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Pictures\Tech4dev Data Science Docs\"/>
    </mc:Choice>
  </mc:AlternateContent>
  <xr:revisionPtr revIDLastSave="0" documentId="13_ncr:1_{5D8A0ED9-28BE-4B6F-A5FD-C9AD814341CB}" xr6:coauthVersionLast="47" xr6:coauthVersionMax="47" xr10:uidLastSave="{00000000-0000-0000-0000-000000000000}"/>
  <bookViews>
    <workbookView xWindow="4800" yWindow="2798" windowWidth="14400" windowHeight="7282" activeTab="2" xr2:uid="{1A5A0772-7DF4-4491-92A3-C6BAADE11ECE}"/>
  </bookViews>
  <sheets>
    <sheet name="Health Cleaned" sheetId="3" r:id="rId1"/>
    <sheet name="Formulas" sheetId="4" r:id="rId2"/>
    <sheet name="Analysis" sheetId="5" r:id="rId3"/>
    <sheet name="Health_Dirty" sheetId="2" r:id="rId4"/>
  </sheets>
  <definedNames>
    <definedName name="_xlcn.WorksheetConnection_FormulasB1C50011" hidden="1">Formulas!$B$1:$C$5001</definedName>
    <definedName name="_xlcn.WorksheetConnection_HealthCleanedA1H50011" hidden="1">'Health Cleaned'!$A$1:$H$5001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Health Cleaned!$A$1:$H$5001"/>
          <x15:modelTable id="Range 1" name="Range 1" connection="WorksheetConnection_Formulas!$B$1:$C$5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5" l="1" a="1"/>
  <c r="G10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2" i="4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2" i="4"/>
  <c r="J4522" i="4"/>
  <c r="I38" i="4"/>
  <c r="I422" i="4"/>
  <c r="I766" i="4"/>
  <c r="I942" i="4"/>
  <c r="I1118" i="4"/>
  <c r="I1278" i="4"/>
  <c r="I1454" i="4"/>
  <c r="I1630" i="4"/>
  <c r="I1790" i="4"/>
  <c r="I1966" i="4"/>
  <c r="I2142" i="4"/>
  <c r="I2302" i="4"/>
  <c r="I2478" i="4"/>
  <c r="I2654" i="4"/>
  <c r="I2814" i="4"/>
  <c r="I2990" i="4"/>
  <c r="I3118" i="4"/>
  <c r="I3198" i="4"/>
  <c r="I3286" i="4"/>
  <c r="I3374" i="4"/>
  <c r="I3454" i="4"/>
  <c r="I3498" i="4"/>
  <c r="I3542" i="4"/>
  <c r="I3582" i="4"/>
  <c r="I3626" i="4"/>
  <c r="I3670" i="4"/>
  <c r="I3710" i="4"/>
  <c r="I3754" i="4"/>
  <c r="I3798" i="4"/>
  <c r="I3838" i="4"/>
  <c r="I3882" i="4"/>
  <c r="I3926" i="4"/>
  <c r="I3962" i="4"/>
  <c r="I3994" i="4"/>
  <c r="I4026" i="4"/>
  <c r="I4058" i="4"/>
  <c r="I4090" i="4"/>
  <c r="I4122" i="4"/>
  <c r="I4154" i="4"/>
  <c r="I4186" i="4"/>
  <c r="I4218" i="4"/>
  <c r="I4250" i="4"/>
  <c r="I4282" i="4"/>
  <c r="I4302" i="4"/>
  <c r="I4322" i="4"/>
  <c r="I4346" i="4"/>
  <c r="I4366" i="4"/>
  <c r="I4386" i="4"/>
  <c r="I4410" i="4"/>
  <c r="I4430" i="4"/>
  <c r="I4450" i="4"/>
  <c r="I4474" i="4"/>
  <c r="I4494" i="4"/>
  <c r="I4514" i="4"/>
  <c r="I4538" i="4"/>
  <c r="I4558" i="4"/>
  <c r="I4578" i="4"/>
  <c r="I4602" i="4"/>
  <c r="I4622" i="4"/>
  <c r="I4642" i="4"/>
  <c r="I4666" i="4"/>
  <c r="I4686" i="4"/>
  <c r="I4706" i="4"/>
  <c r="I4730" i="4"/>
  <c r="I4750" i="4"/>
  <c r="I4770" i="4"/>
  <c r="I4794" i="4"/>
  <c r="I4814" i="4"/>
  <c r="I4834" i="4"/>
  <c r="I4858" i="4"/>
  <c r="I4878" i="4"/>
  <c r="I4898" i="4"/>
  <c r="I4922" i="4"/>
  <c r="I4942" i="4"/>
  <c r="I4962" i="4"/>
  <c r="I4986" i="4"/>
  <c r="H489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I22" i="4" s="1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I86" i="4" s="1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I102" i="4" s="1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I150" i="4" s="1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I166" i="4" s="1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I214" i="4" s="1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I230" i="4" s="1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I278" i="4" s="1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I294" i="4" s="1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I342" i="4" s="1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I358" i="4" s="1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I406" i="4" s="1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I470" i="4" s="1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I486" i="4" s="1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I534" i="4" s="1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I550" i="4" s="1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I578" i="4" s="1"/>
  <c r="G579" i="4"/>
  <c r="G580" i="4"/>
  <c r="G581" i="4"/>
  <c r="G582" i="4"/>
  <c r="G583" i="4"/>
  <c r="G584" i="4"/>
  <c r="G585" i="4"/>
  <c r="G586" i="4"/>
  <c r="I586" i="4" s="1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I610" i="4" s="1"/>
  <c r="G611" i="4"/>
  <c r="G612" i="4"/>
  <c r="G613" i="4"/>
  <c r="G614" i="4"/>
  <c r="G615" i="4"/>
  <c r="G616" i="4"/>
  <c r="G617" i="4"/>
  <c r="G618" i="4"/>
  <c r="I618" i="4" s="1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I642" i="4" s="1"/>
  <c r="G643" i="4"/>
  <c r="G644" i="4"/>
  <c r="G645" i="4"/>
  <c r="G646" i="4"/>
  <c r="G647" i="4"/>
  <c r="G648" i="4"/>
  <c r="G649" i="4"/>
  <c r="G650" i="4"/>
  <c r="I650" i="4" s="1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I674" i="4" s="1"/>
  <c r="G675" i="4"/>
  <c r="G676" i="4"/>
  <c r="G677" i="4"/>
  <c r="G678" i="4"/>
  <c r="G679" i="4"/>
  <c r="G680" i="4"/>
  <c r="G681" i="4"/>
  <c r="G682" i="4"/>
  <c r="I682" i="4" s="1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I706" i="4" s="1"/>
  <c r="G707" i="4"/>
  <c r="G708" i="4"/>
  <c r="G709" i="4"/>
  <c r="G710" i="4"/>
  <c r="G711" i="4"/>
  <c r="G712" i="4"/>
  <c r="G713" i="4"/>
  <c r="G714" i="4"/>
  <c r="I714" i="4" s="1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I730" i="4" s="1"/>
  <c r="G731" i="4"/>
  <c r="G732" i="4"/>
  <c r="G733" i="4"/>
  <c r="G734" i="4"/>
  <c r="I734" i="4" s="1"/>
  <c r="G735" i="4"/>
  <c r="G736" i="4"/>
  <c r="G737" i="4"/>
  <c r="G738" i="4"/>
  <c r="G739" i="4"/>
  <c r="G740" i="4"/>
  <c r="G741" i="4"/>
  <c r="G742" i="4"/>
  <c r="G743" i="4"/>
  <c r="G744" i="4"/>
  <c r="G745" i="4"/>
  <c r="G746" i="4"/>
  <c r="I746" i="4" s="1"/>
  <c r="G747" i="4"/>
  <c r="G748" i="4"/>
  <c r="G749" i="4"/>
  <c r="G750" i="4"/>
  <c r="I750" i="4" s="1"/>
  <c r="G751" i="4"/>
  <c r="G752" i="4"/>
  <c r="G753" i="4"/>
  <c r="G754" i="4"/>
  <c r="G755" i="4"/>
  <c r="G756" i="4"/>
  <c r="G757" i="4"/>
  <c r="G758" i="4"/>
  <c r="G759" i="4"/>
  <c r="G760" i="4"/>
  <c r="G761" i="4"/>
  <c r="G762" i="4"/>
  <c r="I762" i="4" s="1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I778" i="4" s="1"/>
  <c r="G779" i="4"/>
  <c r="G780" i="4"/>
  <c r="G781" i="4"/>
  <c r="G782" i="4"/>
  <c r="I782" i="4" s="1"/>
  <c r="G783" i="4"/>
  <c r="G784" i="4"/>
  <c r="G785" i="4"/>
  <c r="G786" i="4"/>
  <c r="G787" i="4"/>
  <c r="G788" i="4"/>
  <c r="G789" i="4"/>
  <c r="G790" i="4"/>
  <c r="G791" i="4"/>
  <c r="G792" i="4"/>
  <c r="G793" i="4"/>
  <c r="G794" i="4"/>
  <c r="I794" i="4" s="1"/>
  <c r="G795" i="4"/>
  <c r="G796" i="4"/>
  <c r="G797" i="4"/>
  <c r="G798" i="4"/>
  <c r="I798" i="4" s="1"/>
  <c r="G799" i="4"/>
  <c r="G800" i="4"/>
  <c r="G801" i="4"/>
  <c r="G802" i="4"/>
  <c r="G803" i="4"/>
  <c r="G804" i="4"/>
  <c r="G805" i="4"/>
  <c r="G806" i="4"/>
  <c r="G807" i="4"/>
  <c r="G808" i="4"/>
  <c r="G809" i="4"/>
  <c r="G810" i="4"/>
  <c r="I810" i="4" s="1"/>
  <c r="G811" i="4"/>
  <c r="G812" i="4"/>
  <c r="G813" i="4"/>
  <c r="G814" i="4"/>
  <c r="I814" i="4" s="1"/>
  <c r="G815" i="4"/>
  <c r="G816" i="4"/>
  <c r="G817" i="4"/>
  <c r="G818" i="4"/>
  <c r="G819" i="4"/>
  <c r="G820" i="4"/>
  <c r="G821" i="4"/>
  <c r="G822" i="4"/>
  <c r="G823" i="4"/>
  <c r="G824" i="4"/>
  <c r="G825" i="4"/>
  <c r="G826" i="4"/>
  <c r="I826" i="4" s="1"/>
  <c r="G827" i="4"/>
  <c r="G828" i="4"/>
  <c r="G829" i="4"/>
  <c r="G830" i="4"/>
  <c r="I830" i="4" s="1"/>
  <c r="G831" i="4"/>
  <c r="G832" i="4"/>
  <c r="G833" i="4"/>
  <c r="G834" i="4"/>
  <c r="G835" i="4"/>
  <c r="G836" i="4"/>
  <c r="G837" i="4"/>
  <c r="G838" i="4"/>
  <c r="G839" i="4"/>
  <c r="G840" i="4"/>
  <c r="G841" i="4"/>
  <c r="G842" i="4"/>
  <c r="I842" i="4" s="1"/>
  <c r="G843" i="4"/>
  <c r="G844" i="4"/>
  <c r="G845" i="4"/>
  <c r="G846" i="4"/>
  <c r="I846" i="4" s="1"/>
  <c r="G847" i="4"/>
  <c r="G848" i="4"/>
  <c r="G849" i="4"/>
  <c r="G850" i="4"/>
  <c r="G851" i="4"/>
  <c r="G852" i="4"/>
  <c r="G853" i="4"/>
  <c r="G854" i="4"/>
  <c r="G855" i="4"/>
  <c r="G856" i="4"/>
  <c r="G857" i="4"/>
  <c r="G858" i="4"/>
  <c r="I858" i="4" s="1"/>
  <c r="G859" i="4"/>
  <c r="G860" i="4"/>
  <c r="G861" i="4"/>
  <c r="G862" i="4"/>
  <c r="I862" i="4" s="1"/>
  <c r="G863" i="4"/>
  <c r="G864" i="4"/>
  <c r="G865" i="4"/>
  <c r="G866" i="4"/>
  <c r="G867" i="4"/>
  <c r="G868" i="4"/>
  <c r="G869" i="4"/>
  <c r="G870" i="4"/>
  <c r="G871" i="4"/>
  <c r="G872" i="4"/>
  <c r="G873" i="4"/>
  <c r="G874" i="4"/>
  <c r="I874" i="4" s="1"/>
  <c r="G875" i="4"/>
  <c r="G876" i="4"/>
  <c r="G877" i="4"/>
  <c r="G878" i="4"/>
  <c r="I878" i="4" s="1"/>
  <c r="G879" i="4"/>
  <c r="G880" i="4"/>
  <c r="G881" i="4"/>
  <c r="G882" i="4"/>
  <c r="G883" i="4"/>
  <c r="G884" i="4"/>
  <c r="G885" i="4"/>
  <c r="G886" i="4"/>
  <c r="G887" i="4"/>
  <c r="G888" i="4"/>
  <c r="G889" i="4"/>
  <c r="G890" i="4"/>
  <c r="I890" i="4" s="1"/>
  <c r="G891" i="4"/>
  <c r="G892" i="4"/>
  <c r="G893" i="4"/>
  <c r="G894" i="4"/>
  <c r="I894" i="4" s="1"/>
  <c r="G895" i="4"/>
  <c r="G896" i="4"/>
  <c r="G897" i="4"/>
  <c r="G898" i="4"/>
  <c r="G899" i="4"/>
  <c r="G900" i="4"/>
  <c r="G901" i="4"/>
  <c r="G902" i="4"/>
  <c r="G903" i="4"/>
  <c r="G904" i="4"/>
  <c r="G905" i="4"/>
  <c r="G906" i="4"/>
  <c r="I906" i="4" s="1"/>
  <c r="G907" i="4"/>
  <c r="G908" i="4"/>
  <c r="G909" i="4"/>
  <c r="G910" i="4"/>
  <c r="I910" i="4" s="1"/>
  <c r="G911" i="4"/>
  <c r="G912" i="4"/>
  <c r="G913" i="4"/>
  <c r="G914" i="4"/>
  <c r="G915" i="4"/>
  <c r="G916" i="4"/>
  <c r="G917" i="4"/>
  <c r="G918" i="4"/>
  <c r="G919" i="4"/>
  <c r="G920" i="4"/>
  <c r="G921" i="4"/>
  <c r="G922" i="4"/>
  <c r="I922" i="4" s="1"/>
  <c r="G923" i="4"/>
  <c r="G924" i="4"/>
  <c r="G925" i="4"/>
  <c r="G926" i="4"/>
  <c r="I926" i="4" s="1"/>
  <c r="G927" i="4"/>
  <c r="G928" i="4"/>
  <c r="G929" i="4"/>
  <c r="G930" i="4"/>
  <c r="G931" i="4"/>
  <c r="G932" i="4"/>
  <c r="G933" i="4"/>
  <c r="G934" i="4"/>
  <c r="G935" i="4"/>
  <c r="G936" i="4"/>
  <c r="G937" i="4"/>
  <c r="G938" i="4"/>
  <c r="I938" i="4" s="1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I954" i="4" s="1"/>
  <c r="G955" i="4"/>
  <c r="G956" i="4"/>
  <c r="G957" i="4"/>
  <c r="G958" i="4"/>
  <c r="I958" i="4" s="1"/>
  <c r="G959" i="4"/>
  <c r="G960" i="4"/>
  <c r="G961" i="4"/>
  <c r="G962" i="4"/>
  <c r="G963" i="4"/>
  <c r="G964" i="4"/>
  <c r="G965" i="4"/>
  <c r="G966" i="4"/>
  <c r="G967" i="4"/>
  <c r="G968" i="4"/>
  <c r="G969" i="4"/>
  <c r="G970" i="4"/>
  <c r="I970" i="4" s="1"/>
  <c r="G971" i="4"/>
  <c r="G972" i="4"/>
  <c r="G973" i="4"/>
  <c r="G974" i="4"/>
  <c r="I974" i="4" s="1"/>
  <c r="G975" i="4"/>
  <c r="G976" i="4"/>
  <c r="G977" i="4"/>
  <c r="G978" i="4"/>
  <c r="G979" i="4"/>
  <c r="G980" i="4"/>
  <c r="G981" i="4"/>
  <c r="G982" i="4"/>
  <c r="G983" i="4"/>
  <c r="G984" i="4"/>
  <c r="G985" i="4"/>
  <c r="G986" i="4"/>
  <c r="I986" i="4" s="1"/>
  <c r="G987" i="4"/>
  <c r="G988" i="4"/>
  <c r="G989" i="4"/>
  <c r="G990" i="4"/>
  <c r="I990" i="4" s="1"/>
  <c r="G991" i="4"/>
  <c r="G992" i="4"/>
  <c r="G993" i="4"/>
  <c r="G994" i="4"/>
  <c r="G995" i="4"/>
  <c r="G996" i="4"/>
  <c r="G997" i="4"/>
  <c r="G998" i="4"/>
  <c r="G999" i="4"/>
  <c r="G1000" i="4"/>
  <c r="G1001" i="4"/>
  <c r="G1002" i="4"/>
  <c r="I1002" i="4" s="1"/>
  <c r="G1003" i="4"/>
  <c r="G1004" i="4"/>
  <c r="G1005" i="4"/>
  <c r="G1006" i="4"/>
  <c r="I1006" i="4" s="1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I1018" i="4" s="1"/>
  <c r="G1019" i="4"/>
  <c r="G1020" i="4"/>
  <c r="G1021" i="4"/>
  <c r="G1022" i="4"/>
  <c r="I1022" i="4" s="1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I1034" i="4" s="1"/>
  <c r="G1035" i="4"/>
  <c r="G1036" i="4"/>
  <c r="G1037" i="4"/>
  <c r="G1038" i="4"/>
  <c r="I1038" i="4" s="1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I1050" i="4" s="1"/>
  <c r="G1051" i="4"/>
  <c r="G1052" i="4"/>
  <c r="G1053" i="4"/>
  <c r="G1054" i="4"/>
  <c r="I1054" i="4" s="1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I1066" i="4" s="1"/>
  <c r="G1067" i="4"/>
  <c r="G1068" i="4"/>
  <c r="G1069" i="4"/>
  <c r="G1070" i="4"/>
  <c r="I1070" i="4" s="1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I1082" i="4" s="1"/>
  <c r="G1083" i="4"/>
  <c r="G1084" i="4"/>
  <c r="G1085" i="4"/>
  <c r="G1086" i="4"/>
  <c r="I1086" i="4" s="1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I1098" i="4" s="1"/>
  <c r="G1099" i="4"/>
  <c r="G1100" i="4"/>
  <c r="G1101" i="4"/>
  <c r="G1102" i="4"/>
  <c r="I1102" i="4" s="1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I1114" i="4" s="1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I1130" i="4" s="1"/>
  <c r="G1131" i="4"/>
  <c r="G1132" i="4"/>
  <c r="G1133" i="4"/>
  <c r="G1134" i="4"/>
  <c r="I1134" i="4" s="1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I1146" i="4" s="1"/>
  <c r="G1147" i="4"/>
  <c r="G1148" i="4"/>
  <c r="G1149" i="4"/>
  <c r="G1150" i="4"/>
  <c r="I1150" i="4" s="1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I1162" i="4" s="1"/>
  <c r="G1163" i="4"/>
  <c r="G1164" i="4"/>
  <c r="G1165" i="4"/>
  <c r="G1166" i="4"/>
  <c r="I1166" i="4" s="1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I1178" i="4" s="1"/>
  <c r="G1179" i="4"/>
  <c r="G1180" i="4"/>
  <c r="G1181" i="4"/>
  <c r="G1182" i="4"/>
  <c r="I1182" i="4" s="1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I1194" i="4" s="1"/>
  <c r="G1195" i="4"/>
  <c r="G1196" i="4"/>
  <c r="G1197" i="4"/>
  <c r="G1198" i="4"/>
  <c r="I1198" i="4" s="1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I1210" i="4" s="1"/>
  <c r="G1211" i="4"/>
  <c r="G1212" i="4"/>
  <c r="G1213" i="4"/>
  <c r="G1214" i="4"/>
  <c r="I1214" i="4" s="1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I1226" i="4" s="1"/>
  <c r="G1227" i="4"/>
  <c r="G1228" i="4"/>
  <c r="G1229" i="4"/>
  <c r="G1230" i="4"/>
  <c r="I1230" i="4" s="1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I1242" i="4" s="1"/>
  <c r="G1243" i="4"/>
  <c r="G1244" i="4"/>
  <c r="G1245" i="4"/>
  <c r="G1246" i="4"/>
  <c r="I1246" i="4" s="1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I1258" i="4" s="1"/>
  <c r="G1259" i="4"/>
  <c r="G1260" i="4"/>
  <c r="G1261" i="4"/>
  <c r="G1262" i="4"/>
  <c r="I1262" i="4" s="1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I1274" i="4" s="1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I1290" i="4" s="1"/>
  <c r="G1291" i="4"/>
  <c r="G1292" i="4"/>
  <c r="G1293" i="4"/>
  <c r="G1294" i="4"/>
  <c r="I1294" i="4" s="1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I1306" i="4" s="1"/>
  <c r="G1307" i="4"/>
  <c r="G1308" i="4"/>
  <c r="G1309" i="4"/>
  <c r="G1310" i="4"/>
  <c r="I1310" i="4" s="1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I1322" i="4" s="1"/>
  <c r="G1323" i="4"/>
  <c r="G1324" i="4"/>
  <c r="G1325" i="4"/>
  <c r="G1326" i="4"/>
  <c r="I1326" i="4" s="1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I1338" i="4" s="1"/>
  <c r="G1339" i="4"/>
  <c r="G1340" i="4"/>
  <c r="G1341" i="4"/>
  <c r="G1342" i="4"/>
  <c r="I1342" i="4" s="1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I1354" i="4" s="1"/>
  <c r="G1355" i="4"/>
  <c r="G1356" i="4"/>
  <c r="G1357" i="4"/>
  <c r="G1358" i="4"/>
  <c r="I1358" i="4" s="1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I1370" i="4" s="1"/>
  <c r="G1371" i="4"/>
  <c r="G1372" i="4"/>
  <c r="G1373" i="4"/>
  <c r="G1374" i="4"/>
  <c r="I1374" i="4" s="1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I1386" i="4" s="1"/>
  <c r="G1387" i="4"/>
  <c r="G1388" i="4"/>
  <c r="G1389" i="4"/>
  <c r="G1390" i="4"/>
  <c r="I1390" i="4" s="1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I1402" i="4" s="1"/>
  <c r="G1403" i="4"/>
  <c r="G1404" i="4"/>
  <c r="G1405" i="4"/>
  <c r="G1406" i="4"/>
  <c r="I1406" i="4" s="1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I1418" i="4" s="1"/>
  <c r="G1419" i="4"/>
  <c r="G1420" i="4"/>
  <c r="G1421" i="4"/>
  <c r="G1422" i="4"/>
  <c r="I1422" i="4" s="1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I1434" i="4" s="1"/>
  <c r="G1435" i="4"/>
  <c r="G1436" i="4"/>
  <c r="G1437" i="4"/>
  <c r="G1438" i="4"/>
  <c r="I1438" i="4" s="1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I1450" i="4" s="1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I1466" i="4" s="1"/>
  <c r="G1467" i="4"/>
  <c r="G1468" i="4"/>
  <c r="G1469" i="4"/>
  <c r="G1470" i="4"/>
  <c r="I1470" i="4" s="1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I1482" i="4" s="1"/>
  <c r="G1483" i="4"/>
  <c r="G1484" i="4"/>
  <c r="G1485" i="4"/>
  <c r="G1486" i="4"/>
  <c r="I1486" i="4" s="1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I1498" i="4" s="1"/>
  <c r="G1499" i="4"/>
  <c r="G1500" i="4"/>
  <c r="G1501" i="4"/>
  <c r="G1502" i="4"/>
  <c r="I1502" i="4" s="1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I1514" i="4" s="1"/>
  <c r="G1515" i="4"/>
  <c r="G1516" i="4"/>
  <c r="G1517" i="4"/>
  <c r="G1518" i="4"/>
  <c r="I1518" i="4" s="1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I1530" i="4" s="1"/>
  <c r="G1531" i="4"/>
  <c r="G1532" i="4"/>
  <c r="G1533" i="4"/>
  <c r="G1534" i="4"/>
  <c r="I1534" i="4" s="1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I1546" i="4" s="1"/>
  <c r="G1547" i="4"/>
  <c r="G1548" i="4"/>
  <c r="G1549" i="4"/>
  <c r="G1550" i="4"/>
  <c r="I1550" i="4" s="1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I1562" i="4" s="1"/>
  <c r="G1563" i="4"/>
  <c r="G1564" i="4"/>
  <c r="G1565" i="4"/>
  <c r="G1566" i="4"/>
  <c r="I1566" i="4" s="1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I1578" i="4" s="1"/>
  <c r="G1579" i="4"/>
  <c r="G1580" i="4"/>
  <c r="G1581" i="4"/>
  <c r="G1582" i="4"/>
  <c r="I1582" i="4" s="1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I1594" i="4" s="1"/>
  <c r="G1595" i="4"/>
  <c r="G1596" i="4"/>
  <c r="G1597" i="4"/>
  <c r="G1598" i="4"/>
  <c r="I1598" i="4" s="1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I1610" i="4" s="1"/>
  <c r="G1611" i="4"/>
  <c r="G1612" i="4"/>
  <c r="G1613" i="4"/>
  <c r="G1614" i="4"/>
  <c r="I1614" i="4" s="1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I1626" i="4" s="1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I1642" i="4" s="1"/>
  <c r="G1643" i="4"/>
  <c r="G1644" i="4"/>
  <c r="G1645" i="4"/>
  <c r="G1646" i="4"/>
  <c r="I1646" i="4" s="1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I1658" i="4" s="1"/>
  <c r="G1659" i="4"/>
  <c r="G1660" i="4"/>
  <c r="G1661" i="4"/>
  <c r="G1662" i="4"/>
  <c r="I1662" i="4" s="1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I1674" i="4" s="1"/>
  <c r="G1675" i="4"/>
  <c r="G1676" i="4"/>
  <c r="G1677" i="4"/>
  <c r="G1678" i="4"/>
  <c r="I1678" i="4" s="1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I1690" i="4" s="1"/>
  <c r="G1691" i="4"/>
  <c r="G1692" i="4"/>
  <c r="G1693" i="4"/>
  <c r="G1694" i="4"/>
  <c r="I1694" i="4" s="1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I1706" i="4" s="1"/>
  <c r="G1707" i="4"/>
  <c r="G1708" i="4"/>
  <c r="G1709" i="4"/>
  <c r="G1710" i="4"/>
  <c r="I1710" i="4" s="1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I1722" i="4" s="1"/>
  <c r="G1723" i="4"/>
  <c r="G1724" i="4"/>
  <c r="G1725" i="4"/>
  <c r="G1726" i="4"/>
  <c r="I1726" i="4" s="1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I1738" i="4" s="1"/>
  <c r="G1739" i="4"/>
  <c r="G1740" i="4"/>
  <c r="G1741" i="4"/>
  <c r="G1742" i="4"/>
  <c r="I1742" i="4" s="1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I1754" i="4" s="1"/>
  <c r="G1755" i="4"/>
  <c r="G1756" i="4"/>
  <c r="G1757" i="4"/>
  <c r="G1758" i="4"/>
  <c r="I1758" i="4" s="1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I1770" i="4" s="1"/>
  <c r="G1771" i="4"/>
  <c r="G1772" i="4"/>
  <c r="G1773" i="4"/>
  <c r="G1774" i="4"/>
  <c r="I1774" i="4" s="1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I1786" i="4" s="1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I1802" i="4" s="1"/>
  <c r="G1803" i="4"/>
  <c r="G1804" i="4"/>
  <c r="G1805" i="4"/>
  <c r="G1806" i="4"/>
  <c r="I1806" i="4" s="1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I1818" i="4" s="1"/>
  <c r="G1819" i="4"/>
  <c r="G1820" i="4"/>
  <c r="G1821" i="4"/>
  <c r="G1822" i="4"/>
  <c r="I1822" i="4" s="1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I1834" i="4" s="1"/>
  <c r="G1835" i="4"/>
  <c r="G1836" i="4"/>
  <c r="G1837" i="4"/>
  <c r="G1838" i="4"/>
  <c r="I1838" i="4" s="1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I1850" i="4" s="1"/>
  <c r="G1851" i="4"/>
  <c r="G1852" i="4"/>
  <c r="G1853" i="4"/>
  <c r="G1854" i="4"/>
  <c r="I1854" i="4" s="1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I1866" i="4" s="1"/>
  <c r="G1867" i="4"/>
  <c r="G1868" i="4"/>
  <c r="G1869" i="4"/>
  <c r="G1870" i="4"/>
  <c r="I1870" i="4" s="1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I1882" i="4" s="1"/>
  <c r="G1883" i="4"/>
  <c r="G1884" i="4"/>
  <c r="G1885" i="4"/>
  <c r="G1886" i="4"/>
  <c r="I1886" i="4" s="1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I1898" i="4" s="1"/>
  <c r="G1899" i="4"/>
  <c r="G1900" i="4"/>
  <c r="G1901" i="4"/>
  <c r="G1902" i="4"/>
  <c r="I1902" i="4" s="1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I1914" i="4" s="1"/>
  <c r="G1915" i="4"/>
  <c r="G1916" i="4"/>
  <c r="G1917" i="4"/>
  <c r="G1918" i="4"/>
  <c r="I1918" i="4" s="1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I1930" i="4" s="1"/>
  <c r="G1931" i="4"/>
  <c r="G1932" i="4"/>
  <c r="G1933" i="4"/>
  <c r="G1934" i="4"/>
  <c r="I1934" i="4" s="1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I1946" i="4" s="1"/>
  <c r="G1947" i="4"/>
  <c r="G1948" i="4"/>
  <c r="G1949" i="4"/>
  <c r="G1950" i="4"/>
  <c r="I1950" i="4" s="1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H1962" i="4" s="1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I1978" i="4" s="1"/>
  <c r="G1979" i="4"/>
  <c r="G1980" i="4"/>
  <c r="G1981" i="4"/>
  <c r="G1982" i="4"/>
  <c r="I1982" i="4" s="1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I1994" i="4" s="1"/>
  <c r="G1995" i="4"/>
  <c r="G1996" i="4"/>
  <c r="G1997" i="4"/>
  <c r="G1998" i="4"/>
  <c r="I1998" i="4" s="1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I2010" i="4" s="1"/>
  <c r="G2011" i="4"/>
  <c r="G2012" i="4"/>
  <c r="G2013" i="4"/>
  <c r="G2014" i="4"/>
  <c r="I2014" i="4" s="1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I2026" i="4" s="1"/>
  <c r="G2027" i="4"/>
  <c r="G2028" i="4"/>
  <c r="G2029" i="4"/>
  <c r="G2030" i="4"/>
  <c r="I2030" i="4" s="1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I2042" i="4" s="1"/>
  <c r="G2043" i="4"/>
  <c r="G2044" i="4"/>
  <c r="G2045" i="4"/>
  <c r="G2046" i="4"/>
  <c r="I2046" i="4" s="1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I2058" i="4" s="1"/>
  <c r="G2059" i="4"/>
  <c r="G2060" i="4"/>
  <c r="G2061" i="4"/>
  <c r="G2062" i="4"/>
  <c r="I2062" i="4" s="1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I2074" i="4" s="1"/>
  <c r="G2075" i="4"/>
  <c r="G2076" i="4"/>
  <c r="G2077" i="4"/>
  <c r="G2078" i="4"/>
  <c r="I2078" i="4" s="1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I2090" i="4" s="1"/>
  <c r="G2091" i="4"/>
  <c r="G2092" i="4"/>
  <c r="G2093" i="4"/>
  <c r="G2094" i="4"/>
  <c r="I2094" i="4" s="1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I2106" i="4" s="1"/>
  <c r="G2107" i="4"/>
  <c r="G2108" i="4"/>
  <c r="G2109" i="4"/>
  <c r="G2110" i="4"/>
  <c r="I2110" i="4" s="1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I2122" i="4" s="1"/>
  <c r="G2123" i="4"/>
  <c r="G2124" i="4"/>
  <c r="G2125" i="4"/>
  <c r="G2126" i="4"/>
  <c r="I2126" i="4" s="1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I2138" i="4" s="1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I2154" i="4" s="1"/>
  <c r="G2155" i="4"/>
  <c r="G2156" i="4"/>
  <c r="G2157" i="4"/>
  <c r="G2158" i="4"/>
  <c r="I2158" i="4" s="1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I2170" i="4" s="1"/>
  <c r="G2171" i="4"/>
  <c r="G2172" i="4"/>
  <c r="G2173" i="4"/>
  <c r="G2174" i="4"/>
  <c r="I2174" i="4" s="1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I2186" i="4" s="1"/>
  <c r="G2187" i="4"/>
  <c r="G2188" i="4"/>
  <c r="G2189" i="4"/>
  <c r="G2190" i="4"/>
  <c r="I2190" i="4" s="1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I2202" i="4" s="1"/>
  <c r="G2203" i="4"/>
  <c r="G2204" i="4"/>
  <c r="G2205" i="4"/>
  <c r="G2206" i="4"/>
  <c r="I2206" i="4" s="1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H2218" i="4" s="1"/>
  <c r="G2219" i="4"/>
  <c r="G2220" i="4"/>
  <c r="G2221" i="4"/>
  <c r="G2222" i="4"/>
  <c r="I2222" i="4" s="1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I2234" i="4" s="1"/>
  <c r="G2235" i="4"/>
  <c r="G2236" i="4"/>
  <c r="G2237" i="4"/>
  <c r="G2238" i="4"/>
  <c r="I2238" i="4" s="1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I2250" i="4" s="1"/>
  <c r="G2251" i="4"/>
  <c r="G2252" i="4"/>
  <c r="G2253" i="4"/>
  <c r="G2254" i="4"/>
  <c r="I2254" i="4" s="1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I2266" i="4" s="1"/>
  <c r="G2267" i="4"/>
  <c r="G2268" i="4"/>
  <c r="G2269" i="4"/>
  <c r="G2270" i="4"/>
  <c r="I2270" i="4" s="1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I2282" i="4" s="1"/>
  <c r="G2283" i="4"/>
  <c r="G2284" i="4"/>
  <c r="G2285" i="4"/>
  <c r="G2286" i="4"/>
  <c r="I2286" i="4" s="1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I2298" i="4" s="1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I2314" i="4" s="1"/>
  <c r="G2315" i="4"/>
  <c r="G2316" i="4"/>
  <c r="G2317" i="4"/>
  <c r="G2318" i="4"/>
  <c r="I2318" i="4" s="1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I2330" i="4" s="1"/>
  <c r="G2331" i="4"/>
  <c r="G2332" i="4"/>
  <c r="G2333" i="4"/>
  <c r="G2334" i="4"/>
  <c r="I2334" i="4" s="1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I2346" i="4" s="1"/>
  <c r="G2347" i="4"/>
  <c r="G2348" i="4"/>
  <c r="G2349" i="4"/>
  <c r="G2350" i="4"/>
  <c r="I2350" i="4" s="1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I2362" i="4" s="1"/>
  <c r="G2363" i="4"/>
  <c r="G2364" i="4"/>
  <c r="G2365" i="4"/>
  <c r="G2366" i="4"/>
  <c r="I2366" i="4" s="1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I2378" i="4" s="1"/>
  <c r="G2379" i="4"/>
  <c r="G2380" i="4"/>
  <c r="G2381" i="4"/>
  <c r="G2382" i="4"/>
  <c r="I2382" i="4" s="1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I2394" i="4" s="1"/>
  <c r="G2395" i="4"/>
  <c r="G2396" i="4"/>
  <c r="G2397" i="4"/>
  <c r="G2398" i="4"/>
  <c r="I2398" i="4" s="1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I2410" i="4" s="1"/>
  <c r="G2411" i="4"/>
  <c r="G2412" i="4"/>
  <c r="G2413" i="4"/>
  <c r="G2414" i="4"/>
  <c r="I2414" i="4" s="1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I2426" i="4" s="1"/>
  <c r="G2427" i="4"/>
  <c r="G2428" i="4"/>
  <c r="G2429" i="4"/>
  <c r="G2430" i="4"/>
  <c r="I2430" i="4" s="1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I2442" i="4" s="1"/>
  <c r="G2443" i="4"/>
  <c r="G2444" i="4"/>
  <c r="G2445" i="4"/>
  <c r="G2446" i="4"/>
  <c r="I2446" i="4" s="1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I2458" i="4" s="1"/>
  <c r="G2459" i="4"/>
  <c r="G2460" i="4"/>
  <c r="G2461" i="4"/>
  <c r="G2462" i="4"/>
  <c r="I2462" i="4" s="1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H2474" i="4" s="1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I2490" i="4" s="1"/>
  <c r="G2491" i="4"/>
  <c r="G2492" i="4"/>
  <c r="G2493" i="4"/>
  <c r="G2494" i="4"/>
  <c r="I2494" i="4" s="1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I2506" i="4" s="1"/>
  <c r="G2507" i="4"/>
  <c r="G2508" i="4"/>
  <c r="G2509" i="4"/>
  <c r="G2510" i="4"/>
  <c r="I2510" i="4" s="1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I2522" i="4" s="1"/>
  <c r="G2523" i="4"/>
  <c r="G2524" i="4"/>
  <c r="G2525" i="4"/>
  <c r="G2526" i="4"/>
  <c r="I2526" i="4" s="1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I2538" i="4" s="1"/>
  <c r="G2539" i="4"/>
  <c r="G2540" i="4"/>
  <c r="G2541" i="4"/>
  <c r="G2542" i="4"/>
  <c r="I2542" i="4" s="1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I2554" i="4" s="1"/>
  <c r="G2555" i="4"/>
  <c r="G2556" i="4"/>
  <c r="G2557" i="4"/>
  <c r="G2558" i="4"/>
  <c r="I2558" i="4" s="1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I2570" i="4" s="1"/>
  <c r="G2571" i="4"/>
  <c r="G2572" i="4"/>
  <c r="G2573" i="4"/>
  <c r="G2574" i="4"/>
  <c r="I2574" i="4" s="1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I2586" i="4" s="1"/>
  <c r="G2587" i="4"/>
  <c r="G2588" i="4"/>
  <c r="G2589" i="4"/>
  <c r="G2590" i="4"/>
  <c r="I2590" i="4" s="1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I2602" i="4" s="1"/>
  <c r="G2603" i="4"/>
  <c r="G2604" i="4"/>
  <c r="G2605" i="4"/>
  <c r="G2606" i="4"/>
  <c r="I2606" i="4" s="1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I2618" i="4" s="1"/>
  <c r="G2619" i="4"/>
  <c r="G2620" i="4"/>
  <c r="G2621" i="4"/>
  <c r="G2622" i="4"/>
  <c r="I2622" i="4" s="1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I2634" i="4" s="1"/>
  <c r="G2635" i="4"/>
  <c r="G2636" i="4"/>
  <c r="G2637" i="4"/>
  <c r="G2638" i="4"/>
  <c r="I2638" i="4" s="1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I2650" i="4" s="1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I2666" i="4" s="1"/>
  <c r="G2667" i="4"/>
  <c r="G2668" i="4"/>
  <c r="G2669" i="4"/>
  <c r="G2670" i="4"/>
  <c r="I2670" i="4" s="1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I2682" i="4" s="1"/>
  <c r="G2683" i="4"/>
  <c r="G2684" i="4"/>
  <c r="G2685" i="4"/>
  <c r="G2686" i="4"/>
  <c r="I2686" i="4" s="1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I2698" i="4" s="1"/>
  <c r="G2699" i="4"/>
  <c r="G2700" i="4"/>
  <c r="G2701" i="4"/>
  <c r="G2702" i="4"/>
  <c r="I2702" i="4" s="1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I2714" i="4" s="1"/>
  <c r="G2715" i="4"/>
  <c r="G2716" i="4"/>
  <c r="G2717" i="4"/>
  <c r="G2718" i="4"/>
  <c r="I2718" i="4" s="1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H2730" i="4" s="1"/>
  <c r="G2731" i="4"/>
  <c r="G2732" i="4"/>
  <c r="G2733" i="4"/>
  <c r="G2734" i="4"/>
  <c r="I2734" i="4" s="1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I2746" i="4" s="1"/>
  <c r="G2747" i="4"/>
  <c r="G2748" i="4"/>
  <c r="G2749" i="4"/>
  <c r="G2750" i="4"/>
  <c r="I2750" i="4" s="1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I2762" i="4" s="1"/>
  <c r="G2763" i="4"/>
  <c r="G2764" i="4"/>
  <c r="G2765" i="4"/>
  <c r="G2766" i="4"/>
  <c r="I2766" i="4" s="1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I2778" i="4" s="1"/>
  <c r="G2779" i="4"/>
  <c r="G2780" i="4"/>
  <c r="G2781" i="4"/>
  <c r="G2782" i="4"/>
  <c r="I2782" i="4" s="1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I2794" i="4" s="1"/>
  <c r="G2795" i="4"/>
  <c r="G2796" i="4"/>
  <c r="G2797" i="4"/>
  <c r="G2798" i="4"/>
  <c r="I2798" i="4" s="1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I2810" i="4" s="1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I2826" i="4" s="1"/>
  <c r="G2827" i="4"/>
  <c r="G2828" i="4"/>
  <c r="G2829" i="4"/>
  <c r="G2830" i="4"/>
  <c r="I2830" i="4" s="1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I2842" i="4" s="1"/>
  <c r="G2843" i="4"/>
  <c r="G2844" i="4"/>
  <c r="G2845" i="4"/>
  <c r="G2846" i="4"/>
  <c r="I2846" i="4" s="1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I2858" i="4" s="1"/>
  <c r="G2859" i="4"/>
  <c r="G2860" i="4"/>
  <c r="G2861" i="4"/>
  <c r="G2862" i="4"/>
  <c r="I2862" i="4" s="1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I2874" i="4" s="1"/>
  <c r="G2875" i="4"/>
  <c r="G2876" i="4"/>
  <c r="G2877" i="4"/>
  <c r="G2878" i="4"/>
  <c r="I2878" i="4" s="1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I2890" i="4" s="1"/>
  <c r="G2891" i="4"/>
  <c r="G2892" i="4"/>
  <c r="G2893" i="4"/>
  <c r="G2894" i="4"/>
  <c r="I2894" i="4" s="1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I2906" i="4" s="1"/>
  <c r="G2907" i="4"/>
  <c r="G2908" i="4"/>
  <c r="G2909" i="4"/>
  <c r="G2910" i="4"/>
  <c r="I2910" i="4" s="1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I2922" i="4" s="1"/>
  <c r="G2923" i="4"/>
  <c r="G2924" i="4"/>
  <c r="G2925" i="4"/>
  <c r="G2926" i="4"/>
  <c r="I2926" i="4" s="1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I2938" i="4" s="1"/>
  <c r="G2939" i="4"/>
  <c r="G2940" i="4"/>
  <c r="G2941" i="4"/>
  <c r="G2942" i="4"/>
  <c r="I2942" i="4" s="1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I2954" i="4" s="1"/>
  <c r="G2955" i="4"/>
  <c r="G2956" i="4"/>
  <c r="G2957" i="4"/>
  <c r="G2958" i="4"/>
  <c r="I2958" i="4" s="1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I2970" i="4" s="1"/>
  <c r="G2971" i="4"/>
  <c r="G2972" i="4"/>
  <c r="G2973" i="4"/>
  <c r="G2974" i="4"/>
  <c r="I2974" i="4" s="1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H2986" i="4" s="1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I3002" i="4" s="1"/>
  <c r="G3003" i="4"/>
  <c r="G3004" i="4"/>
  <c r="G3005" i="4"/>
  <c r="G3006" i="4"/>
  <c r="I3006" i="4" s="1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I3018" i="4" s="1"/>
  <c r="G3019" i="4"/>
  <c r="G3020" i="4"/>
  <c r="G3021" i="4"/>
  <c r="G3022" i="4"/>
  <c r="I3022" i="4" s="1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I3034" i="4" s="1"/>
  <c r="G3035" i="4"/>
  <c r="G3036" i="4"/>
  <c r="G3037" i="4"/>
  <c r="G3038" i="4"/>
  <c r="I3038" i="4" s="1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I3050" i="4" s="1"/>
  <c r="G3051" i="4"/>
  <c r="G3052" i="4"/>
  <c r="G3053" i="4"/>
  <c r="G3054" i="4"/>
  <c r="I3054" i="4" s="1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I3066" i="4" s="1"/>
  <c r="G3067" i="4"/>
  <c r="G3068" i="4"/>
  <c r="G3069" i="4"/>
  <c r="G3070" i="4"/>
  <c r="I3070" i="4" s="1"/>
  <c r="G3071" i="4"/>
  <c r="G3072" i="4"/>
  <c r="G3073" i="4"/>
  <c r="G3074" i="4"/>
  <c r="G3075" i="4"/>
  <c r="G3076" i="4"/>
  <c r="G3077" i="4"/>
  <c r="G3078" i="4"/>
  <c r="I3078" i="4" s="1"/>
  <c r="G3079" i="4"/>
  <c r="G3080" i="4"/>
  <c r="G3081" i="4"/>
  <c r="G3082" i="4"/>
  <c r="G3083" i="4"/>
  <c r="G3084" i="4"/>
  <c r="G3085" i="4"/>
  <c r="G3086" i="4"/>
  <c r="I3086" i="4" s="1"/>
  <c r="G3087" i="4"/>
  <c r="G3088" i="4"/>
  <c r="G3089" i="4"/>
  <c r="G3090" i="4"/>
  <c r="G3091" i="4"/>
  <c r="G3092" i="4"/>
  <c r="G3093" i="4"/>
  <c r="G3094" i="4"/>
  <c r="I3094" i="4" s="1"/>
  <c r="G3095" i="4"/>
  <c r="G3096" i="4"/>
  <c r="G3097" i="4"/>
  <c r="G3098" i="4"/>
  <c r="G3099" i="4"/>
  <c r="G3100" i="4"/>
  <c r="G3101" i="4"/>
  <c r="G3102" i="4"/>
  <c r="I3102" i="4" s="1"/>
  <c r="G3103" i="4"/>
  <c r="G3104" i="4"/>
  <c r="G3105" i="4"/>
  <c r="G3106" i="4"/>
  <c r="G3107" i="4"/>
  <c r="G3108" i="4"/>
  <c r="G3109" i="4"/>
  <c r="G3110" i="4"/>
  <c r="I3110" i="4" s="1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I3126" i="4" s="1"/>
  <c r="G3127" i="4"/>
  <c r="G3128" i="4"/>
  <c r="G3129" i="4"/>
  <c r="G3130" i="4"/>
  <c r="G3131" i="4"/>
  <c r="G3132" i="4"/>
  <c r="G3133" i="4"/>
  <c r="G3134" i="4"/>
  <c r="I3134" i="4" s="1"/>
  <c r="G3135" i="4"/>
  <c r="G3136" i="4"/>
  <c r="G3137" i="4"/>
  <c r="G3138" i="4"/>
  <c r="G3139" i="4"/>
  <c r="G3140" i="4"/>
  <c r="G3141" i="4"/>
  <c r="G3142" i="4"/>
  <c r="I3142" i="4" s="1"/>
  <c r="G3143" i="4"/>
  <c r="G3144" i="4"/>
  <c r="G3145" i="4"/>
  <c r="G3146" i="4"/>
  <c r="G3147" i="4"/>
  <c r="G3148" i="4"/>
  <c r="G3149" i="4"/>
  <c r="G3150" i="4"/>
  <c r="I3150" i="4" s="1"/>
  <c r="G3151" i="4"/>
  <c r="G3152" i="4"/>
  <c r="G3153" i="4"/>
  <c r="G3154" i="4"/>
  <c r="G3155" i="4"/>
  <c r="G3156" i="4"/>
  <c r="G3157" i="4"/>
  <c r="G3158" i="4"/>
  <c r="I3158" i="4" s="1"/>
  <c r="G3159" i="4"/>
  <c r="G3160" i="4"/>
  <c r="G3161" i="4"/>
  <c r="G3162" i="4"/>
  <c r="G3163" i="4"/>
  <c r="G3164" i="4"/>
  <c r="G3165" i="4"/>
  <c r="G3166" i="4"/>
  <c r="I3166" i="4" s="1"/>
  <c r="G3167" i="4"/>
  <c r="G3168" i="4"/>
  <c r="G3169" i="4"/>
  <c r="G3170" i="4"/>
  <c r="G3171" i="4"/>
  <c r="G3172" i="4"/>
  <c r="G3173" i="4"/>
  <c r="G3174" i="4"/>
  <c r="I3174" i="4" s="1"/>
  <c r="G3175" i="4"/>
  <c r="G3176" i="4"/>
  <c r="G3177" i="4"/>
  <c r="G3178" i="4"/>
  <c r="G3179" i="4"/>
  <c r="G3180" i="4"/>
  <c r="G3181" i="4"/>
  <c r="G3182" i="4"/>
  <c r="I3182" i="4" s="1"/>
  <c r="G3183" i="4"/>
  <c r="G3184" i="4"/>
  <c r="G3185" i="4"/>
  <c r="G3186" i="4"/>
  <c r="G3187" i="4"/>
  <c r="G3188" i="4"/>
  <c r="G3189" i="4"/>
  <c r="G3190" i="4"/>
  <c r="I3190" i="4" s="1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I3206" i="4" s="1"/>
  <c r="G3207" i="4"/>
  <c r="G3208" i="4"/>
  <c r="G3209" i="4"/>
  <c r="G3210" i="4"/>
  <c r="G3211" i="4"/>
  <c r="G3212" i="4"/>
  <c r="G3213" i="4"/>
  <c r="G3214" i="4"/>
  <c r="I3214" i="4" s="1"/>
  <c r="G3215" i="4"/>
  <c r="G3216" i="4"/>
  <c r="G3217" i="4"/>
  <c r="G3218" i="4"/>
  <c r="G3219" i="4"/>
  <c r="G3220" i="4"/>
  <c r="G3221" i="4"/>
  <c r="G3222" i="4"/>
  <c r="I3222" i="4" s="1"/>
  <c r="G3223" i="4"/>
  <c r="G3224" i="4"/>
  <c r="G3225" i="4"/>
  <c r="G3226" i="4"/>
  <c r="G3227" i="4"/>
  <c r="G3228" i="4"/>
  <c r="G3229" i="4"/>
  <c r="G3230" i="4"/>
  <c r="I3230" i="4" s="1"/>
  <c r="G3231" i="4"/>
  <c r="G3232" i="4"/>
  <c r="G3233" i="4"/>
  <c r="G3234" i="4"/>
  <c r="G3235" i="4"/>
  <c r="G3236" i="4"/>
  <c r="G3237" i="4"/>
  <c r="G3238" i="4"/>
  <c r="I3238" i="4" s="1"/>
  <c r="G3239" i="4"/>
  <c r="G3240" i="4"/>
  <c r="G3241" i="4"/>
  <c r="G3242" i="4"/>
  <c r="G3243" i="4"/>
  <c r="G3244" i="4"/>
  <c r="G3245" i="4"/>
  <c r="G3246" i="4"/>
  <c r="I3246" i="4" s="1"/>
  <c r="G3247" i="4"/>
  <c r="G3248" i="4"/>
  <c r="G3249" i="4"/>
  <c r="G3250" i="4"/>
  <c r="G3251" i="4"/>
  <c r="G3252" i="4"/>
  <c r="G3253" i="4"/>
  <c r="G3254" i="4"/>
  <c r="I3254" i="4" s="1"/>
  <c r="G3255" i="4"/>
  <c r="G3256" i="4"/>
  <c r="G3257" i="4"/>
  <c r="G3258" i="4"/>
  <c r="G3259" i="4"/>
  <c r="G3260" i="4"/>
  <c r="G3261" i="4"/>
  <c r="G3262" i="4"/>
  <c r="I3262" i="4" s="1"/>
  <c r="G3263" i="4"/>
  <c r="G3264" i="4"/>
  <c r="G3265" i="4"/>
  <c r="G3266" i="4"/>
  <c r="G3267" i="4"/>
  <c r="G3268" i="4"/>
  <c r="G3269" i="4"/>
  <c r="G3270" i="4"/>
  <c r="I3270" i="4" s="1"/>
  <c r="G3271" i="4"/>
  <c r="G3272" i="4"/>
  <c r="G3273" i="4"/>
  <c r="G3274" i="4"/>
  <c r="G3275" i="4"/>
  <c r="G3276" i="4"/>
  <c r="G3277" i="4"/>
  <c r="G3278" i="4"/>
  <c r="I3278" i="4" s="1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I3294" i="4" s="1"/>
  <c r="G3295" i="4"/>
  <c r="G3296" i="4"/>
  <c r="G3297" i="4"/>
  <c r="G3298" i="4"/>
  <c r="G3299" i="4"/>
  <c r="G3300" i="4"/>
  <c r="G3301" i="4"/>
  <c r="G3302" i="4"/>
  <c r="I3302" i="4" s="1"/>
  <c r="G3303" i="4"/>
  <c r="G3304" i="4"/>
  <c r="G3305" i="4"/>
  <c r="G3306" i="4"/>
  <c r="G3307" i="4"/>
  <c r="G3308" i="4"/>
  <c r="G3309" i="4"/>
  <c r="G3310" i="4"/>
  <c r="I3310" i="4" s="1"/>
  <c r="G3311" i="4"/>
  <c r="G3312" i="4"/>
  <c r="G3313" i="4"/>
  <c r="G3314" i="4"/>
  <c r="G3315" i="4"/>
  <c r="G3316" i="4"/>
  <c r="G3317" i="4"/>
  <c r="G3318" i="4"/>
  <c r="I3318" i="4" s="1"/>
  <c r="G3319" i="4"/>
  <c r="G3320" i="4"/>
  <c r="G3321" i="4"/>
  <c r="G3322" i="4"/>
  <c r="G3323" i="4"/>
  <c r="G3324" i="4"/>
  <c r="G3325" i="4"/>
  <c r="G3326" i="4"/>
  <c r="I3326" i="4" s="1"/>
  <c r="G3327" i="4"/>
  <c r="G3328" i="4"/>
  <c r="G3329" i="4"/>
  <c r="G3330" i="4"/>
  <c r="G3331" i="4"/>
  <c r="G3332" i="4"/>
  <c r="G3333" i="4"/>
  <c r="G3334" i="4"/>
  <c r="I3334" i="4" s="1"/>
  <c r="G3335" i="4"/>
  <c r="G3336" i="4"/>
  <c r="G3337" i="4"/>
  <c r="G3338" i="4"/>
  <c r="G3339" i="4"/>
  <c r="G3340" i="4"/>
  <c r="G3341" i="4"/>
  <c r="G3342" i="4"/>
  <c r="I3342" i="4" s="1"/>
  <c r="G3343" i="4"/>
  <c r="G3344" i="4"/>
  <c r="G3345" i="4"/>
  <c r="G3346" i="4"/>
  <c r="G3347" i="4"/>
  <c r="G3348" i="4"/>
  <c r="G3349" i="4"/>
  <c r="G3350" i="4"/>
  <c r="I3350" i="4" s="1"/>
  <c r="G3351" i="4"/>
  <c r="G3352" i="4"/>
  <c r="G3353" i="4"/>
  <c r="G3354" i="4"/>
  <c r="G3355" i="4"/>
  <c r="G3356" i="4"/>
  <c r="G3357" i="4"/>
  <c r="G3358" i="4"/>
  <c r="I3358" i="4" s="1"/>
  <c r="G3359" i="4"/>
  <c r="G3360" i="4"/>
  <c r="G3361" i="4"/>
  <c r="G3362" i="4"/>
  <c r="G3363" i="4"/>
  <c r="G3364" i="4"/>
  <c r="G3365" i="4"/>
  <c r="G3366" i="4"/>
  <c r="I3366" i="4" s="1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I3382" i="4" s="1"/>
  <c r="G3383" i="4"/>
  <c r="G3384" i="4"/>
  <c r="G3385" i="4"/>
  <c r="G3386" i="4"/>
  <c r="G3387" i="4"/>
  <c r="G3388" i="4"/>
  <c r="G3389" i="4"/>
  <c r="G3390" i="4"/>
  <c r="I3390" i="4" s="1"/>
  <c r="G3391" i="4"/>
  <c r="G3392" i="4"/>
  <c r="G3393" i="4"/>
  <c r="G3394" i="4"/>
  <c r="G3395" i="4"/>
  <c r="G3396" i="4"/>
  <c r="G3397" i="4"/>
  <c r="G3398" i="4"/>
  <c r="I3398" i="4" s="1"/>
  <c r="G3399" i="4"/>
  <c r="G3400" i="4"/>
  <c r="G3401" i="4"/>
  <c r="G3402" i="4"/>
  <c r="G3403" i="4"/>
  <c r="G3404" i="4"/>
  <c r="G3405" i="4"/>
  <c r="G3406" i="4"/>
  <c r="I3406" i="4" s="1"/>
  <c r="G3407" i="4"/>
  <c r="G3408" i="4"/>
  <c r="G3409" i="4"/>
  <c r="G3410" i="4"/>
  <c r="G3411" i="4"/>
  <c r="G3412" i="4"/>
  <c r="G3413" i="4"/>
  <c r="G3414" i="4"/>
  <c r="I3414" i="4" s="1"/>
  <c r="G3415" i="4"/>
  <c r="G3416" i="4"/>
  <c r="G3417" i="4"/>
  <c r="G3418" i="4"/>
  <c r="G3419" i="4"/>
  <c r="G3420" i="4"/>
  <c r="G3421" i="4"/>
  <c r="G3422" i="4"/>
  <c r="I3422" i="4" s="1"/>
  <c r="G3423" i="4"/>
  <c r="G3424" i="4"/>
  <c r="G3425" i="4"/>
  <c r="G3426" i="4"/>
  <c r="G3427" i="4"/>
  <c r="G3428" i="4"/>
  <c r="G3429" i="4"/>
  <c r="G3430" i="4"/>
  <c r="I3430" i="4" s="1"/>
  <c r="G3431" i="4"/>
  <c r="G3432" i="4"/>
  <c r="G3433" i="4"/>
  <c r="G3434" i="4"/>
  <c r="G3435" i="4"/>
  <c r="G3436" i="4"/>
  <c r="G3437" i="4"/>
  <c r="G3438" i="4"/>
  <c r="I3438" i="4" s="1"/>
  <c r="G3439" i="4"/>
  <c r="G3440" i="4"/>
  <c r="G3441" i="4"/>
  <c r="G3442" i="4"/>
  <c r="G3443" i="4"/>
  <c r="G3444" i="4"/>
  <c r="G3445" i="4"/>
  <c r="G3446" i="4"/>
  <c r="I3446" i="4" s="1"/>
  <c r="G3447" i="4"/>
  <c r="G3448" i="4"/>
  <c r="G3449" i="4"/>
  <c r="G3450" i="4"/>
  <c r="G3451" i="4"/>
  <c r="G3452" i="4"/>
  <c r="G3453" i="4"/>
  <c r="G3454" i="4"/>
  <c r="G3455" i="4"/>
  <c r="G3456" i="4"/>
  <c r="G3457" i="4"/>
  <c r="I3457" i="4" s="1"/>
  <c r="G3458" i="4"/>
  <c r="I3458" i="4" s="1"/>
  <c r="G3459" i="4"/>
  <c r="G3460" i="4"/>
  <c r="G3461" i="4"/>
  <c r="I3461" i="4" s="1"/>
  <c r="G3462" i="4"/>
  <c r="I3462" i="4" s="1"/>
  <c r="G3463" i="4"/>
  <c r="G3464" i="4"/>
  <c r="G3465" i="4"/>
  <c r="I3465" i="4" s="1"/>
  <c r="G3466" i="4"/>
  <c r="I3466" i="4" s="1"/>
  <c r="G3467" i="4"/>
  <c r="G3468" i="4"/>
  <c r="G3469" i="4"/>
  <c r="I3469" i="4" s="1"/>
  <c r="G3470" i="4"/>
  <c r="I3470" i="4" s="1"/>
  <c r="G3471" i="4"/>
  <c r="G3472" i="4"/>
  <c r="G3473" i="4"/>
  <c r="I3473" i="4" s="1"/>
  <c r="G3474" i="4"/>
  <c r="I3474" i="4" s="1"/>
  <c r="G3475" i="4"/>
  <c r="G3476" i="4"/>
  <c r="G3477" i="4"/>
  <c r="I3477" i="4" s="1"/>
  <c r="G3478" i="4"/>
  <c r="I3478" i="4" s="1"/>
  <c r="G3479" i="4"/>
  <c r="G3480" i="4"/>
  <c r="G3481" i="4"/>
  <c r="I3481" i="4" s="1"/>
  <c r="G3482" i="4"/>
  <c r="I3482" i="4" s="1"/>
  <c r="G3483" i="4"/>
  <c r="G3484" i="4"/>
  <c r="G3485" i="4"/>
  <c r="I3485" i="4" s="1"/>
  <c r="G3486" i="4"/>
  <c r="I3486" i="4" s="1"/>
  <c r="G3487" i="4"/>
  <c r="G3488" i="4"/>
  <c r="G3489" i="4"/>
  <c r="I3489" i="4" s="1"/>
  <c r="G3490" i="4"/>
  <c r="I3490" i="4" s="1"/>
  <c r="G3491" i="4"/>
  <c r="G3492" i="4"/>
  <c r="G3493" i="4"/>
  <c r="I3493" i="4" s="1"/>
  <c r="G3494" i="4"/>
  <c r="I3494" i="4" s="1"/>
  <c r="G3495" i="4"/>
  <c r="G3496" i="4"/>
  <c r="G3497" i="4"/>
  <c r="I3497" i="4" s="1"/>
  <c r="G3498" i="4"/>
  <c r="H3498" i="4" s="1"/>
  <c r="G3499" i="4"/>
  <c r="G3500" i="4"/>
  <c r="G3501" i="4"/>
  <c r="I3501" i="4" s="1"/>
  <c r="G3502" i="4"/>
  <c r="I3502" i="4" s="1"/>
  <c r="G3503" i="4"/>
  <c r="G3504" i="4"/>
  <c r="G3505" i="4"/>
  <c r="I3505" i="4" s="1"/>
  <c r="G3506" i="4"/>
  <c r="I3506" i="4" s="1"/>
  <c r="G3507" i="4"/>
  <c r="G3508" i="4"/>
  <c r="G3509" i="4"/>
  <c r="I3509" i="4" s="1"/>
  <c r="G3510" i="4"/>
  <c r="I3510" i="4" s="1"/>
  <c r="G3511" i="4"/>
  <c r="G3512" i="4"/>
  <c r="G3513" i="4"/>
  <c r="I3513" i="4" s="1"/>
  <c r="G3514" i="4"/>
  <c r="I3514" i="4" s="1"/>
  <c r="G3515" i="4"/>
  <c r="G3516" i="4"/>
  <c r="G3517" i="4"/>
  <c r="I3517" i="4" s="1"/>
  <c r="G3518" i="4"/>
  <c r="I3518" i="4" s="1"/>
  <c r="G3519" i="4"/>
  <c r="G3520" i="4"/>
  <c r="G3521" i="4"/>
  <c r="I3521" i="4" s="1"/>
  <c r="G3522" i="4"/>
  <c r="I3522" i="4" s="1"/>
  <c r="G3523" i="4"/>
  <c r="G3524" i="4"/>
  <c r="G3525" i="4"/>
  <c r="I3525" i="4" s="1"/>
  <c r="G3526" i="4"/>
  <c r="I3526" i="4" s="1"/>
  <c r="G3527" i="4"/>
  <c r="G3528" i="4"/>
  <c r="G3529" i="4"/>
  <c r="I3529" i="4" s="1"/>
  <c r="G3530" i="4"/>
  <c r="I3530" i="4" s="1"/>
  <c r="G3531" i="4"/>
  <c r="G3532" i="4"/>
  <c r="G3533" i="4"/>
  <c r="I3533" i="4" s="1"/>
  <c r="G3534" i="4"/>
  <c r="I3534" i="4" s="1"/>
  <c r="G3535" i="4"/>
  <c r="G3536" i="4"/>
  <c r="G3537" i="4"/>
  <c r="I3537" i="4" s="1"/>
  <c r="G3538" i="4"/>
  <c r="I3538" i="4" s="1"/>
  <c r="G3539" i="4"/>
  <c r="G3540" i="4"/>
  <c r="G3541" i="4"/>
  <c r="I3541" i="4" s="1"/>
  <c r="G3542" i="4"/>
  <c r="G3543" i="4"/>
  <c r="G3544" i="4"/>
  <c r="G3545" i="4"/>
  <c r="I3545" i="4" s="1"/>
  <c r="G3546" i="4"/>
  <c r="I3546" i="4" s="1"/>
  <c r="G3547" i="4"/>
  <c r="G3548" i="4"/>
  <c r="G3549" i="4"/>
  <c r="I3549" i="4" s="1"/>
  <c r="G3550" i="4"/>
  <c r="I3550" i="4" s="1"/>
  <c r="G3551" i="4"/>
  <c r="G3552" i="4"/>
  <c r="G3553" i="4"/>
  <c r="I3553" i="4" s="1"/>
  <c r="G3554" i="4"/>
  <c r="I3554" i="4" s="1"/>
  <c r="G3555" i="4"/>
  <c r="G3556" i="4"/>
  <c r="G3557" i="4"/>
  <c r="I3557" i="4" s="1"/>
  <c r="G3558" i="4"/>
  <c r="I3558" i="4" s="1"/>
  <c r="G3559" i="4"/>
  <c r="G3560" i="4"/>
  <c r="G3561" i="4"/>
  <c r="I3561" i="4" s="1"/>
  <c r="G3562" i="4"/>
  <c r="I3562" i="4" s="1"/>
  <c r="G3563" i="4"/>
  <c r="G3564" i="4"/>
  <c r="G3565" i="4"/>
  <c r="I3565" i="4" s="1"/>
  <c r="G3566" i="4"/>
  <c r="I3566" i="4" s="1"/>
  <c r="G3567" i="4"/>
  <c r="G3568" i="4"/>
  <c r="G3569" i="4"/>
  <c r="I3569" i="4" s="1"/>
  <c r="G3570" i="4"/>
  <c r="I3570" i="4" s="1"/>
  <c r="G3571" i="4"/>
  <c r="G3572" i="4"/>
  <c r="G3573" i="4"/>
  <c r="I3573" i="4" s="1"/>
  <c r="G3574" i="4"/>
  <c r="I3574" i="4" s="1"/>
  <c r="G3575" i="4"/>
  <c r="G3576" i="4"/>
  <c r="G3577" i="4"/>
  <c r="I3577" i="4" s="1"/>
  <c r="G3578" i="4"/>
  <c r="I3578" i="4" s="1"/>
  <c r="G3579" i="4"/>
  <c r="G3580" i="4"/>
  <c r="G3581" i="4"/>
  <c r="I3581" i="4" s="1"/>
  <c r="G3582" i="4"/>
  <c r="G3583" i="4"/>
  <c r="G3584" i="4"/>
  <c r="G3585" i="4"/>
  <c r="I3585" i="4" s="1"/>
  <c r="G3586" i="4"/>
  <c r="I3586" i="4" s="1"/>
  <c r="G3587" i="4"/>
  <c r="G3588" i="4"/>
  <c r="G3589" i="4"/>
  <c r="I3589" i="4" s="1"/>
  <c r="G3590" i="4"/>
  <c r="I3590" i="4" s="1"/>
  <c r="G3591" i="4"/>
  <c r="G3592" i="4"/>
  <c r="G3593" i="4"/>
  <c r="I3593" i="4" s="1"/>
  <c r="G3594" i="4"/>
  <c r="I3594" i="4" s="1"/>
  <c r="G3595" i="4"/>
  <c r="G3596" i="4"/>
  <c r="G3597" i="4"/>
  <c r="I3597" i="4" s="1"/>
  <c r="G3598" i="4"/>
  <c r="I3598" i="4" s="1"/>
  <c r="G3599" i="4"/>
  <c r="G3600" i="4"/>
  <c r="G3601" i="4"/>
  <c r="I3601" i="4" s="1"/>
  <c r="G3602" i="4"/>
  <c r="I3602" i="4" s="1"/>
  <c r="G3603" i="4"/>
  <c r="G3604" i="4"/>
  <c r="G3605" i="4"/>
  <c r="I3605" i="4" s="1"/>
  <c r="G3606" i="4"/>
  <c r="I3606" i="4" s="1"/>
  <c r="G3607" i="4"/>
  <c r="G3608" i="4"/>
  <c r="G3609" i="4"/>
  <c r="I3609" i="4" s="1"/>
  <c r="G3610" i="4"/>
  <c r="I3610" i="4" s="1"/>
  <c r="G3611" i="4"/>
  <c r="G3612" i="4"/>
  <c r="G3613" i="4"/>
  <c r="I3613" i="4" s="1"/>
  <c r="G3614" i="4"/>
  <c r="I3614" i="4" s="1"/>
  <c r="G3615" i="4"/>
  <c r="G3616" i="4"/>
  <c r="G3617" i="4"/>
  <c r="I3617" i="4" s="1"/>
  <c r="G3618" i="4"/>
  <c r="I3618" i="4" s="1"/>
  <c r="G3619" i="4"/>
  <c r="G3620" i="4"/>
  <c r="G3621" i="4"/>
  <c r="I3621" i="4" s="1"/>
  <c r="G3622" i="4"/>
  <c r="I3622" i="4" s="1"/>
  <c r="G3623" i="4"/>
  <c r="G3624" i="4"/>
  <c r="G3625" i="4"/>
  <c r="I3625" i="4" s="1"/>
  <c r="G3626" i="4"/>
  <c r="G3627" i="4"/>
  <c r="G3628" i="4"/>
  <c r="G3629" i="4"/>
  <c r="I3629" i="4" s="1"/>
  <c r="G3630" i="4"/>
  <c r="I3630" i="4" s="1"/>
  <c r="G3631" i="4"/>
  <c r="G3632" i="4"/>
  <c r="G3633" i="4"/>
  <c r="I3633" i="4" s="1"/>
  <c r="G3634" i="4"/>
  <c r="I3634" i="4" s="1"/>
  <c r="G3635" i="4"/>
  <c r="G3636" i="4"/>
  <c r="G3637" i="4"/>
  <c r="I3637" i="4" s="1"/>
  <c r="G3638" i="4"/>
  <c r="I3638" i="4" s="1"/>
  <c r="G3639" i="4"/>
  <c r="G3640" i="4"/>
  <c r="G3641" i="4"/>
  <c r="I3641" i="4" s="1"/>
  <c r="G3642" i="4"/>
  <c r="I3642" i="4" s="1"/>
  <c r="G3643" i="4"/>
  <c r="G3644" i="4"/>
  <c r="G3645" i="4"/>
  <c r="I3645" i="4" s="1"/>
  <c r="G3646" i="4"/>
  <c r="I3646" i="4" s="1"/>
  <c r="G3647" i="4"/>
  <c r="G3648" i="4"/>
  <c r="G3649" i="4"/>
  <c r="I3649" i="4" s="1"/>
  <c r="G3650" i="4"/>
  <c r="I3650" i="4" s="1"/>
  <c r="G3651" i="4"/>
  <c r="G3652" i="4"/>
  <c r="G3653" i="4"/>
  <c r="I3653" i="4" s="1"/>
  <c r="G3654" i="4"/>
  <c r="I3654" i="4" s="1"/>
  <c r="G3655" i="4"/>
  <c r="G3656" i="4"/>
  <c r="G3657" i="4"/>
  <c r="I3657" i="4" s="1"/>
  <c r="G3658" i="4"/>
  <c r="I3658" i="4" s="1"/>
  <c r="G3659" i="4"/>
  <c r="G3660" i="4"/>
  <c r="G3661" i="4"/>
  <c r="I3661" i="4" s="1"/>
  <c r="G3662" i="4"/>
  <c r="I3662" i="4" s="1"/>
  <c r="G3663" i="4"/>
  <c r="G3664" i="4"/>
  <c r="G3665" i="4"/>
  <c r="I3665" i="4" s="1"/>
  <c r="G3666" i="4"/>
  <c r="I3666" i="4" s="1"/>
  <c r="G3667" i="4"/>
  <c r="G3668" i="4"/>
  <c r="G3669" i="4"/>
  <c r="I3669" i="4" s="1"/>
  <c r="G3670" i="4"/>
  <c r="G3671" i="4"/>
  <c r="G3672" i="4"/>
  <c r="G3673" i="4"/>
  <c r="I3673" i="4" s="1"/>
  <c r="G3674" i="4"/>
  <c r="I3674" i="4" s="1"/>
  <c r="G3675" i="4"/>
  <c r="G3676" i="4"/>
  <c r="G3677" i="4"/>
  <c r="I3677" i="4" s="1"/>
  <c r="G3678" i="4"/>
  <c r="I3678" i="4" s="1"/>
  <c r="G3679" i="4"/>
  <c r="G3680" i="4"/>
  <c r="G3681" i="4"/>
  <c r="I3681" i="4" s="1"/>
  <c r="G3682" i="4"/>
  <c r="I3682" i="4" s="1"/>
  <c r="G3683" i="4"/>
  <c r="G3684" i="4"/>
  <c r="G3685" i="4"/>
  <c r="I3685" i="4" s="1"/>
  <c r="G3686" i="4"/>
  <c r="I3686" i="4" s="1"/>
  <c r="G3687" i="4"/>
  <c r="G3688" i="4"/>
  <c r="G3689" i="4"/>
  <c r="I3689" i="4" s="1"/>
  <c r="G3690" i="4"/>
  <c r="I3690" i="4" s="1"/>
  <c r="G3691" i="4"/>
  <c r="G3692" i="4"/>
  <c r="G3693" i="4"/>
  <c r="I3693" i="4" s="1"/>
  <c r="G3694" i="4"/>
  <c r="I3694" i="4" s="1"/>
  <c r="G3695" i="4"/>
  <c r="G3696" i="4"/>
  <c r="G3697" i="4"/>
  <c r="I3697" i="4" s="1"/>
  <c r="G3698" i="4"/>
  <c r="I3698" i="4" s="1"/>
  <c r="G3699" i="4"/>
  <c r="G3700" i="4"/>
  <c r="G3701" i="4"/>
  <c r="I3701" i="4" s="1"/>
  <c r="G3702" i="4"/>
  <c r="I3702" i="4" s="1"/>
  <c r="G3703" i="4"/>
  <c r="G3704" i="4"/>
  <c r="G3705" i="4"/>
  <c r="I3705" i="4" s="1"/>
  <c r="G3706" i="4"/>
  <c r="I3706" i="4" s="1"/>
  <c r="G3707" i="4"/>
  <c r="G3708" i="4"/>
  <c r="G3709" i="4"/>
  <c r="I3709" i="4" s="1"/>
  <c r="G3710" i="4"/>
  <c r="G3711" i="4"/>
  <c r="G3712" i="4"/>
  <c r="G3713" i="4"/>
  <c r="I3713" i="4" s="1"/>
  <c r="G3714" i="4"/>
  <c r="I3714" i="4" s="1"/>
  <c r="G3715" i="4"/>
  <c r="G3716" i="4"/>
  <c r="G3717" i="4"/>
  <c r="I3717" i="4" s="1"/>
  <c r="G3718" i="4"/>
  <c r="I3718" i="4" s="1"/>
  <c r="G3719" i="4"/>
  <c r="G3720" i="4"/>
  <c r="G3721" i="4"/>
  <c r="I3721" i="4" s="1"/>
  <c r="G3722" i="4"/>
  <c r="I3722" i="4" s="1"/>
  <c r="G3723" i="4"/>
  <c r="G3724" i="4"/>
  <c r="G3725" i="4"/>
  <c r="I3725" i="4" s="1"/>
  <c r="G3726" i="4"/>
  <c r="I3726" i="4" s="1"/>
  <c r="G3727" i="4"/>
  <c r="G3728" i="4"/>
  <c r="G3729" i="4"/>
  <c r="I3729" i="4" s="1"/>
  <c r="G3730" i="4"/>
  <c r="I3730" i="4" s="1"/>
  <c r="G3731" i="4"/>
  <c r="G3732" i="4"/>
  <c r="G3733" i="4"/>
  <c r="I3733" i="4" s="1"/>
  <c r="G3734" i="4"/>
  <c r="I3734" i="4" s="1"/>
  <c r="G3735" i="4"/>
  <c r="G3736" i="4"/>
  <c r="G3737" i="4"/>
  <c r="I3737" i="4" s="1"/>
  <c r="G3738" i="4"/>
  <c r="I3738" i="4" s="1"/>
  <c r="G3739" i="4"/>
  <c r="G3740" i="4"/>
  <c r="G3741" i="4"/>
  <c r="I3741" i="4" s="1"/>
  <c r="G3742" i="4"/>
  <c r="I3742" i="4" s="1"/>
  <c r="G3743" i="4"/>
  <c r="G3744" i="4"/>
  <c r="G3745" i="4"/>
  <c r="I3745" i="4" s="1"/>
  <c r="G3746" i="4"/>
  <c r="I3746" i="4" s="1"/>
  <c r="G3747" i="4"/>
  <c r="G3748" i="4"/>
  <c r="G3749" i="4"/>
  <c r="I3749" i="4" s="1"/>
  <c r="G3750" i="4"/>
  <c r="I3750" i="4" s="1"/>
  <c r="G3751" i="4"/>
  <c r="G3752" i="4"/>
  <c r="G3753" i="4"/>
  <c r="I3753" i="4" s="1"/>
  <c r="G3754" i="4"/>
  <c r="H3754" i="4" s="1"/>
  <c r="G3755" i="4"/>
  <c r="G3756" i="4"/>
  <c r="G3757" i="4"/>
  <c r="I3757" i="4" s="1"/>
  <c r="G3758" i="4"/>
  <c r="I3758" i="4" s="1"/>
  <c r="G3759" i="4"/>
  <c r="G3760" i="4"/>
  <c r="G3761" i="4"/>
  <c r="I3761" i="4" s="1"/>
  <c r="G3762" i="4"/>
  <c r="I3762" i="4" s="1"/>
  <c r="G3763" i="4"/>
  <c r="G3764" i="4"/>
  <c r="G3765" i="4"/>
  <c r="I3765" i="4" s="1"/>
  <c r="G3766" i="4"/>
  <c r="I3766" i="4" s="1"/>
  <c r="G3767" i="4"/>
  <c r="G3768" i="4"/>
  <c r="G3769" i="4"/>
  <c r="I3769" i="4" s="1"/>
  <c r="G3770" i="4"/>
  <c r="I3770" i="4" s="1"/>
  <c r="G3771" i="4"/>
  <c r="G3772" i="4"/>
  <c r="G3773" i="4"/>
  <c r="I3773" i="4" s="1"/>
  <c r="G3774" i="4"/>
  <c r="I3774" i="4" s="1"/>
  <c r="G3775" i="4"/>
  <c r="G3776" i="4"/>
  <c r="G3777" i="4"/>
  <c r="I3777" i="4" s="1"/>
  <c r="G3778" i="4"/>
  <c r="I3778" i="4" s="1"/>
  <c r="G3779" i="4"/>
  <c r="G3780" i="4"/>
  <c r="G3781" i="4"/>
  <c r="I3781" i="4" s="1"/>
  <c r="G3782" i="4"/>
  <c r="I3782" i="4" s="1"/>
  <c r="G3783" i="4"/>
  <c r="G3784" i="4"/>
  <c r="G3785" i="4"/>
  <c r="I3785" i="4" s="1"/>
  <c r="G3786" i="4"/>
  <c r="I3786" i="4" s="1"/>
  <c r="G3787" i="4"/>
  <c r="G3788" i="4"/>
  <c r="G3789" i="4"/>
  <c r="I3789" i="4" s="1"/>
  <c r="G3790" i="4"/>
  <c r="I3790" i="4" s="1"/>
  <c r="G3791" i="4"/>
  <c r="G3792" i="4"/>
  <c r="G3793" i="4"/>
  <c r="I3793" i="4" s="1"/>
  <c r="G3794" i="4"/>
  <c r="I3794" i="4" s="1"/>
  <c r="G3795" i="4"/>
  <c r="G3796" i="4"/>
  <c r="G3797" i="4"/>
  <c r="I3797" i="4" s="1"/>
  <c r="G3798" i="4"/>
  <c r="G3799" i="4"/>
  <c r="G3800" i="4"/>
  <c r="G3801" i="4"/>
  <c r="I3801" i="4" s="1"/>
  <c r="G3802" i="4"/>
  <c r="I3802" i="4" s="1"/>
  <c r="G3803" i="4"/>
  <c r="G3804" i="4"/>
  <c r="G3805" i="4"/>
  <c r="I3805" i="4" s="1"/>
  <c r="G3806" i="4"/>
  <c r="I3806" i="4" s="1"/>
  <c r="G3807" i="4"/>
  <c r="G3808" i="4"/>
  <c r="G3809" i="4"/>
  <c r="I3809" i="4" s="1"/>
  <c r="G3810" i="4"/>
  <c r="I3810" i="4" s="1"/>
  <c r="G3811" i="4"/>
  <c r="G3812" i="4"/>
  <c r="G3813" i="4"/>
  <c r="I3813" i="4" s="1"/>
  <c r="G3814" i="4"/>
  <c r="I3814" i="4" s="1"/>
  <c r="G3815" i="4"/>
  <c r="G3816" i="4"/>
  <c r="G3817" i="4"/>
  <c r="I3817" i="4" s="1"/>
  <c r="G3818" i="4"/>
  <c r="I3818" i="4" s="1"/>
  <c r="G3819" i="4"/>
  <c r="G3820" i="4"/>
  <c r="G3821" i="4"/>
  <c r="I3821" i="4" s="1"/>
  <c r="G3822" i="4"/>
  <c r="I3822" i="4" s="1"/>
  <c r="G3823" i="4"/>
  <c r="G3824" i="4"/>
  <c r="G3825" i="4"/>
  <c r="I3825" i="4" s="1"/>
  <c r="G3826" i="4"/>
  <c r="I3826" i="4" s="1"/>
  <c r="G3827" i="4"/>
  <c r="G3828" i="4"/>
  <c r="G3829" i="4"/>
  <c r="I3829" i="4" s="1"/>
  <c r="G3830" i="4"/>
  <c r="I3830" i="4" s="1"/>
  <c r="G3831" i="4"/>
  <c r="G3832" i="4"/>
  <c r="G3833" i="4"/>
  <c r="I3833" i="4" s="1"/>
  <c r="G3834" i="4"/>
  <c r="I3834" i="4" s="1"/>
  <c r="G3835" i="4"/>
  <c r="G3836" i="4"/>
  <c r="G3837" i="4"/>
  <c r="I3837" i="4" s="1"/>
  <c r="G3838" i="4"/>
  <c r="G3839" i="4"/>
  <c r="G3840" i="4"/>
  <c r="G3841" i="4"/>
  <c r="I3841" i="4" s="1"/>
  <c r="G3842" i="4"/>
  <c r="I3842" i="4" s="1"/>
  <c r="G3843" i="4"/>
  <c r="G3844" i="4"/>
  <c r="G3845" i="4"/>
  <c r="I3845" i="4" s="1"/>
  <c r="G3846" i="4"/>
  <c r="I3846" i="4" s="1"/>
  <c r="G3847" i="4"/>
  <c r="G3848" i="4"/>
  <c r="G3849" i="4"/>
  <c r="I3849" i="4" s="1"/>
  <c r="G3850" i="4"/>
  <c r="I3850" i="4" s="1"/>
  <c r="G3851" i="4"/>
  <c r="G3852" i="4"/>
  <c r="G3853" i="4"/>
  <c r="I3853" i="4" s="1"/>
  <c r="G3854" i="4"/>
  <c r="I3854" i="4" s="1"/>
  <c r="G3855" i="4"/>
  <c r="G3856" i="4"/>
  <c r="G3857" i="4"/>
  <c r="I3857" i="4" s="1"/>
  <c r="G3858" i="4"/>
  <c r="I3858" i="4" s="1"/>
  <c r="G3859" i="4"/>
  <c r="G3860" i="4"/>
  <c r="G3861" i="4"/>
  <c r="I3861" i="4" s="1"/>
  <c r="G3862" i="4"/>
  <c r="I3862" i="4" s="1"/>
  <c r="G3863" i="4"/>
  <c r="G3864" i="4"/>
  <c r="G3865" i="4"/>
  <c r="I3865" i="4" s="1"/>
  <c r="G3866" i="4"/>
  <c r="I3866" i="4" s="1"/>
  <c r="G3867" i="4"/>
  <c r="G3868" i="4"/>
  <c r="G3869" i="4"/>
  <c r="I3869" i="4" s="1"/>
  <c r="G3870" i="4"/>
  <c r="I3870" i="4" s="1"/>
  <c r="G3871" i="4"/>
  <c r="G3872" i="4"/>
  <c r="G3873" i="4"/>
  <c r="I3873" i="4" s="1"/>
  <c r="G3874" i="4"/>
  <c r="I3874" i="4" s="1"/>
  <c r="G3875" i="4"/>
  <c r="G3876" i="4"/>
  <c r="G3877" i="4"/>
  <c r="I3877" i="4" s="1"/>
  <c r="G3878" i="4"/>
  <c r="I3878" i="4" s="1"/>
  <c r="G3879" i="4"/>
  <c r="G3880" i="4"/>
  <c r="G3881" i="4"/>
  <c r="I3881" i="4" s="1"/>
  <c r="G3882" i="4"/>
  <c r="G3883" i="4"/>
  <c r="G3884" i="4"/>
  <c r="G3885" i="4"/>
  <c r="I3885" i="4" s="1"/>
  <c r="G3886" i="4"/>
  <c r="I3886" i="4" s="1"/>
  <c r="G3887" i="4"/>
  <c r="G3888" i="4"/>
  <c r="G3889" i="4"/>
  <c r="I3889" i="4" s="1"/>
  <c r="G3890" i="4"/>
  <c r="I3890" i="4" s="1"/>
  <c r="G3891" i="4"/>
  <c r="G3892" i="4"/>
  <c r="G3893" i="4"/>
  <c r="I3893" i="4" s="1"/>
  <c r="G3894" i="4"/>
  <c r="I3894" i="4" s="1"/>
  <c r="G3895" i="4"/>
  <c r="G3896" i="4"/>
  <c r="G3897" i="4"/>
  <c r="I3897" i="4" s="1"/>
  <c r="G3898" i="4"/>
  <c r="I3898" i="4" s="1"/>
  <c r="G3899" i="4"/>
  <c r="G3900" i="4"/>
  <c r="G3901" i="4"/>
  <c r="I3901" i="4" s="1"/>
  <c r="G3902" i="4"/>
  <c r="I3902" i="4" s="1"/>
  <c r="G3903" i="4"/>
  <c r="G3904" i="4"/>
  <c r="G3905" i="4"/>
  <c r="I3905" i="4" s="1"/>
  <c r="G3906" i="4"/>
  <c r="I3906" i="4" s="1"/>
  <c r="G3907" i="4"/>
  <c r="G3908" i="4"/>
  <c r="G3909" i="4"/>
  <c r="I3909" i="4" s="1"/>
  <c r="G3910" i="4"/>
  <c r="I3910" i="4" s="1"/>
  <c r="G3911" i="4"/>
  <c r="G3912" i="4"/>
  <c r="G3913" i="4"/>
  <c r="I3913" i="4" s="1"/>
  <c r="G3914" i="4"/>
  <c r="I3914" i="4" s="1"/>
  <c r="G3915" i="4"/>
  <c r="G3916" i="4"/>
  <c r="G3917" i="4"/>
  <c r="I3917" i="4" s="1"/>
  <c r="G3918" i="4"/>
  <c r="I3918" i="4" s="1"/>
  <c r="G3919" i="4"/>
  <c r="G3920" i="4"/>
  <c r="G3921" i="4"/>
  <c r="I3921" i="4" s="1"/>
  <c r="G3922" i="4"/>
  <c r="I3922" i="4" s="1"/>
  <c r="G3923" i="4"/>
  <c r="G3924" i="4"/>
  <c r="G3925" i="4"/>
  <c r="I3925" i="4" s="1"/>
  <c r="G3926" i="4"/>
  <c r="G3927" i="4"/>
  <c r="G3928" i="4"/>
  <c r="G3929" i="4"/>
  <c r="I3929" i="4" s="1"/>
  <c r="G3930" i="4"/>
  <c r="I3930" i="4" s="1"/>
  <c r="G3931" i="4"/>
  <c r="G3932" i="4"/>
  <c r="G3933" i="4"/>
  <c r="I3933" i="4" s="1"/>
  <c r="G3934" i="4"/>
  <c r="I3934" i="4" s="1"/>
  <c r="G3935" i="4"/>
  <c r="G3936" i="4"/>
  <c r="G3937" i="4"/>
  <c r="I3937" i="4" s="1"/>
  <c r="G3938" i="4"/>
  <c r="I3938" i="4" s="1"/>
  <c r="G3939" i="4"/>
  <c r="G3940" i="4"/>
  <c r="G3941" i="4"/>
  <c r="I3941" i="4" s="1"/>
  <c r="G3942" i="4"/>
  <c r="I3942" i="4" s="1"/>
  <c r="G3943" i="4"/>
  <c r="G3944" i="4"/>
  <c r="G3945" i="4"/>
  <c r="I3945" i="4" s="1"/>
  <c r="G3946" i="4"/>
  <c r="I3946" i="4" s="1"/>
  <c r="G3947" i="4"/>
  <c r="G3948" i="4"/>
  <c r="G3949" i="4"/>
  <c r="I3949" i="4" s="1"/>
  <c r="G3950" i="4"/>
  <c r="I3950" i="4" s="1"/>
  <c r="G3951" i="4"/>
  <c r="G3952" i="4"/>
  <c r="G3953" i="4"/>
  <c r="I3953" i="4" s="1"/>
  <c r="G3954" i="4"/>
  <c r="I3954" i="4" s="1"/>
  <c r="G3955" i="4"/>
  <c r="G3956" i="4"/>
  <c r="G3957" i="4"/>
  <c r="I3957" i="4" s="1"/>
  <c r="G3958" i="4"/>
  <c r="I3958" i="4" s="1"/>
  <c r="G3959" i="4"/>
  <c r="G3960" i="4"/>
  <c r="G3961" i="4"/>
  <c r="I3961" i="4" s="1"/>
  <c r="G3962" i="4"/>
  <c r="G3963" i="4"/>
  <c r="G3964" i="4"/>
  <c r="G3965" i="4"/>
  <c r="I3965" i="4" s="1"/>
  <c r="G3966" i="4"/>
  <c r="G3967" i="4"/>
  <c r="G3968" i="4"/>
  <c r="G3969" i="4"/>
  <c r="I3969" i="4" s="1"/>
  <c r="G3970" i="4"/>
  <c r="I3970" i="4" s="1"/>
  <c r="G3971" i="4"/>
  <c r="G3972" i="4"/>
  <c r="G3973" i="4"/>
  <c r="I3973" i="4" s="1"/>
  <c r="G3974" i="4"/>
  <c r="I3974" i="4" s="1"/>
  <c r="G3975" i="4"/>
  <c r="G3976" i="4"/>
  <c r="G3977" i="4"/>
  <c r="I3977" i="4" s="1"/>
  <c r="G3978" i="4"/>
  <c r="I3978" i="4" s="1"/>
  <c r="G3979" i="4"/>
  <c r="G3980" i="4"/>
  <c r="G3981" i="4"/>
  <c r="I3981" i="4" s="1"/>
  <c r="G3982" i="4"/>
  <c r="I3982" i="4" s="1"/>
  <c r="G3983" i="4"/>
  <c r="G3984" i="4"/>
  <c r="G3985" i="4"/>
  <c r="I3985" i="4" s="1"/>
  <c r="G3986" i="4"/>
  <c r="I3986" i="4" s="1"/>
  <c r="G3987" i="4"/>
  <c r="G3988" i="4"/>
  <c r="G3989" i="4"/>
  <c r="I3989" i="4" s="1"/>
  <c r="G3990" i="4"/>
  <c r="I3990" i="4" s="1"/>
  <c r="G3991" i="4"/>
  <c r="G3992" i="4"/>
  <c r="G3993" i="4"/>
  <c r="I3993" i="4" s="1"/>
  <c r="G3994" i="4"/>
  <c r="G3995" i="4"/>
  <c r="G3996" i="4"/>
  <c r="G3997" i="4"/>
  <c r="I3997" i="4" s="1"/>
  <c r="G3998" i="4"/>
  <c r="I3998" i="4" s="1"/>
  <c r="G3999" i="4"/>
  <c r="G4000" i="4"/>
  <c r="G4001" i="4"/>
  <c r="I4001" i="4" s="1"/>
  <c r="G4002" i="4"/>
  <c r="I4002" i="4" s="1"/>
  <c r="G4003" i="4"/>
  <c r="G4004" i="4"/>
  <c r="G4005" i="4"/>
  <c r="I4005" i="4" s="1"/>
  <c r="G4006" i="4"/>
  <c r="I4006" i="4" s="1"/>
  <c r="G4007" i="4"/>
  <c r="G4008" i="4"/>
  <c r="G4009" i="4"/>
  <c r="I4009" i="4" s="1"/>
  <c r="G4010" i="4"/>
  <c r="I4010" i="4" s="1"/>
  <c r="G4011" i="4"/>
  <c r="G4012" i="4"/>
  <c r="G4013" i="4"/>
  <c r="I4013" i="4" s="1"/>
  <c r="G4014" i="4"/>
  <c r="I4014" i="4" s="1"/>
  <c r="G4015" i="4"/>
  <c r="G4016" i="4"/>
  <c r="G4017" i="4"/>
  <c r="I4017" i="4" s="1"/>
  <c r="G4018" i="4"/>
  <c r="I4018" i="4" s="1"/>
  <c r="G4019" i="4"/>
  <c r="G4020" i="4"/>
  <c r="G4021" i="4"/>
  <c r="I4021" i="4" s="1"/>
  <c r="G4022" i="4"/>
  <c r="I4022" i="4" s="1"/>
  <c r="G4023" i="4"/>
  <c r="G4024" i="4"/>
  <c r="G4025" i="4"/>
  <c r="I4025" i="4" s="1"/>
  <c r="G4026" i="4"/>
  <c r="G4027" i="4"/>
  <c r="G4028" i="4"/>
  <c r="G4029" i="4"/>
  <c r="I4029" i="4" s="1"/>
  <c r="G4030" i="4"/>
  <c r="I4030" i="4" s="1"/>
  <c r="G4031" i="4"/>
  <c r="G4032" i="4"/>
  <c r="G4033" i="4"/>
  <c r="I4033" i="4" s="1"/>
  <c r="G4034" i="4"/>
  <c r="I4034" i="4" s="1"/>
  <c r="G4035" i="4"/>
  <c r="G4036" i="4"/>
  <c r="G4037" i="4"/>
  <c r="I4037" i="4" s="1"/>
  <c r="G4038" i="4"/>
  <c r="I4038" i="4" s="1"/>
  <c r="G4039" i="4"/>
  <c r="G4040" i="4"/>
  <c r="G4041" i="4"/>
  <c r="I4041" i="4" s="1"/>
  <c r="G4042" i="4"/>
  <c r="I4042" i="4" s="1"/>
  <c r="G4043" i="4"/>
  <c r="G4044" i="4"/>
  <c r="G4045" i="4"/>
  <c r="I4045" i="4" s="1"/>
  <c r="G4046" i="4"/>
  <c r="I4046" i="4" s="1"/>
  <c r="G4047" i="4"/>
  <c r="G4048" i="4"/>
  <c r="G4049" i="4"/>
  <c r="I4049" i="4" s="1"/>
  <c r="G4050" i="4"/>
  <c r="I4050" i="4" s="1"/>
  <c r="G4051" i="4"/>
  <c r="G4052" i="4"/>
  <c r="G4053" i="4"/>
  <c r="I4053" i="4" s="1"/>
  <c r="G4054" i="4"/>
  <c r="I4054" i="4" s="1"/>
  <c r="G4055" i="4"/>
  <c r="G4056" i="4"/>
  <c r="G4057" i="4"/>
  <c r="I4057" i="4" s="1"/>
  <c r="G4058" i="4"/>
  <c r="G4059" i="4"/>
  <c r="G4060" i="4"/>
  <c r="G4061" i="4"/>
  <c r="I4061" i="4" s="1"/>
  <c r="G4062" i="4"/>
  <c r="I4062" i="4" s="1"/>
  <c r="G4063" i="4"/>
  <c r="G4064" i="4"/>
  <c r="G4065" i="4"/>
  <c r="I4065" i="4" s="1"/>
  <c r="G4066" i="4"/>
  <c r="I4066" i="4" s="1"/>
  <c r="G4067" i="4"/>
  <c r="G4068" i="4"/>
  <c r="G4069" i="4"/>
  <c r="I4069" i="4" s="1"/>
  <c r="G4070" i="4"/>
  <c r="I4070" i="4" s="1"/>
  <c r="G4071" i="4"/>
  <c r="G4072" i="4"/>
  <c r="G4073" i="4"/>
  <c r="I4073" i="4" s="1"/>
  <c r="G4074" i="4"/>
  <c r="I4074" i="4" s="1"/>
  <c r="G4075" i="4"/>
  <c r="G4076" i="4"/>
  <c r="G4077" i="4"/>
  <c r="I4077" i="4" s="1"/>
  <c r="G4078" i="4"/>
  <c r="I4078" i="4" s="1"/>
  <c r="G4079" i="4"/>
  <c r="G4080" i="4"/>
  <c r="G4081" i="4"/>
  <c r="I4081" i="4" s="1"/>
  <c r="G4082" i="4"/>
  <c r="I4082" i="4" s="1"/>
  <c r="G4083" i="4"/>
  <c r="G4084" i="4"/>
  <c r="G4085" i="4"/>
  <c r="I4085" i="4" s="1"/>
  <c r="G4086" i="4"/>
  <c r="I4086" i="4" s="1"/>
  <c r="G4087" i="4"/>
  <c r="G4088" i="4"/>
  <c r="G4089" i="4"/>
  <c r="I4089" i="4" s="1"/>
  <c r="G4090" i="4"/>
  <c r="G4091" i="4"/>
  <c r="G4092" i="4"/>
  <c r="G4093" i="4"/>
  <c r="I4093" i="4" s="1"/>
  <c r="G4094" i="4"/>
  <c r="J4094" i="4" s="1"/>
  <c r="G4095" i="4"/>
  <c r="G4096" i="4"/>
  <c r="G4097" i="4"/>
  <c r="I4097" i="4" s="1"/>
  <c r="G4098" i="4"/>
  <c r="I4098" i="4" s="1"/>
  <c r="G4099" i="4"/>
  <c r="G4100" i="4"/>
  <c r="G4101" i="4"/>
  <c r="I4101" i="4" s="1"/>
  <c r="G4102" i="4"/>
  <c r="I4102" i="4" s="1"/>
  <c r="G4103" i="4"/>
  <c r="G4104" i="4"/>
  <c r="G4105" i="4"/>
  <c r="I4105" i="4" s="1"/>
  <c r="G4106" i="4"/>
  <c r="I4106" i="4" s="1"/>
  <c r="G4107" i="4"/>
  <c r="G4108" i="4"/>
  <c r="G4109" i="4"/>
  <c r="I4109" i="4" s="1"/>
  <c r="G4110" i="4"/>
  <c r="I4110" i="4" s="1"/>
  <c r="G4111" i="4"/>
  <c r="G4112" i="4"/>
  <c r="G4113" i="4"/>
  <c r="I4113" i="4" s="1"/>
  <c r="G4114" i="4"/>
  <c r="I4114" i="4" s="1"/>
  <c r="G4115" i="4"/>
  <c r="G4116" i="4"/>
  <c r="G4117" i="4"/>
  <c r="I4117" i="4" s="1"/>
  <c r="G4118" i="4"/>
  <c r="I4118" i="4" s="1"/>
  <c r="G4119" i="4"/>
  <c r="G4120" i="4"/>
  <c r="G4121" i="4"/>
  <c r="I4121" i="4" s="1"/>
  <c r="G4122" i="4"/>
  <c r="G4123" i="4"/>
  <c r="G4124" i="4"/>
  <c r="G4125" i="4"/>
  <c r="I4125" i="4" s="1"/>
  <c r="G4126" i="4"/>
  <c r="I4126" i="4" s="1"/>
  <c r="G4127" i="4"/>
  <c r="G4128" i="4"/>
  <c r="G4129" i="4"/>
  <c r="I4129" i="4" s="1"/>
  <c r="G4130" i="4"/>
  <c r="I4130" i="4" s="1"/>
  <c r="G4131" i="4"/>
  <c r="G4132" i="4"/>
  <c r="G4133" i="4"/>
  <c r="I4133" i="4" s="1"/>
  <c r="G4134" i="4"/>
  <c r="I4134" i="4" s="1"/>
  <c r="G4135" i="4"/>
  <c r="G4136" i="4"/>
  <c r="G4137" i="4"/>
  <c r="I4137" i="4" s="1"/>
  <c r="G4138" i="4"/>
  <c r="I4138" i="4" s="1"/>
  <c r="G4139" i="4"/>
  <c r="G4140" i="4"/>
  <c r="G4141" i="4"/>
  <c r="I4141" i="4" s="1"/>
  <c r="G4142" i="4"/>
  <c r="I4142" i="4" s="1"/>
  <c r="G4143" i="4"/>
  <c r="G4144" i="4"/>
  <c r="G4145" i="4"/>
  <c r="I4145" i="4" s="1"/>
  <c r="G4146" i="4"/>
  <c r="I4146" i="4" s="1"/>
  <c r="G4147" i="4"/>
  <c r="G4148" i="4"/>
  <c r="G4149" i="4"/>
  <c r="I4149" i="4" s="1"/>
  <c r="G4150" i="4"/>
  <c r="I4150" i="4" s="1"/>
  <c r="G4151" i="4"/>
  <c r="G4152" i="4"/>
  <c r="G4153" i="4"/>
  <c r="I4153" i="4" s="1"/>
  <c r="G4154" i="4"/>
  <c r="G4155" i="4"/>
  <c r="G4156" i="4"/>
  <c r="G4157" i="4"/>
  <c r="I4157" i="4" s="1"/>
  <c r="G4158" i="4"/>
  <c r="G4159" i="4"/>
  <c r="G4160" i="4"/>
  <c r="G4161" i="4"/>
  <c r="I4161" i="4" s="1"/>
  <c r="G4162" i="4"/>
  <c r="I4162" i="4" s="1"/>
  <c r="G4163" i="4"/>
  <c r="G4164" i="4"/>
  <c r="G4165" i="4"/>
  <c r="I4165" i="4" s="1"/>
  <c r="G4166" i="4"/>
  <c r="I4166" i="4" s="1"/>
  <c r="G4167" i="4"/>
  <c r="G4168" i="4"/>
  <c r="G4169" i="4"/>
  <c r="I4169" i="4" s="1"/>
  <c r="G4170" i="4"/>
  <c r="I4170" i="4" s="1"/>
  <c r="G4171" i="4"/>
  <c r="G4172" i="4"/>
  <c r="G4173" i="4"/>
  <c r="I4173" i="4" s="1"/>
  <c r="G4174" i="4"/>
  <c r="I4174" i="4" s="1"/>
  <c r="G4175" i="4"/>
  <c r="G4176" i="4"/>
  <c r="G4177" i="4"/>
  <c r="I4177" i="4" s="1"/>
  <c r="G4178" i="4"/>
  <c r="I4178" i="4" s="1"/>
  <c r="G4179" i="4"/>
  <c r="G4180" i="4"/>
  <c r="G4181" i="4"/>
  <c r="I4181" i="4" s="1"/>
  <c r="G4182" i="4"/>
  <c r="I4182" i="4" s="1"/>
  <c r="G4183" i="4"/>
  <c r="G4184" i="4"/>
  <c r="G4185" i="4"/>
  <c r="I4185" i="4" s="1"/>
  <c r="G4186" i="4"/>
  <c r="G4187" i="4"/>
  <c r="G4188" i="4"/>
  <c r="G4189" i="4"/>
  <c r="I4189" i="4" s="1"/>
  <c r="G4190" i="4"/>
  <c r="I4190" i="4" s="1"/>
  <c r="G4191" i="4"/>
  <c r="G4192" i="4"/>
  <c r="G4193" i="4"/>
  <c r="I4193" i="4" s="1"/>
  <c r="G4194" i="4"/>
  <c r="I4194" i="4" s="1"/>
  <c r="G4195" i="4"/>
  <c r="G4196" i="4"/>
  <c r="G4197" i="4"/>
  <c r="I4197" i="4" s="1"/>
  <c r="G4198" i="4"/>
  <c r="I4198" i="4" s="1"/>
  <c r="G4199" i="4"/>
  <c r="G4200" i="4"/>
  <c r="G4201" i="4"/>
  <c r="I4201" i="4" s="1"/>
  <c r="G4202" i="4"/>
  <c r="H4202" i="4" s="1"/>
  <c r="G4203" i="4"/>
  <c r="G4204" i="4"/>
  <c r="G4205" i="4"/>
  <c r="I4205" i="4" s="1"/>
  <c r="G4206" i="4"/>
  <c r="I4206" i="4" s="1"/>
  <c r="G4207" i="4"/>
  <c r="G4208" i="4"/>
  <c r="G4209" i="4"/>
  <c r="I4209" i="4" s="1"/>
  <c r="G4210" i="4"/>
  <c r="I4210" i="4" s="1"/>
  <c r="G4211" i="4"/>
  <c r="G4212" i="4"/>
  <c r="G4213" i="4"/>
  <c r="I4213" i="4" s="1"/>
  <c r="G4214" i="4"/>
  <c r="I4214" i="4" s="1"/>
  <c r="G4215" i="4"/>
  <c r="G4216" i="4"/>
  <c r="G4217" i="4"/>
  <c r="I4217" i="4" s="1"/>
  <c r="G4218" i="4"/>
  <c r="G4219" i="4"/>
  <c r="G4220" i="4"/>
  <c r="G4221" i="4"/>
  <c r="I4221" i="4" s="1"/>
  <c r="G4222" i="4"/>
  <c r="I4222" i="4" s="1"/>
  <c r="G4223" i="4"/>
  <c r="G4224" i="4"/>
  <c r="G4225" i="4"/>
  <c r="I4225" i="4" s="1"/>
  <c r="G4226" i="4"/>
  <c r="I4226" i="4" s="1"/>
  <c r="G4227" i="4"/>
  <c r="G4228" i="4"/>
  <c r="G4229" i="4"/>
  <c r="I4229" i="4" s="1"/>
  <c r="G4230" i="4"/>
  <c r="I4230" i="4" s="1"/>
  <c r="G4231" i="4"/>
  <c r="G4232" i="4"/>
  <c r="G4233" i="4"/>
  <c r="I4233" i="4" s="1"/>
  <c r="G4234" i="4"/>
  <c r="H4234" i="4" s="1"/>
  <c r="G4235" i="4"/>
  <c r="G4236" i="4"/>
  <c r="G4237" i="4"/>
  <c r="I4237" i="4" s="1"/>
  <c r="G4238" i="4"/>
  <c r="I4238" i="4" s="1"/>
  <c r="G4239" i="4"/>
  <c r="G4240" i="4"/>
  <c r="G4241" i="4"/>
  <c r="I4241" i="4" s="1"/>
  <c r="G4242" i="4"/>
  <c r="I4242" i="4" s="1"/>
  <c r="G4243" i="4"/>
  <c r="G4244" i="4"/>
  <c r="G4245" i="4"/>
  <c r="I4245" i="4" s="1"/>
  <c r="G4246" i="4"/>
  <c r="I4246" i="4" s="1"/>
  <c r="G4247" i="4"/>
  <c r="G4248" i="4"/>
  <c r="G4249" i="4"/>
  <c r="I4249" i="4" s="1"/>
  <c r="G4250" i="4"/>
  <c r="G4251" i="4"/>
  <c r="G4252" i="4"/>
  <c r="G4253" i="4"/>
  <c r="I4253" i="4" s="1"/>
  <c r="G4254" i="4"/>
  <c r="I4254" i="4" s="1"/>
  <c r="G4255" i="4"/>
  <c r="G4256" i="4"/>
  <c r="G4257" i="4"/>
  <c r="I4257" i="4" s="1"/>
  <c r="G4258" i="4"/>
  <c r="I4258" i="4" s="1"/>
  <c r="G4259" i="4"/>
  <c r="G4260" i="4"/>
  <c r="G4261" i="4"/>
  <c r="I4261" i="4" s="1"/>
  <c r="G4262" i="4"/>
  <c r="I4262" i="4" s="1"/>
  <c r="G4263" i="4"/>
  <c r="G4264" i="4"/>
  <c r="G4265" i="4"/>
  <c r="I4265" i="4" s="1"/>
  <c r="G4266" i="4"/>
  <c r="I4266" i="4" s="1"/>
  <c r="G4267" i="4"/>
  <c r="G4268" i="4"/>
  <c r="G4269" i="4"/>
  <c r="I4269" i="4" s="1"/>
  <c r="G4270" i="4"/>
  <c r="I4270" i="4" s="1"/>
  <c r="G4271" i="4"/>
  <c r="G4272" i="4"/>
  <c r="G4273" i="4"/>
  <c r="I4273" i="4" s="1"/>
  <c r="G4274" i="4"/>
  <c r="I4274" i="4" s="1"/>
  <c r="G4275" i="4"/>
  <c r="G4276" i="4"/>
  <c r="G4277" i="4"/>
  <c r="I4277" i="4" s="1"/>
  <c r="G4278" i="4"/>
  <c r="I4278" i="4" s="1"/>
  <c r="G4279" i="4"/>
  <c r="G4280" i="4"/>
  <c r="G4281" i="4"/>
  <c r="I4281" i="4" s="1"/>
  <c r="G4282" i="4"/>
  <c r="G4283" i="4"/>
  <c r="G4284" i="4"/>
  <c r="G4285" i="4"/>
  <c r="I4285" i="4" s="1"/>
  <c r="G4286" i="4"/>
  <c r="I4286" i="4" s="1"/>
  <c r="G4287" i="4"/>
  <c r="G4288" i="4"/>
  <c r="G4289" i="4"/>
  <c r="I4289" i="4" s="1"/>
  <c r="G4290" i="4"/>
  <c r="I4290" i="4" s="1"/>
  <c r="G4291" i="4"/>
  <c r="G4292" i="4"/>
  <c r="G4293" i="4"/>
  <c r="I4293" i="4" s="1"/>
  <c r="G4294" i="4"/>
  <c r="I4294" i="4" s="1"/>
  <c r="G4295" i="4"/>
  <c r="G4296" i="4"/>
  <c r="G4297" i="4"/>
  <c r="I4297" i="4" s="1"/>
  <c r="G4298" i="4"/>
  <c r="H4298" i="4" s="1"/>
  <c r="G4299" i="4"/>
  <c r="G4300" i="4"/>
  <c r="G4301" i="4"/>
  <c r="I4301" i="4" s="1"/>
  <c r="G4302" i="4"/>
  <c r="G4303" i="4"/>
  <c r="G4304" i="4"/>
  <c r="G4305" i="4"/>
  <c r="I4305" i="4" s="1"/>
  <c r="G4306" i="4"/>
  <c r="I4306" i="4" s="1"/>
  <c r="G4307" i="4"/>
  <c r="G4308" i="4"/>
  <c r="G4309" i="4"/>
  <c r="I4309" i="4" s="1"/>
  <c r="G4310" i="4"/>
  <c r="I4310" i="4" s="1"/>
  <c r="G4311" i="4"/>
  <c r="G4312" i="4"/>
  <c r="G4313" i="4"/>
  <c r="I4313" i="4" s="1"/>
  <c r="G4314" i="4"/>
  <c r="I4314" i="4" s="1"/>
  <c r="G4315" i="4"/>
  <c r="G4316" i="4"/>
  <c r="G4317" i="4"/>
  <c r="I4317" i="4" s="1"/>
  <c r="G4318" i="4"/>
  <c r="I4318" i="4" s="1"/>
  <c r="G4319" i="4"/>
  <c r="G4320" i="4"/>
  <c r="G4321" i="4"/>
  <c r="I4321" i="4" s="1"/>
  <c r="G4322" i="4"/>
  <c r="G4323" i="4"/>
  <c r="G4324" i="4"/>
  <c r="G4325" i="4"/>
  <c r="I4325" i="4" s="1"/>
  <c r="G4326" i="4"/>
  <c r="I4326" i="4" s="1"/>
  <c r="G4327" i="4"/>
  <c r="G4328" i="4"/>
  <c r="G4329" i="4"/>
  <c r="I4329" i="4" s="1"/>
  <c r="G4330" i="4"/>
  <c r="H4330" i="4" s="1"/>
  <c r="G4331" i="4"/>
  <c r="G4332" i="4"/>
  <c r="G4333" i="4"/>
  <c r="I4333" i="4" s="1"/>
  <c r="G4334" i="4"/>
  <c r="I4334" i="4" s="1"/>
  <c r="G4335" i="4"/>
  <c r="G4336" i="4"/>
  <c r="G4337" i="4"/>
  <c r="I4337" i="4" s="1"/>
  <c r="G4338" i="4"/>
  <c r="I4338" i="4" s="1"/>
  <c r="G4339" i="4"/>
  <c r="G4340" i="4"/>
  <c r="G4341" i="4"/>
  <c r="I4341" i="4" s="1"/>
  <c r="G4342" i="4"/>
  <c r="I4342" i="4" s="1"/>
  <c r="G4343" i="4"/>
  <c r="G4344" i="4"/>
  <c r="G4345" i="4"/>
  <c r="I4345" i="4" s="1"/>
  <c r="G4346" i="4"/>
  <c r="G4347" i="4"/>
  <c r="G4348" i="4"/>
  <c r="G4349" i="4"/>
  <c r="I4349" i="4" s="1"/>
  <c r="G4350" i="4"/>
  <c r="I4350" i="4" s="1"/>
  <c r="G4351" i="4"/>
  <c r="G4352" i="4"/>
  <c r="G4353" i="4"/>
  <c r="I4353" i="4" s="1"/>
  <c r="G4354" i="4"/>
  <c r="I4354" i="4" s="1"/>
  <c r="G4355" i="4"/>
  <c r="G4356" i="4"/>
  <c r="G4357" i="4"/>
  <c r="I4357" i="4" s="1"/>
  <c r="G4358" i="4"/>
  <c r="I4358" i="4" s="1"/>
  <c r="G4359" i="4"/>
  <c r="G4360" i="4"/>
  <c r="G4361" i="4"/>
  <c r="I4361" i="4" s="1"/>
  <c r="G4362" i="4"/>
  <c r="H4362" i="4" s="1"/>
  <c r="G4363" i="4"/>
  <c r="G4364" i="4"/>
  <c r="G4365" i="4"/>
  <c r="I4365" i="4" s="1"/>
  <c r="G4366" i="4"/>
  <c r="G4367" i="4"/>
  <c r="G4368" i="4"/>
  <c r="G4369" i="4"/>
  <c r="I4369" i="4" s="1"/>
  <c r="G4370" i="4"/>
  <c r="I4370" i="4" s="1"/>
  <c r="G4371" i="4"/>
  <c r="G4372" i="4"/>
  <c r="G4373" i="4"/>
  <c r="I4373" i="4" s="1"/>
  <c r="G4374" i="4"/>
  <c r="I4374" i="4" s="1"/>
  <c r="G4375" i="4"/>
  <c r="G4376" i="4"/>
  <c r="G4377" i="4"/>
  <c r="I4377" i="4" s="1"/>
  <c r="G4378" i="4"/>
  <c r="I4378" i="4" s="1"/>
  <c r="G4379" i="4"/>
  <c r="G4380" i="4"/>
  <c r="G4381" i="4"/>
  <c r="I4381" i="4" s="1"/>
  <c r="G4382" i="4"/>
  <c r="I4382" i="4" s="1"/>
  <c r="G4383" i="4"/>
  <c r="G4384" i="4"/>
  <c r="G4385" i="4"/>
  <c r="I4385" i="4" s="1"/>
  <c r="G4386" i="4"/>
  <c r="G4387" i="4"/>
  <c r="G4388" i="4"/>
  <c r="G4389" i="4"/>
  <c r="I4389" i="4" s="1"/>
  <c r="G4390" i="4"/>
  <c r="I4390" i="4" s="1"/>
  <c r="G4391" i="4"/>
  <c r="G4392" i="4"/>
  <c r="G4393" i="4"/>
  <c r="I4393" i="4" s="1"/>
  <c r="G4394" i="4"/>
  <c r="G4395" i="4"/>
  <c r="G4396" i="4"/>
  <c r="G4397" i="4"/>
  <c r="I4397" i="4" s="1"/>
  <c r="G4398" i="4"/>
  <c r="I4398" i="4" s="1"/>
  <c r="G4399" i="4"/>
  <c r="G4400" i="4"/>
  <c r="G4401" i="4"/>
  <c r="I4401" i="4" s="1"/>
  <c r="G4402" i="4"/>
  <c r="I4402" i="4" s="1"/>
  <c r="G4403" i="4"/>
  <c r="G4404" i="4"/>
  <c r="G4405" i="4"/>
  <c r="I4405" i="4" s="1"/>
  <c r="G4406" i="4"/>
  <c r="I4406" i="4" s="1"/>
  <c r="G4407" i="4"/>
  <c r="G4408" i="4"/>
  <c r="G4409" i="4"/>
  <c r="I4409" i="4" s="1"/>
  <c r="G4410" i="4"/>
  <c r="G4411" i="4"/>
  <c r="G4412" i="4"/>
  <c r="G4413" i="4"/>
  <c r="I4413" i="4" s="1"/>
  <c r="G4414" i="4"/>
  <c r="I4414" i="4" s="1"/>
  <c r="G4415" i="4"/>
  <c r="G4416" i="4"/>
  <c r="G4417" i="4"/>
  <c r="I4417" i="4" s="1"/>
  <c r="G4418" i="4"/>
  <c r="I4418" i="4" s="1"/>
  <c r="G4419" i="4"/>
  <c r="G4420" i="4"/>
  <c r="G4421" i="4"/>
  <c r="I4421" i="4" s="1"/>
  <c r="G4422" i="4"/>
  <c r="I4422" i="4" s="1"/>
  <c r="G4423" i="4"/>
  <c r="G4424" i="4"/>
  <c r="G4425" i="4"/>
  <c r="I4425" i="4" s="1"/>
  <c r="G4426" i="4"/>
  <c r="H4426" i="4" s="1"/>
  <c r="G4427" i="4"/>
  <c r="G4428" i="4"/>
  <c r="G4429" i="4"/>
  <c r="I4429" i="4" s="1"/>
  <c r="G4430" i="4"/>
  <c r="G4431" i="4"/>
  <c r="G4432" i="4"/>
  <c r="G4433" i="4"/>
  <c r="I4433" i="4" s="1"/>
  <c r="G4434" i="4"/>
  <c r="I4434" i="4" s="1"/>
  <c r="G4435" i="4"/>
  <c r="G4436" i="4"/>
  <c r="G4437" i="4"/>
  <c r="I4437" i="4" s="1"/>
  <c r="G4438" i="4"/>
  <c r="I4438" i="4" s="1"/>
  <c r="G4439" i="4"/>
  <c r="G4440" i="4"/>
  <c r="G4441" i="4"/>
  <c r="I4441" i="4" s="1"/>
  <c r="G4442" i="4"/>
  <c r="I4442" i="4" s="1"/>
  <c r="G4443" i="4"/>
  <c r="G4444" i="4"/>
  <c r="G4445" i="4"/>
  <c r="I4445" i="4" s="1"/>
  <c r="G4446" i="4"/>
  <c r="I4446" i="4" s="1"/>
  <c r="G4447" i="4"/>
  <c r="G4448" i="4"/>
  <c r="G4449" i="4"/>
  <c r="I4449" i="4" s="1"/>
  <c r="G4450" i="4"/>
  <c r="G4451" i="4"/>
  <c r="G4452" i="4"/>
  <c r="G4453" i="4"/>
  <c r="I4453" i="4" s="1"/>
  <c r="G4454" i="4"/>
  <c r="I4454" i="4" s="1"/>
  <c r="G4455" i="4"/>
  <c r="G4456" i="4"/>
  <c r="G4457" i="4"/>
  <c r="I4457" i="4" s="1"/>
  <c r="G4458" i="4"/>
  <c r="H4458" i="4" s="1"/>
  <c r="G4459" i="4"/>
  <c r="G4460" i="4"/>
  <c r="G4461" i="4"/>
  <c r="I4461" i="4" s="1"/>
  <c r="G4462" i="4"/>
  <c r="I4462" i="4" s="1"/>
  <c r="G4463" i="4"/>
  <c r="G4464" i="4"/>
  <c r="G4465" i="4"/>
  <c r="I4465" i="4" s="1"/>
  <c r="G4466" i="4"/>
  <c r="I4466" i="4" s="1"/>
  <c r="G4467" i="4"/>
  <c r="G4468" i="4"/>
  <c r="G4469" i="4"/>
  <c r="I4469" i="4" s="1"/>
  <c r="G4470" i="4"/>
  <c r="I4470" i="4" s="1"/>
  <c r="G4471" i="4"/>
  <c r="G4472" i="4"/>
  <c r="G4473" i="4"/>
  <c r="I4473" i="4" s="1"/>
  <c r="G4474" i="4"/>
  <c r="G4475" i="4"/>
  <c r="G4476" i="4"/>
  <c r="G4477" i="4"/>
  <c r="I4477" i="4" s="1"/>
  <c r="G4478" i="4"/>
  <c r="I4478" i="4" s="1"/>
  <c r="G4479" i="4"/>
  <c r="G4480" i="4"/>
  <c r="G4481" i="4"/>
  <c r="I4481" i="4" s="1"/>
  <c r="G4482" i="4"/>
  <c r="I4482" i="4" s="1"/>
  <c r="G4483" i="4"/>
  <c r="G4484" i="4"/>
  <c r="G4485" i="4"/>
  <c r="I4485" i="4" s="1"/>
  <c r="G4486" i="4"/>
  <c r="I4486" i="4" s="1"/>
  <c r="G4487" i="4"/>
  <c r="G4488" i="4"/>
  <c r="G4489" i="4"/>
  <c r="I4489" i="4" s="1"/>
  <c r="G4490" i="4"/>
  <c r="H4490" i="4" s="1"/>
  <c r="G4491" i="4"/>
  <c r="G4492" i="4"/>
  <c r="G4493" i="4"/>
  <c r="I4493" i="4" s="1"/>
  <c r="G4494" i="4"/>
  <c r="G4495" i="4"/>
  <c r="G4496" i="4"/>
  <c r="G4497" i="4"/>
  <c r="I4497" i="4" s="1"/>
  <c r="G4498" i="4"/>
  <c r="I4498" i="4" s="1"/>
  <c r="G4499" i="4"/>
  <c r="G4500" i="4"/>
  <c r="G4501" i="4"/>
  <c r="I4501" i="4" s="1"/>
  <c r="G4502" i="4"/>
  <c r="I4502" i="4" s="1"/>
  <c r="G4503" i="4"/>
  <c r="G4504" i="4"/>
  <c r="G4505" i="4"/>
  <c r="I4505" i="4" s="1"/>
  <c r="G4506" i="4"/>
  <c r="I4506" i="4" s="1"/>
  <c r="G4507" i="4"/>
  <c r="G4508" i="4"/>
  <c r="G4509" i="4"/>
  <c r="I4509" i="4" s="1"/>
  <c r="G4510" i="4"/>
  <c r="I4510" i="4" s="1"/>
  <c r="G4511" i="4"/>
  <c r="G4512" i="4"/>
  <c r="G4513" i="4"/>
  <c r="I4513" i="4" s="1"/>
  <c r="G4514" i="4"/>
  <c r="G4515" i="4"/>
  <c r="G4516" i="4"/>
  <c r="G4517" i="4"/>
  <c r="I4517" i="4" s="1"/>
  <c r="G4518" i="4"/>
  <c r="I4518" i="4" s="1"/>
  <c r="G4519" i="4"/>
  <c r="G4520" i="4"/>
  <c r="G4521" i="4"/>
  <c r="I4521" i="4" s="1"/>
  <c r="G4522" i="4"/>
  <c r="H4522" i="4" s="1"/>
  <c r="G4523" i="4"/>
  <c r="G4524" i="4"/>
  <c r="G4525" i="4"/>
  <c r="I4525" i="4" s="1"/>
  <c r="G4526" i="4"/>
  <c r="I4526" i="4" s="1"/>
  <c r="G4527" i="4"/>
  <c r="G4528" i="4"/>
  <c r="G4529" i="4"/>
  <c r="I4529" i="4" s="1"/>
  <c r="G4530" i="4"/>
  <c r="I4530" i="4" s="1"/>
  <c r="G4531" i="4"/>
  <c r="G4532" i="4"/>
  <c r="G4533" i="4"/>
  <c r="I4533" i="4" s="1"/>
  <c r="G4534" i="4"/>
  <c r="I4534" i="4" s="1"/>
  <c r="G4535" i="4"/>
  <c r="G4536" i="4"/>
  <c r="G4537" i="4"/>
  <c r="I4537" i="4" s="1"/>
  <c r="G4538" i="4"/>
  <c r="G4539" i="4"/>
  <c r="G4540" i="4"/>
  <c r="G4541" i="4"/>
  <c r="I4541" i="4" s="1"/>
  <c r="G4542" i="4"/>
  <c r="I4542" i="4" s="1"/>
  <c r="G4543" i="4"/>
  <c r="G4544" i="4"/>
  <c r="G4545" i="4"/>
  <c r="I4545" i="4" s="1"/>
  <c r="G4546" i="4"/>
  <c r="I4546" i="4" s="1"/>
  <c r="G4547" i="4"/>
  <c r="G4548" i="4"/>
  <c r="G4549" i="4"/>
  <c r="I4549" i="4" s="1"/>
  <c r="G4550" i="4"/>
  <c r="I4550" i="4" s="1"/>
  <c r="G4551" i="4"/>
  <c r="G4552" i="4"/>
  <c r="G4553" i="4"/>
  <c r="I4553" i="4" s="1"/>
  <c r="G4554" i="4"/>
  <c r="H4554" i="4" s="1"/>
  <c r="G4555" i="4"/>
  <c r="G4556" i="4"/>
  <c r="G4557" i="4"/>
  <c r="I4557" i="4" s="1"/>
  <c r="G4558" i="4"/>
  <c r="G4559" i="4"/>
  <c r="G4560" i="4"/>
  <c r="G4561" i="4"/>
  <c r="I4561" i="4" s="1"/>
  <c r="G4562" i="4"/>
  <c r="I4562" i="4" s="1"/>
  <c r="G4563" i="4"/>
  <c r="G4564" i="4"/>
  <c r="G4565" i="4"/>
  <c r="I4565" i="4" s="1"/>
  <c r="G4566" i="4"/>
  <c r="I4566" i="4" s="1"/>
  <c r="G4567" i="4"/>
  <c r="G4568" i="4"/>
  <c r="G4569" i="4"/>
  <c r="I4569" i="4" s="1"/>
  <c r="G4570" i="4"/>
  <c r="I4570" i="4" s="1"/>
  <c r="G4571" i="4"/>
  <c r="G4572" i="4"/>
  <c r="G4573" i="4"/>
  <c r="I4573" i="4" s="1"/>
  <c r="G4574" i="4"/>
  <c r="I4574" i="4" s="1"/>
  <c r="G4575" i="4"/>
  <c r="G4576" i="4"/>
  <c r="G4577" i="4"/>
  <c r="I4577" i="4" s="1"/>
  <c r="G4578" i="4"/>
  <c r="G4579" i="4"/>
  <c r="G4580" i="4"/>
  <c r="G4581" i="4"/>
  <c r="I4581" i="4" s="1"/>
  <c r="G4582" i="4"/>
  <c r="I4582" i="4" s="1"/>
  <c r="G4583" i="4"/>
  <c r="G4584" i="4"/>
  <c r="G4585" i="4"/>
  <c r="I4585" i="4" s="1"/>
  <c r="G4586" i="4"/>
  <c r="H4586" i="4" s="1"/>
  <c r="G4587" i="4"/>
  <c r="G4588" i="4"/>
  <c r="G4589" i="4"/>
  <c r="I4589" i="4" s="1"/>
  <c r="G4590" i="4"/>
  <c r="I4590" i="4" s="1"/>
  <c r="G4591" i="4"/>
  <c r="G4592" i="4"/>
  <c r="G4593" i="4"/>
  <c r="I4593" i="4" s="1"/>
  <c r="G4594" i="4"/>
  <c r="I4594" i="4" s="1"/>
  <c r="G4595" i="4"/>
  <c r="G4596" i="4"/>
  <c r="G4597" i="4"/>
  <c r="I4597" i="4" s="1"/>
  <c r="G4598" i="4"/>
  <c r="I4598" i="4" s="1"/>
  <c r="G4599" i="4"/>
  <c r="G4600" i="4"/>
  <c r="G4601" i="4"/>
  <c r="I4601" i="4" s="1"/>
  <c r="G4602" i="4"/>
  <c r="G4603" i="4"/>
  <c r="G4604" i="4"/>
  <c r="G4605" i="4"/>
  <c r="I4605" i="4" s="1"/>
  <c r="G4606" i="4"/>
  <c r="I4606" i="4" s="1"/>
  <c r="G4607" i="4"/>
  <c r="G4608" i="4"/>
  <c r="G4609" i="4"/>
  <c r="I4609" i="4" s="1"/>
  <c r="G4610" i="4"/>
  <c r="I4610" i="4" s="1"/>
  <c r="G4611" i="4"/>
  <c r="G4612" i="4"/>
  <c r="G4613" i="4"/>
  <c r="I4613" i="4" s="1"/>
  <c r="G4614" i="4"/>
  <c r="I4614" i="4" s="1"/>
  <c r="G4615" i="4"/>
  <c r="G4616" i="4"/>
  <c r="G4617" i="4"/>
  <c r="I4617" i="4" s="1"/>
  <c r="G4618" i="4"/>
  <c r="H4618" i="4" s="1"/>
  <c r="G4619" i="4"/>
  <c r="G4620" i="4"/>
  <c r="G4621" i="4"/>
  <c r="I4621" i="4" s="1"/>
  <c r="G4622" i="4"/>
  <c r="G4623" i="4"/>
  <c r="G4624" i="4"/>
  <c r="G4625" i="4"/>
  <c r="I4625" i="4" s="1"/>
  <c r="G4626" i="4"/>
  <c r="I4626" i="4" s="1"/>
  <c r="G4627" i="4"/>
  <c r="G4628" i="4"/>
  <c r="G4629" i="4"/>
  <c r="I4629" i="4" s="1"/>
  <c r="G4630" i="4"/>
  <c r="I4630" i="4" s="1"/>
  <c r="G4631" i="4"/>
  <c r="G4632" i="4"/>
  <c r="G4633" i="4"/>
  <c r="I4633" i="4" s="1"/>
  <c r="G4634" i="4"/>
  <c r="I4634" i="4" s="1"/>
  <c r="G4635" i="4"/>
  <c r="G4636" i="4"/>
  <c r="G4637" i="4"/>
  <c r="I4637" i="4" s="1"/>
  <c r="G4638" i="4"/>
  <c r="I4638" i="4" s="1"/>
  <c r="G4639" i="4"/>
  <c r="G4640" i="4"/>
  <c r="G4641" i="4"/>
  <c r="I4641" i="4" s="1"/>
  <c r="G4642" i="4"/>
  <c r="G4643" i="4"/>
  <c r="G4644" i="4"/>
  <c r="G4645" i="4"/>
  <c r="I4645" i="4" s="1"/>
  <c r="G4646" i="4"/>
  <c r="I4646" i="4" s="1"/>
  <c r="G4647" i="4"/>
  <c r="G4648" i="4"/>
  <c r="G4649" i="4"/>
  <c r="I4649" i="4" s="1"/>
  <c r="G4650" i="4"/>
  <c r="G4651" i="4"/>
  <c r="G4652" i="4"/>
  <c r="G4653" i="4"/>
  <c r="I4653" i="4" s="1"/>
  <c r="G4654" i="4"/>
  <c r="I4654" i="4" s="1"/>
  <c r="G4655" i="4"/>
  <c r="G4656" i="4"/>
  <c r="G4657" i="4"/>
  <c r="I4657" i="4" s="1"/>
  <c r="G4658" i="4"/>
  <c r="I4658" i="4" s="1"/>
  <c r="G4659" i="4"/>
  <c r="G4660" i="4"/>
  <c r="G4661" i="4"/>
  <c r="I4661" i="4" s="1"/>
  <c r="G4662" i="4"/>
  <c r="I4662" i="4" s="1"/>
  <c r="G4663" i="4"/>
  <c r="G4664" i="4"/>
  <c r="G4665" i="4"/>
  <c r="I4665" i="4" s="1"/>
  <c r="G4666" i="4"/>
  <c r="G4667" i="4"/>
  <c r="G4668" i="4"/>
  <c r="G4669" i="4"/>
  <c r="I4669" i="4" s="1"/>
  <c r="G4670" i="4"/>
  <c r="I4670" i="4" s="1"/>
  <c r="G4671" i="4"/>
  <c r="G4672" i="4"/>
  <c r="G4673" i="4"/>
  <c r="I4673" i="4" s="1"/>
  <c r="G4674" i="4"/>
  <c r="I4674" i="4" s="1"/>
  <c r="G4675" i="4"/>
  <c r="G4676" i="4"/>
  <c r="G4677" i="4"/>
  <c r="I4677" i="4" s="1"/>
  <c r="G4678" i="4"/>
  <c r="I4678" i="4" s="1"/>
  <c r="G4679" i="4"/>
  <c r="G4680" i="4"/>
  <c r="G4681" i="4"/>
  <c r="I4681" i="4" s="1"/>
  <c r="G4682" i="4"/>
  <c r="H4682" i="4" s="1"/>
  <c r="G4683" i="4"/>
  <c r="G4684" i="4"/>
  <c r="G4685" i="4"/>
  <c r="I4685" i="4" s="1"/>
  <c r="G4686" i="4"/>
  <c r="G4687" i="4"/>
  <c r="G4688" i="4"/>
  <c r="G4689" i="4"/>
  <c r="I4689" i="4" s="1"/>
  <c r="G4690" i="4"/>
  <c r="I4690" i="4" s="1"/>
  <c r="G4691" i="4"/>
  <c r="G4692" i="4"/>
  <c r="G4693" i="4"/>
  <c r="I4693" i="4" s="1"/>
  <c r="G4694" i="4"/>
  <c r="I4694" i="4" s="1"/>
  <c r="G4695" i="4"/>
  <c r="G4696" i="4"/>
  <c r="G4697" i="4"/>
  <c r="I4697" i="4" s="1"/>
  <c r="G4698" i="4"/>
  <c r="I4698" i="4" s="1"/>
  <c r="G4699" i="4"/>
  <c r="G4700" i="4"/>
  <c r="G4701" i="4"/>
  <c r="I4701" i="4" s="1"/>
  <c r="G4702" i="4"/>
  <c r="I4702" i="4" s="1"/>
  <c r="G4703" i="4"/>
  <c r="G4704" i="4"/>
  <c r="G4705" i="4"/>
  <c r="I4705" i="4" s="1"/>
  <c r="G4706" i="4"/>
  <c r="G4707" i="4"/>
  <c r="G4708" i="4"/>
  <c r="G4709" i="4"/>
  <c r="I4709" i="4" s="1"/>
  <c r="G4710" i="4"/>
  <c r="I4710" i="4" s="1"/>
  <c r="G4711" i="4"/>
  <c r="G4712" i="4"/>
  <c r="G4713" i="4"/>
  <c r="I4713" i="4" s="1"/>
  <c r="G4714" i="4"/>
  <c r="H4714" i="4" s="1"/>
  <c r="G4715" i="4"/>
  <c r="G4716" i="4"/>
  <c r="G4717" i="4"/>
  <c r="I4717" i="4" s="1"/>
  <c r="G4718" i="4"/>
  <c r="I4718" i="4" s="1"/>
  <c r="G4719" i="4"/>
  <c r="G4720" i="4"/>
  <c r="G4721" i="4"/>
  <c r="I4721" i="4" s="1"/>
  <c r="G4722" i="4"/>
  <c r="I4722" i="4" s="1"/>
  <c r="G4723" i="4"/>
  <c r="G4724" i="4"/>
  <c r="G4725" i="4"/>
  <c r="I4725" i="4" s="1"/>
  <c r="G4726" i="4"/>
  <c r="I4726" i="4" s="1"/>
  <c r="G4727" i="4"/>
  <c r="G4728" i="4"/>
  <c r="G4729" i="4"/>
  <c r="I4729" i="4" s="1"/>
  <c r="G4730" i="4"/>
  <c r="G4731" i="4"/>
  <c r="G4732" i="4"/>
  <c r="G4733" i="4"/>
  <c r="I4733" i="4" s="1"/>
  <c r="G4734" i="4"/>
  <c r="I4734" i="4" s="1"/>
  <c r="G4735" i="4"/>
  <c r="G4736" i="4"/>
  <c r="G4737" i="4"/>
  <c r="I4737" i="4" s="1"/>
  <c r="G4738" i="4"/>
  <c r="I4738" i="4" s="1"/>
  <c r="G4739" i="4"/>
  <c r="G4740" i="4"/>
  <c r="G4741" i="4"/>
  <c r="I4741" i="4" s="1"/>
  <c r="G4742" i="4"/>
  <c r="I4742" i="4" s="1"/>
  <c r="G4743" i="4"/>
  <c r="G4744" i="4"/>
  <c r="G4745" i="4"/>
  <c r="I4745" i="4" s="1"/>
  <c r="G4746" i="4"/>
  <c r="H4746" i="4" s="1"/>
  <c r="G4747" i="4"/>
  <c r="G4748" i="4"/>
  <c r="G4749" i="4"/>
  <c r="I4749" i="4" s="1"/>
  <c r="G4750" i="4"/>
  <c r="G4751" i="4"/>
  <c r="G4752" i="4"/>
  <c r="G4753" i="4"/>
  <c r="I4753" i="4" s="1"/>
  <c r="G4754" i="4"/>
  <c r="I4754" i="4" s="1"/>
  <c r="G4755" i="4"/>
  <c r="G4756" i="4"/>
  <c r="G4757" i="4"/>
  <c r="I4757" i="4" s="1"/>
  <c r="G4758" i="4"/>
  <c r="I4758" i="4" s="1"/>
  <c r="G4759" i="4"/>
  <c r="G4760" i="4"/>
  <c r="G4761" i="4"/>
  <c r="I4761" i="4" s="1"/>
  <c r="G4762" i="4"/>
  <c r="I4762" i="4" s="1"/>
  <c r="G4763" i="4"/>
  <c r="G4764" i="4"/>
  <c r="G4765" i="4"/>
  <c r="I4765" i="4" s="1"/>
  <c r="G4766" i="4"/>
  <c r="I4766" i="4" s="1"/>
  <c r="G4767" i="4"/>
  <c r="G4768" i="4"/>
  <c r="G4769" i="4"/>
  <c r="I4769" i="4" s="1"/>
  <c r="G4770" i="4"/>
  <c r="G4771" i="4"/>
  <c r="G4772" i="4"/>
  <c r="G4773" i="4"/>
  <c r="I4773" i="4" s="1"/>
  <c r="G4774" i="4"/>
  <c r="I4774" i="4" s="1"/>
  <c r="G4775" i="4"/>
  <c r="G4776" i="4"/>
  <c r="G4777" i="4"/>
  <c r="I4777" i="4" s="1"/>
  <c r="G4778" i="4"/>
  <c r="G4779" i="4"/>
  <c r="G4780" i="4"/>
  <c r="G4781" i="4"/>
  <c r="I4781" i="4" s="1"/>
  <c r="G4782" i="4"/>
  <c r="I4782" i="4" s="1"/>
  <c r="G4783" i="4"/>
  <c r="G4784" i="4"/>
  <c r="G4785" i="4"/>
  <c r="I4785" i="4" s="1"/>
  <c r="G4786" i="4"/>
  <c r="I4786" i="4" s="1"/>
  <c r="G4787" i="4"/>
  <c r="G4788" i="4"/>
  <c r="G4789" i="4"/>
  <c r="I4789" i="4" s="1"/>
  <c r="G4790" i="4"/>
  <c r="I4790" i="4" s="1"/>
  <c r="G4791" i="4"/>
  <c r="G4792" i="4"/>
  <c r="G4793" i="4"/>
  <c r="I4793" i="4" s="1"/>
  <c r="G4794" i="4"/>
  <c r="G4795" i="4"/>
  <c r="G4796" i="4"/>
  <c r="G4797" i="4"/>
  <c r="I4797" i="4" s="1"/>
  <c r="G4798" i="4"/>
  <c r="I4798" i="4" s="1"/>
  <c r="G4799" i="4"/>
  <c r="G4800" i="4"/>
  <c r="G4801" i="4"/>
  <c r="I4801" i="4" s="1"/>
  <c r="G4802" i="4"/>
  <c r="I4802" i="4" s="1"/>
  <c r="G4803" i="4"/>
  <c r="G4804" i="4"/>
  <c r="G4805" i="4"/>
  <c r="I4805" i="4" s="1"/>
  <c r="G4806" i="4"/>
  <c r="I4806" i="4" s="1"/>
  <c r="G4807" i="4"/>
  <c r="G4808" i="4"/>
  <c r="G4809" i="4"/>
  <c r="J4809" i="4" s="1"/>
  <c r="G4810" i="4"/>
  <c r="H4810" i="4" s="1"/>
  <c r="G4811" i="4"/>
  <c r="G4812" i="4"/>
  <c r="G4813" i="4"/>
  <c r="I4813" i="4" s="1"/>
  <c r="G4814" i="4"/>
  <c r="G4815" i="4"/>
  <c r="G4816" i="4"/>
  <c r="G4817" i="4"/>
  <c r="I4817" i="4" s="1"/>
  <c r="G4818" i="4"/>
  <c r="I4818" i="4" s="1"/>
  <c r="G4819" i="4"/>
  <c r="G4820" i="4"/>
  <c r="G4821" i="4"/>
  <c r="I4821" i="4" s="1"/>
  <c r="G4822" i="4"/>
  <c r="I4822" i="4" s="1"/>
  <c r="G4823" i="4"/>
  <c r="G4824" i="4"/>
  <c r="G4825" i="4"/>
  <c r="I4825" i="4" s="1"/>
  <c r="G4826" i="4"/>
  <c r="I4826" i="4" s="1"/>
  <c r="G4827" i="4"/>
  <c r="G4828" i="4"/>
  <c r="G4829" i="4"/>
  <c r="I4829" i="4" s="1"/>
  <c r="G4830" i="4"/>
  <c r="I4830" i="4" s="1"/>
  <c r="G4831" i="4"/>
  <c r="G4832" i="4"/>
  <c r="G4833" i="4"/>
  <c r="I4833" i="4" s="1"/>
  <c r="G4834" i="4"/>
  <c r="G4835" i="4"/>
  <c r="G4836" i="4"/>
  <c r="G4837" i="4"/>
  <c r="I4837" i="4" s="1"/>
  <c r="G4838" i="4"/>
  <c r="I4838" i="4" s="1"/>
  <c r="G4839" i="4"/>
  <c r="G4840" i="4"/>
  <c r="G4841" i="4"/>
  <c r="J4841" i="4" s="1"/>
  <c r="G4842" i="4"/>
  <c r="H4842" i="4" s="1"/>
  <c r="G4843" i="4"/>
  <c r="G4844" i="4"/>
  <c r="G4845" i="4"/>
  <c r="I4845" i="4" s="1"/>
  <c r="G4846" i="4"/>
  <c r="I4846" i="4" s="1"/>
  <c r="G4847" i="4"/>
  <c r="G4848" i="4"/>
  <c r="G4849" i="4"/>
  <c r="I4849" i="4" s="1"/>
  <c r="G4850" i="4"/>
  <c r="I4850" i="4" s="1"/>
  <c r="G4851" i="4"/>
  <c r="G4852" i="4"/>
  <c r="G4853" i="4"/>
  <c r="I4853" i="4" s="1"/>
  <c r="G4854" i="4"/>
  <c r="I4854" i="4" s="1"/>
  <c r="G4855" i="4"/>
  <c r="G4856" i="4"/>
  <c r="G4857" i="4"/>
  <c r="I4857" i="4" s="1"/>
  <c r="G4858" i="4"/>
  <c r="G4859" i="4"/>
  <c r="G4860" i="4"/>
  <c r="G4861" i="4"/>
  <c r="I4861" i="4" s="1"/>
  <c r="G4862" i="4"/>
  <c r="I4862" i="4" s="1"/>
  <c r="G4863" i="4"/>
  <c r="G4864" i="4"/>
  <c r="G4865" i="4"/>
  <c r="I4865" i="4" s="1"/>
  <c r="G4866" i="4"/>
  <c r="I4866" i="4" s="1"/>
  <c r="G4867" i="4"/>
  <c r="G4868" i="4"/>
  <c r="G4869" i="4"/>
  <c r="I4869" i="4" s="1"/>
  <c r="G4870" i="4"/>
  <c r="I4870" i="4" s="1"/>
  <c r="G4871" i="4"/>
  <c r="G4872" i="4"/>
  <c r="G4873" i="4"/>
  <c r="J4873" i="4" s="1"/>
  <c r="G4874" i="4"/>
  <c r="H4874" i="4" s="1"/>
  <c r="G4875" i="4"/>
  <c r="G4876" i="4"/>
  <c r="G4877" i="4"/>
  <c r="I4877" i="4" s="1"/>
  <c r="G4878" i="4"/>
  <c r="G4879" i="4"/>
  <c r="G4880" i="4"/>
  <c r="G4881" i="4"/>
  <c r="I4881" i="4" s="1"/>
  <c r="G4882" i="4"/>
  <c r="I4882" i="4" s="1"/>
  <c r="G4883" i="4"/>
  <c r="G4884" i="4"/>
  <c r="G4885" i="4"/>
  <c r="I4885" i="4" s="1"/>
  <c r="G4886" i="4"/>
  <c r="I4886" i="4" s="1"/>
  <c r="G4887" i="4"/>
  <c r="G4888" i="4"/>
  <c r="G4889" i="4"/>
  <c r="I4889" i="4" s="1"/>
  <c r="G4890" i="4"/>
  <c r="I4890" i="4" s="1"/>
  <c r="G4891" i="4"/>
  <c r="G4892" i="4"/>
  <c r="G4893" i="4"/>
  <c r="I4893" i="4" s="1"/>
  <c r="G4894" i="4"/>
  <c r="I4894" i="4" s="1"/>
  <c r="G4895" i="4"/>
  <c r="G4896" i="4"/>
  <c r="G4897" i="4"/>
  <c r="I4897" i="4" s="1"/>
  <c r="G4898" i="4"/>
  <c r="J4898" i="4" s="1"/>
  <c r="G4899" i="4"/>
  <c r="G4900" i="4"/>
  <c r="G4901" i="4"/>
  <c r="I4901" i="4" s="1"/>
  <c r="G4902" i="4"/>
  <c r="G4903" i="4"/>
  <c r="G4904" i="4"/>
  <c r="G4905" i="4"/>
  <c r="I4905" i="4" s="1"/>
  <c r="G4906" i="4"/>
  <c r="I4906" i="4" s="1"/>
  <c r="G4907" i="4"/>
  <c r="G4908" i="4"/>
  <c r="G4909" i="4"/>
  <c r="I4909" i="4" s="1"/>
  <c r="G4910" i="4"/>
  <c r="I4910" i="4" s="1"/>
  <c r="G4911" i="4"/>
  <c r="G4912" i="4"/>
  <c r="G4913" i="4"/>
  <c r="I4913" i="4" s="1"/>
  <c r="G4914" i="4"/>
  <c r="J4914" i="4" s="1"/>
  <c r="G4915" i="4"/>
  <c r="G4916" i="4"/>
  <c r="G4917" i="4"/>
  <c r="I4917" i="4" s="1"/>
  <c r="G4918" i="4"/>
  <c r="I4918" i="4" s="1"/>
  <c r="G4919" i="4"/>
  <c r="G4920" i="4"/>
  <c r="G4921" i="4"/>
  <c r="I4921" i="4" s="1"/>
  <c r="G4922" i="4"/>
  <c r="G4923" i="4"/>
  <c r="H4923" i="4" s="1"/>
  <c r="G4924" i="4"/>
  <c r="G4925" i="4"/>
  <c r="I4925" i="4" s="1"/>
  <c r="G4926" i="4"/>
  <c r="I4926" i="4" s="1"/>
  <c r="G4927" i="4"/>
  <c r="G4928" i="4"/>
  <c r="G4929" i="4"/>
  <c r="I4929" i="4" s="1"/>
  <c r="G4930" i="4"/>
  <c r="J4930" i="4" s="1"/>
  <c r="G4931" i="4"/>
  <c r="G4932" i="4"/>
  <c r="G4933" i="4"/>
  <c r="I4933" i="4" s="1"/>
  <c r="G4934" i="4"/>
  <c r="I4934" i="4" s="1"/>
  <c r="G4935" i="4"/>
  <c r="G4936" i="4"/>
  <c r="G4937" i="4"/>
  <c r="I4937" i="4" s="1"/>
  <c r="G4938" i="4"/>
  <c r="I4938" i="4" s="1"/>
  <c r="G4939" i="4"/>
  <c r="G4940" i="4"/>
  <c r="G4941" i="4"/>
  <c r="I4941" i="4" s="1"/>
  <c r="G4942" i="4"/>
  <c r="H4942" i="4" s="1"/>
  <c r="G4943" i="4"/>
  <c r="G4944" i="4"/>
  <c r="G4945" i="4"/>
  <c r="I4945" i="4" s="1"/>
  <c r="G4946" i="4"/>
  <c r="J4946" i="4" s="1"/>
  <c r="G4947" i="4"/>
  <c r="G4948" i="4"/>
  <c r="G4949" i="4"/>
  <c r="I4949" i="4" s="1"/>
  <c r="G4950" i="4"/>
  <c r="I4950" i="4" s="1"/>
  <c r="G4951" i="4"/>
  <c r="G4952" i="4"/>
  <c r="G4953" i="4"/>
  <c r="I4953" i="4" s="1"/>
  <c r="G4954" i="4"/>
  <c r="I4954" i="4" s="1"/>
  <c r="G4955" i="4"/>
  <c r="G4956" i="4"/>
  <c r="G4957" i="4"/>
  <c r="I4957" i="4" s="1"/>
  <c r="G4958" i="4"/>
  <c r="H4958" i="4" s="1"/>
  <c r="G4959" i="4"/>
  <c r="G4960" i="4"/>
  <c r="G4961" i="4"/>
  <c r="I4961" i="4" s="1"/>
  <c r="G4962" i="4"/>
  <c r="J4962" i="4" s="1"/>
  <c r="G4963" i="4"/>
  <c r="G4964" i="4"/>
  <c r="G4965" i="4"/>
  <c r="I4965" i="4" s="1"/>
  <c r="G4966" i="4"/>
  <c r="I4966" i="4" s="1"/>
  <c r="G4967" i="4"/>
  <c r="G4968" i="4"/>
  <c r="G4969" i="4"/>
  <c r="I4969" i="4" s="1"/>
  <c r="G4970" i="4"/>
  <c r="I4970" i="4" s="1"/>
  <c r="G4971" i="4"/>
  <c r="G4972" i="4"/>
  <c r="G4973" i="4"/>
  <c r="I4973" i="4" s="1"/>
  <c r="G4974" i="4"/>
  <c r="I4974" i="4" s="1"/>
  <c r="G4975" i="4"/>
  <c r="G4976" i="4"/>
  <c r="G4977" i="4"/>
  <c r="I4977" i="4" s="1"/>
  <c r="G4978" i="4"/>
  <c r="J4978" i="4" s="1"/>
  <c r="G4979" i="4"/>
  <c r="G4980" i="4"/>
  <c r="G4981" i="4"/>
  <c r="I4981" i="4" s="1"/>
  <c r="G4982" i="4"/>
  <c r="I4982" i="4" s="1"/>
  <c r="G4983" i="4"/>
  <c r="G4984" i="4"/>
  <c r="G4985" i="4"/>
  <c r="I4985" i="4" s="1"/>
  <c r="G4986" i="4"/>
  <c r="G4987" i="4"/>
  <c r="G4988" i="4"/>
  <c r="G4989" i="4"/>
  <c r="I4989" i="4" s="1"/>
  <c r="G4990" i="4"/>
  <c r="H4990" i="4" s="1"/>
  <c r="G4991" i="4"/>
  <c r="G4992" i="4"/>
  <c r="G4993" i="4"/>
  <c r="I4993" i="4" s="1"/>
  <c r="G4994" i="4"/>
  <c r="J4994" i="4" s="1"/>
  <c r="G4995" i="4"/>
  <c r="G4996" i="4"/>
  <c r="G4997" i="4"/>
  <c r="I4997" i="4" s="1"/>
  <c r="G4998" i="4"/>
  <c r="I4998" i="4" s="1"/>
  <c r="G4999" i="4"/>
  <c r="G5000" i="4"/>
  <c r="G5001" i="4"/>
  <c r="I5001" i="4" s="1"/>
  <c r="G2" i="4"/>
  <c r="I2" i="4" s="1"/>
  <c r="F3" i="4"/>
  <c r="F4" i="4"/>
  <c r="F5" i="4"/>
  <c r="F2" i="4"/>
  <c r="D5" i="4"/>
  <c r="D4" i="4"/>
  <c r="D3" i="4"/>
  <c r="D2" i="4"/>
  <c r="I4978" i="4" l="1"/>
  <c r="I4958" i="4"/>
  <c r="I4914" i="4"/>
  <c r="I4874" i="4"/>
  <c r="I4810" i="4"/>
  <c r="I4746" i="4"/>
  <c r="I4682" i="4"/>
  <c r="I4618" i="4"/>
  <c r="I4554" i="4"/>
  <c r="I4490" i="4"/>
  <c r="I4426" i="4"/>
  <c r="I4362" i="4"/>
  <c r="I4298" i="4"/>
  <c r="I4994" i="4"/>
  <c r="I4930" i="4"/>
  <c r="I4234" i="4"/>
  <c r="I4202" i="4"/>
  <c r="J2218" i="4"/>
  <c r="H4974" i="4"/>
  <c r="J4974" i="4"/>
  <c r="H4902" i="4"/>
  <c r="I4902" i="4"/>
  <c r="H4778" i="4"/>
  <c r="J4778" i="4"/>
  <c r="H4650" i="4"/>
  <c r="J4650" i="4"/>
  <c r="H4394" i="4"/>
  <c r="J4394" i="4"/>
  <c r="H4266" i="4"/>
  <c r="J4266" i="4"/>
  <c r="H4158" i="4"/>
  <c r="I4158" i="4"/>
  <c r="H4094" i="4"/>
  <c r="I4094" i="4"/>
  <c r="H3966" i="4"/>
  <c r="I3966" i="4"/>
  <c r="H3242" i="4"/>
  <c r="J3242" i="4"/>
  <c r="H4962" i="4"/>
  <c r="I4990" i="4"/>
  <c r="I4946" i="4"/>
  <c r="I4842" i="4"/>
  <c r="I4778" i="4"/>
  <c r="I4714" i="4"/>
  <c r="I4650" i="4"/>
  <c r="I4586" i="4"/>
  <c r="I4522" i="4"/>
  <c r="I4458" i="4"/>
  <c r="I4394" i="4"/>
  <c r="I4330" i="4"/>
  <c r="J4902" i="4"/>
  <c r="H5000" i="4"/>
  <c r="J5000" i="4"/>
  <c r="I5000" i="4"/>
  <c r="H4996" i="4"/>
  <c r="J4996" i="4"/>
  <c r="I4996" i="4"/>
  <c r="H4992" i="4"/>
  <c r="J4992" i="4"/>
  <c r="I4992" i="4"/>
  <c r="H4988" i="4"/>
  <c r="J4988" i="4"/>
  <c r="I4988" i="4"/>
  <c r="H4984" i="4"/>
  <c r="J4984" i="4"/>
  <c r="I4984" i="4"/>
  <c r="H4980" i="4"/>
  <c r="J4980" i="4"/>
  <c r="I4980" i="4"/>
  <c r="H4976" i="4"/>
  <c r="J4976" i="4"/>
  <c r="I4976" i="4"/>
  <c r="H4972" i="4"/>
  <c r="J4972" i="4"/>
  <c r="I4972" i="4"/>
  <c r="H4968" i="4"/>
  <c r="J4968" i="4"/>
  <c r="I4968" i="4"/>
  <c r="H4964" i="4"/>
  <c r="J4964" i="4"/>
  <c r="I4964" i="4"/>
  <c r="H4960" i="4"/>
  <c r="J4960" i="4"/>
  <c r="I4960" i="4"/>
  <c r="H4956" i="4"/>
  <c r="J4956" i="4"/>
  <c r="I4956" i="4"/>
  <c r="H4952" i="4"/>
  <c r="J4952" i="4"/>
  <c r="I4952" i="4"/>
  <c r="H4948" i="4"/>
  <c r="J4948" i="4"/>
  <c r="I4948" i="4"/>
  <c r="H4944" i="4"/>
  <c r="J4944" i="4"/>
  <c r="I4944" i="4"/>
  <c r="H4940" i="4"/>
  <c r="J4940" i="4"/>
  <c r="I4940" i="4"/>
  <c r="H4936" i="4"/>
  <c r="J4936" i="4"/>
  <c r="I4936" i="4"/>
  <c r="H4932" i="4"/>
  <c r="J4932" i="4"/>
  <c r="I4932" i="4"/>
  <c r="H4928" i="4"/>
  <c r="J4928" i="4"/>
  <c r="I4928" i="4"/>
  <c r="H4924" i="4"/>
  <c r="J4924" i="4"/>
  <c r="I4924" i="4"/>
  <c r="H4920" i="4"/>
  <c r="J4920" i="4"/>
  <c r="I4920" i="4"/>
  <c r="H4916" i="4"/>
  <c r="J4916" i="4"/>
  <c r="I4916" i="4"/>
  <c r="H4912" i="4"/>
  <c r="J4912" i="4"/>
  <c r="I4912" i="4"/>
  <c r="H4908" i="4"/>
  <c r="J4908" i="4"/>
  <c r="I4908" i="4"/>
  <c r="H4904" i="4"/>
  <c r="J4904" i="4"/>
  <c r="I4904" i="4"/>
  <c r="H4900" i="4"/>
  <c r="J4900" i="4"/>
  <c r="I4900" i="4"/>
  <c r="H4896" i="4"/>
  <c r="J4896" i="4"/>
  <c r="I4896" i="4"/>
  <c r="H4892" i="4"/>
  <c r="J4892" i="4"/>
  <c r="I4892" i="4"/>
  <c r="H4888" i="4"/>
  <c r="J4888" i="4"/>
  <c r="I4888" i="4"/>
  <c r="H4884" i="4"/>
  <c r="J4884" i="4"/>
  <c r="I4884" i="4"/>
  <c r="H4880" i="4"/>
  <c r="J4880" i="4"/>
  <c r="I4880" i="4"/>
  <c r="H4876" i="4"/>
  <c r="J4876" i="4"/>
  <c r="I4876" i="4"/>
  <c r="H4872" i="4"/>
  <c r="J4872" i="4"/>
  <c r="I4872" i="4"/>
  <c r="H4868" i="4"/>
  <c r="J4868" i="4"/>
  <c r="I4868" i="4"/>
  <c r="H4864" i="4"/>
  <c r="J4864" i="4"/>
  <c r="I4864" i="4"/>
  <c r="H4860" i="4"/>
  <c r="J4860" i="4"/>
  <c r="I4860" i="4"/>
  <c r="H4856" i="4"/>
  <c r="J4856" i="4"/>
  <c r="I4856" i="4"/>
  <c r="H4852" i="4"/>
  <c r="J4852" i="4"/>
  <c r="I4852" i="4"/>
  <c r="H4848" i="4"/>
  <c r="J4848" i="4"/>
  <c r="I4848" i="4"/>
  <c r="H4844" i="4"/>
  <c r="J4844" i="4"/>
  <c r="I4844" i="4"/>
  <c r="H4840" i="4"/>
  <c r="J4840" i="4"/>
  <c r="I4840" i="4"/>
  <c r="H4836" i="4"/>
  <c r="J4836" i="4"/>
  <c r="I4836" i="4"/>
  <c r="H4832" i="4"/>
  <c r="J4832" i="4"/>
  <c r="I4832" i="4"/>
  <c r="H4828" i="4"/>
  <c r="J4828" i="4"/>
  <c r="I4828" i="4"/>
  <c r="H4824" i="4"/>
  <c r="J4824" i="4"/>
  <c r="I4824" i="4"/>
  <c r="H4820" i="4"/>
  <c r="J4820" i="4"/>
  <c r="I4820" i="4"/>
  <c r="H4816" i="4"/>
  <c r="J4816" i="4"/>
  <c r="I4816" i="4"/>
  <c r="H4812" i="4"/>
  <c r="J4812" i="4"/>
  <c r="I4812" i="4"/>
  <c r="H4808" i="4"/>
  <c r="J4808" i="4"/>
  <c r="I4808" i="4"/>
  <c r="H4804" i="4"/>
  <c r="J4804" i="4"/>
  <c r="I4804" i="4"/>
  <c r="H4800" i="4"/>
  <c r="J4800" i="4"/>
  <c r="I4800" i="4"/>
  <c r="H4796" i="4"/>
  <c r="J4796" i="4"/>
  <c r="I4796" i="4"/>
  <c r="H4792" i="4"/>
  <c r="J4792" i="4"/>
  <c r="I4792" i="4"/>
  <c r="H4788" i="4"/>
  <c r="J4788" i="4"/>
  <c r="I4788" i="4"/>
  <c r="H4784" i="4"/>
  <c r="J4784" i="4"/>
  <c r="I4784" i="4"/>
  <c r="H4780" i="4"/>
  <c r="J4780" i="4"/>
  <c r="I4780" i="4"/>
  <c r="H4776" i="4"/>
  <c r="J4776" i="4"/>
  <c r="I4776" i="4"/>
  <c r="H4772" i="4"/>
  <c r="J4772" i="4"/>
  <c r="I4772" i="4"/>
  <c r="H4768" i="4"/>
  <c r="J4768" i="4"/>
  <c r="I4768" i="4"/>
  <c r="H4764" i="4"/>
  <c r="J4764" i="4"/>
  <c r="I4764" i="4"/>
  <c r="H4760" i="4"/>
  <c r="J4760" i="4"/>
  <c r="I4760" i="4"/>
  <c r="H4756" i="4"/>
  <c r="J4756" i="4"/>
  <c r="I4756" i="4"/>
  <c r="H4752" i="4"/>
  <c r="J4752" i="4"/>
  <c r="I4752" i="4"/>
  <c r="H4748" i="4"/>
  <c r="J4748" i="4"/>
  <c r="I4748" i="4"/>
  <c r="H4744" i="4"/>
  <c r="J4744" i="4"/>
  <c r="I4744" i="4"/>
  <c r="H4740" i="4"/>
  <c r="J4740" i="4"/>
  <c r="I4740" i="4"/>
  <c r="H4736" i="4"/>
  <c r="J4736" i="4"/>
  <c r="I4736" i="4"/>
  <c r="H4732" i="4"/>
  <c r="J4732" i="4"/>
  <c r="I4732" i="4"/>
  <c r="H4728" i="4"/>
  <c r="J4728" i="4"/>
  <c r="I4728" i="4"/>
  <c r="H4724" i="4"/>
  <c r="J4724" i="4"/>
  <c r="I4724" i="4"/>
  <c r="H4720" i="4"/>
  <c r="J4720" i="4"/>
  <c r="I4720" i="4"/>
  <c r="H4716" i="4"/>
  <c r="J4716" i="4"/>
  <c r="I4716" i="4"/>
  <c r="H4712" i="4"/>
  <c r="J4712" i="4"/>
  <c r="I4712" i="4"/>
  <c r="H4708" i="4"/>
  <c r="J4708" i="4"/>
  <c r="I4708" i="4"/>
  <c r="H4704" i="4"/>
  <c r="J4704" i="4"/>
  <c r="I4704" i="4"/>
  <c r="H4700" i="4"/>
  <c r="J4700" i="4"/>
  <c r="I4700" i="4"/>
  <c r="H4696" i="4"/>
  <c r="J4696" i="4"/>
  <c r="I4696" i="4"/>
  <c r="H4692" i="4"/>
  <c r="J4692" i="4"/>
  <c r="I4692" i="4"/>
  <c r="H4688" i="4"/>
  <c r="J4688" i="4"/>
  <c r="I4688" i="4"/>
  <c r="H4684" i="4"/>
  <c r="J4684" i="4"/>
  <c r="I4684" i="4"/>
  <c r="H4680" i="4"/>
  <c r="J4680" i="4"/>
  <c r="I4680" i="4"/>
  <c r="H4676" i="4"/>
  <c r="J4676" i="4"/>
  <c r="I4676" i="4"/>
  <c r="H4672" i="4"/>
  <c r="J4672" i="4"/>
  <c r="I4672" i="4"/>
  <c r="H4668" i="4"/>
  <c r="J4668" i="4"/>
  <c r="I4668" i="4"/>
  <c r="H4664" i="4"/>
  <c r="J4664" i="4"/>
  <c r="I4664" i="4"/>
  <c r="H4660" i="4"/>
  <c r="J4660" i="4"/>
  <c r="I4660" i="4"/>
  <c r="H4656" i="4"/>
  <c r="J4656" i="4"/>
  <c r="I4656" i="4"/>
  <c r="H4652" i="4"/>
  <c r="J4652" i="4"/>
  <c r="I4652" i="4"/>
  <c r="H4648" i="4"/>
  <c r="J4648" i="4"/>
  <c r="I4648" i="4"/>
  <c r="H4644" i="4"/>
  <c r="J4644" i="4"/>
  <c r="I4644" i="4"/>
  <c r="H4640" i="4"/>
  <c r="J4640" i="4"/>
  <c r="I4640" i="4"/>
  <c r="H4636" i="4"/>
  <c r="J4636" i="4"/>
  <c r="I4636" i="4"/>
  <c r="H4632" i="4"/>
  <c r="J4632" i="4"/>
  <c r="I4632" i="4"/>
  <c r="H4628" i="4"/>
  <c r="J4628" i="4"/>
  <c r="I4628" i="4"/>
  <c r="H4624" i="4"/>
  <c r="J4624" i="4"/>
  <c r="I4624" i="4"/>
  <c r="H4620" i="4"/>
  <c r="J4620" i="4"/>
  <c r="I4620" i="4"/>
  <c r="H4616" i="4"/>
  <c r="J4616" i="4"/>
  <c r="I4616" i="4"/>
  <c r="H4612" i="4"/>
  <c r="J4612" i="4"/>
  <c r="I4612" i="4"/>
  <c r="H4608" i="4"/>
  <c r="J4608" i="4"/>
  <c r="I4608" i="4"/>
  <c r="H4604" i="4"/>
  <c r="J4604" i="4"/>
  <c r="I4604" i="4"/>
  <c r="H4600" i="4"/>
  <c r="J4600" i="4"/>
  <c r="I4600" i="4"/>
  <c r="H4596" i="4"/>
  <c r="J4596" i="4"/>
  <c r="I4596" i="4"/>
  <c r="H4592" i="4"/>
  <c r="J4592" i="4"/>
  <c r="I4592" i="4"/>
  <c r="H4588" i="4"/>
  <c r="J4588" i="4"/>
  <c r="I4588" i="4"/>
  <c r="H4584" i="4"/>
  <c r="J4584" i="4"/>
  <c r="I4584" i="4"/>
  <c r="H4580" i="4"/>
  <c r="J4580" i="4"/>
  <c r="I4580" i="4"/>
  <c r="H4576" i="4"/>
  <c r="J4576" i="4"/>
  <c r="I4576" i="4"/>
  <c r="H4572" i="4"/>
  <c r="J4572" i="4"/>
  <c r="I4572" i="4"/>
  <c r="H4568" i="4"/>
  <c r="J4568" i="4"/>
  <c r="I4568" i="4"/>
  <c r="H4564" i="4"/>
  <c r="J4564" i="4"/>
  <c r="I4564" i="4"/>
  <c r="H4560" i="4"/>
  <c r="J4560" i="4"/>
  <c r="I4560" i="4"/>
  <c r="H4556" i="4"/>
  <c r="J4556" i="4"/>
  <c r="I4556" i="4"/>
  <c r="H4552" i="4"/>
  <c r="J4552" i="4"/>
  <c r="I4552" i="4"/>
  <c r="H4548" i="4"/>
  <c r="J4548" i="4"/>
  <c r="I4548" i="4"/>
  <c r="H4544" i="4"/>
  <c r="J4544" i="4"/>
  <c r="I4544" i="4"/>
  <c r="H4540" i="4"/>
  <c r="J4540" i="4"/>
  <c r="I4540" i="4"/>
  <c r="H4536" i="4"/>
  <c r="J4536" i="4"/>
  <c r="I4536" i="4"/>
  <c r="H4532" i="4"/>
  <c r="J4532" i="4"/>
  <c r="I4532" i="4"/>
  <c r="H4528" i="4"/>
  <c r="J4528" i="4"/>
  <c r="I4528" i="4"/>
  <c r="H4524" i="4"/>
  <c r="J4524" i="4"/>
  <c r="I4524" i="4"/>
  <c r="H4520" i="4"/>
  <c r="J4520" i="4"/>
  <c r="I4520" i="4"/>
  <c r="H4516" i="4"/>
  <c r="J4516" i="4"/>
  <c r="I4516" i="4"/>
  <c r="H4512" i="4"/>
  <c r="J4512" i="4"/>
  <c r="I4512" i="4"/>
  <c r="H4508" i="4"/>
  <c r="J4508" i="4"/>
  <c r="I4508" i="4"/>
  <c r="H4504" i="4"/>
  <c r="J4504" i="4"/>
  <c r="I4504" i="4"/>
  <c r="H4500" i="4"/>
  <c r="J4500" i="4"/>
  <c r="I4500" i="4"/>
  <c r="H4496" i="4"/>
  <c r="J4496" i="4"/>
  <c r="I4496" i="4"/>
  <c r="H4492" i="4"/>
  <c r="J4492" i="4"/>
  <c r="I4492" i="4"/>
  <c r="H4488" i="4"/>
  <c r="J4488" i="4"/>
  <c r="I4488" i="4"/>
  <c r="H4484" i="4"/>
  <c r="J4484" i="4"/>
  <c r="I4484" i="4"/>
  <c r="H4480" i="4"/>
  <c r="J4480" i="4"/>
  <c r="I4480" i="4"/>
  <c r="H4476" i="4"/>
  <c r="J4476" i="4"/>
  <c r="I4476" i="4"/>
  <c r="H4472" i="4"/>
  <c r="J4472" i="4"/>
  <c r="I4472" i="4"/>
  <c r="H4468" i="4"/>
  <c r="J4468" i="4"/>
  <c r="I4468" i="4"/>
  <c r="H4464" i="4"/>
  <c r="J4464" i="4"/>
  <c r="I4464" i="4"/>
  <c r="H4460" i="4"/>
  <c r="J4460" i="4"/>
  <c r="I4460" i="4"/>
  <c r="H4456" i="4"/>
  <c r="J4456" i="4"/>
  <c r="I4456" i="4"/>
  <c r="H4452" i="4"/>
  <c r="J4452" i="4"/>
  <c r="I4452" i="4"/>
  <c r="H4448" i="4"/>
  <c r="J4448" i="4"/>
  <c r="I4448" i="4"/>
  <c r="H4444" i="4"/>
  <c r="J4444" i="4"/>
  <c r="I4444" i="4"/>
  <c r="H4440" i="4"/>
  <c r="J4440" i="4"/>
  <c r="I4440" i="4"/>
  <c r="H4436" i="4"/>
  <c r="J4436" i="4"/>
  <c r="I4436" i="4"/>
  <c r="H4432" i="4"/>
  <c r="J4432" i="4"/>
  <c r="I4432" i="4"/>
  <c r="H4428" i="4"/>
  <c r="J4428" i="4"/>
  <c r="I4428" i="4"/>
  <c r="H4424" i="4"/>
  <c r="J4424" i="4"/>
  <c r="I4424" i="4"/>
  <c r="H4420" i="4"/>
  <c r="J4420" i="4"/>
  <c r="I4420" i="4"/>
  <c r="H4416" i="4"/>
  <c r="J4416" i="4"/>
  <c r="I4416" i="4"/>
  <c r="H4412" i="4"/>
  <c r="J4412" i="4"/>
  <c r="I4412" i="4"/>
  <c r="H4408" i="4"/>
  <c r="J4408" i="4"/>
  <c r="I4408" i="4"/>
  <c r="H4404" i="4"/>
  <c r="J4404" i="4"/>
  <c r="I4404" i="4"/>
  <c r="H4400" i="4"/>
  <c r="J4400" i="4"/>
  <c r="I4400" i="4"/>
  <c r="H4396" i="4"/>
  <c r="J4396" i="4"/>
  <c r="I4396" i="4"/>
  <c r="H4392" i="4"/>
  <c r="J4392" i="4"/>
  <c r="I4392" i="4"/>
  <c r="H4388" i="4"/>
  <c r="J4388" i="4"/>
  <c r="I4388" i="4"/>
  <c r="H4384" i="4"/>
  <c r="J4384" i="4"/>
  <c r="I4384" i="4"/>
  <c r="H4380" i="4"/>
  <c r="J4380" i="4"/>
  <c r="I4380" i="4"/>
  <c r="H4376" i="4"/>
  <c r="J4376" i="4"/>
  <c r="I4376" i="4"/>
  <c r="H4372" i="4"/>
  <c r="J4372" i="4"/>
  <c r="I4372" i="4"/>
  <c r="H4368" i="4"/>
  <c r="J4368" i="4"/>
  <c r="I4368" i="4"/>
  <c r="H4364" i="4"/>
  <c r="J4364" i="4"/>
  <c r="I4364" i="4"/>
  <c r="H4360" i="4"/>
  <c r="J4360" i="4"/>
  <c r="I4360" i="4"/>
  <c r="H4352" i="4"/>
  <c r="J4352" i="4"/>
  <c r="I4352" i="4"/>
  <c r="H4348" i="4"/>
  <c r="J4348" i="4"/>
  <c r="I4348" i="4"/>
  <c r="H4344" i="4"/>
  <c r="J4344" i="4"/>
  <c r="I4344" i="4"/>
  <c r="H4340" i="4"/>
  <c r="J4340" i="4"/>
  <c r="I4340" i="4"/>
  <c r="H4336" i="4"/>
  <c r="J4336" i="4"/>
  <c r="I4336" i="4"/>
  <c r="H4332" i="4"/>
  <c r="J4332" i="4"/>
  <c r="I4332" i="4"/>
  <c r="H4328" i="4"/>
  <c r="J4328" i="4"/>
  <c r="I4328" i="4"/>
  <c r="H4324" i="4"/>
  <c r="J4324" i="4"/>
  <c r="I4324" i="4"/>
  <c r="H4320" i="4"/>
  <c r="J4320" i="4"/>
  <c r="I4320" i="4"/>
  <c r="H4316" i="4"/>
  <c r="J4316" i="4"/>
  <c r="I4316" i="4"/>
  <c r="H4312" i="4"/>
  <c r="J4312" i="4"/>
  <c r="I4312" i="4"/>
  <c r="H4308" i="4"/>
  <c r="J4308" i="4"/>
  <c r="I4308" i="4"/>
  <c r="H4304" i="4"/>
  <c r="J4304" i="4"/>
  <c r="I4304" i="4"/>
  <c r="H4300" i="4"/>
  <c r="J4300" i="4"/>
  <c r="I4300" i="4"/>
  <c r="H4296" i="4"/>
  <c r="J4296" i="4"/>
  <c r="I4296" i="4"/>
  <c r="H4292" i="4"/>
  <c r="J4292" i="4"/>
  <c r="I4292" i="4"/>
  <c r="H4288" i="4"/>
  <c r="J4288" i="4"/>
  <c r="I4288" i="4"/>
  <c r="H4284" i="4"/>
  <c r="J4284" i="4"/>
  <c r="I4284" i="4"/>
  <c r="H4280" i="4"/>
  <c r="J4280" i="4"/>
  <c r="I4280" i="4"/>
  <c r="H4276" i="4"/>
  <c r="J4276" i="4"/>
  <c r="I4276" i="4"/>
  <c r="H4272" i="4"/>
  <c r="J4272" i="4"/>
  <c r="I4272" i="4"/>
  <c r="H4268" i="4"/>
  <c r="J4268" i="4"/>
  <c r="I4268" i="4"/>
  <c r="H4264" i="4"/>
  <c r="J4264" i="4"/>
  <c r="I4264" i="4"/>
  <c r="H4260" i="4"/>
  <c r="J4260" i="4"/>
  <c r="I4260" i="4"/>
  <c r="H4256" i="4"/>
  <c r="J4256" i="4"/>
  <c r="I4256" i="4"/>
  <c r="H4252" i="4"/>
  <c r="J4252" i="4"/>
  <c r="I4252" i="4"/>
  <c r="H4248" i="4"/>
  <c r="J4248" i="4"/>
  <c r="I4248" i="4"/>
  <c r="H4244" i="4"/>
  <c r="J4244" i="4"/>
  <c r="I4244" i="4"/>
  <c r="H4240" i="4"/>
  <c r="J4240" i="4"/>
  <c r="I4240" i="4"/>
  <c r="H4236" i="4"/>
  <c r="J4236" i="4"/>
  <c r="I4236" i="4"/>
  <c r="H4232" i="4"/>
  <c r="J4232" i="4"/>
  <c r="I4232" i="4"/>
  <c r="H4228" i="4"/>
  <c r="J4228" i="4"/>
  <c r="I4228" i="4"/>
  <c r="H4224" i="4"/>
  <c r="J4224" i="4"/>
  <c r="I4224" i="4"/>
  <c r="H4220" i="4"/>
  <c r="J4220" i="4"/>
  <c r="I4220" i="4"/>
  <c r="H4216" i="4"/>
  <c r="J4216" i="4"/>
  <c r="I4216" i="4"/>
  <c r="H4212" i="4"/>
  <c r="J4212" i="4"/>
  <c r="I4212" i="4"/>
  <c r="H4208" i="4"/>
  <c r="J4208" i="4"/>
  <c r="I4208" i="4"/>
  <c r="H4204" i="4"/>
  <c r="J4204" i="4"/>
  <c r="I4204" i="4"/>
  <c r="H4200" i="4"/>
  <c r="J4200" i="4"/>
  <c r="I4200" i="4"/>
  <c r="H4196" i="4"/>
  <c r="J4196" i="4"/>
  <c r="I4196" i="4"/>
  <c r="H4192" i="4"/>
  <c r="J4192" i="4"/>
  <c r="I4192" i="4"/>
  <c r="H4188" i="4"/>
  <c r="J4188" i="4"/>
  <c r="I4188" i="4"/>
  <c r="H4184" i="4"/>
  <c r="J4184" i="4"/>
  <c r="I4184" i="4"/>
  <c r="H4180" i="4"/>
  <c r="J4180" i="4"/>
  <c r="I4180" i="4"/>
  <c r="H4176" i="4"/>
  <c r="J4176" i="4"/>
  <c r="I4176" i="4"/>
  <c r="H4172" i="4"/>
  <c r="J4172" i="4"/>
  <c r="I4172" i="4"/>
  <c r="H4168" i="4"/>
  <c r="J4168" i="4"/>
  <c r="I4168" i="4"/>
  <c r="H4164" i="4"/>
  <c r="J4164" i="4"/>
  <c r="I4164" i="4"/>
  <c r="H4160" i="4"/>
  <c r="J4160" i="4"/>
  <c r="I4160" i="4"/>
  <c r="H4156" i="4"/>
  <c r="J4156" i="4"/>
  <c r="I4156" i="4"/>
  <c r="H4152" i="4"/>
  <c r="J4152" i="4"/>
  <c r="I4152" i="4"/>
  <c r="H4148" i="4"/>
  <c r="J4148" i="4"/>
  <c r="I4148" i="4"/>
  <c r="H4144" i="4"/>
  <c r="J4144" i="4"/>
  <c r="I4144" i="4"/>
  <c r="H4140" i="4"/>
  <c r="J4140" i="4"/>
  <c r="I4140" i="4"/>
  <c r="H4136" i="4"/>
  <c r="J4136" i="4"/>
  <c r="I4136" i="4"/>
  <c r="H4132" i="4"/>
  <c r="J4132" i="4"/>
  <c r="I4132" i="4"/>
  <c r="H4128" i="4"/>
  <c r="J4128" i="4"/>
  <c r="I4128" i="4"/>
  <c r="H4124" i="4"/>
  <c r="J4124" i="4"/>
  <c r="I4124" i="4"/>
  <c r="H4120" i="4"/>
  <c r="J4120" i="4"/>
  <c r="I4120" i="4"/>
  <c r="H4116" i="4"/>
  <c r="J4116" i="4"/>
  <c r="I4116" i="4"/>
  <c r="H4112" i="4"/>
  <c r="J4112" i="4"/>
  <c r="I4112" i="4"/>
  <c r="H4108" i="4"/>
  <c r="J4108" i="4"/>
  <c r="I4108" i="4"/>
  <c r="H4104" i="4"/>
  <c r="J4104" i="4"/>
  <c r="I4104" i="4"/>
  <c r="H4100" i="4"/>
  <c r="J4100" i="4"/>
  <c r="I4100" i="4"/>
  <c r="H4096" i="4"/>
  <c r="J4096" i="4"/>
  <c r="I4096" i="4"/>
  <c r="H4092" i="4"/>
  <c r="J4092" i="4"/>
  <c r="I4092" i="4"/>
  <c r="H4088" i="4"/>
  <c r="J4088" i="4"/>
  <c r="I4088" i="4"/>
  <c r="H4084" i="4"/>
  <c r="J4084" i="4"/>
  <c r="I4084" i="4"/>
  <c r="H4080" i="4"/>
  <c r="J4080" i="4"/>
  <c r="I4080" i="4"/>
  <c r="H4076" i="4"/>
  <c r="J4076" i="4"/>
  <c r="I4076" i="4"/>
  <c r="H4072" i="4"/>
  <c r="J4072" i="4"/>
  <c r="I4072" i="4"/>
  <c r="H4068" i="4"/>
  <c r="J4068" i="4"/>
  <c r="I4068" i="4"/>
  <c r="H4064" i="4"/>
  <c r="J4064" i="4"/>
  <c r="I4064" i="4"/>
  <c r="H4060" i="4"/>
  <c r="J4060" i="4"/>
  <c r="I4060" i="4"/>
  <c r="H4056" i="4"/>
  <c r="J4056" i="4"/>
  <c r="I4056" i="4"/>
  <c r="H4052" i="4"/>
  <c r="J4052" i="4"/>
  <c r="I4052" i="4"/>
  <c r="H4048" i="4"/>
  <c r="J4048" i="4"/>
  <c r="I4048" i="4"/>
  <c r="H4044" i="4"/>
  <c r="J4044" i="4"/>
  <c r="I4044" i="4"/>
  <c r="H4040" i="4"/>
  <c r="J4040" i="4"/>
  <c r="I4040" i="4"/>
  <c r="H4036" i="4"/>
  <c r="J4036" i="4"/>
  <c r="I4036" i="4"/>
  <c r="H4032" i="4"/>
  <c r="J4032" i="4"/>
  <c r="I4032" i="4"/>
  <c r="H4028" i="4"/>
  <c r="J4028" i="4"/>
  <c r="I4028" i="4"/>
  <c r="H4024" i="4"/>
  <c r="J4024" i="4"/>
  <c r="I4024" i="4"/>
  <c r="H4020" i="4"/>
  <c r="J4020" i="4"/>
  <c r="I4020" i="4"/>
  <c r="H4016" i="4"/>
  <c r="J4016" i="4"/>
  <c r="I4016" i="4"/>
  <c r="H4012" i="4"/>
  <c r="J4012" i="4"/>
  <c r="I4012" i="4"/>
  <c r="H4008" i="4"/>
  <c r="J4008" i="4"/>
  <c r="I4008" i="4"/>
  <c r="H4004" i="4"/>
  <c r="J4004" i="4"/>
  <c r="I4004" i="4"/>
  <c r="H4000" i="4"/>
  <c r="J4000" i="4"/>
  <c r="I4000" i="4"/>
  <c r="H3996" i="4"/>
  <c r="J3996" i="4"/>
  <c r="I3996" i="4"/>
  <c r="H3992" i="4"/>
  <c r="J3992" i="4"/>
  <c r="I3992" i="4"/>
  <c r="H3988" i="4"/>
  <c r="J3988" i="4"/>
  <c r="I3988" i="4"/>
  <c r="H3984" i="4"/>
  <c r="J3984" i="4"/>
  <c r="I3984" i="4"/>
  <c r="H3980" i="4"/>
  <c r="J3980" i="4"/>
  <c r="I3980" i="4"/>
  <c r="H3976" i="4"/>
  <c r="J3976" i="4"/>
  <c r="I3976" i="4"/>
  <c r="H3972" i="4"/>
  <c r="J3972" i="4"/>
  <c r="I3972" i="4"/>
  <c r="H3968" i="4"/>
  <c r="J3968" i="4"/>
  <c r="I3968" i="4"/>
  <c r="H3964" i="4"/>
  <c r="J3964" i="4"/>
  <c r="I3964" i="4"/>
  <c r="H3960" i="4"/>
  <c r="J3960" i="4"/>
  <c r="I3960" i="4"/>
  <c r="H3956" i="4"/>
  <c r="J3956" i="4"/>
  <c r="I3956" i="4"/>
  <c r="H3952" i="4"/>
  <c r="J3952" i="4"/>
  <c r="I3952" i="4"/>
  <c r="H3948" i="4"/>
  <c r="J3948" i="4"/>
  <c r="I3948" i="4"/>
  <c r="H3944" i="4"/>
  <c r="J3944" i="4"/>
  <c r="I3944" i="4"/>
  <c r="H3940" i="4"/>
  <c r="J3940" i="4"/>
  <c r="I3940" i="4"/>
  <c r="H3936" i="4"/>
  <c r="J3936" i="4"/>
  <c r="I3936" i="4"/>
  <c r="H3932" i="4"/>
  <c r="J3932" i="4"/>
  <c r="I3932" i="4"/>
  <c r="H3928" i="4"/>
  <c r="J3928" i="4"/>
  <c r="I3928" i="4"/>
  <c r="H3924" i="4"/>
  <c r="J3924" i="4"/>
  <c r="I3924" i="4"/>
  <c r="H3920" i="4"/>
  <c r="J3920" i="4"/>
  <c r="I3920" i="4"/>
  <c r="H3916" i="4"/>
  <c r="J3916" i="4"/>
  <c r="I3916" i="4"/>
  <c r="H3912" i="4"/>
  <c r="J3912" i="4"/>
  <c r="I3912" i="4"/>
  <c r="H3908" i="4"/>
  <c r="J3908" i="4"/>
  <c r="I3908" i="4"/>
  <c r="H3904" i="4"/>
  <c r="J3904" i="4"/>
  <c r="I3904" i="4"/>
  <c r="H3900" i="4"/>
  <c r="J3900" i="4"/>
  <c r="I3900" i="4"/>
  <c r="H3896" i="4"/>
  <c r="J3896" i="4"/>
  <c r="I3896" i="4"/>
  <c r="H3892" i="4"/>
  <c r="J3892" i="4"/>
  <c r="I3892" i="4"/>
  <c r="H3888" i="4"/>
  <c r="J3888" i="4"/>
  <c r="I3888" i="4"/>
  <c r="H3884" i="4"/>
  <c r="J3884" i="4"/>
  <c r="I3884" i="4"/>
  <c r="H3880" i="4"/>
  <c r="J3880" i="4"/>
  <c r="I3880" i="4"/>
  <c r="H3876" i="4"/>
  <c r="J3876" i="4"/>
  <c r="I3876" i="4"/>
  <c r="H3872" i="4"/>
  <c r="J3872" i="4"/>
  <c r="I3872" i="4"/>
  <c r="H3868" i="4"/>
  <c r="J3868" i="4"/>
  <c r="I3868" i="4"/>
  <c r="H3864" i="4"/>
  <c r="J3864" i="4"/>
  <c r="I3864" i="4"/>
  <c r="H3860" i="4"/>
  <c r="J3860" i="4"/>
  <c r="I3860" i="4"/>
  <c r="H3856" i="4"/>
  <c r="J3856" i="4"/>
  <c r="I3856" i="4"/>
  <c r="H3852" i="4"/>
  <c r="J3852" i="4"/>
  <c r="I3852" i="4"/>
  <c r="H3848" i="4"/>
  <c r="J3848" i="4"/>
  <c r="I3848" i="4"/>
  <c r="H3844" i="4"/>
  <c r="J3844" i="4"/>
  <c r="I3844" i="4"/>
  <c r="H3840" i="4"/>
  <c r="J3840" i="4"/>
  <c r="I3840" i="4"/>
  <c r="H3836" i="4"/>
  <c r="J3836" i="4"/>
  <c r="I3836" i="4"/>
  <c r="H3832" i="4"/>
  <c r="J3832" i="4"/>
  <c r="I3832" i="4"/>
  <c r="H3828" i="4"/>
  <c r="J3828" i="4"/>
  <c r="I3828" i="4"/>
  <c r="H3824" i="4"/>
  <c r="J3824" i="4"/>
  <c r="I3824" i="4"/>
  <c r="H3820" i="4"/>
  <c r="J3820" i="4"/>
  <c r="I3820" i="4"/>
  <c r="H3816" i="4"/>
  <c r="J3816" i="4"/>
  <c r="I3816" i="4"/>
  <c r="H3812" i="4"/>
  <c r="J3812" i="4"/>
  <c r="I3812" i="4"/>
  <c r="H3808" i="4"/>
  <c r="J3808" i="4"/>
  <c r="I3808" i="4"/>
  <c r="H3804" i="4"/>
  <c r="J3804" i="4"/>
  <c r="I3804" i="4"/>
  <c r="H3800" i="4"/>
  <c r="J3800" i="4"/>
  <c r="I3800" i="4"/>
  <c r="H3796" i="4"/>
  <c r="J3796" i="4"/>
  <c r="I3796" i="4"/>
  <c r="H3792" i="4"/>
  <c r="J3792" i="4"/>
  <c r="I3792" i="4"/>
  <c r="H3788" i="4"/>
  <c r="J3788" i="4"/>
  <c r="I3788" i="4"/>
  <c r="H3784" i="4"/>
  <c r="J3784" i="4"/>
  <c r="I3784" i="4"/>
  <c r="H3780" i="4"/>
  <c r="J3780" i="4"/>
  <c r="I3780" i="4"/>
  <c r="H3776" i="4"/>
  <c r="J3776" i="4"/>
  <c r="I3776" i="4"/>
  <c r="H3772" i="4"/>
  <c r="J3772" i="4"/>
  <c r="I3772" i="4"/>
  <c r="H3768" i="4"/>
  <c r="J3768" i="4"/>
  <c r="I3768" i="4"/>
  <c r="H3764" i="4"/>
  <c r="J3764" i="4"/>
  <c r="I3764" i="4"/>
  <c r="H3760" i="4"/>
  <c r="J3760" i="4"/>
  <c r="I3760" i="4"/>
  <c r="H3756" i="4"/>
  <c r="J3756" i="4"/>
  <c r="I3756" i="4"/>
  <c r="H3752" i="4"/>
  <c r="J3752" i="4"/>
  <c r="I3752" i="4"/>
  <c r="H3748" i="4"/>
  <c r="J3748" i="4"/>
  <c r="I3748" i="4"/>
  <c r="H3744" i="4"/>
  <c r="J3744" i="4"/>
  <c r="I3744" i="4"/>
  <c r="H3740" i="4"/>
  <c r="J3740" i="4"/>
  <c r="I3740" i="4"/>
  <c r="H3736" i="4"/>
  <c r="J3736" i="4"/>
  <c r="I3736" i="4"/>
  <c r="H3732" i="4"/>
  <c r="J3732" i="4"/>
  <c r="I3732" i="4"/>
  <c r="H3728" i="4"/>
  <c r="J3728" i="4"/>
  <c r="I3728" i="4"/>
  <c r="H3724" i="4"/>
  <c r="J3724" i="4"/>
  <c r="I3724" i="4"/>
  <c r="H3720" i="4"/>
  <c r="J3720" i="4"/>
  <c r="I3720" i="4"/>
  <c r="H3716" i="4"/>
  <c r="J3716" i="4"/>
  <c r="I3716" i="4"/>
  <c r="H3712" i="4"/>
  <c r="J3712" i="4"/>
  <c r="I3712" i="4"/>
  <c r="H3708" i="4"/>
  <c r="J3708" i="4"/>
  <c r="I3708" i="4"/>
  <c r="H3704" i="4"/>
  <c r="J3704" i="4"/>
  <c r="I3704" i="4"/>
  <c r="H3700" i="4"/>
  <c r="J3700" i="4"/>
  <c r="I3700" i="4"/>
  <c r="H3696" i="4"/>
  <c r="J3696" i="4"/>
  <c r="I3696" i="4"/>
  <c r="H3692" i="4"/>
  <c r="J3692" i="4"/>
  <c r="I3692" i="4"/>
  <c r="H3688" i="4"/>
  <c r="J3688" i="4"/>
  <c r="I3688" i="4"/>
  <c r="H3684" i="4"/>
  <c r="J3684" i="4"/>
  <c r="I3684" i="4"/>
  <c r="H3680" i="4"/>
  <c r="J3680" i="4"/>
  <c r="I3680" i="4"/>
  <c r="H3676" i="4"/>
  <c r="J3676" i="4"/>
  <c r="I3676" i="4"/>
  <c r="H3672" i="4"/>
  <c r="J3672" i="4"/>
  <c r="I3672" i="4"/>
  <c r="H3668" i="4"/>
  <c r="J3668" i="4"/>
  <c r="I3668" i="4"/>
  <c r="H3664" i="4"/>
  <c r="J3664" i="4"/>
  <c r="I3664" i="4"/>
  <c r="H3660" i="4"/>
  <c r="J3660" i="4"/>
  <c r="I3660" i="4"/>
  <c r="H3656" i="4"/>
  <c r="J3656" i="4"/>
  <c r="I3656" i="4"/>
  <c r="H3652" i="4"/>
  <c r="J3652" i="4"/>
  <c r="I3652" i="4"/>
  <c r="H3648" i="4"/>
  <c r="J3648" i="4"/>
  <c r="I3648" i="4"/>
  <c r="H3644" i="4"/>
  <c r="J3644" i="4"/>
  <c r="I3644" i="4"/>
  <c r="H3640" i="4"/>
  <c r="J3640" i="4"/>
  <c r="I3640" i="4"/>
  <c r="H3636" i="4"/>
  <c r="J3636" i="4"/>
  <c r="I3636" i="4"/>
  <c r="H3632" i="4"/>
  <c r="J3632" i="4"/>
  <c r="I3632" i="4"/>
  <c r="H3628" i="4"/>
  <c r="J3628" i="4"/>
  <c r="I3628" i="4"/>
  <c r="H3624" i="4"/>
  <c r="J3624" i="4"/>
  <c r="I3624" i="4"/>
  <c r="H3620" i="4"/>
  <c r="J3620" i="4"/>
  <c r="I3620" i="4"/>
  <c r="H3616" i="4"/>
  <c r="J3616" i="4"/>
  <c r="I3616" i="4"/>
  <c r="H3612" i="4"/>
  <c r="J3612" i="4"/>
  <c r="I3612" i="4"/>
  <c r="H3608" i="4"/>
  <c r="J3608" i="4"/>
  <c r="I3608" i="4"/>
  <c r="H3604" i="4"/>
  <c r="J3604" i="4"/>
  <c r="I3604" i="4"/>
  <c r="H3600" i="4"/>
  <c r="J3600" i="4"/>
  <c r="I3600" i="4"/>
  <c r="H3596" i="4"/>
  <c r="J3596" i="4"/>
  <c r="I3596" i="4"/>
  <c r="H3592" i="4"/>
  <c r="J3592" i="4"/>
  <c r="I3592" i="4"/>
  <c r="H3588" i="4"/>
  <c r="J3588" i="4"/>
  <c r="I3588" i="4"/>
  <c r="H3584" i="4"/>
  <c r="J3584" i="4"/>
  <c r="I3584" i="4"/>
  <c r="H3580" i="4"/>
  <c r="J3580" i="4"/>
  <c r="I3580" i="4"/>
  <c r="H3576" i="4"/>
  <c r="J3576" i="4"/>
  <c r="I3576" i="4"/>
  <c r="H3572" i="4"/>
  <c r="J3572" i="4"/>
  <c r="I3572" i="4"/>
  <c r="H3568" i="4"/>
  <c r="J3568" i="4"/>
  <c r="I3568" i="4"/>
  <c r="H3564" i="4"/>
  <c r="J3564" i="4"/>
  <c r="I3564" i="4"/>
  <c r="H3560" i="4"/>
  <c r="J3560" i="4"/>
  <c r="I3560" i="4"/>
  <c r="H3556" i="4"/>
  <c r="J3556" i="4"/>
  <c r="I3556" i="4"/>
  <c r="H3552" i="4"/>
  <c r="J3552" i="4"/>
  <c r="I3552" i="4"/>
  <c r="H3548" i="4"/>
  <c r="J3548" i="4"/>
  <c r="I3548" i="4"/>
  <c r="H3544" i="4"/>
  <c r="J3544" i="4"/>
  <c r="I3544" i="4"/>
  <c r="H3540" i="4"/>
  <c r="J3540" i="4"/>
  <c r="I3540" i="4"/>
  <c r="H3536" i="4"/>
  <c r="J3536" i="4"/>
  <c r="I3536" i="4"/>
  <c r="H3532" i="4"/>
  <c r="J3532" i="4"/>
  <c r="I3532" i="4"/>
  <c r="H3528" i="4"/>
  <c r="J3528" i="4"/>
  <c r="I3528" i="4"/>
  <c r="H3524" i="4"/>
  <c r="J3524" i="4"/>
  <c r="I3524" i="4"/>
  <c r="H3520" i="4"/>
  <c r="J3520" i="4"/>
  <c r="I3520" i="4"/>
  <c r="H3516" i="4"/>
  <c r="J3516" i="4"/>
  <c r="I3516" i="4"/>
  <c r="H3512" i="4"/>
  <c r="J3512" i="4"/>
  <c r="I3512" i="4"/>
  <c r="H3508" i="4"/>
  <c r="J3508" i="4"/>
  <c r="I3508" i="4"/>
  <c r="H3504" i="4"/>
  <c r="J3504" i="4"/>
  <c r="I3504" i="4"/>
  <c r="H3500" i="4"/>
  <c r="J3500" i="4"/>
  <c r="I3500" i="4"/>
  <c r="H3496" i="4"/>
  <c r="J3496" i="4"/>
  <c r="I3496" i="4"/>
  <c r="H3492" i="4"/>
  <c r="J3492" i="4"/>
  <c r="I3492" i="4"/>
  <c r="H3488" i="4"/>
  <c r="J3488" i="4"/>
  <c r="I3488" i="4"/>
  <c r="H3484" i="4"/>
  <c r="J3484" i="4"/>
  <c r="I3484" i="4"/>
  <c r="H3480" i="4"/>
  <c r="J3480" i="4"/>
  <c r="I3480" i="4"/>
  <c r="H3476" i="4"/>
  <c r="J3476" i="4"/>
  <c r="I3476" i="4"/>
  <c r="H3472" i="4"/>
  <c r="J3472" i="4"/>
  <c r="I3472" i="4"/>
  <c r="H3468" i="4"/>
  <c r="J3468" i="4"/>
  <c r="I3468" i="4"/>
  <c r="H3464" i="4"/>
  <c r="J3464" i="4"/>
  <c r="I3464" i="4"/>
  <c r="H3460" i="4"/>
  <c r="J3460" i="4"/>
  <c r="I3460" i="4"/>
  <c r="H3456" i="4"/>
  <c r="J3456" i="4"/>
  <c r="I3456" i="4"/>
  <c r="H3452" i="4"/>
  <c r="J3452" i="4"/>
  <c r="I3452" i="4"/>
  <c r="H3448" i="4"/>
  <c r="J3448" i="4"/>
  <c r="I3448" i="4"/>
  <c r="H3444" i="4"/>
  <c r="J3444" i="4"/>
  <c r="I3444" i="4"/>
  <c r="H3440" i="4"/>
  <c r="J3440" i="4"/>
  <c r="I3440" i="4"/>
  <c r="H3436" i="4"/>
  <c r="J3436" i="4"/>
  <c r="I3436" i="4"/>
  <c r="H3432" i="4"/>
  <c r="J3432" i="4"/>
  <c r="I3432" i="4"/>
  <c r="H3428" i="4"/>
  <c r="J3428" i="4"/>
  <c r="I3428" i="4"/>
  <c r="H3424" i="4"/>
  <c r="J3424" i="4"/>
  <c r="I3424" i="4"/>
  <c r="H3420" i="4"/>
  <c r="J3420" i="4"/>
  <c r="I3420" i="4"/>
  <c r="H3416" i="4"/>
  <c r="J3416" i="4"/>
  <c r="I3416" i="4"/>
  <c r="H3412" i="4"/>
  <c r="J3412" i="4"/>
  <c r="I3412" i="4"/>
  <c r="H3408" i="4"/>
  <c r="J3408" i="4"/>
  <c r="I3408" i="4"/>
  <c r="H3404" i="4"/>
  <c r="J3404" i="4"/>
  <c r="I3404" i="4"/>
  <c r="H3400" i="4"/>
  <c r="J3400" i="4"/>
  <c r="I3400" i="4"/>
  <c r="H3396" i="4"/>
  <c r="J3396" i="4"/>
  <c r="I3396" i="4"/>
  <c r="H3392" i="4"/>
  <c r="J3392" i="4"/>
  <c r="I3392" i="4"/>
  <c r="H3388" i="4"/>
  <c r="J3388" i="4"/>
  <c r="I3388" i="4"/>
  <c r="H3384" i="4"/>
  <c r="J3384" i="4"/>
  <c r="I3384" i="4"/>
  <c r="H3380" i="4"/>
  <c r="J3380" i="4"/>
  <c r="I3380" i="4"/>
  <c r="H3376" i="4"/>
  <c r="J3376" i="4"/>
  <c r="I3376" i="4"/>
  <c r="H3372" i="4"/>
  <c r="J3372" i="4"/>
  <c r="I3372" i="4"/>
  <c r="H3368" i="4"/>
  <c r="J3368" i="4"/>
  <c r="I3368" i="4"/>
  <c r="H3364" i="4"/>
  <c r="J3364" i="4"/>
  <c r="I3364" i="4"/>
  <c r="H3360" i="4"/>
  <c r="J3360" i="4"/>
  <c r="I3360" i="4"/>
  <c r="H3356" i="4"/>
  <c r="J3356" i="4"/>
  <c r="I3356" i="4"/>
  <c r="H3352" i="4"/>
  <c r="J3352" i="4"/>
  <c r="I3352" i="4"/>
  <c r="H3348" i="4"/>
  <c r="J3348" i="4"/>
  <c r="I3348" i="4"/>
  <c r="H3344" i="4"/>
  <c r="J3344" i="4"/>
  <c r="I3344" i="4"/>
  <c r="H3340" i="4"/>
  <c r="J3340" i="4"/>
  <c r="I3340" i="4"/>
  <c r="H3336" i="4"/>
  <c r="J3336" i="4"/>
  <c r="I3336" i="4"/>
  <c r="H3332" i="4"/>
  <c r="J3332" i="4"/>
  <c r="I3332" i="4"/>
  <c r="H3328" i="4"/>
  <c r="J3328" i="4"/>
  <c r="I3328" i="4"/>
  <c r="H3324" i="4"/>
  <c r="J3324" i="4"/>
  <c r="I3324" i="4"/>
  <c r="H3320" i="4"/>
  <c r="J3320" i="4"/>
  <c r="I3320" i="4"/>
  <c r="H3316" i="4"/>
  <c r="J3316" i="4"/>
  <c r="I3316" i="4"/>
  <c r="H3312" i="4"/>
  <c r="J3312" i="4"/>
  <c r="I3312" i="4"/>
  <c r="H3308" i="4"/>
  <c r="J3308" i="4"/>
  <c r="I3308" i="4"/>
  <c r="H3304" i="4"/>
  <c r="J3304" i="4"/>
  <c r="I3304" i="4"/>
  <c r="H3300" i="4"/>
  <c r="J3300" i="4"/>
  <c r="I3300" i="4"/>
  <c r="H3296" i="4"/>
  <c r="J3296" i="4"/>
  <c r="I3296" i="4"/>
  <c r="H3292" i="4"/>
  <c r="J3292" i="4"/>
  <c r="I3292" i="4"/>
  <c r="H3288" i="4"/>
  <c r="J3288" i="4"/>
  <c r="I3288" i="4"/>
  <c r="H3284" i="4"/>
  <c r="J3284" i="4"/>
  <c r="I3284" i="4"/>
  <c r="H3280" i="4"/>
  <c r="J3280" i="4"/>
  <c r="I3280" i="4"/>
  <c r="H3276" i="4"/>
  <c r="J3276" i="4"/>
  <c r="I3276" i="4"/>
  <c r="H3272" i="4"/>
  <c r="J3272" i="4"/>
  <c r="I3272" i="4"/>
  <c r="H3268" i="4"/>
  <c r="J3268" i="4"/>
  <c r="I3268" i="4"/>
  <c r="H3264" i="4"/>
  <c r="J3264" i="4"/>
  <c r="I3264" i="4"/>
  <c r="H3260" i="4"/>
  <c r="J3260" i="4"/>
  <c r="I3260" i="4"/>
  <c r="H3256" i="4"/>
  <c r="J3256" i="4"/>
  <c r="I3256" i="4"/>
  <c r="H3252" i="4"/>
  <c r="J3252" i="4"/>
  <c r="I3252" i="4"/>
  <c r="H3248" i="4"/>
  <c r="J3248" i="4"/>
  <c r="I3248" i="4"/>
  <c r="H3244" i="4"/>
  <c r="J3244" i="4"/>
  <c r="I3244" i="4"/>
  <c r="H3240" i="4"/>
  <c r="J3240" i="4"/>
  <c r="I3240" i="4"/>
  <c r="H3236" i="4"/>
  <c r="J3236" i="4"/>
  <c r="I3236" i="4"/>
  <c r="H3232" i="4"/>
  <c r="J3232" i="4"/>
  <c r="I3232" i="4"/>
  <c r="H3228" i="4"/>
  <c r="J3228" i="4"/>
  <c r="I3228" i="4"/>
  <c r="H3224" i="4"/>
  <c r="J3224" i="4"/>
  <c r="I3224" i="4"/>
  <c r="H3220" i="4"/>
  <c r="J3220" i="4"/>
  <c r="I3220" i="4"/>
  <c r="H3216" i="4"/>
  <c r="J3216" i="4"/>
  <c r="I3216" i="4"/>
  <c r="H3212" i="4"/>
  <c r="J3212" i="4"/>
  <c r="I3212" i="4"/>
  <c r="H3208" i="4"/>
  <c r="J3208" i="4"/>
  <c r="I3208" i="4"/>
  <c r="H3204" i="4"/>
  <c r="J3204" i="4"/>
  <c r="I3204" i="4"/>
  <c r="H3200" i="4"/>
  <c r="J3200" i="4"/>
  <c r="I3200" i="4"/>
  <c r="H3196" i="4"/>
  <c r="J3196" i="4"/>
  <c r="I3196" i="4"/>
  <c r="H3192" i="4"/>
  <c r="J3192" i="4"/>
  <c r="I3192" i="4"/>
  <c r="H3188" i="4"/>
  <c r="J3188" i="4"/>
  <c r="I3188" i="4"/>
  <c r="H3184" i="4"/>
  <c r="J3184" i="4"/>
  <c r="I3184" i="4"/>
  <c r="H3180" i="4"/>
  <c r="J3180" i="4"/>
  <c r="I3180" i="4"/>
  <c r="H3176" i="4"/>
  <c r="J3176" i="4"/>
  <c r="I3176" i="4"/>
  <c r="H3172" i="4"/>
  <c r="J3172" i="4"/>
  <c r="I3172" i="4"/>
  <c r="H3168" i="4"/>
  <c r="J3168" i="4"/>
  <c r="I3168" i="4"/>
  <c r="H3164" i="4"/>
  <c r="J3164" i="4"/>
  <c r="I3164" i="4"/>
  <c r="H3160" i="4"/>
  <c r="J3160" i="4"/>
  <c r="I3160" i="4"/>
  <c r="H3156" i="4"/>
  <c r="J3156" i="4"/>
  <c r="I3156" i="4"/>
  <c r="H3152" i="4"/>
  <c r="J3152" i="4"/>
  <c r="I3152" i="4"/>
  <c r="H3148" i="4"/>
  <c r="J3148" i="4"/>
  <c r="I3148" i="4"/>
  <c r="H3144" i="4"/>
  <c r="J3144" i="4"/>
  <c r="I3144" i="4"/>
  <c r="H3140" i="4"/>
  <c r="J3140" i="4"/>
  <c r="I3140" i="4"/>
  <c r="H3136" i="4"/>
  <c r="J3136" i="4"/>
  <c r="I3136" i="4"/>
  <c r="H3132" i="4"/>
  <c r="J3132" i="4"/>
  <c r="I3132" i="4"/>
  <c r="H3128" i="4"/>
  <c r="J3128" i="4"/>
  <c r="I3128" i="4"/>
  <c r="H3124" i="4"/>
  <c r="J3124" i="4"/>
  <c r="I3124" i="4"/>
  <c r="H3120" i="4"/>
  <c r="J3120" i="4"/>
  <c r="I3120" i="4"/>
  <c r="H3116" i="4"/>
  <c r="J3116" i="4"/>
  <c r="I3116" i="4"/>
  <c r="H3112" i="4"/>
  <c r="J3112" i="4"/>
  <c r="I3112" i="4"/>
  <c r="H3108" i="4"/>
  <c r="J3108" i="4"/>
  <c r="I3108" i="4"/>
  <c r="H3104" i="4"/>
  <c r="J3104" i="4"/>
  <c r="I3104" i="4"/>
  <c r="H3100" i="4"/>
  <c r="J3100" i="4"/>
  <c r="I3100" i="4"/>
  <c r="H3096" i="4"/>
  <c r="J3096" i="4"/>
  <c r="I3096" i="4"/>
  <c r="H3092" i="4"/>
  <c r="J3092" i="4"/>
  <c r="I3092" i="4"/>
  <c r="H3088" i="4"/>
  <c r="J3088" i="4"/>
  <c r="I3088" i="4"/>
  <c r="H3084" i="4"/>
  <c r="J3084" i="4"/>
  <c r="I3084" i="4"/>
  <c r="H3080" i="4"/>
  <c r="J3080" i="4"/>
  <c r="I3080" i="4"/>
  <c r="H3076" i="4"/>
  <c r="J3076" i="4"/>
  <c r="I3076" i="4"/>
  <c r="H3072" i="4"/>
  <c r="J3072" i="4"/>
  <c r="I3072" i="4"/>
  <c r="H3068" i="4"/>
  <c r="J3068" i="4"/>
  <c r="I3068" i="4"/>
  <c r="H3064" i="4"/>
  <c r="J3064" i="4"/>
  <c r="I3064" i="4"/>
  <c r="H3060" i="4"/>
  <c r="J3060" i="4"/>
  <c r="I3060" i="4"/>
  <c r="H3056" i="4"/>
  <c r="J3056" i="4"/>
  <c r="I3056" i="4"/>
  <c r="H3052" i="4"/>
  <c r="J3052" i="4"/>
  <c r="I3052" i="4"/>
  <c r="H3048" i="4"/>
  <c r="J3048" i="4"/>
  <c r="I3048" i="4"/>
  <c r="H3044" i="4"/>
  <c r="J3044" i="4"/>
  <c r="I3044" i="4"/>
  <c r="H4356" i="4"/>
  <c r="J4356" i="4"/>
  <c r="I4356" i="4"/>
  <c r="H3032" i="4"/>
  <c r="J3032" i="4"/>
  <c r="I3032" i="4"/>
  <c r="H3020" i="4"/>
  <c r="J3020" i="4"/>
  <c r="I3020" i="4"/>
  <c r="H3008" i="4"/>
  <c r="J3008" i="4"/>
  <c r="I3008" i="4"/>
  <c r="H2996" i="4"/>
  <c r="J2996" i="4"/>
  <c r="I2996" i="4"/>
  <c r="H2984" i="4"/>
  <c r="J2984" i="4"/>
  <c r="I2984" i="4"/>
  <c r="H2972" i="4"/>
  <c r="J2972" i="4"/>
  <c r="I2972" i="4"/>
  <c r="H2960" i="4"/>
  <c r="J2960" i="4"/>
  <c r="I2960" i="4"/>
  <c r="H2948" i="4"/>
  <c r="J2948" i="4"/>
  <c r="I2948" i="4"/>
  <c r="H2936" i="4"/>
  <c r="J2936" i="4"/>
  <c r="I2936" i="4"/>
  <c r="H2924" i="4"/>
  <c r="J2924" i="4"/>
  <c r="I2924" i="4"/>
  <c r="H2912" i="4"/>
  <c r="J2912" i="4"/>
  <c r="I2912" i="4"/>
  <c r="H2900" i="4"/>
  <c r="J2900" i="4"/>
  <c r="I2900" i="4"/>
  <c r="H2888" i="4"/>
  <c r="J2888" i="4"/>
  <c r="I2888" i="4"/>
  <c r="H2876" i="4"/>
  <c r="J2876" i="4"/>
  <c r="I2876" i="4"/>
  <c r="H2864" i="4"/>
  <c r="J2864" i="4"/>
  <c r="I2864" i="4"/>
  <c r="H2852" i="4"/>
  <c r="J2852" i="4"/>
  <c r="I2852" i="4"/>
  <c r="H2840" i="4"/>
  <c r="J2840" i="4"/>
  <c r="I2840" i="4"/>
  <c r="H2832" i="4"/>
  <c r="J2832" i="4"/>
  <c r="I2832" i="4"/>
  <c r="H2820" i="4"/>
  <c r="J2820" i="4"/>
  <c r="I2820" i="4"/>
  <c r="H2808" i="4"/>
  <c r="J2808" i="4"/>
  <c r="I2808" i="4"/>
  <c r="H2792" i="4"/>
  <c r="J2792" i="4"/>
  <c r="I2792" i="4"/>
  <c r="H2780" i="4"/>
  <c r="J2780" i="4"/>
  <c r="I2780" i="4"/>
  <c r="H2768" i="4"/>
  <c r="J2768" i="4"/>
  <c r="I2768" i="4"/>
  <c r="H2756" i="4"/>
  <c r="J2756" i="4"/>
  <c r="I2756" i="4"/>
  <c r="H2740" i="4"/>
  <c r="J2740" i="4"/>
  <c r="I2740" i="4"/>
  <c r="H2728" i="4"/>
  <c r="J2728" i="4"/>
  <c r="I2728" i="4"/>
  <c r="H2716" i="4"/>
  <c r="J2716" i="4"/>
  <c r="I2716" i="4"/>
  <c r="H2704" i="4"/>
  <c r="J2704" i="4"/>
  <c r="I2704" i="4"/>
  <c r="H2692" i="4"/>
  <c r="J2692" i="4"/>
  <c r="I2692" i="4"/>
  <c r="H2680" i="4"/>
  <c r="J2680" i="4"/>
  <c r="I2680" i="4"/>
  <c r="H2668" i="4"/>
  <c r="J2668" i="4"/>
  <c r="I2668" i="4"/>
  <c r="H2656" i="4"/>
  <c r="J2656" i="4"/>
  <c r="I2656" i="4"/>
  <c r="H2644" i="4"/>
  <c r="J2644" i="4"/>
  <c r="I2644" i="4"/>
  <c r="H2632" i="4"/>
  <c r="J2632" i="4"/>
  <c r="I2632" i="4"/>
  <c r="H2616" i="4"/>
  <c r="J2616" i="4"/>
  <c r="I2616" i="4"/>
  <c r="H2604" i="4"/>
  <c r="J2604" i="4"/>
  <c r="I2604" i="4"/>
  <c r="H2592" i="4"/>
  <c r="J2592" i="4"/>
  <c r="I2592" i="4"/>
  <c r="H2580" i="4"/>
  <c r="J2580" i="4"/>
  <c r="I2580" i="4"/>
  <c r="H2568" i="4"/>
  <c r="J2568" i="4"/>
  <c r="I2568" i="4"/>
  <c r="H2556" i="4"/>
  <c r="J2556" i="4"/>
  <c r="I2556" i="4"/>
  <c r="H2544" i="4"/>
  <c r="J2544" i="4"/>
  <c r="I2544" i="4"/>
  <c r="H2532" i="4"/>
  <c r="J2532" i="4"/>
  <c r="I2532" i="4"/>
  <c r="H2520" i="4"/>
  <c r="J2520" i="4"/>
  <c r="I2520" i="4"/>
  <c r="H2508" i="4"/>
  <c r="J2508" i="4"/>
  <c r="I2508" i="4"/>
  <c r="H2496" i="4"/>
  <c r="J2496" i="4"/>
  <c r="I2496" i="4"/>
  <c r="H2484" i="4"/>
  <c r="J2484" i="4"/>
  <c r="I2484" i="4"/>
  <c r="H2472" i="4"/>
  <c r="J2472" i="4"/>
  <c r="I2472" i="4"/>
  <c r="H2460" i="4"/>
  <c r="J2460" i="4"/>
  <c r="I2460" i="4"/>
  <c r="H2448" i="4"/>
  <c r="J2448" i="4"/>
  <c r="I2448" i="4"/>
  <c r="H2436" i="4"/>
  <c r="J2436" i="4"/>
  <c r="I2436" i="4"/>
  <c r="H2424" i="4"/>
  <c r="J2424" i="4"/>
  <c r="I2424" i="4"/>
  <c r="H2412" i="4"/>
  <c r="J2412" i="4"/>
  <c r="I2412" i="4"/>
  <c r="H2400" i="4"/>
  <c r="J2400" i="4"/>
  <c r="I2400" i="4"/>
  <c r="H2388" i="4"/>
  <c r="J2388" i="4"/>
  <c r="I2388" i="4"/>
  <c r="H2376" i="4"/>
  <c r="J2376" i="4"/>
  <c r="I2376" i="4"/>
  <c r="H2364" i="4"/>
  <c r="J2364" i="4"/>
  <c r="I2364" i="4"/>
  <c r="H2352" i="4"/>
  <c r="J2352" i="4"/>
  <c r="I2352" i="4"/>
  <c r="H2340" i="4"/>
  <c r="J2340" i="4"/>
  <c r="I2340" i="4"/>
  <c r="H2328" i="4"/>
  <c r="J2328" i="4"/>
  <c r="I2328" i="4"/>
  <c r="H2316" i="4"/>
  <c r="J2316" i="4"/>
  <c r="I2316" i="4"/>
  <c r="H2304" i="4"/>
  <c r="J2304" i="4"/>
  <c r="I2304" i="4"/>
  <c r="H2292" i="4"/>
  <c r="J2292" i="4"/>
  <c r="I2292" i="4"/>
  <c r="H2280" i="4"/>
  <c r="J2280" i="4"/>
  <c r="I2280" i="4"/>
  <c r="H2268" i="4"/>
  <c r="J2268" i="4"/>
  <c r="I2268" i="4"/>
  <c r="H2256" i="4"/>
  <c r="J2256" i="4"/>
  <c r="I2256" i="4"/>
  <c r="H2244" i="4"/>
  <c r="J2244" i="4"/>
  <c r="I2244" i="4"/>
  <c r="H2232" i="4"/>
  <c r="J2232" i="4"/>
  <c r="I2232" i="4"/>
  <c r="H2220" i="4"/>
  <c r="J2220" i="4"/>
  <c r="I2220" i="4"/>
  <c r="H2208" i="4"/>
  <c r="J2208" i="4"/>
  <c r="I2208" i="4"/>
  <c r="H2196" i="4"/>
  <c r="J2196" i="4"/>
  <c r="I2196" i="4"/>
  <c r="H2184" i="4"/>
  <c r="J2184" i="4"/>
  <c r="I2184" i="4"/>
  <c r="H2172" i="4"/>
  <c r="J2172" i="4"/>
  <c r="I2172" i="4"/>
  <c r="H2160" i="4"/>
  <c r="J2160" i="4"/>
  <c r="I2160" i="4"/>
  <c r="H2148" i="4"/>
  <c r="J2148" i="4"/>
  <c r="I2148" i="4"/>
  <c r="H2136" i="4"/>
  <c r="J2136" i="4"/>
  <c r="I2136" i="4"/>
  <c r="H2124" i="4"/>
  <c r="J2124" i="4"/>
  <c r="I2124" i="4"/>
  <c r="H2112" i="4"/>
  <c r="J2112" i="4"/>
  <c r="I2112" i="4"/>
  <c r="H2100" i="4"/>
  <c r="J2100" i="4"/>
  <c r="I2100" i="4"/>
  <c r="H2092" i="4"/>
  <c r="J2092" i="4"/>
  <c r="I2092" i="4"/>
  <c r="H2080" i="4"/>
  <c r="J2080" i="4"/>
  <c r="I2080" i="4"/>
  <c r="H2068" i="4"/>
  <c r="J2068" i="4"/>
  <c r="I2068" i="4"/>
  <c r="H2056" i="4"/>
  <c r="J2056" i="4"/>
  <c r="I2056" i="4"/>
  <c r="H2044" i="4"/>
  <c r="J2044" i="4"/>
  <c r="I2044" i="4"/>
  <c r="H2032" i="4"/>
  <c r="J2032" i="4"/>
  <c r="I2032" i="4"/>
  <c r="H2020" i="4"/>
  <c r="J2020" i="4"/>
  <c r="I2020" i="4"/>
  <c r="H2004" i="4"/>
  <c r="J2004" i="4"/>
  <c r="I2004" i="4"/>
  <c r="H1996" i="4"/>
  <c r="J1996" i="4"/>
  <c r="I1996" i="4"/>
  <c r="H1984" i="4"/>
  <c r="J1984" i="4"/>
  <c r="I1984" i="4"/>
  <c r="H1972" i="4"/>
  <c r="J1972" i="4"/>
  <c r="I1972" i="4"/>
  <c r="H1960" i="4"/>
  <c r="J1960" i="4"/>
  <c r="I1960" i="4"/>
  <c r="H1952" i="4"/>
  <c r="J1952" i="4"/>
  <c r="I1952" i="4"/>
  <c r="H1940" i="4"/>
  <c r="J1940" i="4"/>
  <c r="I1940" i="4"/>
  <c r="H1928" i="4"/>
  <c r="J1928" i="4"/>
  <c r="I1928" i="4"/>
  <c r="H1916" i="4"/>
  <c r="J1916" i="4"/>
  <c r="I1916" i="4"/>
  <c r="H1904" i="4"/>
  <c r="J1904" i="4"/>
  <c r="I1904" i="4"/>
  <c r="H1892" i="4"/>
  <c r="J1892" i="4"/>
  <c r="I1892" i="4"/>
  <c r="H1880" i="4"/>
  <c r="J1880" i="4"/>
  <c r="I1880" i="4"/>
  <c r="H1868" i="4"/>
  <c r="J1868" i="4"/>
  <c r="I1868" i="4"/>
  <c r="H1860" i="4"/>
  <c r="J1860" i="4"/>
  <c r="I1860" i="4"/>
  <c r="H1848" i="4"/>
  <c r="J1848" i="4"/>
  <c r="I1848" i="4"/>
  <c r="H1836" i="4"/>
  <c r="J1836" i="4"/>
  <c r="I1836" i="4"/>
  <c r="H1820" i="4"/>
  <c r="J1820" i="4"/>
  <c r="I1820" i="4"/>
  <c r="H1808" i="4"/>
  <c r="J1808" i="4"/>
  <c r="I1808" i="4"/>
  <c r="H1796" i="4"/>
  <c r="J1796" i="4"/>
  <c r="I1796" i="4"/>
  <c r="H1788" i="4"/>
  <c r="J1788" i="4"/>
  <c r="I1788" i="4"/>
  <c r="H1776" i="4"/>
  <c r="J1776" i="4"/>
  <c r="I1776" i="4"/>
  <c r="H1768" i="4"/>
  <c r="J1768" i="4"/>
  <c r="I1768" i="4"/>
  <c r="H1756" i="4"/>
  <c r="J1756" i="4"/>
  <c r="I1756" i="4"/>
  <c r="H1744" i="4"/>
  <c r="J1744" i="4"/>
  <c r="I1744" i="4"/>
  <c r="H1736" i="4"/>
  <c r="J1736" i="4"/>
  <c r="I1736" i="4"/>
  <c r="H1724" i="4"/>
  <c r="J1724" i="4"/>
  <c r="I1724" i="4"/>
  <c r="H1712" i="4"/>
  <c r="J1712" i="4"/>
  <c r="I1712" i="4"/>
  <c r="H1700" i="4"/>
  <c r="J1700" i="4"/>
  <c r="I1700" i="4"/>
  <c r="H1684" i="4"/>
  <c r="J1684" i="4"/>
  <c r="I1684" i="4"/>
  <c r="H1672" i="4"/>
  <c r="J1672" i="4"/>
  <c r="I1672" i="4"/>
  <c r="H1660" i="4"/>
  <c r="J1660" i="4"/>
  <c r="I1660" i="4"/>
  <c r="H1648" i="4"/>
  <c r="J1648" i="4"/>
  <c r="I1648" i="4"/>
  <c r="H1636" i="4"/>
  <c r="J1636" i="4"/>
  <c r="I1636" i="4"/>
  <c r="H1624" i="4"/>
  <c r="J1624" i="4"/>
  <c r="I1624" i="4"/>
  <c r="H1612" i="4"/>
  <c r="J1612" i="4"/>
  <c r="I1612" i="4"/>
  <c r="H1600" i="4"/>
  <c r="J1600" i="4"/>
  <c r="I1600" i="4"/>
  <c r="H1588" i="4"/>
  <c r="J1588" i="4"/>
  <c r="I1588" i="4"/>
  <c r="H1576" i="4"/>
  <c r="J1576" i="4"/>
  <c r="I1576" i="4"/>
  <c r="H1564" i="4"/>
  <c r="J1564" i="4"/>
  <c r="I1564" i="4"/>
  <c r="H1552" i="4"/>
  <c r="J1552" i="4"/>
  <c r="I1552" i="4"/>
  <c r="H1540" i="4"/>
  <c r="J1540" i="4"/>
  <c r="I1540" i="4"/>
  <c r="H1532" i="4"/>
  <c r="J1532" i="4"/>
  <c r="I1532" i="4"/>
  <c r="H1520" i="4"/>
  <c r="J1520" i="4"/>
  <c r="I1520" i="4"/>
  <c r="H1508" i="4"/>
  <c r="J1508" i="4"/>
  <c r="I1508" i="4"/>
  <c r="H1496" i="4"/>
  <c r="J1496" i="4"/>
  <c r="I1496" i="4"/>
  <c r="H1488" i="4"/>
  <c r="J1488" i="4"/>
  <c r="I1488" i="4"/>
  <c r="H1476" i="4"/>
  <c r="J1476" i="4"/>
  <c r="I1476" i="4"/>
  <c r="H1464" i="4"/>
  <c r="J1464" i="4"/>
  <c r="I1464" i="4"/>
  <c r="H1452" i="4"/>
  <c r="J1452" i="4"/>
  <c r="I1452" i="4"/>
  <c r="H1440" i="4"/>
  <c r="J1440" i="4"/>
  <c r="I1440" i="4"/>
  <c r="H1432" i="4"/>
  <c r="J1432" i="4"/>
  <c r="I1432" i="4"/>
  <c r="H1420" i="4"/>
  <c r="J1420" i="4"/>
  <c r="I1420" i="4"/>
  <c r="H1412" i="4"/>
  <c r="J1412" i="4"/>
  <c r="I1412" i="4"/>
  <c r="H1396" i="4"/>
  <c r="J1396" i="4"/>
  <c r="I1396" i="4"/>
  <c r="H1384" i="4"/>
  <c r="J1384" i="4"/>
  <c r="I1384" i="4"/>
  <c r="H1372" i="4"/>
  <c r="J1372" i="4"/>
  <c r="I1372" i="4"/>
  <c r="H1360" i="4"/>
  <c r="J1360" i="4"/>
  <c r="I1360" i="4"/>
  <c r="H1352" i="4"/>
  <c r="J1352" i="4"/>
  <c r="I1352" i="4"/>
  <c r="H1340" i="4"/>
  <c r="J1340" i="4"/>
  <c r="I1340" i="4"/>
  <c r="H1328" i="4"/>
  <c r="J1328" i="4"/>
  <c r="I1328" i="4"/>
  <c r="H1316" i="4"/>
  <c r="J1316" i="4"/>
  <c r="I1316" i="4"/>
  <c r="H1308" i="4"/>
  <c r="J1308" i="4"/>
  <c r="I1308" i="4"/>
  <c r="H1296" i="4"/>
  <c r="J1296" i="4"/>
  <c r="I1296" i="4"/>
  <c r="H1284" i="4"/>
  <c r="J1284" i="4"/>
  <c r="I1284" i="4"/>
  <c r="H1272" i="4"/>
  <c r="J1272" i="4"/>
  <c r="I1272" i="4"/>
  <c r="H1256" i="4"/>
  <c r="J1256" i="4"/>
  <c r="I1256" i="4"/>
  <c r="H1244" i="4"/>
  <c r="J1244" i="4"/>
  <c r="I1244" i="4"/>
  <c r="H1232" i="4"/>
  <c r="J1232" i="4"/>
  <c r="I1232" i="4"/>
  <c r="H1220" i="4"/>
  <c r="J1220" i="4"/>
  <c r="I1220" i="4"/>
  <c r="H1208" i="4"/>
  <c r="J1208" i="4"/>
  <c r="I1208" i="4"/>
  <c r="H1196" i="4"/>
  <c r="J1196" i="4"/>
  <c r="I1196" i="4"/>
  <c r="H1180" i="4"/>
  <c r="J1180" i="4"/>
  <c r="I1180" i="4"/>
  <c r="H1168" i="4"/>
  <c r="J1168" i="4"/>
  <c r="I1168" i="4"/>
  <c r="H1156" i="4"/>
  <c r="J1156" i="4"/>
  <c r="I1156" i="4"/>
  <c r="H1144" i="4"/>
  <c r="J1144" i="4"/>
  <c r="I1144" i="4"/>
  <c r="H1132" i="4"/>
  <c r="J1132" i="4"/>
  <c r="I1132" i="4"/>
  <c r="H1120" i="4"/>
  <c r="J1120" i="4"/>
  <c r="I1120" i="4"/>
  <c r="H1108" i="4"/>
  <c r="J1108" i="4"/>
  <c r="I1108" i="4"/>
  <c r="H1096" i="4"/>
  <c r="J1096" i="4"/>
  <c r="I1096" i="4"/>
  <c r="H1084" i="4"/>
  <c r="J1084" i="4"/>
  <c r="I1084" i="4"/>
  <c r="H1072" i="4"/>
  <c r="J1072" i="4"/>
  <c r="I1072" i="4"/>
  <c r="H1060" i="4"/>
  <c r="J1060" i="4"/>
  <c r="I1060" i="4"/>
  <c r="H1048" i="4"/>
  <c r="J1048" i="4"/>
  <c r="I1048" i="4"/>
  <c r="H1040" i="4"/>
  <c r="J1040" i="4"/>
  <c r="I1040" i="4"/>
  <c r="H1028" i="4"/>
  <c r="J1028" i="4"/>
  <c r="I1028" i="4"/>
  <c r="H1016" i="4"/>
  <c r="J1016" i="4"/>
  <c r="I1016" i="4"/>
  <c r="H1004" i="4"/>
  <c r="J1004" i="4"/>
  <c r="I1004" i="4"/>
  <c r="H992" i="4"/>
  <c r="J992" i="4"/>
  <c r="I992" i="4"/>
  <c r="H980" i="4"/>
  <c r="J980" i="4"/>
  <c r="I980" i="4"/>
  <c r="H964" i="4"/>
  <c r="J964" i="4"/>
  <c r="I964" i="4"/>
  <c r="H952" i="4"/>
  <c r="J952" i="4"/>
  <c r="I952" i="4"/>
  <c r="H940" i="4"/>
  <c r="J940" i="4"/>
  <c r="I940" i="4"/>
  <c r="H928" i="4"/>
  <c r="J928" i="4"/>
  <c r="I928" i="4"/>
  <c r="H916" i="4"/>
  <c r="J916" i="4"/>
  <c r="I916" i="4"/>
  <c r="H904" i="4"/>
  <c r="J904" i="4"/>
  <c r="I904" i="4"/>
  <c r="H892" i="4"/>
  <c r="J892" i="4"/>
  <c r="I892" i="4"/>
  <c r="H880" i="4"/>
  <c r="J880" i="4"/>
  <c r="I880" i="4"/>
  <c r="H872" i="4"/>
  <c r="J872" i="4"/>
  <c r="I872" i="4"/>
  <c r="H860" i="4"/>
  <c r="J860" i="4"/>
  <c r="I860" i="4"/>
  <c r="H848" i="4"/>
  <c r="J848" i="4"/>
  <c r="I848" i="4"/>
  <c r="H836" i="4"/>
  <c r="J836" i="4"/>
  <c r="I836" i="4"/>
  <c r="H824" i="4"/>
  <c r="J824" i="4"/>
  <c r="I824" i="4"/>
  <c r="H812" i="4"/>
  <c r="J812" i="4"/>
  <c r="I812" i="4"/>
  <c r="H800" i="4"/>
  <c r="J800" i="4"/>
  <c r="I800" i="4"/>
  <c r="H788" i="4"/>
  <c r="J788" i="4"/>
  <c r="I788" i="4"/>
  <c r="H772" i="4"/>
  <c r="J772" i="4"/>
  <c r="I772" i="4"/>
  <c r="H760" i="4"/>
  <c r="J760" i="4"/>
  <c r="I760" i="4"/>
  <c r="H748" i="4"/>
  <c r="J748" i="4"/>
  <c r="I748" i="4"/>
  <c r="H736" i="4"/>
  <c r="J736" i="4"/>
  <c r="I736" i="4"/>
  <c r="H724" i="4"/>
  <c r="J724" i="4"/>
  <c r="I724" i="4"/>
  <c r="H712" i="4"/>
  <c r="J712" i="4"/>
  <c r="I712" i="4"/>
  <c r="H700" i="4"/>
  <c r="J700" i="4"/>
  <c r="I700" i="4"/>
  <c r="H688" i="4"/>
  <c r="J688" i="4"/>
  <c r="I688" i="4"/>
  <c r="H676" i="4"/>
  <c r="J676" i="4"/>
  <c r="I676" i="4"/>
  <c r="H664" i="4"/>
  <c r="J664" i="4"/>
  <c r="I664" i="4"/>
  <c r="H652" i="4"/>
  <c r="J652" i="4"/>
  <c r="I652" i="4"/>
  <c r="H640" i="4"/>
  <c r="J640" i="4"/>
  <c r="I640" i="4"/>
  <c r="H628" i="4"/>
  <c r="J628" i="4"/>
  <c r="I628" i="4"/>
  <c r="H612" i="4"/>
  <c r="J612" i="4"/>
  <c r="I612" i="4"/>
  <c r="H600" i="4"/>
  <c r="J600" i="4"/>
  <c r="I600" i="4"/>
  <c r="H588" i="4"/>
  <c r="J588" i="4"/>
  <c r="I588" i="4"/>
  <c r="H576" i="4"/>
  <c r="J576" i="4"/>
  <c r="I576" i="4"/>
  <c r="H564" i="4"/>
  <c r="J564" i="4"/>
  <c r="I564" i="4"/>
  <c r="H552" i="4"/>
  <c r="J552" i="4"/>
  <c r="I552" i="4"/>
  <c r="H540" i="4"/>
  <c r="J540" i="4"/>
  <c r="I540" i="4"/>
  <c r="H528" i="4"/>
  <c r="J528" i="4"/>
  <c r="I528" i="4"/>
  <c r="H512" i="4"/>
  <c r="J512" i="4"/>
  <c r="I512" i="4"/>
  <c r="H500" i="4"/>
  <c r="J500" i="4"/>
  <c r="I500" i="4"/>
  <c r="H488" i="4"/>
  <c r="J488" i="4"/>
  <c r="I488" i="4"/>
  <c r="H476" i="4"/>
  <c r="J476" i="4"/>
  <c r="I476" i="4"/>
  <c r="H464" i="4"/>
  <c r="J464" i="4"/>
  <c r="I464" i="4"/>
  <c r="H452" i="4"/>
  <c r="J452" i="4"/>
  <c r="I452" i="4"/>
  <c r="H440" i="4"/>
  <c r="J440" i="4"/>
  <c r="I440" i="4"/>
  <c r="H428" i="4"/>
  <c r="J428" i="4"/>
  <c r="I428" i="4"/>
  <c r="H416" i="4"/>
  <c r="J416" i="4"/>
  <c r="I416" i="4"/>
  <c r="H404" i="4"/>
  <c r="J404" i="4"/>
  <c r="I404" i="4"/>
  <c r="H392" i="4"/>
  <c r="J392" i="4"/>
  <c r="I392" i="4"/>
  <c r="H380" i="4"/>
  <c r="J380" i="4"/>
  <c r="I380" i="4"/>
  <c r="H368" i="4"/>
  <c r="J368" i="4"/>
  <c r="I368" i="4"/>
  <c r="H356" i="4"/>
  <c r="J356" i="4"/>
  <c r="I356" i="4"/>
  <c r="H344" i="4"/>
  <c r="J344" i="4"/>
  <c r="I344" i="4"/>
  <c r="H332" i="4"/>
  <c r="J332" i="4"/>
  <c r="I332" i="4"/>
  <c r="H320" i="4"/>
  <c r="J320" i="4"/>
  <c r="I320" i="4"/>
  <c r="H308" i="4"/>
  <c r="J308" i="4"/>
  <c r="I308" i="4"/>
  <c r="H296" i="4"/>
  <c r="J296" i="4"/>
  <c r="I296" i="4"/>
  <c r="H284" i="4"/>
  <c r="J284" i="4"/>
  <c r="I284" i="4"/>
  <c r="H272" i="4"/>
  <c r="J272" i="4"/>
  <c r="I272" i="4"/>
  <c r="H260" i="4"/>
  <c r="J260" i="4"/>
  <c r="I260" i="4"/>
  <c r="H248" i="4"/>
  <c r="J248" i="4"/>
  <c r="I248" i="4"/>
  <c r="H236" i="4"/>
  <c r="J236" i="4"/>
  <c r="I236" i="4"/>
  <c r="H220" i="4"/>
  <c r="J220" i="4"/>
  <c r="I220" i="4"/>
  <c r="H208" i="4"/>
  <c r="J208" i="4"/>
  <c r="I208" i="4"/>
  <c r="H196" i="4"/>
  <c r="J196" i="4"/>
  <c r="I196" i="4"/>
  <c r="H184" i="4"/>
  <c r="J184" i="4"/>
  <c r="I184" i="4"/>
  <c r="H172" i="4"/>
  <c r="J172" i="4"/>
  <c r="I172" i="4"/>
  <c r="H160" i="4"/>
  <c r="J160" i="4"/>
  <c r="I160" i="4"/>
  <c r="H148" i="4"/>
  <c r="J148" i="4"/>
  <c r="I148" i="4"/>
  <c r="H136" i="4"/>
  <c r="J136" i="4"/>
  <c r="I136" i="4"/>
  <c r="H124" i="4"/>
  <c r="J124" i="4"/>
  <c r="I124" i="4"/>
  <c r="H112" i="4"/>
  <c r="J112" i="4"/>
  <c r="I112" i="4"/>
  <c r="H100" i="4"/>
  <c r="J100" i="4"/>
  <c r="I100" i="4"/>
  <c r="H88" i="4"/>
  <c r="J88" i="4"/>
  <c r="I88" i="4"/>
  <c r="H76" i="4"/>
  <c r="J76" i="4"/>
  <c r="I76" i="4"/>
  <c r="H64" i="4"/>
  <c r="J64" i="4"/>
  <c r="I64" i="4"/>
  <c r="H56" i="4"/>
  <c r="J56" i="4"/>
  <c r="I56" i="4"/>
  <c r="H44" i="4"/>
  <c r="J44" i="4"/>
  <c r="I44" i="4"/>
  <c r="H32" i="4"/>
  <c r="J32" i="4"/>
  <c r="I32" i="4"/>
  <c r="H20" i="4"/>
  <c r="J20" i="4"/>
  <c r="I20" i="4"/>
  <c r="H12" i="4"/>
  <c r="J12" i="4"/>
  <c r="I12" i="4"/>
  <c r="H3040" i="4"/>
  <c r="J3040" i="4"/>
  <c r="I3040" i="4"/>
  <c r="H3028" i="4"/>
  <c r="J3028" i="4"/>
  <c r="I3028" i="4"/>
  <c r="H3016" i="4"/>
  <c r="J3016" i="4"/>
  <c r="I3016" i="4"/>
  <c r="H3004" i="4"/>
  <c r="J3004" i="4"/>
  <c r="I3004" i="4"/>
  <c r="H2992" i="4"/>
  <c r="J2992" i="4"/>
  <c r="I2992" i="4"/>
  <c r="H2980" i="4"/>
  <c r="J2980" i="4"/>
  <c r="I2980" i="4"/>
  <c r="H2968" i="4"/>
  <c r="J2968" i="4"/>
  <c r="I2968" i="4"/>
  <c r="H2956" i="4"/>
  <c r="J2956" i="4"/>
  <c r="I2956" i="4"/>
  <c r="H2944" i="4"/>
  <c r="J2944" i="4"/>
  <c r="I2944" i="4"/>
  <c r="H2932" i="4"/>
  <c r="J2932" i="4"/>
  <c r="I2932" i="4"/>
  <c r="H2920" i="4"/>
  <c r="J2920" i="4"/>
  <c r="I2920" i="4"/>
  <c r="H2908" i="4"/>
  <c r="J2908" i="4"/>
  <c r="I2908" i="4"/>
  <c r="H2896" i="4"/>
  <c r="J2896" i="4"/>
  <c r="I2896" i="4"/>
  <c r="H2884" i="4"/>
  <c r="J2884" i="4"/>
  <c r="I2884" i="4"/>
  <c r="H2872" i="4"/>
  <c r="J2872" i="4"/>
  <c r="I2872" i="4"/>
  <c r="H2860" i="4"/>
  <c r="J2860" i="4"/>
  <c r="I2860" i="4"/>
  <c r="H2848" i="4"/>
  <c r="J2848" i="4"/>
  <c r="I2848" i="4"/>
  <c r="H2836" i="4"/>
  <c r="J2836" i="4"/>
  <c r="I2836" i="4"/>
  <c r="H2824" i="4"/>
  <c r="J2824" i="4"/>
  <c r="I2824" i="4"/>
  <c r="H2812" i="4"/>
  <c r="J2812" i="4"/>
  <c r="I2812" i="4"/>
  <c r="H2800" i="4"/>
  <c r="J2800" i="4"/>
  <c r="I2800" i="4"/>
  <c r="H2788" i="4"/>
  <c r="J2788" i="4"/>
  <c r="I2788" i="4"/>
  <c r="H2776" i="4"/>
  <c r="J2776" i="4"/>
  <c r="I2776" i="4"/>
  <c r="H2764" i="4"/>
  <c r="J2764" i="4"/>
  <c r="I2764" i="4"/>
  <c r="H2752" i="4"/>
  <c r="J2752" i="4"/>
  <c r="I2752" i="4"/>
  <c r="H2744" i="4"/>
  <c r="J2744" i="4"/>
  <c r="I2744" i="4"/>
  <c r="H2732" i="4"/>
  <c r="J2732" i="4"/>
  <c r="I2732" i="4"/>
  <c r="H2720" i="4"/>
  <c r="J2720" i="4"/>
  <c r="I2720" i="4"/>
  <c r="H2708" i="4"/>
  <c r="J2708" i="4"/>
  <c r="I2708" i="4"/>
  <c r="H2696" i="4"/>
  <c r="J2696" i="4"/>
  <c r="I2696" i="4"/>
  <c r="H2684" i="4"/>
  <c r="J2684" i="4"/>
  <c r="I2684" i="4"/>
  <c r="H2672" i="4"/>
  <c r="J2672" i="4"/>
  <c r="I2672" i="4"/>
  <c r="H2660" i="4"/>
  <c r="J2660" i="4"/>
  <c r="I2660" i="4"/>
  <c r="H2648" i="4"/>
  <c r="J2648" i="4"/>
  <c r="I2648" i="4"/>
  <c r="H2636" i="4"/>
  <c r="J2636" i="4"/>
  <c r="I2636" i="4"/>
  <c r="H2624" i="4"/>
  <c r="J2624" i="4"/>
  <c r="I2624" i="4"/>
  <c r="H2612" i="4"/>
  <c r="J2612" i="4"/>
  <c r="I2612" i="4"/>
  <c r="H2600" i="4"/>
  <c r="J2600" i="4"/>
  <c r="I2600" i="4"/>
  <c r="H2588" i="4"/>
  <c r="J2588" i="4"/>
  <c r="I2588" i="4"/>
  <c r="H2576" i="4"/>
  <c r="J2576" i="4"/>
  <c r="I2576" i="4"/>
  <c r="H2564" i="4"/>
  <c r="J2564" i="4"/>
  <c r="I2564" i="4"/>
  <c r="H2552" i="4"/>
  <c r="J2552" i="4"/>
  <c r="I2552" i="4"/>
  <c r="H2540" i="4"/>
  <c r="J2540" i="4"/>
  <c r="I2540" i="4"/>
  <c r="H2524" i="4"/>
  <c r="J2524" i="4"/>
  <c r="I2524" i="4"/>
  <c r="H2512" i="4"/>
  <c r="J2512" i="4"/>
  <c r="I2512" i="4"/>
  <c r="H2500" i="4"/>
  <c r="J2500" i="4"/>
  <c r="I2500" i="4"/>
  <c r="H2488" i="4"/>
  <c r="J2488" i="4"/>
  <c r="I2488" i="4"/>
  <c r="H2476" i="4"/>
  <c r="J2476" i="4"/>
  <c r="I2476" i="4"/>
  <c r="H2464" i="4"/>
  <c r="J2464" i="4"/>
  <c r="I2464" i="4"/>
  <c r="H2452" i="4"/>
  <c r="J2452" i="4"/>
  <c r="I2452" i="4"/>
  <c r="H2440" i="4"/>
  <c r="J2440" i="4"/>
  <c r="I2440" i="4"/>
  <c r="H2428" i="4"/>
  <c r="J2428" i="4"/>
  <c r="I2428" i="4"/>
  <c r="H2416" i="4"/>
  <c r="J2416" i="4"/>
  <c r="I2416" i="4"/>
  <c r="H2404" i="4"/>
  <c r="J2404" i="4"/>
  <c r="I2404" i="4"/>
  <c r="H2392" i="4"/>
  <c r="J2392" i="4"/>
  <c r="I2392" i="4"/>
  <c r="H2380" i="4"/>
  <c r="J2380" i="4"/>
  <c r="I2380" i="4"/>
  <c r="H2368" i="4"/>
  <c r="J2368" i="4"/>
  <c r="I2368" i="4"/>
  <c r="H2356" i="4"/>
  <c r="J2356" i="4"/>
  <c r="I2356" i="4"/>
  <c r="H2344" i="4"/>
  <c r="J2344" i="4"/>
  <c r="I2344" i="4"/>
  <c r="H2332" i="4"/>
  <c r="J2332" i="4"/>
  <c r="I2332" i="4"/>
  <c r="H2320" i="4"/>
  <c r="J2320" i="4"/>
  <c r="I2320" i="4"/>
  <c r="H2308" i="4"/>
  <c r="J2308" i="4"/>
  <c r="I2308" i="4"/>
  <c r="H2296" i="4"/>
  <c r="J2296" i="4"/>
  <c r="I2296" i="4"/>
  <c r="H2284" i="4"/>
  <c r="J2284" i="4"/>
  <c r="I2284" i="4"/>
  <c r="H2272" i="4"/>
  <c r="J2272" i="4"/>
  <c r="I2272" i="4"/>
  <c r="H2260" i="4"/>
  <c r="J2260" i="4"/>
  <c r="I2260" i="4"/>
  <c r="H2248" i="4"/>
  <c r="J2248" i="4"/>
  <c r="I2248" i="4"/>
  <c r="H2236" i="4"/>
  <c r="J2236" i="4"/>
  <c r="I2236" i="4"/>
  <c r="H2224" i="4"/>
  <c r="J2224" i="4"/>
  <c r="I2224" i="4"/>
  <c r="H2212" i="4"/>
  <c r="J2212" i="4"/>
  <c r="I2212" i="4"/>
  <c r="H2200" i="4"/>
  <c r="J2200" i="4"/>
  <c r="I2200" i="4"/>
  <c r="H2188" i="4"/>
  <c r="J2188" i="4"/>
  <c r="I2188" i="4"/>
  <c r="H2176" i="4"/>
  <c r="J2176" i="4"/>
  <c r="I2176" i="4"/>
  <c r="H2164" i="4"/>
  <c r="J2164" i="4"/>
  <c r="I2164" i="4"/>
  <c r="H2152" i="4"/>
  <c r="J2152" i="4"/>
  <c r="I2152" i="4"/>
  <c r="H2140" i="4"/>
  <c r="J2140" i="4"/>
  <c r="I2140" i="4"/>
  <c r="H2128" i="4"/>
  <c r="J2128" i="4"/>
  <c r="I2128" i="4"/>
  <c r="H2120" i="4"/>
  <c r="J2120" i="4"/>
  <c r="I2120" i="4"/>
  <c r="H2108" i="4"/>
  <c r="J2108" i="4"/>
  <c r="I2108" i="4"/>
  <c r="H2088" i="4"/>
  <c r="J2088" i="4"/>
  <c r="I2088" i="4"/>
  <c r="H2076" i="4"/>
  <c r="J2076" i="4"/>
  <c r="I2076" i="4"/>
  <c r="H2064" i="4"/>
  <c r="J2064" i="4"/>
  <c r="I2064" i="4"/>
  <c r="H2048" i="4"/>
  <c r="J2048" i="4"/>
  <c r="I2048" i="4"/>
  <c r="H2036" i="4"/>
  <c r="J2036" i="4"/>
  <c r="I2036" i="4"/>
  <c r="H2024" i="4"/>
  <c r="J2024" i="4"/>
  <c r="I2024" i="4"/>
  <c r="H2012" i="4"/>
  <c r="J2012" i="4"/>
  <c r="I2012" i="4"/>
  <c r="H1992" i="4"/>
  <c r="J1992" i="4"/>
  <c r="I1992" i="4"/>
  <c r="H1976" i="4"/>
  <c r="J1976" i="4"/>
  <c r="I1976" i="4"/>
  <c r="H1964" i="4"/>
  <c r="J1964" i="4"/>
  <c r="I1964" i="4"/>
  <c r="H1948" i="4"/>
  <c r="J1948" i="4"/>
  <c r="I1948" i="4"/>
  <c r="H1932" i="4"/>
  <c r="J1932" i="4"/>
  <c r="I1932" i="4"/>
  <c r="H1920" i="4"/>
  <c r="J1920" i="4"/>
  <c r="I1920" i="4"/>
  <c r="H1908" i="4"/>
  <c r="J1908" i="4"/>
  <c r="I1908" i="4"/>
  <c r="H1896" i="4"/>
  <c r="J1896" i="4"/>
  <c r="I1896" i="4"/>
  <c r="H1884" i="4"/>
  <c r="J1884" i="4"/>
  <c r="I1884" i="4"/>
  <c r="H1872" i="4"/>
  <c r="J1872" i="4"/>
  <c r="I1872" i="4"/>
  <c r="H1852" i="4"/>
  <c r="J1852" i="4"/>
  <c r="I1852" i="4"/>
  <c r="H1840" i="4"/>
  <c r="J1840" i="4"/>
  <c r="I1840" i="4"/>
  <c r="H1828" i="4"/>
  <c r="J1828" i="4"/>
  <c r="I1828" i="4"/>
  <c r="H1816" i="4"/>
  <c r="J1816" i="4"/>
  <c r="I1816" i="4"/>
  <c r="H1804" i="4"/>
  <c r="J1804" i="4"/>
  <c r="I1804" i="4"/>
  <c r="H1784" i="4"/>
  <c r="J1784" i="4"/>
  <c r="I1784" i="4"/>
  <c r="H1764" i="4"/>
  <c r="J1764" i="4"/>
  <c r="I1764" i="4"/>
  <c r="H1752" i="4"/>
  <c r="J1752" i="4"/>
  <c r="I1752" i="4"/>
  <c r="H1732" i="4"/>
  <c r="J1732" i="4"/>
  <c r="I1732" i="4"/>
  <c r="H1716" i="4"/>
  <c r="J1716" i="4"/>
  <c r="I1716" i="4"/>
  <c r="H1704" i="4"/>
  <c r="J1704" i="4"/>
  <c r="I1704" i="4"/>
  <c r="H1692" i="4"/>
  <c r="J1692" i="4"/>
  <c r="I1692" i="4"/>
  <c r="H1680" i="4"/>
  <c r="J1680" i="4"/>
  <c r="I1680" i="4"/>
  <c r="H1668" i="4"/>
  <c r="J1668" i="4"/>
  <c r="I1668" i="4"/>
  <c r="H1656" i="4"/>
  <c r="J1656" i="4"/>
  <c r="I1656" i="4"/>
  <c r="H1640" i="4"/>
  <c r="J1640" i="4"/>
  <c r="I1640" i="4"/>
  <c r="H1628" i="4"/>
  <c r="J1628" i="4"/>
  <c r="I1628" i="4"/>
  <c r="H1616" i="4"/>
  <c r="J1616" i="4"/>
  <c r="I1616" i="4"/>
  <c r="H1604" i="4"/>
  <c r="J1604" i="4"/>
  <c r="I1604" i="4"/>
  <c r="H1592" i="4"/>
  <c r="J1592" i="4"/>
  <c r="I1592" i="4"/>
  <c r="H1580" i="4"/>
  <c r="J1580" i="4"/>
  <c r="I1580" i="4"/>
  <c r="H1568" i="4"/>
  <c r="J1568" i="4"/>
  <c r="I1568" i="4"/>
  <c r="H1556" i="4"/>
  <c r="J1556" i="4"/>
  <c r="I1556" i="4"/>
  <c r="H1544" i="4"/>
  <c r="J1544" i="4"/>
  <c r="I1544" i="4"/>
  <c r="H1528" i="4"/>
  <c r="J1528" i="4"/>
  <c r="I1528" i="4"/>
  <c r="H1512" i="4"/>
  <c r="J1512" i="4"/>
  <c r="I1512" i="4"/>
  <c r="H1500" i="4"/>
  <c r="J1500" i="4"/>
  <c r="I1500" i="4"/>
  <c r="H1480" i="4"/>
  <c r="J1480" i="4"/>
  <c r="I1480" i="4"/>
  <c r="H1468" i="4"/>
  <c r="J1468" i="4"/>
  <c r="I1468" i="4"/>
  <c r="H1456" i="4"/>
  <c r="J1456" i="4"/>
  <c r="I1456" i="4"/>
  <c r="H1444" i="4"/>
  <c r="J1444" i="4"/>
  <c r="I1444" i="4"/>
  <c r="H1424" i="4"/>
  <c r="J1424" i="4"/>
  <c r="I1424" i="4"/>
  <c r="H1404" i="4"/>
  <c r="J1404" i="4"/>
  <c r="I1404" i="4"/>
  <c r="H1392" i="4"/>
  <c r="J1392" i="4"/>
  <c r="I1392" i="4"/>
  <c r="H1380" i="4"/>
  <c r="J1380" i="4"/>
  <c r="I1380" i="4"/>
  <c r="H1364" i="4"/>
  <c r="J1364" i="4"/>
  <c r="I1364" i="4"/>
  <c r="H1348" i="4"/>
  <c r="J1348" i="4"/>
  <c r="I1348" i="4"/>
  <c r="H1332" i="4"/>
  <c r="J1332" i="4"/>
  <c r="I1332" i="4"/>
  <c r="H1320" i="4"/>
  <c r="J1320" i="4"/>
  <c r="I1320" i="4"/>
  <c r="H1304" i="4"/>
  <c r="J1304" i="4"/>
  <c r="I1304" i="4"/>
  <c r="H1288" i="4"/>
  <c r="J1288" i="4"/>
  <c r="I1288" i="4"/>
  <c r="H1276" i="4"/>
  <c r="J1276" i="4"/>
  <c r="I1276" i="4"/>
  <c r="H1264" i="4"/>
  <c r="J1264" i="4"/>
  <c r="I1264" i="4"/>
  <c r="H1252" i="4"/>
  <c r="J1252" i="4"/>
  <c r="I1252" i="4"/>
  <c r="H1240" i="4"/>
  <c r="J1240" i="4"/>
  <c r="I1240" i="4"/>
  <c r="H1228" i="4"/>
  <c r="J1228" i="4"/>
  <c r="I1228" i="4"/>
  <c r="H1216" i="4"/>
  <c r="J1216" i="4"/>
  <c r="I1216" i="4"/>
  <c r="H1204" i="4"/>
  <c r="J1204" i="4"/>
  <c r="I1204" i="4"/>
  <c r="H1192" i="4"/>
  <c r="J1192" i="4"/>
  <c r="I1192" i="4"/>
  <c r="H1184" i="4"/>
  <c r="J1184" i="4"/>
  <c r="I1184" i="4"/>
  <c r="H1172" i="4"/>
  <c r="J1172" i="4"/>
  <c r="I1172" i="4"/>
  <c r="H1160" i="4"/>
  <c r="J1160" i="4"/>
  <c r="I1160" i="4"/>
  <c r="H1148" i="4"/>
  <c r="J1148" i="4"/>
  <c r="I1148" i="4"/>
  <c r="H1136" i="4"/>
  <c r="J1136" i="4"/>
  <c r="I1136" i="4"/>
  <c r="H1124" i="4"/>
  <c r="J1124" i="4"/>
  <c r="I1124" i="4"/>
  <c r="H1112" i="4"/>
  <c r="J1112" i="4"/>
  <c r="I1112" i="4"/>
  <c r="H1100" i="4"/>
  <c r="J1100" i="4"/>
  <c r="I1100" i="4"/>
  <c r="H1088" i="4"/>
  <c r="J1088" i="4"/>
  <c r="I1088" i="4"/>
  <c r="H1076" i="4"/>
  <c r="J1076" i="4"/>
  <c r="I1076" i="4"/>
  <c r="H1064" i="4"/>
  <c r="J1064" i="4"/>
  <c r="I1064" i="4"/>
  <c r="H1052" i="4"/>
  <c r="J1052" i="4"/>
  <c r="I1052" i="4"/>
  <c r="H1032" i="4"/>
  <c r="J1032" i="4"/>
  <c r="I1032" i="4"/>
  <c r="H1020" i="4"/>
  <c r="J1020" i="4"/>
  <c r="I1020" i="4"/>
  <c r="H1008" i="4"/>
  <c r="J1008" i="4"/>
  <c r="I1008" i="4"/>
  <c r="H996" i="4"/>
  <c r="J996" i="4"/>
  <c r="I996" i="4"/>
  <c r="H984" i="4"/>
  <c r="J984" i="4"/>
  <c r="I984" i="4"/>
  <c r="H972" i="4"/>
  <c r="J972" i="4"/>
  <c r="I972" i="4"/>
  <c r="H960" i="4"/>
  <c r="J960" i="4"/>
  <c r="I960" i="4"/>
  <c r="H948" i="4"/>
  <c r="J948" i="4"/>
  <c r="I948" i="4"/>
  <c r="H936" i="4"/>
  <c r="J936" i="4"/>
  <c r="I936" i="4"/>
  <c r="H924" i="4"/>
  <c r="J924" i="4"/>
  <c r="I924" i="4"/>
  <c r="H912" i="4"/>
  <c r="J912" i="4"/>
  <c r="I912" i="4"/>
  <c r="H900" i="4"/>
  <c r="J900" i="4"/>
  <c r="I900" i="4"/>
  <c r="H888" i="4"/>
  <c r="J888" i="4"/>
  <c r="I888" i="4"/>
  <c r="H876" i="4"/>
  <c r="J876" i="4"/>
  <c r="I876" i="4"/>
  <c r="H864" i="4"/>
  <c r="J864" i="4"/>
  <c r="I864" i="4"/>
  <c r="H852" i="4"/>
  <c r="J852" i="4"/>
  <c r="I852" i="4"/>
  <c r="H840" i="4"/>
  <c r="J840" i="4"/>
  <c r="I840" i="4"/>
  <c r="H828" i="4"/>
  <c r="J828" i="4"/>
  <c r="I828" i="4"/>
  <c r="H816" i="4"/>
  <c r="J816" i="4"/>
  <c r="I816" i="4"/>
  <c r="H804" i="4"/>
  <c r="J804" i="4"/>
  <c r="I804" i="4"/>
  <c r="H792" i="4"/>
  <c r="J792" i="4"/>
  <c r="I792" i="4"/>
  <c r="H780" i="4"/>
  <c r="J780" i="4"/>
  <c r="I780" i="4"/>
  <c r="H768" i="4"/>
  <c r="J768" i="4"/>
  <c r="I768" i="4"/>
  <c r="H756" i="4"/>
  <c r="J756" i="4"/>
  <c r="I756" i="4"/>
  <c r="H744" i="4"/>
  <c r="J744" i="4"/>
  <c r="I744" i="4"/>
  <c r="H732" i="4"/>
  <c r="J732" i="4"/>
  <c r="I732" i="4"/>
  <c r="H720" i="4"/>
  <c r="J720" i="4"/>
  <c r="I720" i="4"/>
  <c r="H708" i="4"/>
  <c r="J708" i="4"/>
  <c r="I708" i="4"/>
  <c r="H696" i="4"/>
  <c r="J696" i="4"/>
  <c r="I696" i="4"/>
  <c r="H684" i="4"/>
  <c r="J684" i="4"/>
  <c r="I684" i="4"/>
  <c r="H668" i="4"/>
  <c r="J668" i="4"/>
  <c r="I668" i="4"/>
  <c r="H656" i="4"/>
  <c r="J656" i="4"/>
  <c r="I656" i="4"/>
  <c r="H644" i="4"/>
  <c r="J644" i="4"/>
  <c r="I644" i="4"/>
  <c r="H632" i="4"/>
  <c r="J632" i="4"/>
  <c r="I632" i="4"/>
  <c r="H620" i="4"/>
  <c r="J620" i="4"/>
  <c r="I620" i="4"/>
  <c r="H608" i="4"/>
  <c r="J608" i="4"/>
  <c r="I608" i="4"/>
  <c r="H596" i="4"/>
  <c r="J596" i="4"/>
  <c r="I596" i="4"/>
  <c r="H584" i="4"/>
  <c r="J584" i="4"/>
  <c r="I584" i="4"/>
  <c r="H568" i="4"/>
  <c r="J568" i="4"/>
  <c r="I568" i="4"/>
  <c r="H556" i="4"/>
  <c r="J556" i="4"/>
  <c r="I556" i="4"/>
  <c r="H544" i="4"/>
  <c r="J544" i="4"/>
  <c r="I544" i="4"/>
  <c r="H532" i="4"/>
  <c r="J532" i="4"/>
  <c r="I532" i="4"/>
  <c r="H520" i="4"/>
  <c r="J520" i="4"/>
  <c r="I520" i="4"/>
  <c r="H508" i="4"/>
  <c r="J508" i="4"/>
  <c r="I508" i="4"/>
  <c r="H496" i="4"/>
  <c r="J496" i="4"/>
  <c r="I496" i="4"/>
  <c r="H484" i="4"/>
  <c r="J484" i="4"/>
  <c r="I484" i="4"/>
  <c r="H472" i="4"/>
  <c r="J472" i="4"/>
  <c r="I472" i="4"/>
  <c r="H460" i="4"/>
  <c r="J460" i="4"/>
  <c r="I460" i="4"/>
  <c r="H444" i="4"/>
  <c r="J444" i="4"/>
  <c r="I444" i="4"/>
  <c r="H432" i="4"/>
  <c r="J432" i="4"/>
  <c r="I432" i="4"/>
  <c r="H420" i="4"/>
  <c r="J420" i="4"/>
  <c r="I420" i="4"/>
  <c r="H408" i="4"/>
  <c r="J408" i="4"/>
  <c r="I408" i="4"/>
  <c r="H396" i="4"/>
  <c r="J396" i="4"/>
  <c r="I396" i="4"/>
  <c r="H384" i="4"/>
  <c r="J384" i="4"/>
  <c r="I384" i="4"/>
  <c r="H372" i="4"/>
  <c r="J372" i="4"/>
  <c r="I372" i="4"/>
  <c r="H360" i="4"/>
  <c r="J360" i="4"/>
  <c r="I360" i="4"/>
  <c r="H348" i="4"/>
  <c r="J348" i="4"/>
  <c r="I348" i="4"/>
  <c r="H336" i="4"/>
  <c r="J336" i="4"/>
  <c r="I336" i="4"/>
  <c r="H324" i="4"/>
  <c r="J324" i="4"/>
  <c r="I324" i="4"/>
  <c r="H312" i="4"/>
  <c r="J312" i="4"/>
  <c r="I312" i="4"/>
  <c r="H300" i="4"/>
  <c r="J300" i="4"/>
  <c r="I300" i="4"/>
  <c r="H288" i="4"/>
  <c r="J288" i="4"/>
  <c r="I288" i="4"/>
  <c r="H276" i="4"/>
  <c r="J276" i="4"/>
  <c r="I276" i="4"/>
  <c r="H264" i="4"/>
  <c r="J264" i="4"/>
  <c r="I264" i="4"/>
  <c r="H252" i="4"/>
  <c r="J252" i="4"/>
  <c r="I252" i="4"/>
  <c r="H240" i="4"/>
  <c r="J240" i="4"/>
  <c r="I240" i="4"/>
  <c r="H228" i="4"/>
  <c r="J228" i="4"/>
  <c r="I228" i="4"/>
  <c r="H216" i="4"/>
  <c r="J216" i="4"/>
  <c r="I216" i="4"/>
  <c r="H204" i="4"/>
  <c r="J204" i="4"/>
  <c r="I204" i="4"/>
  <c r="H188" i="4"/>
  <c r="J188" i="4"/>
  <c r="I188" i="4"/>
  <c r="H176" i="4"/>
  <c r="J176" i="4"/>
  <c r="I176" i="4"/>
  <c r="H164" i="4"/>
  <c r="J164" i="4"/>
  <c r="I164" i="4"/>
  <c r="H152" i="4"/>
  <c r="J152" i="4"/>
  <c r="I152" i="4"/>
  <c r="H140" i="4"/>
  <c r="J140" i="4"/>
  <c r="I140" i="4"/>
  <c r="H128" i="4"/>
  <c r="J128" i="4"/>
  <c r="I128" i="4"/>
  <c r="H116" i="4"/>
  <c r="J116" i="4"/>
  <c r="I116" i="4"/>
  <c r="H104" i="4"/>
  <c r="J104" i="4"/>
  <c r="I104" i="4"/>
  <c r="H92" i="4"/>
  <c r="J92" i="4"/>
  <c r="I92" i="4"/>
  <c r="H80" i="4"/>
  <c r="J80" i="4"/>
  <c r="I80" i="4"/>
  <c r="H68" i="4"/>
  <c r="J68" i="4"/>
  <c r="I68" i="4"/>
  <c r="H52" i="4"/>
  <c r="J52" i="4"/>
  <c r="I52" i="4"/>
  <c r="H36" i="4"/>
  <c r="J36" i="4"/>
  <c r="I36" i="4"/>
  <c r="H24" i="4"/>
  <c r="J24" i="4"/>
  <c r="I24" i="4"/>
  <c r="H8" i="4"/>
  <c r="J8" i="4"/>
  <c r="I8" i="4"/>
  <c r="H4999" i="4"/>
  <c r="J4999" i="4"/>
  <c r="H4995" i="4"/>
  <c r="J4995" i="4"/>
  <c r="H4991" i="4"/>
  <c r="J4991" i="4"/>
  <c r="H4987" i="4"/>
  <c r="J4987" i="4"/>
  <c r="H4983" i="4"/>
  <c r="J4983" i="4"/>
  <c r="H4979" i="4"/>
  <c r="J4979" i="4"/>
  <c r="H4975" i="4"/>
  <c r="J4975" i="4"/>
  <c r="H4971" i="4"/>
  <c r="J4971" i="4"/>
  <c r="H4967" i="4"/>
  <c r="J4967" i="4"/>
  <c r="H4963" i="4"/>
  <c r="J4963" i="4"/>
  <c r="H4959" i="4"/>
  <c r="J4959" i="4"/>
  <c r="H4955" i="4"/>
  <c r="J4955" i="4"/>
  <c r="H4951" i="4"/>
  <c r="J4951" i="4"/>
  <c r="H4947" i="4"/>
  <c r="J4947" i="4"/>
  <c r="H4943" i="4"/>
  <c r="J4943" i="4"/>
  <c r="H4939" i="4"/>
  <c r="J4939" i="4"/>
  <c r="H4935" i="4"/>
  <c r="J4935" i="4"/>
  <c r="H4931" i="4"/>
  <c r="J4931" i="4"/>
  <c r="H4927" i="4"/>
  <c r="J4927" i="4"/>
  <c r="H4919" i="4"/>
  <c r="J4919" i="4"/>
  <c r="H4915" i="4"/>
  <c r="J4915" i="4"/>
  <c r="H4911" i="4"/>
  <c r="J4911" i="4"/>
  <c r="H4907" i="4"/>
  <c r="J4907" i="4"/>
  <c r="H4903" i="4"/>
  <c r="J4903" i="4"/>
  <c r="H4899" i="4"/>
  <c r="J4899" i="4"/>
  <c r="H4895" i="4"/>
  <c r="J4895" i="4"/>
  <c r="H4891" i="4"/>
  <c r="J4891" i="4"/>
  <c r="H4887" i="4"/>
  <c r="J4887" i="4"/>
  <c r="H4883" i="4"/>
  <c r="J4883" i="4"/>
  <c r="H4879" i="4"/>
  <c r="J4879" i="4"/>
  <c r="H4875" i="4"/>
  <c r="J4875" i="4"/>
  <c r="H4871" i="4"/>
  <c r="J4871" i="4"/>
  <c r="H4867" i="4"/>
  <c r="J4867" i="4"/>
  <c r="H4863" i="4"/>
  <c r="J4863" i="4"/>
  <c r="H4859" i="4"/>
  <c r="J4859" i="4"/>
  <c r="H4855" i="4"/>
  <c r="J4855" i="4"/>
  <c r="H4851" i="4"/>
  <c r="J4851" i="4"/>
  <c r="H4847" i="4"/>
  <c r="J4847" i="4"/>
  <c r="H4843" i="4"/>
  <c r="J4843" i="4"/>
  <c r="H4839" i="4"/>
  <c r="J4839" i="4"/>
  <c r="H4835" i="4"/>
  <c r="J4835" i="4"/>
  <c r="H4831" i="4"/>
  <c r="J4831" i="4"/>
  <c r="H4827" i="4"/>
  <c r="J4827" i="4"/>
  <c r="H4823" i="4"/>
  <c r="J4823" i="4"/>
  <c r="H4819" i="4"/>
  <c r="J4819" i="4"/>
  <c r="H4815" i="4"/>
  <c r="J4815" i="4"/>
  <c r="H4811" i="4"/>
  <c r="J4811" i="4"/>
  <c r="H4807" i="4"/>
  <c r="J4807" i="4"/>
  <c r="H4803" i="4"/>
  <c r="J4803" i="4"/>
  <c r="H4799" i="4"/>
  <c r="J4799" i="4"/>
  <c r="H4795" i="4"/>
  <c r="J4795" i="4"/>
  <c r="H4791" i="4"/>
  <c r="J4791" i="4"/>
  <c r="H4787" i="4"/>
  <c r="J4787" i="4"/>
  <c r="H4783" i="4"/>
  <c r="J4783" i="4"/>
  <c r="H4779" i="4"/>
  <c r="J4779" i="4"/>
  <c r="H4775" i="4"/>
  <c r="J4775" i="4"/>
  <c r="H4771" i="4"/>
  <c r="J4771" i="4"/>
  <c r="H4767" i="4"/>
  <c r="J4767" i="4"/>
  <c r="H4763" i="4"/>
  <c r="J4763" i="4"/>
  <c r="H4759" i="4"/>
  <c r="J4759" i="4"/>
  <c r="H4755" i="4"/>
  <c r="J4755" i="4"/>
  <c r="H4751" i="4"/>
  <c r="J4751" i="4"/>
  <c r="H4747" i="4"/>
  <c r="J4747" i="4"/>
  <c r="H4743" i="4"/>
  <c r="J4743" i="4"/>
  <c r="H4739" i="4"/>
  <c r="J4739" i="4"/>
  <c r="H4735" i="4"/>
  <c r="J4735" i="4"/>
  <c r="H4731" i="4"/>
  <c r="J4731" i="4"/>
  <c r="H4727" i="4"/>
  <c r="J4727" i="4"/>
  <c r="H4723" i="4"/>
  <c r="J4723" i="4"/>
  <c r="H4719" i="4"/>
  <c r="J4719" i="4"/>
  <c r="H4715" i="4"/>
  <c r="J4715" i="4"/>
  <c r="H4711" i="4"/>
  <c r="J4711" i="4"/>
  <c r="H4707" i="4"/>
  <c r="J4707" i="4"/>
  <c r="H4703" i="4"/>
  <c r="J4703" i="4"/>
  <c r="H4699" i="4"/>
  <c r="J4699" i="4"/>
  <c r="H4695" i="4"/>
  <c r="J4695" i="4"/>
  <c r="H4691" i="4"/>
  <c r="J4691" i="4"/>
  <c r="H4687" i="4"/>
  <c r="J4687" i="4"/>
  <c r="H4683" i="4"/>
  <c r="J4683" i="4"/>
  <c r="H4679" i="4"/>
  <c r="J4679" i="4"/>
  <c r="H4675" i="4"/>
  <c r="J4675" i="4"/>
  <c r="H4671" i="4"/>
  <c r="J4671" i="4"/>
  <c r="H4667" i="4"/>
  <c r="J4667" i="4"/>
  <c r="H4663" i="4"/>
  <c r="J4663" i="4"/>
  <c r="H4659" i="4"/>
  <c r="J4659" i="4"/>
  <c r="H4655" i="4"/>
  <c r="J4655" i="4"/>
  <c r="H4651" i="4"/>
  <c r="J4651" i="4"/>
  <c r="H4647" i="4"/>
  <c r="J4647" i="4"/>
  <c r="H4643" i="4"/>
  <c r="J4643" i="4"/>
  <c r="H4639" i="4"/>
  <c r="J4639" i="4"/>
  <c r="H4635" i="4"/>
  <c r="J4635" i="4"/>
  <c r="H4631" i="4"/>
  <c r="J4631" i="4"/>
  <c r="H4627" i="4"/>
  <c r="J4627" i="4"/>
  <c r="H4623" i="4"/>
  <c r="J4623" i="4"/>
  <c r="H4619" i="4"/>
  <c r="J4619" i="4"/>
  <c r="H4615" i="4"/>
  <c r="J4615" i="4"/>
  <c r="H4611" i="4"/>
  <c r="J4611" i="4"/>
  <c r="H4607" i="4"/>
  <c r="J4607" i="4"/>
  <c r="H4603" i="4"/>
  <c r="J4603" i="4"/>
  <c r="H4599" i="4"/>
  <c r="J4599" i="4"/>
  <c r="H4595" i="4"/>
  <c r="J4595" i="4"/>
  <c r="H4591" i="4"/>
  <c r="J4591" i="4"/>
  <c r="H4587" i="4"/>
  <c r="J4587" i="4"/>
  <c r="H4583" i="4"/>
  <c r="J4583" i="4"/>
  <c r="H4579" i="4"/>
  <c r="J4579" i="4"/>
  <c r="H4575" i="4"/>
  <c r="J4575" i="4"/>
  <c r="H4571" i="4"/>
  <c r="J4571" i="4"/>
  <c r="H4567" i="4"/>
  <c r="J4567" i="4"/>
  <c r="H4563" i="4"/>
  <c r="J4563" i="4"/>
  <c r="H4559" i="4"/>
  <c r="J4559" i="4"/>
  <c r="H4555" i="4"/>
  <c r="J4555" i="4"/>
  <c r="H4551" i="4"/>
  <c r="J4551" i="4"/>
  <c r="H4547" i="4"/>
  <c r="J4547" i="4"/>
  <c r="H4543" i="4"/>
  <c r="J4543" i="4"/>
  <c r="H4539" i="4"/>
  <c r="J4539" i="4"/>
  <c r="H4535" i="4"/>
  <c r="J4535" i="4"/>
  <c r="H4531" i="4"/>
  <c r="J4531" i="4"/>
  <c r="H4527" i="4"/>
  <c r="J4527" i="4"/>
  <c r="H4523" i="4"/>
  <c r="J4523" i="4"/>
  <c r="H4519" i="4"/>
  <c r="J4519" i="4"/>
  <c r="H4515" i="4"/>
  <c r="J4515" i="4"/>
  <c r="H4511" i="4"/>
  <c r="J4511" i="4"/>
  <c r="H4507" i="4"/>
  <c r="J4507" i="4"/>
  <c r="H4503" i="4"/>
  <c r="J4503" i="4"/>
  <c r="H4499" i="4"/>
  <c r="J4499" i="4"/>
  <c r="H4495" i="4"/>
  <c r="J4495" i="4"/>
  <c r="H4491" i="4"/>
  <c r="J4491" i="4"/>
  <c r="H4487" i="4"/>
  <c r="J4487" i="4"/>
  <c r="H4483" i="4"/>
  <c r="J4483" i="4"/>
  <c r="H4479" i="4"/>
  <c r="J4479" i="4"/>
  <c r="H4475" i="4"/>
  <c r="J4475" i="4"/>
  <c r="H4471" i="4"/>
  <c r="J4471" i="4"/>
  <c r="H4467" i="4"/>
  <c r="J4467" i="4"/>
  <c r="H4463" i="4"/>
  <c r="J4463" i="4"/>
  <c r="H4459" i="4"/>
  <c r="J4459" i="4"/>
  <c r="H4455" i="4"/>
  <c r="J4455" i="4"/>
  <c r="H4451" i="4"/>
  <c r="J4451" i="4"/>
  <c r="H4447" i="4"/>
  <c r="J4447" i="4"/>
  <c r="H4443" i="4"/>
  <c r="J4443" i="4"/>
  <c r="H4439" i="4"/>
  <c r="J4439" i="4"/>
  <c r="H4435" i="4"/>
  <c r="J4435" i="4"/>
  <c r="H4431" i="4"/>
  <c r="J4431" i="4"/>
  <c r="H4427" i="4"/>
  <c r="J4427" i="4"/>
  <c r="H4423" i="4"/>
  <c r="J4423" i="4"/>
  <c r="H4419" i="4"/>
  <c r="J4419" i="4"/>
  <c r="H4415" i="4"/>
  <c r="J4415" i="4"/>
  <c r="H4411" i="4"/>
  <c r="J4411" i="4"/>
  <c r="H4407" i="4"/>
  <c r="J4407" i="4"/>
  <c r="H4403" i="4"/>
  <c r="J4403" i="4"/>
  <c r="H4399" i="4"/>
  <c r="J4399" i="4"/>
  <c r="H4395" i="4"/>
  <c r="J4395" i="4"/>
  <c r="H4391" i="4"/>
  <c r="J4391" i="4"/>
  <c r="H4387" i="4"/>
  <c r="J4387" i="4"/>
  <c r="H4383" i="4"/>
  <c r="J4383" i="4"/>
  <c r="H4379" i="4"/>
  <c r="J4379" i="4"/>
  <c r="H4375" i="4"/>
  <c r="J4375" i="4"/>
  <c r="H4371" i="4"/>
  <c r="J4371" i="4"/>
  <c r="H4367" i="4"/>
  <c r="J4367" i="4"/>
  <c r="H4363" i="4"/>
  <c r="J4363" i="4"/>
  <c r="H4359" i="4"/>
  <c r="J4359" i="4"/>
  <c r="H4355" i="4"/>
  <c r="J4355" i="4"/>
  <c r="H4351" i="4"/>
  <c r="J4351" i="4"/>
  <c r="H4347" i="4"/>
  <c r="J4347" i="4"/>
  <c r="H4343" i="4"/>
  <c r="J4343" i="4"/>
  <c r="H4339" i="4"/>
  <c r="J4339" i="4"/>
  <c r="H4335" i="4"/>
  <c r="J4335" i="4"/>
  <c r="H4331" i="4"/>
  <c r="J4331" i="4"/>
  <c r="H4327" i="4"/>
  <c r="J4327" i="4"/>
  <c r="H4323" i="4"/>
  <c r="J4323" i="4"/>
  <c r="H4319" i="4"/>
  <c r="J4319" i="4"/>
  <c r="H4315" i="4"/>
  <c r="J4315" i="4"/>
  <c r="H4311" i="4"/>
  <c r="J4311" i="4"/>
  <c r="H4307" i="4"/>
  <c r="J4307" i="4"/>
  <c r="H4303" i="4"/>
  <c r="J4303" i="4"/>
  <c r="H4299" i="4"/>
  <c r="J4299" i="4"/>
  <c r="H4295" i="4"/>
  <c r="J4295" i="4"/>
  <c r="H4291" i="4"/>
  <c r="J4291" i="4"/>
  <c r="H4287" i="4"/>
  <c r="J4287" i="4"/>
  <c r="H4283" i="4"/>
  <c r="J4283" i="4"/>
  <c r="H4279" i="4"/>
  <c r="J4279" i="4"/>
  <c r="H4275" i="4"/>
  <c r="J4275" i="4"/>
  <c r="H4271" i="4"/>
  <c r="J4271" i="4"/>
  <c r="H4267" i="4"/>
  <c r="J4267" i="4"/>
  <c r="H4263" i="4"/>
  <c r="J4263" i="4"/>
  <c r="H4259" i="4"/>
  <c r="J4259" i="4"/>
  <c r="H4255" i="4"/>
  <c r="J4255" i="4"/>
  <c r="H4251" i="4"/>
  <c r="J4251" i="4"/>
  <c r="H4247" i="4"/>
  <c r="J4247" i="4"/>
  <c r="H4243" i="4"/>
  <c r="J4243" i="4"/>
  <c r="H4239" i="4"/>
  <c r="J4239" i="4"/>
  <c r="H4235" i="4"/>
  <c r="J4235" i="4"/>
  <c r="H4231" i="4"/>
  <c r="J4231" i="4"/>
  <c r="H4227" i="4"/>
  <c r="J4227" i="4"/>
  <c r="H4223" i="4"/>
  <c r="J4223" i="4"/>
  <c r="H4219" i="4"/>
  <c r="J4219" i="4"/>
  <c r="H4215" i="4"/>
  <c r="J4215" i="4"/>
  <c r="H4211" i="4"/>
  <c r="J4211" i="4"/>
  <c r="H4207" i="4"/>
  <c r="J4207" i="4"/>
  <c r="H4203" i="4"/>
  <c r="J4203" i="4"/>
  <c r="H4199" i="4"/>
  <c r="J4199" i="4"/>
  <c r="H4195" i="4"/>
  <c r="J4195" i="4"/>
  <c r="H4191" i="4"/>
  <c r="J4191" i="4"/>
  <c r="H4187" i="4"/>
  <c r="J4187" i="4"/>
  <c r="H4183" i="4"/>
  <c r="J4183" i="4"/>
  <c r="H4179" i="4"/>
  <c r="J4179" i="4"/>
  <c r="H4175" i="4"/>
  <c r="J4175" i="4"/>
  <c r="H4171" i="4"/>
  <c r="J4171" i="4"/>
  <c r="H4167" i="4"/>
  <c r="J4167" i="4"/>
  <c r="H4163" i="4"/>
  <c r="J4163" i="4"/>
  <c r="H4159" i="4"/>
  <c r="J4159" i="4"/>
  <c r="H4155" i="4"/>
  <c r="J4155" i="4"/>
  <c r="H4151" i="4"/>
  <c r="J4151" i="4"/>
  <c r="H4147" i="4"/>
  <c r="J4147" i="4"/>
  <c r="H4143" i="4"/>
  <c r="J4143" i="4"/>
  <c r="H4139" i="4"/>
  <c r="J4139" i="4"/>
  <c r="H4135" i="4"/>
  <c r="J4135" i="4"/>
  <c r="H4131" i="4"/>
  <c r="J4131" i="4"/>
  <c r="H4127" i="4"/>
  <c r="J4127" i="4"/>
  <c r="H4123" i="4"/>
  <c r="J4123" i="4"/>
  <c r="H4119" i="4"/>
  <c r="J4119" i="4"/>
  <c r="H4115" i="4"/>
  <c r="J4115" i="4"/>
  <c r="H4111" i="4"/>
  <c r="J4111" i="4"/>
  <c r="H4107" i="4"/>
  <c r="J4107" i="4"/>
  <c r="H4103" i="4"/>
  <c r="J4103" i="4"/>
  <c r="H4099" i="4"/>
  <c r="J4099" i="4"/>
  <c r="H4095" i="4"/>
  <c r="J4095" i="4"/>
  <c r="H4091" i="4"/>
  <c r="J4091" i="4"/>
  <c r="H4087" i="4"/>
  <c r="J4087" i="4"/>
  <c r="H4083" i="4"/>
  <c r="J4083" i="4"/>
  <c r="H4079" i="4"/>
  <c r="J4079" i="4"/>
  <c r="H4075" i="4"/>
  <c r="J4075" i="4"/>
  <c r="H4071" i="4"/>
  <c r="J4071" i="4"/>
  <c r="H4067" i="4"/>
  <c r="J4067" i="4"/>
  <c r="H4063" i="4"/>
  <c r="J4063" i="4"/>
  <c r="H4059" i="4"/>
  <c r="J4059" i="4"/>
  <c r="H4055" i="4"/>
  <c r="J4055" i="4"/>
  <c r="H4051" i="4"/>
  <c r="J4051" i="4"/>
  <c r="H4047" i="4"/>
  <c r="J4047" i="4"/>
  <c r="H4043" i="4"/>
  <c r="J4043" i="4"/>
  <c r="H4039" i="4"/>
  <c r="J4039" i="4"/>
  <c r="H4035" i="4"/>
  <c r="J4035" i="4"/>
  <c r="H4031" i="4"/>
  <c r="J4031" i="4"/>
  <c r="H4027" i="4"/>
  <c r="J4027" i="4"/>
  <c r="H4023" i="4"/>
  <c r="J4023" i="4"/>
  <c r="H4019" i="4"/>
  <c r="J4019" i="4"/>
  <c r="H4015" i="4"/>
  <c r="J4015" i="4"/>
  <c r="H4011" i="4"/>
  <c r="J4011" i="4"/>
  <c r="H4007" i="4"/>
  <c r="J4007" i="4"/>
  <c r="H4003" i="4"/>
  <c r="J4003" i="4"/>
  <c r="H3999" i="4"/>
  <c r="J3999" i="4"/>
  <c r="H3995" i="4"/>
  <c r="J3995" i="4"/>
  <c r="H3991" i="4"/>
  <c r="J3991" i="4"/>
  <c r="H3987" i="4"/>
  <c r="J3987" i="4"/>
  <c r="H3983" i="4"/>
  <c r="J3983" i="4"/>
  <c r="H3979" i="4"/>
  <c r="J3979" i="4"/>
  <c r="H3975" i="4"/>
  <c r="J3975" i="4"/>
  <c r="H3971" i="4"/>
  <c r="J3971" i="4"/>
  <c r="H3967" i="4"/>
  <c r="J3967" i="4"/>
  <c r="H3963" i="4"/>
  <c r="J3963" i="4"/>
  <c r="H3959" i="4"/>
  <c r="J3959" i="4"/>
  <c r="H3955" i="4"/>
  <c r="J3955" i="4"/>
  <c r="H3951" i="4"/>
  <c r="J3951" i="4"/>
  <c r="H3947" i="4"/>
  <c r="J3947" i="4"/>
  <c r="H3943" i="4"/>
  <c r="J3943" i="4"/>
  <c r="H3939" i="4"/>
  <c r="J3939" i="4"/>
  <c r="H3935" i="4"/>
  <c r="J3935" i="4"/>
  <c r="H3931" i="4"/>
  <c r="J3931" i="4"/>
  <c r="H3927" i="4"/>
  <c r="J3927" i="4"/>
  <c r="H3923" i="4"/>
  <c r="J3923" i="4"/>
  <c r="H3919" i="4"/>
  <c r="J3919" i="4"/>
  <c r="H3915" i="4"/>
  <c r="J3915" i="4"/>
  <c r="H3911" i="4"/>
  <c r="J3911" i="4"/>
  <c r="H3907" i="4"/>
  <c r="J3907" i="4"/>
  <c r="H3903" i="4"/>
  <c r="J3903" i="4"/>
  <c r="H3899" i="4"/>
  <c r="J3899" i="4"/>
  <c r="H3895" i="4"/>
  <c r="J3895" i="4"/>
  <c r="H3891" i="4"/>
  <c r="J3891" i="4"/>
  <c r="H3887" i="4"/>
  <c r="J3887" i="4"/>
  <c r="H3883" i="4"/>
  <c r="J3883" i="4"/>
  <c r="H3879" i="4"/>
  <c r="J3879" i="4"/>
  <c r="H3875" i="4"/>
  <c r="J3875" i="4"/>
  <c r="H3871" i="4"/>
  <c r="J3871" i="4"/>
  <c r="H3867" i="4"/>
  <c r="J3867" i="4"/>
  <c r="H3863" i="4"/>
  <c r="J3863" i="4"/>
  <c r="H3859" i="4"/>
  <c r="J3859" i="4"/>
  <c r="H3855" i="4"/>
  <c r="J3855" i="4"/>
  <c r="H3851" i="4"/>
  <c r="J3851" i="4"/>
  <c r="H3847" i="4"/>
  <c r="J3847" i="4"/>
  <c r="H3843" i="4"/>
  <c r="J3843" i="4"/>
  <c r="H3839" i="4"/>
  <c r="J3839" i="4"/>
  <c r="H3835" i="4"/>
  <c r="J3835" i="4"/>
  <c r="H3831" i="4"/>
  <c r="J3831" i="4"/>
  <c r="H3827" i="4"/>
  <c r="J3827" i="4"/>
  <c r="H3823" i="4"/>
  <c r="J3823" i="4"/>
  <c r="H3819" i="4"/>
  <c r="J3819" i="4"/>
  <c r="H3815" i="4"/>
  <c r="J3815" i="4"/>
  <c r="H3811" i="4"/>
  <c r="J3811" i="4"/>
  <c r="H3807" i="4"/>
  <c r="J3807" i="4"/>
  <c r="H3803" i="4"/>
  <c r="J3803" i="4"/>
  <c r="H3799" i="4"/>
  <c r="J3799" i="4"/>
  <c r="H3795" i="4"/>
  <c r="J3795" i="4"/>
  <c r="H3791" i="4"/>
  <c r="J3791" i="4"/>
  <c r="H3787" i="4"/>
  <c r="J3787" i="4"/>
  <c r="H3783" i="4"/>
  <c r="J3783" i="4"/>
  <c r="H3779" i="4"/>
  <c r="J3779" i="4"/>
  <c r="H3775" i="4"/>
  <c r="J3775" i="4"/>
  <c r="H3771" i="4"/>
  <c r="J3771" i="4"/>
  <c r="H3767" i="4"/>
  <c r="J3767" i="4"/>
  <c r="H3763" i="4"/>
  <c r="J3763" i="4"/>
  <c r="H3759" i="4"/>
  <c r="J3759" i="4"/>
  <c r="H3755" i="4"/>
  <c r="J3755" i="4"/>
  <c r="H3751" i="4"/>
  <c r="J3751" i="4"/>
  <c r="H3747" i="4"/>
  <c r="J3747" i="4"/>
  <c r="H3743" i="4"/>
  <c r="J3743" i="4"/>
  <c r="H3739" i="4"/>
  <c r="J3739" i="4"/>
  <c r="H3735" i="4"/>
  <c r="J3735" i="4"/>
  <c r="H3731" i="4"/>
  <c r="J3731" i="4"/>
  <c r="H3727" i="4"/>
  <c r="J3727" i="4"/>
  <c r="H3723" i="4"/>
  <c r="J3723" i="4"/>
  <c r="H3719" i="4"/>
  <c r="J3719" i="4"/>
  <c r="H3715" i="4"/>
  <c r="J3715" i="4"/>
  <c r="H3711" i="4"/>
  <c r="J3711" i="4"/>
  <c r="H3707" i="4"/>
  <c r="J3707" i="4"/>
  <c r="H3703" i="4"/>
  <c r="J3703" i="4"/>
  <c r="H3699" i="4"/>
  <c r="J3699" i="4"/>
  <c r="H3695" i="4"/>
  <c r="J3695" i="4"/>
  <c r="H3691" i="4"/>
  <c r="J3691" i="4"/>
  <c r="H3687" i="4"/>
  <c r="J3687" i="4"/>
  <c r="H3683" i="4"/>
  <c r="J3683" i="4"/>
  <c r="H3679" i="4"/>
  <c r="J3679" i="4"/>
  <c r="H3675" i="4"/>
  <c r="J3675" i="4"/>
  <c r="H3671" i="4"/>
  <c r="J3671" i="4"/>
  <c r="H3667" i="4"/>
  <c r="J3667" i="4"/>
  <c r="H3663" i="4"/>
  <c r="J3663" i="4"/>
  <c r="H3659" i="4"/>
  <c r="J3659" i="4"/>
  <c r="H3655" i="4"/>
  <c r="J3655" i="4"/>
  <c r="H3651" i="4"/>
  <c r="J3651" i="4"/>
  <c r="H3647" i="4"/>
  <c r="J3647" i="4"/>
  <c r="H3643" i="4"/>
  <c r="J3643" i="4"/>
  <c r="H3639" i="4"/>
  <c r="J3639" i="4"/>
  <c r="H3635" i="4"/>
  <c r="J3635" i="4"/>
  <c r="H3631" i="4"/>
  <c r="J3631" i="4"/>
  <c r="H3627" i="4"/>
  <c r="J3627" i="4"/>
  <c r="H3623" i="4"/>
  <c r="J3623" i="4"/>
  <c r="H3619" i="4"/>
  <c r="J3619" i="4"/>
  <c r="H3615" i="4"/>
  <c r="J3615" i="4"/>
  <c r="H3611" i="4"/>
  <c r="J3611" i="4"/>
  <c r="H3607" i="4"/>
  <c r="J3607" i="4"/>
  <c r="H3603" i="4"/>
  <c r="J3603" i="4"/>
  <c r="H3599" i="4"/>
  <c r="J3599" i="4"/>
  <c r="H3595" i="4"/>
  <c r="J3595" i="4"/>
  <c r="H3591" i="4"/>
  <c r="J3591" i="4"/>
  <c r="H3587" i="4"/>
  <c r="J3587" i="4"/>
  <c r="H3583" i="4"/>
  <c r="J3583" i="4"/>
  <c r="H3579" i="4"/>
  <c r="J3579" i="4"/>
  <c r="H3575" i="4"/>
  <c r="J3575" i="4"/>
  <c r="H3571" i="4"/>
  <c r="J3571" i="4"/>
  <c r="H3567" i="4"/>
  <c r="J3567" i="4"/>
  <c r="H3563" i="4"/>
  <c r="J3563" i="4"/>
  <c r="H3559" i="4"/>
  <c r="J3559" i="4"/>
  <c r="H3555" i="4"/>
  <c r="J3555" i="4"/>
  <c r="H3551" i="4"/>
  <c r="J3551" i="4"/>
  <c r="H3547" i="4"/>
  <c r="J3547" i="4"/>
  <c r="H3543" i="4"/>
  <c r="J3543" i="4"/>
  <c r="H3539" i="4"/>
  <c r="J3539" i="4"/>
  <c r="H3535" i="4"/>
  <c r="J3535" i="4"/>
  <c r="H3531" i="4"/>
  <c r="J3531" i="4"/>
  <c r="H3527" i="4"/>
  <c r="J3527" i="4"/>
  <c r="H3523" i="4"/>
  <c r="J3523" i="4"/>
  <c r="H3519" i="4"/>
  <c r="J3519" i="4"/>
  <c r="H3515" i="4"/>
  <c r="J3515" i="4"/>
  <c r="H3511" i="4"/>
  <c r="J3511" i="4"/>
  <c r="H3507" i="4"/>
  <c r="J3507" i="4"/>
  <c r="H3503" i="4"/>
  <c r="J3503" i="4"/>
  <c r="H3499" i="4"/>
  <c r="J3499" i="4"/>
  <c r="H3495" i="4"/>
  <c r="J3495" i="4"/>
  <c r="H3491" i="4"/>
  <c r="J3491" i="4"/>
  <c r="H3487" i="4"/>
  <c r="J3487" i="4"/>
  <c r="H3483" i="4"/>
  <c r="J3483" i="4"/>
  <c r="H3479" i="4"/>
  <c r="J3479" i="4"/>
  <c r="H3475" i="4"/>
  <c r="J3475" i="4"/>
  <c r="H3471" i="4"/>
  <c r="J3471" i="4"/>
  <c r="H3467" i="4"/>
  <c r="J3467" i="4"/>
  <c r="H3463" i="4"/>
  <c r="J3463" i="4"/>
  <c r="H3459" i="4"/>
  <c r="J3459" i="4"/>
  <c r="H3455" i="4"/>
  <c r="J3455" i="4"/>
  <c r="H3451" i="4"/>
  <c r="J3451" i="4"/>
  <c r="H3447" i="4"/>
  <c r="J3447" i="4"/>
  <c r="H3443" i="4"/>
  <c r="J3443" i="4"/>
  <c r="H3439" i="4"/>
  <c r="J3439" i="4"/>
  <c r="H3435" i="4"/>
  <c r="J3435" i="4"/>
  <c r="H3431" i="4"/>
  <c r="J3431" i="4"/>
  <c r="H3427" i="4"/>
  <c r="J3427" i="4"/>
  <c r="H3423" i="4"/>
  <c r="J3423" i="4"/>
  <c r="H3419" i="4"/>
  <c r="J3419" i="4"/>
  <c r="H3415" i="4"/>
  <c r="J3415" i="4"/>
  <c r="H3411" i="4"/>
  <c r="J3411" i="4"/>
  <c r="H3407" i="4"/>
  <c r="J3407" i="4"/>
  <c r="H3403" i="4"/>
  <c r="J3403" i="4"/>
  <c r="H3399" i="4"/>
  <c r="J3399" i="4"/>
  <c r="H3395" i="4"/>
  <c r="J3395" i="4"/>
  <c r="H3391" i="4"/>
  <c r="J3391" i="4"/>
  <c r="H3387" i="4"/>
  <c r="J3387" i="4"/>
  <c r="H3383" i="4"/>
  <c r="J3383" i="4"/>
  <c r="H3379" i="4"/>
  <c r="J3379" i="4"/>
  <c r="H3375" i="4"/>
  <c r="J3375" i="4"/>
  <c r="H3371" i="4"/>
  <c r="J3371" i="4"/>
  <c r="H3367" i="4"/>
  <c r="J3367" i="4"/>
  <c r="H3363" i="4"/>
  <c r="J3363" i="4"/>
  <c r="H3359" i="4"/>
  <c r="J3359" i="4"/>
  <c r="H3355" i="4"/>
  <c r="J3355" i="4"/>
  <c r="H3351" i="4"/>
  <c r="J3351" i="4"/>
  <c r="H3347" i="4"/>
  <c r="J3347" i="4"/>
  <c r="H3343" i="4"/>
  <c r="J3343" i="4"/>
  <c r="H3339" i="4"/>
  <c r="J3339" i="4"/>
  <c r="H3335" i="4"/>
  <c r="J3335" i="4"/>
  <c r="H3331" i="4"/>
  <c r="J3331" i="4"/>
  <c r="H3327" i="4"/>
  <c r="J3327" i="4"/>
  <c r="H3323" i="4"/>
  <c r="J3323" i="4"/>
  <c r="H3319" i="4"/>
  <c r="J3319" i="4"/>
  <c r="H3315" i="4"/>
  <c r="J3315" i="4"/>
  <c r="H3311" i="4"/>
  <c r="J3311" i="4"/>
  <c r="H3307" i="4"/>
  <c r="J3307" i="4"/>
  <c r="H3303" i="4"/>
  <c r="J3303" i="4"/>
  <c r="H3299" i="4"/>
  <c r="J3299" i="4"/>
  <c r="H3295" i="4"/>
  <c r="J3295" i="4"/>
  <c r="H3291" i="4"/>
  <c r="J3291" i="4"/>
  <c r="H3287" i="4"/>
  <c r="J3287" i="4"/>
  <c r="H3283" i="4"/>
  <c r="J3283" i="4"/>
  <c r="H3279" i="4"/>
  <c r="J3279" i="4"/>
  <c r="H3275" i="4"/>
  <c r="J3275" i="4"/>
  <c r="H3271" i="4"/>
  <c r="J3271" i="4"/>
  <c r="H3267" i="4"/>
  <c r="J3267" i="4"/>
  <c r="H3263" i="4"/>
  <c r="J3263" i="4"/>
  <c r="H3259" i="4"/>
  <c r="J3259" i="4"/>
  <c r="H3255" i="4"/>
  <c r="J3255" i="4"/>
  <c r="H3251" i="4"/>
  <c r="J3251" i="4"/>
  <c r="H3247" i="4"/>
  <c r="J3247" i="4"/>
  <c r="H3243" i="4"/>
  <c r="J3243" i="4"/>
  <c r="H3239" i="4"/>
  <c r="J3239" i="4"/>
  <c r="H3235" i="4"/>
  <c r="J3235" i="4"/>
  <c r="H3231" i="4"/>
  <c r="J3231" i="4"/>
  <c r="H3227" i="4"/>
  <c r="J3227" i="4"/>
  <c r="H3223" i="4"/>
  <c r="J3223" i="4"/>
  <c r="H3219" i="4"/>
  <c r="J3219" i="4"/>
  <c r="H3215" i="4"/>
  <c r="J3215" i="4"/>
  <c r="H3211" i="4"/>
  <c r="J3211" i="4"/>
  <c r="H3207" i="4"/>
  <c r="J3207" i="4"/>
  <c r="H3203" i="4"/>
  <c r="J3203" i="4"/>
  <c r="H3199" i="4"/>
  <c r="J3199" i="4"/>
  <c r="H3195" i="4"/>
  <c r="J3195" i="4"/>
  <c r="H3191" i="4"/>
  <c r="J3191" i="4"/>
  <c r="H3187" i="4"/>
  <c r="J3187" i="4"/>
  <c r="H3183" i="4"/>
  <c r="J3183" i="4"/>
  <c r="H3179" i="4"/>
  <c r="J3179" i="4"/>
  <c r="H3175" i="4"/>
  <c r="J3175" i="4"/>
  <c r="H3171" i="4"/>
  <c r="J3171" i="4"/>
  <c r="H3167" i="4"/>
  <c r="J3167" i="4"/>
  <c r="H3163" i="4"/>
  <c r="J3163" i="4"/>
  <c r="H3159" i="4"/>
  <c r="J3159" i="4"/>
  <c r="H3155" i="4"/>
  <c r="J3155" i="4"/>
  <c r="H3151" i="4"/>
  <c r="J3151" i="4"/>
  <c r="H3147" i="4"/>
  <c r="J3147" i="4"/>
  <c r="H3143" i="4"/>
  <c r="J3143" i="4"/>
  <c r="H3139" i="4"/>
  <c r="J3139" i="4"/>
  <c r="H3135" i="4"/>
  <c r="J3135" i="4"/>
  <c r="H3131" i="4"/>
  <c r="J3131" i="4"/>
  <c r="H3127" i="4"/>
  <c r="J3127" i="4"/>
  <c r="H3123" i="4"/>
  <c r="J3123" i="4"/>
  <c r="H3119" i="4"/>
  <c r="J3119" i="4"/>
  <c r="H3115" i="4"/>
  <c r="J3115" i="4"/>
  <c r="H3111" i="4"/>
  <c r="J3111" i="4"/>
  <c r="H3107" i="4"/>
  <c r="J3107" i="4"/>
  <c r="H3103" i="4"/>
  <c r="J3103" i="4"/>
  <c r="H3099" i="4"/>
  <c r="J3099" i="4"/>
  <c r="H3095" i="4"/>
  <c r="J3095" i="4"/>
  <c r="H3091" i="4"/>
  <c r="J3091" i="4"/>
  <c r="H3087" i="4"/>
  <c r="J3087" i="4"/>
  <c r="H3083" i="4"/>
  <c r="J3083" i="4"/>
  <c r="H3079" i="4"/>
  <c r="J3079" i="4"/>
  <c r="H3075" i="4"/>
  <c r="J3075" i="4"/>
  <c r="H3071" i="4"/>
  <c r="J3071" i="4"/>
  <c r="H3067" i="4"/>
  <c r="J3067" i="4"/>
  <c r="I3067" i="4"/>
  <c r="H3063" i="4"/>
  <c r="J3063" i="4"/>
  <c r="I3063" i="4"/>
  <c r="H3059" i="4"/>
  <c r="J3059" i="4"/>
  <c r="I3059" i="4"/>
  <c r="H3055" i="4"/>
  <c r="J3055" i="4"/>
  <c r="I3055" i="4"/>
  <c r="H3051" i="4"/>
  <c r="J3051" i="4"/>
  <c r="I3051" i="4"/>
  <c r="H3047" i="4"/>
  <c r="J3047" i="4"/>
  <c r="I3047" i="4"/>
  <c r="H3043" i="4"/>
  <c r="J3043" i="4"/>
  <c r="I3043" i="4"/>
  <c r="H3039" i="4"/>
  <c r="J3039" i="4"/>
  <c r="I3039" i="4"/>
  <c r="H3035" i="4"/>
  <c r="J3035" i="4"/>
  <c r="I3035" i="4"/>
  <c r="H3031" i="4"/>
  <c r="J3031" i="4"/>
  <c r="I3031" i="4"/>
  <c r="H3027" i="4"/>
  <c r="J3027" i="4"/>
  <c r="I3027" i="4"/>
  <c r="H3023" i="4"/>
  <c r="J3023" i="4"/>
  <c r="I3023" i="4"/>
  <c r="H3019" i="4"/>
  <c r="J3019" i="4"/>
  <c r="I3019" i="4"/>
  <c r="H3015" i="4"/>
  <c r="J3015" i="4"/>
  <c r="I3015" i="4"/>
  <c r="H3011" i="4"/>
  <c r="J3011" i="4"/>
  <c r="I3011" i="4"/>
  <c r="H3007" i="4"/>
  <c r="J3007" i="4"/>
  <c r="I3007" i="4"/>
  <c r="H3003" i="4"/>
  <c r="J3003" i="4"/>
  <c r="I3003" i="4"/>
  <c r="H2999" i="4"/>
  <c r="J2999" i="4"/>
  <c r="I2999" i="4"/>
  <c r="H2995" i="4"/>
  <c r="J2995" i="4"/>
  <c r="I2995" i="4"/>
  <c r="H2991" i="4"/>
  <c r="J2991" i="4"/>
  <c r="I2991" i="4"/>
  <c r="H2987" i="4"/>
  <c r="J2987" i="4"/>
  <c r="I2987" i="4"/>
  <c r="H2983" i="4"/>
  <c r="J2983" i="4"/>
  <c r="I2983" i="4"/>
  <c r="H2979" i="4"/>
  <c r="J2979" i="4"/>
  <c r="I2979" i="4"/>
  <c r="H2975" i="4"/>
  <c r="J2975" i="4"/>
  <c r="I2975" i="4"/>
  <c r="H2971" i="4"/>
  <c r="J2971" i="4"/>
  <c r="I2971" i="4"/>
  <c r="H2967" i="4"/>
  <c r="J2967" i="4"/>
  <c r="I2967" i="4"/>
  <c r="H2963" i="4"/>
  <c r="J2963" i="4"/>
  <c r="I2963" i="4"/>
  <c r="H2959" i="4"/>
  <c r="J2959" i="4"/>
  <c r="I2959" i="4"/>
  <c r="H2955" i="4"/>
  <c r="J2955" i="4"/>
  <c r="I2955" i="4"/>
  <c r="H2951" i="4"/>
  <c r="J2951" i="4"/>
  <c r="I2951" i="4"/>
  <c r="H2947" i="4"/>
  <c r="J2947" i="4"/>
  <c r="I2947" i="4"/>
  <c r="H2943" i="4"/>
  <c r="J2943" i="4"/>
  <c r="I2943" i="4"/>
  <c r="H2939" i="4"/>
  <c r="J2939" i="4"/>
  <c r="I2939" i="4"/>
  <c r="H2935" i="4"/>
  <c r="J2935" i="4"/>
  <c r="I2935" i="4"/>
  <c r="H2931" i="4"/>
  <c r="J2931" i="4"/>
  <c r="I2931" i="4"/>
  <c r="H2927" i="4"/>
  <c r="J2927" i="4"/>
  <c r="I2927" i="4"/>
  <c r="H2923" i="4"/>
  <c r="J2923" i="4"/>
  <c r="I2923" i="4"/>
  <c r="H2919" i="4"/>
  <c r="J2919" i="4"/>
  <c r="I2919" i="4"/>
  <c r="H2915" i="4"/>
  <c r="J2915" i="4"/>
  <c r="I2915" i="4"/>
  <c r="H2911" i="4"/>
  <c r="J2911" i="4"/>
  <c r="I2911" i="4"/>
  <c r="H2907" i="4"/>
  <c r="J2907" i="4"/>
  <c r="I2907" i="4"/>
  <c r="H2903" i="4"/>
  <c r="J2903" i="4"/>
  <c r="I2903" i="4"/>
  <c r="H2899" i="4"/>
  <c r="J2899" i="4"/>
  <c r="I2899" i="4"/>
  <c r="H2895" i="4"/>
  <c r="J2895" i="4"/>
  <c r="I2895" i="4"/>
  <c r="H2891" i="4"/>
  <c r="J2891" i="4"/>
  <c r="I2891" i="4"/>
  <c r="H2887" i="4"/>
  <c r="J2887" i="4"/>
  <c r="I2887" i="4"/>
  <c r="H2883" i="4"/>
  <c r="J2883" i="4"/>
  <c r="I2883" i="4"/>
  <c r="H2879" i="4"/>
  <c r="J2879" i="4"/>
  <c r="I2879" i="4"/>
  <c r="H2875" i="4"/>
  <c r="J2875" i="4"/>
  <c r="I2875" i="4"/>
  <c r="H2871" i="4"/>
  <c r="J2871" i="4"/>
  <c r="I2871" i="4"/>
  <c r="H2867" i="4"/>
  <c r="J2867" i="4"/>
  <c r="I2867" i="4"/>
  <c r="H2863" i="4"/>
  <c r="J2863" i="4"/>
  <c r="I2863" i="4"/>
  <c r="H2859" i="4"/>
  <c r="J2859" i="4"/>
  <c r="I2859" i="4"/>
  <c r="H2855" i="4"/>
  <c r="J2855" i="4"/>
  <c r="I2855" i="4"/>
  <c r="H2851" i="4"/>
  <c r="J2851" i="4"/>
  <c r="I2851" i="4"/>
  <c r="H2847" i="4"/>
  <c r="J2847" i="4"/>
  <c r="I2847" i="4"/>
  <c r="H2843" i="4"/>
  <c r="J2843" i="4"/>
  <c r="I2843" i="4"/>
  <c r="H2839" i="4"/>
  <c r="J2839" i="4"/>
  <c r="I2839" i="4"/>
  <c r="H2835" i="4"/>
  <c r="J2835" i="4"/>
  <c r="I2835" i="4"/>
  <c r="H2831" i="4"/>
  <c r="J2831" i="4"/>
  <c r="I2831" i="4"/>
  <c r="H2827" i="4"/>
  <c r="J2827" i="4"/>
  <c r="I2827" i="4"/>
  <c r="H2823" i="4"/>
  <c r="J2823" i="4"/>
  <c r="I2823" i="4"/>
  <c r="H2819" i="4"/>
  <c r="J2819" i="4"/>
  <c r="I2819" i="4"/>
  <c r="H2815" i="4"/>
  <c r="J2815" i="4"/>
  <c r="I2815" i="4"/>
  <c r="H2811" i="4"/>
  <c r="J2811" i="4"/>
  <c r="I2811" i="4"/>
  <c r="H2807" i="4"/>
  <c r="J2807" i="4"/>
  <c r="I2807" i="4"/>
  <c r="H2803" i="4"/>
  <c r="J2803" i="4"/>
  <c r="I2803" i="4"/>
  <c r="H2799" i="4"/>
  <c r="J2799" i="4"/>
  <c r="I2799" i="4"/>
  <c r="H2795" i="4"/>
  <c r="J2795" i="4"/>
  <c r="I2795" i="4"/>
  <c r="H2791" i="4"/>
  <c r="J2791" i="4"/>
  <c r="I2791" i="4"/>
  <c r="H2787" i="4"/>
  <c r="J2787" i="4"/>
  <c r="I2787" i="4"/>
  <c r="H2783" i="4"/>
  <c r="J2783" i="4"/>
  <c r="I2783" i="4"/>
  <c r="H2779" i="4"/>
  <c r="J2779" i="4"/>
  <c r="I2779" i="4"/>
  <c r="H2775" i="4"/>
  <c r="J2775" i="4"/>
  <c r="I2775" i="4"/>
  <c r="H2771" i="4"/>
  <c r="J2771" i="4"/>
  <c r="I2771" i="4"/>
  <c r="H2767" i="4"/>
  <c r="J2767" i="4"/>
  <c r="I2767" i="4"/>
  <c r="H2763" i="4"/>
  <c r="J2763" i="4"/>
  <c r="I2763" i="4"/>
  <c r="H2759" i="4"/>
  <c r="J2759" i="4"/>
  <c r="I2759" i="4"/>
  <c r="H2755" i="4"/>
  <c r="J2755" i="4"/>
  <c r="I2755" i="4"/>
  <c r="H2751" i="4"/>
  <c r="J2751" i="4"/>
  <c r="I2751" i="4"/>
  <c r="H2747" i="4"/>
  <c r="J2747" i="4"/>
  <c r="I2747" i="4"/>
  <c r="H2743" i="4"/>
  <c r="J2743" i="4"/>
  <c r="I2743" i="4"/>
  <c r="H2739" i="4"/>
  <c r="J2739" i="4"/>
  <c r="I2739" i="4"/>
  <c r="H2735" i="4"/>
  <c r="J2735" i="4"/>
  <c r="I2735" i="4"/>
  <c r="H2731" i="4"/>
  <c r="J2731" i="4"/>
  <c r="I2731" i="4"/>
  <c r="H2727" i="4"/>
  <c r="J2727" i="4"/>
  <c r="I2727" i="4"/>
  <c r="H2723" i="4"/>
  <c r="J2723" i="4"/>
  <c r="I2723" i="4"/>
  <c r="H2719" i="4"/>
  <c r="J2719" i="4"/>
  <c r="I2719" i="4"/>
  <c r="H2715" i="4"/>
  <c r="J2715" i="4"/>
  <c r="I2715" i="4"/>
  <c r="H2711" i="4"/>
  <c r="J2711" i="4"/>
  <c r="I2711" i="4"/>
  <c r="H2707" i="4"/>
  <c r="J2707" i="4"/>
  <c r="I2707" i="4"/>
  <c r="H2703" i="4"/>
  <c r="J2703" i="4"/>
  <c r="I2703" i="4"/>
  <c r="H2699" i="4"/>
  <c r="J2699" i="4"/>
  <c r="I2699" i="4"/>
  <c r="H2695" i="4"/>
  <c r="J2695" i="4"/>
  <c r="I2695" i="4"/>
  <c r="H2691" i="4"/>
  <c r="J2691" i="4"/>
  <c r="I2691" i="4"/>
  <c r="H2687" i="4"/>
  <c r="J2687" i="4"/>
  <c r="I2687" i="4"/>
  <c r="H2683" i="4"/>
  <c r="J2683" i="4"/>
  <c r="I2683" i="4"/>
  <c r="H2679" i="4"/>
  <c r="J2679" i="4"/>
  <c r="I2679" i="4"/>
  <c r="H2675" i="4"/>
  <c r="J2675" i="4"/>
  <c r="I2675" i="4"/>
  <c r="H2671" i="4"/>
  <c r="J2671" i="4"/>
  <c r="I2671" i="4"/>
  <c r="H2667" i="4"/>
  <c r="J2667" i="4"/>
  <c r="I2667" i="4"/>
  <c r="H2663" i="4"/>
  <c r="J2663" i="4"/>
  <c r="I2663" i="4"/>
  <c r="H2659" i="4"/>
  <c r="J2659" i="4"/>
  <c r="I2659" i="4"/>
  <c r="H2655" i="4"/>
  <c r="J2655" i="4"/>
  <c r="I2655" i="4"/>
  <c r="H2651" i="4"/>
  <c r="J2651" i="4"/>
  <c r="I2651" i="4"/>
  <c r="H2647" i="4"/>
  <c r="J2647" i="4"/>
  <c r="I2647" i="4"/>
  <c r="H2643" i="4"/>
  <c r="J2643" i="4"/>
  <c r="I2643" i="4"/>
  <c r="H2639" i="4"/>
  <c r="J2639" i="4"/>
  <c r="I2639" i="4"/>
  <c r="H2635" i="4"/>
  <c r="J2635" i="4"/>
  <c r="I2635" i="4"/>
  <c r="H2631" i="4"/>
  <c r="J2631" i="4"/>
  <c r="I2631" i="4"/>
  <c r="H2627" i="4"/>
  <c r="J2627" i="4"/>
  <c r="I2627" i="4"/>
  <c r="H2623" i="4"/>
  <c r="J2623" i="4"/>
  <c r="I2623" i="4"/>
  <c r="H2619" i="4"/>
  <c r="J2619" i="4"/>
  <c r="I2619" i="4"/>
  <c r="H2615" i="4"/>
  <c r="J2615" i="4"/>
  <c r="I2615" i="4"/>
  <c r="H2611" i="4"/>
  <c r="J2611" i="4"/>
  <c r="I2611" i="4"/>
  <c r="H2607" i="4"/>
  <c r="J2607" i="4"/>
  <c r="I2607" i="4"/>
  <c r="H2603" i="4"/>
  <c r="J2603" i="4"/>
  <c r="I2603" i="4"/>
  <c r="H2599" i="4"/>
  <c r="J2599" i="4"/>
  <c r="I2599" i="4"/>
  <c r="H2595" i="4"/>
  <c r="J2595" i="4"/>
  <c r="I2595" i="4"/>
  <c r="H2591" i="4"/>
  <c r="J2591" i="4"/>
  <c r="I2591" i="4"/>
  <c r="H2587" i="4"/>
  <c r="J2587" i="4"/>
  <c r="I2587" i="4"/>
  <c r="H2583" i="4"/>
  <c r="J2583" i="4"/>
  <c r="I2583" i="4"/>
  <c r="H2579" i="4"/>
  <c r="J2579" i="4"/>
  <c r="I2579" i="4"/>
  <c r="H2575" i="4"/>
  <c r="J2575" i="4"/>
  <c r="I2575" i="4"/>
  <c r="H2571" i="4"/>
  <c r="J2571" i="4"/>
  <c r="I2571" i="4"/>
  <c r="H2567" i="4"/>
  <c r="J2567" i="4"/>
  <c r="I2567" i="4"/>
  <c r="H2563" i="4"/>
  <c r="J2563" i="4"/>
  <c r="I2563" i="4"/>
  <c r="H2559" i="4"/>
  <c r="J2559" i="4"/>
  <c r="I2559" i="4"/>
  <c r="H2555" i="4"/>
  <c r="J2555" i="4"/>
  <c r="I2555" i="4"/>
  <c r="H2551" i="4"/>
  <c r="J2551" i="4"/>
  <c r="I2551" i="4"/>
  <c r="H2547" i="4"/>
  <c r="J2547" i="4"/>
  <c r="I2547" i="4"/>
  <c r="H2543" i="4"/>
  <c r="J2543" i="4"/>
  <c r="I2543" i="4"/>
  <c r="H2539" i="4"/>
  <c r="J2539" i="4"/>
  <c r="I2539" i="4"/>
  <c r="H2535" i="4"/>
  <c r="J2535" i="4"/>
  <c r="I2535" i="4"/>
  <c r="H2531" i="4"/>
  <c r="J2531" i="4"/>
  <c r="I2531" i="4"/>
  <c r="H2527" i="4"/>
  <c r="J2527" i="4"/>
  <c r="I2527" i="4"/>
  <c r="H2523" i="4"/>
  <c r="J2523" i="4"/>
  <c r="I2523" i="4"/>
  <c r="H2519" i="4"/>
  <c r="J2519" i="4"/>
  <c r="I2519" i="4"/>
  <c r="H2515" i="4"/>
  <c r="J2515" i="4"/>
  <c r="I2515" i="4"/>
  <c r="H2511" i="4"/>
  <c r="J2511" i="4"/>
  <c r="I2511" i="4"/>
  <c r="H2507" i="4"/>
  <c r="J2507" i="4"/>
  <c r="I2507" i="4"/>
  <c r="H2503" i="4"/>
  <c r="J2503" i="4"/>
  <c r="I2503" i="4"/>
  <c r="H2499" i="4"/>
  <c r="J2499" i="4"/>
  <c r="I2499" i="4"/>
  <c r="H2495" i="4"/>
  <c r="J2495" i="4"/>
  <c r="I2495" i="4"/>
  <c r="H2491" i="4"/>
  <c r="J2491" i="4"/>
  <c r="I2491" i="4"/>
  <c r="H2487" i="4"/>
  <c r="J2487" i="4"/>
  <c r="I2487" i="4"/>
  <c r="H2483" i="4"/>
  <c r="J2483" i="4"/>
  <c r="I2483" i="4"/>
  <c r="H2479" i="4"/>
  <c r="J2479" i="4"/>
  <c r="I2479" i="4"/>
  <c r="H2475" i="4"/>
  <c r="J2475" i="4"/>
  <c r="I2475" i="4"/>
  <c r="H2471" i="4"/>
  <c r="J2471" i="4"/>
  <c r="I2471" i="4"/>
  <c r="H2467" i="4"/>
  <c r="J2467" i="4"/>
  <c r="I2467" i="4"/>
  <c r="H2463" i="4"/>
  <c r="J2463" i="4"/>
  <c r="I2463" i="4"/>
  <c r="H2459" i="4"/>
  <c r="J2459" i="4"/>
  <c r="I2459" i="4"/>
  <c r="H2455" i="4"/>
  <c r="J2455" i="4"/>
  <c r="I2455" i="4"/>
  <c r="H2451" i="4"/>
  <c r="J2451" i="4"/>
  <c r="I2451" i="4"/>
  <c r="H2447" i="4"/>
  <c r="J2447" i="4"/>
  <c r="I2447" i="4"/>
  <c r="H2443" i="4"/>
  <c r="J2443" i="4"/>
  <c r="I2443" i="4"/>
  <c r="H2439" i="4"/>
  <c r="J2439" i="4"/>
  <c r="I2439" i="4"/>
  <c r="H2435" i="4"/>
  <c r="J2435" i="4"/>
  <c r="I2435" i="4"/>
  <c r="H2431" i="4"/>
  <c r="J2431" i="4"/>
  <c r="I2431" i="4"/>
  <c r="H2427" i="4"/>
  <c r="J2427" i="4"/>
  <c r="I2427" i="4"/>
  <c r="H2423" i="4"/>
  <c r="J2423" i="4"/>
  <c r="I2423" i="4"/>
  <c r="H2419" i="4"/>
  <c r="J2419" i="4"/>
  <c r="I2419" i="4"/>
  <c r="H2415" i="4"/>
  <c r="J2415" i="4"/>
  <c r="I2415" i="4"/>
  <c r="H2411" i="4"/>
  <c r="J2411" i="4"/>
  <c r="I2411" i="4"/>
  <c r="H2407" i="4"/>
  <c r="J2407" i="4"/>
  <c r="I2407" i="4"/>
  <c r="H2403" i="4"/>
  <c r="J2403" i="4"/>
  <c r="I2403" i="4"/>
  <c r="H2399" i="4"/>
  <c r="J2399" i="4"/>
  <c r="I2399" i="4"/>
  <c r="H2395" i="4"/>
  <c r="J2395" i="4"/>
  <c r="I2395" i="4"/>
  <c r="H2391" i="4"/>
  <c r="J2391" i="4"/>
  <c r="I2391" i="4"/>
  <c r="H2387" i="4"/>
  <c r="J2387" i="4"/>
  <c r="I2387" i="4"/>
  <c r="H2383" i="4"/>
  <c r="J2383" i="4"/>
  <c r="I2383" i="4"/>
  <c r="H2379" i="4"/>
  <c r="J2379" i="4"/>
  <c r="I2379" i="4"/>
  <c r="H2375" i="4"/>
  <c r="J2375" i="4"/>
  <c r="I2375" i="4"/>
  <c r="H2371" i="4"/>
  <c r="J2371" i="4"/>
  <c r="I2371" i="4"/>
  <c r="H2367" i="4"/>
  <c r="J2367" i="4"/>
  <c r="I2367" i="4"/>
  <c r="H2363" i="4"/>
  <c r="J2363" i="4"/>
  <c r="I2363" i="4"/>
  <c r="H2359" i="4"/>
  <c r="J2359" i="4"/>
  <c r="I2359" i="4"/>
  <c r="H2355" i="4"/>
  <c r="J2355" i="4"/>
  <c r="I2355" i="4"/>
  <c r="H2351" i="4"/>
  <c r="J2351" i="4"/>
  <c r="I2351" i="4"/>
  <c r="H2347" i="4"/>
  <c r="J2347" i="4"/>
  <c r="I2347" i="4"/>
  <c r="H2343" i="4"/>
  <c r="J2343" i="4"/>
  <c r="I2343" i="4"/>
  <c r="H2339" i="4"/>
  <c r="J2339" i="4"/>
  <c r="I2339" i="4"/>
  <c r="H2335" i="4"/>
  <c r="J2335" i="4"/>
  <c r="I2335" i="4"/>
  <c r="H2331" i="4"/>
  <c r="J2331" i="4"/>
  <c r="I2331" i="4"/>
  <c r="H2327" i="4"/>
  <c r="J2327" i="4"/>
  <c r="I2327" i="4"/>
  <c r="H2323" i="4"/>
  <c r="J2323" i="4"/>
  <c r="I2323" i="4"/>
  <c r="H2319" i="4"/>
  <c r="J2319" i="4"/>
  <c r="I2319" i="4"/>
  <c r="H2315" i="4"/>
  <c r="J2315" i="4"/>
  <c r="I2315" i="4"/>
  <c r="H2311" i="4"/>
  <c r="J2311" i="4"/>
  <c r="I2311" i="4"/>
  <c r="H2307" i="4"/>
  <c r="J2307" i="4"/>
  <c r="I2307" i="4"/>
  <c r="H2303" i="4"/>
  <c r="J2303" i="4"/>
  <c r="I2303" i="4"/>
  <c r="H2299" i="4"/>
  <c r="J2299" i="4"/>
  <c r="I2299" i="4"/>
  <c r="H2295" i="4"/>
  <c r="J2295" i="4"/>
  <c r="I2295" i="4"/>
  <c r="H2291" i="4"/>
  <c r="J2291" i="4"/>
  <c r="I2291" i="4"/>
  <c r="H2287" i="4"/>
  <c r="J2287" i="4"/>
  <c r="I2287" i="4"/>
  <c r="H2283" i="4"/>
  <c r="J2283" i="4"/>
  <c r="I2283" i="4"/>
  <c r="H2279" i="4"/>
  <c r="J2279" i="4"/>
  <c r="I2279" i="4"/>
  <c r="H2275" i="4"/>
  <c r="J2275" i="4"/>
  <c r="I2275" i="4"/>
  <c r="H2271" i="4"/>
  <c r="J2271" i="4"/>
  <c r="I2271" i="4"/>
  <c r="H2267" i="4"/>
  <c r="J2267" i="4"/>
  <c r="I2267" i="4"/>
  <c r="H2263" i="4"/>
  <c r="J2263" i="4"/>
  <c r="I2263" i="4"/>
  <c r="H2259" i="4"/>
  <c r="J2259" i="4"/>
  <c r="I2259" i="4"/>
  <c r="H2255" i="4"/>
  <c r="J2255" i="4"/>
  <c r="I2255" i="4"/>
  <c r="H2251" i="4"/>
  <c r="J2251" i="4"/>
  <c r="I2251" i="4"/>
  <c r="H2247" i="4"/>
  <c r="J2247" i="4"/>
  <c r="I2247" i="4"/>
  <c r="H2243" i="4"/>
  <c r="J2243" i="4"/>
  <c r="I2243" i="4"/>
  <c r="H2239" i="4"/>
  <c r="J2239" i="4"/>
  <c r="I2239" i="4"/>
  <c r="H2235" i="4"/>
  <c r="J2235" i="4"/>
  <c r="I2235" i="4"/>
  <c r="H2231" i="4"/>
  <c r="J2231" i="4"/>
  <c r="I2231" i="4"/>
  <c r="H2227" i="4"/>
  <c r="J2227" i="4"/>
  <c r="I2227" i="4"/>
  <c r="H2223" i="4"/>
  <c r="J2223" i="4"/>
  <c r="I2223" i="4"/>
  <c r="H2219" i="4"/>
  <c r="J2219" i="4"/>
  <c r="I2219" i="4"/>
  <c r="H2215" i="4"/>
  <c r="J2215" i="4"/>
  <c r="I2215" i="4"/>
  <c r="H2211" i="4"/>
  <c r="J2211" i="4"/>
  <c r="I2211" i="4"/>
  <c r="H2207" i="4"/>
  <c r="J2207" i="4"/>
  <c r="I2207" i="4"/>
  <c r="H2203" i="4"/>
  <c r="J2203" i="4"/>
  <c r="I2203" i="4"/>
  <c r="H2199" i="4"/>
  <c r="J2199" i="4"/>
  <c r="I2199" i="4"/>
  <c r="H2195" i="4"/>
  <c r="J2195" i="4"/>
  <c r="I2195" i="4"/>
  <c r="H2191" i="4"/>
  <c r="J2191" i="4"/>
  <c r="I2191" i="4"/>
  <c r="H2187" i="4"/>
  <c r="J2187" i="4"/>
  <c r="I2187" i="4"/>
  <c r="H2183" i="4"/>
  <c r="J2183" i="4"/>
  <c r="I2183" i="4"/>
  <c r="H2179" i="4"/>
  <c r="J2179" i="4"/>
  <c r="I2179" i="4"/>
  <c r="H2175" i="4"/>
  <c r="J2175" i="4"/>
  <c r="I2175" i="4"/>
  <c r="H2171" i="4"/>
  <c r="J2171" i="4"/>
  <c r="I2171" i="4"/>
  <c r="H2167" i="4"/>
  <c r="J2167" i="4"/>
  <c r="I2167" i="4"/>
  <c r="H2163" i="4"/>
  <c r="J2163" i="4"/>
  <c r="I2163" i="4"/>
  <c r="H2159" i="4"/>
  <c r="J2159" i="4"/>
  <c r="I2159" i="4"/>
  <c r="H2155" i="4"/>
  <c r="J2155" i="4"/>
  <c r="I2155" i="4"/>
  <c r="H2151" i="4"/>
  <c r="J2151" i="4"/>
  <c r="I2151" i="4"/>
  <c r="H2147" i="4"/>
  <c r="J2147" i="4"/>
  <c r="I2147" i="4"/>
  <c r="H2143" i="4"/>
  <c r="J2143" i="4"/>
  <c r="I2143" i="4"/>
  <c r="H2139" i="4"/>
  <c r="J2139" i="4"/>
  <c r="I2139" i="4"/>
  <c r="H2135" i="4"/>
  <c r="J2135" i="4"/>
  <c r="I2135" i="4"/>
  <c r="H2131" i="4"/>
  <c r="J2131" i="4"/>
  <c r="I2131" i="4"/>
  <c r="H2127" i="4"/>
  <c r="J2127" i="4"/>
  <c r="I2127" i="4"/>
  <c r="H2123" i="4"/>
  <c r="J2123" i="4"/>
  <c r="I2123" i="4"/>
  <c r="H2119" i="4"/>
  <c r="J2119" i="4"/>
  <c r="I2119" i="4"/>
  <c r="H2115" i="4"/>
  <c r="J2115" i="4"/>
  <c r="I2115" i="4"/>
  <c r="H2111" i="4"/>
  <c r="J2111" i="4"/>
  <c r="I2111" i="4"/>
  <c r="H2107" i="4"/>
  <c r="J2107" i="4"/>
  <c r="I2107" i="4"/>
  <c r="H2103" i="4"/>
  <c r="J2103" i="4"/>
  <c r="I2103" i="4"/>
  <c r="H2099" i="4"/>
  <c r="J2099" i="4"/>
  <c r="I2099" i="4"/>
  <c r="H2095" i="4"/>
  <c r="J2095" i="4"/>
  <c r="I2095" i="4"/>
  <c r="H2091" i="4"/>
  <c r="J2091" i="4"/>
  <c r="I2091" i="4"/>
  <c r="H2087" i="4"/>
  <c r="J2087" i="4"/>
  <c r="I2087" i="4"/>
  <c r="H2083" i="4"/>
  <c r="J2083" i="4"/>
  <c r="I2083" i="4"/>
  <c r="H2079" i="4"/>
  <c r="J2079" i="4"/>
  <c r="I2079" i="4"/>
  <c r="H2075" i="4"/>
  <c r="J2075" i="4"/>
  <c r="I2075" i="4"/>
  <c r="H2071" i="4"/>
  <c r="J2071" i="4"/>
  <c r="I2071" i="4"/>
  <c r="H2067" i="4"/>
  <c r="J2067" i="4"/>
  <c r="I2067" i="4"/>
  <c r="H2063" i="4"/>
  <c r="J2063" i="4"/>
  <c r="I2063" i="4"/>
  <c r="H2059" i="4"/>
  <c r="J2059" i="4"/>
  <c r="I2059" i="4"/>
  <c r="H2055" i="4"/>
  <c r="J2055" i="4"/>
  <c r="I2055" i="4"/>
  <c r="H2051" i="4"/>
  <c r="J2051" i="4"/>
  <c r="I2051" i="4"/>
  <c r="H2047" i="4"/>
  <c r="J2047" i="4"/>
  <c r="I2047" i="4"/>
  <c r="H2043" i="4"/>
  <c r="J2043" i="4"/>
  <c r="I2043" i="4"/>
  <c r="H2039" i="4"/>
  <c r="J2039" i="4"/>
  <c r="I2039" i="4"/>
  <c r="H2035" i="4"/>
  <c r="J2035" i="4"/>
  <c r="I2035" i="4"/>
  <c r="H2031" i="4"/>
  <c r="J2031" i="4"/>
  <c r="I2031" i="4"/>
  <c r="H2027" i="4"/>
  <c r="J2027" i="4"/>
  <c r="I2027" i="4"/>
  <c r="H2023" i="4"/>
  <c r="J2023" i="4"/>
  <c r="I2023" i="4"/>
  <c r="H2019" i="4"/>
  <c r="J2019" i="4"/>
  <c r="I2019" i="4"/>
  <c r="H2015" i="4"/>
  <c r="J2015" i="4"/>
  <c r="I2015" i="4"/>
  <c r="H2011" i="4"/>
  <c r="J2011" i="4"/>
  <c r="I2011" i="4"/>
  <c r="H2007" i="4"/>
  <c r="J2007" i="4"/>
  <c r="I2007" i="4"/>
  <c r="H2003" i="4"/>
  <c r="J2003" i="4"/>
  <c r="I2003" i="4"/>
  <c r="H1999" i="4"/>
  <c r="J1999" i="4"/>
  <c r="I1999" i="4"/>
  <c r="H1995" i="4"/>
  <c r="J1995" i="4"/>
  <c r="I1995" i="4"/>
  <c r="H1991" i="4"/>
  <c r="J1991" i="4"/>
  <c r="I1991" i="4"/>
  <c r="H1987" i="4"/>
  <c r="J1987" i="4"/>
  <c r="I1987" i="4"/>
  <c r="H1983" i="4"/>
  <c r="J1983" i="4"/>
  <c r="I1983" i="4"/>
  <c r="H1979" i="4"/>
  <c r="J1979" i="4"/>
  <c r="I1979" i="4"/>
  <c r="H1975" i="4"/>
  <c r="J1975" i="4"/>
  <c r="I1975" i="4"/>
  <c r="H1971" i="4"/>
  <c r="J1971" i="4"/>
  <c r="I1971" i="4"/>
  <c r="H1967" i="4"/>
  <c r="J1967" i="4"/>
  <c r="I1967" i="4"/>
  <c r="H1963" i="4"/>
  <c r="J1963" i="4"/>
  <c r="I1963" i="4"/>
  <c r="H1959" i="4"/>
  <c r="J1959" i="4"/>
  <c r="I1959" i="4"/>
  <c r="H1955" i="4"/>
  <c r="J1955" i="4"/>
  <c r="I1955" i="4"/>
  <c r="H1951" i="4"/>
  <c r="J1951" i="4"/>
  <c r="I1951" i="4"/>
  <c r="H1947" i="4"/>
  <c r="J1947" i="4"/>
  <c r="I1947" i="4"/>
  <c r="H1943" i="4"/>
  <c r="J1943" i="4"/>
  <c r="I1943" i="4"/>
  <c r="H1939" i="4"/>
  <c r="J1939" i="4"/>
  <c r="I1939" i="4"/>
  <c r="H1935" i="4"/>
  <c r="J1935" i="4"/>
  <c r="I1935" i="4"/>
  <c r="H1931" i="4"/>
  <c r="J1931" i="4"/>
  <c r="I1931" i="4"/>
  <c r="H1927" i="4"/>
  <c r="J1927" i="4"/>
  <c r="I1927" i="4"/>
  <c r="H1923" i="4"/>
  <c r="J1923" i="4"/>
  <c r="I1923" i="4"/>
  <c r="H1919" i="4"/>
  <c r="J1919" i="4"/>
  <c r="I1919" i="4"/>
  <c r="H1915" i="4"/>
  <c r="J1915" i="4"/>
  <c r="I1915" i="4"/>
  <c r="H1911" i="4"/>
  <c r="J1911" i="4"/>
  <c r="I1911" i="4"/>
  <c r="H1907" i="4"/>
  <c r="J1907" i="4"/>
  <c r="I1907" i="4"/>
  <c r="H1903" i="4"/>
  <c r="J1903" i="4"/>
  <c r="I1903" i="4"/>
  <c r="H1899" i="4"/>
  <c r="J1899" i="4"/>
  <c r="I1899" i="4"/>
  <c r="H1895" i="4"/>
  <c r="J1895" i="4"/>
  <c r="I1895" i="4"/>
  <c r="H1891" i="4"/>
  <c r="J1891" i="4"/>
  <c r="I1891" i="4"/>
  <c r="H1887" i="4"/>
  <c r="J1887" i="4"/>
  <c r="I1887" i="4"/>
  <c r="H1883" i="4"/>
  <c r="J1883" i="4"/>
  <c r="I1883" i="4"/>
  <c r="H1879" i="4"/>
  <c r="J1879" i="4"/>
  <c r="I1879" i="4"/>
  <c r="H1875" i="4"/>
  <c r="J1875" i="4"/>
  <c r="I1875" i="4"/>
  <c r="H1871" i="4"/>
  <c r="J1871" i="4"/>
  <c r="I1871" i="4"/>
  <c r="H1867" i="4"/>
  <c r="J1867" i="4"/>
  <c r="I1867" i="4"/>
  <c r="H1863" i="4"/>
  <c r="J1863" i="4"/>
  <c r="I1863" i="4"/>
  <c r="H1859" i="4"/>
  <c r="J1859" i="4"/>
  <c r="I1859" i="4"/>
  <c r="H1855" i="4"/>
  <c r="J1855" i="4"/>
  <c r="I1855" i="4"/>
  <c r="H1851" i="4"/>
  <c r="J1851" i="4"/>
  <c r="I1851" i="4"/>
  <c r="H1847" i="4"/>
  <c r="J1847" i="4"/>
  <c r="I1847" i="4"/>
  <c r="H1843" i="4"/>
  <c r="J1843" i="4"/>
  <c r="I1843" i="4"/>
  <c r="H1839" i="4"/>
  <c r="J1839" i="4"/>
  <c r="I1839" i="4"/>
  <c r="H1835" i="4"/>
  <c r="J1835" i="4"/>
  <c r="I1835" i="4"/>
  <c r="H1831" i="4"/>
  <c r="J1831" i="4"/>
  <c r="I1831" i="4"/>
  <c r="H1827" i="4"/>
  <c r="J1827" i="4"/>
  <c r="I1827" i="4"/>
  <c r="H1823" i="4"/>
  <c r="J1823" i="4"/>
  <c r="I1823" i="4"/>
  <c r="H1819" i="4"/>
  <c r="J1819" i="4"/>
  <c r="I1819" i="4"/>
  <c r="H1815" i="4"/>
  <c r="J1815" i="4"/>
  <c r="I1815" i="4"/>
  <c r="H1811" i="4"/>
  <c r="J1811" i="4"/>
  <c r="I1811" i="4"/>
  <c r="H1807" i="4"/>
  <c r="J1807" i="4"/>
  <c r="I1807" i="4"/>
  <c r="H1803" i="4"/>
  <c r="J1803" i="4"/>
  <c r="I1803" i="4"/>
  <c r="H1799" i="4"/>
  <c r="J1799" i="4"/>
  <c r="I1799" i="4"/>
  <c r="H1795" i="4"/>
  <c r="J1795" i="4"/>
  <c r="I1795" i="4"/>
  <c r="H1791" i="4"/>
  <c r="J1791" i="4"/>
  <c r="I1791" i="4"/>
  <c r="H1787" i="4"/>
  <c r="J1787" i="4"/>
  <c r="I1787" i="4"/>
  <c r="H1783" i="4"/>
  <c r="J1783" i="4"/>
  <c r="I1783" i="4"/>
  <c r="H1779" i="4"/>
  <c r="J1779" i="4"/>
  <c r="I1779" i="4"/>
  <c r="H1775" i="4"/>
  <c r="J1775" i="4"/>
  <c r="I1775" i="4"/>
  <c r="H1771" i="4"/>
  <c r="J1771" i="4"/>
  <c r="I1771" i="4"/>
  <c r="H1767" i="4"/>
  <c r="J1767" i="4"/>
  <c r="I1767" i="4"/>
  <c r="H1763" i="4"/>
  <c r="J1763" i="4"/>
  <c r="I1763" i="4"/>
  <c r="H1759" i="4"/>
  <c r="J1759" i="4"/>
  <c r="I1759" i="4"/>
  <c r="H1755" i="4"/>
  <c r="J1755" i="4"/>
  <c r="I1755" i="4"/>
  <c r="H1751" i="4"/>
  <c r="J1751" i="4"/>
  <c r="I1751" i="4"/>
  <c r="H1747" i="4"/>
  <c r="J1747" i="4"/>
  <c r="I1747" i="4"/>
  <c r="H1743" i="4"/>
  <c r="J1743" i="4"/>
  <c r="I1743" i="4"/>
  <c r="H1739" i="4"/>
  <c r="J1739" i="4"/>
  <c r="I1739" i="4"/>
  <c r="H1735" i="4"/>
  <c r="J1735" i="4"/>
  <c r="I1735" i="4"/>
  <c r="H1731" i="4"/>
  <c r="J1731" i="4"/>
  <c r="I1731" i="4"/>
  <c r="H1727" i="4"/>
  <c r="J1727" i="4"/>
  <c r="I1727" i="4"/>
  <c r="H1723" i="4"/>
  <c r="J1723" i="4"/>
  <c r="I1723" i="4"/>
  <c r="H1719" i="4"/>
  <c r="J1719" i="4"/>
  <c r="I1719" i="4"/>
  <c r="H1715" i="4"/>
  <c r="J1715" i="4"/>
  <c r="I1715" i="4"/>
  <c r="H1711" i="4"/>
  <c r="I1711" i="4"/>
  <c r="J1711" i="4"/>
  <c r="H1707" i="4"/>
  <c r="J1707" i="4"/>
  <c r="I1707" i="4"/>
  <c r="H1703" i="4"/>
  <c r="J1703" i="4"/>
  <c r="I1703" i="4"/>
  <c r="H1699" i="4"/>
  <c r="J1699" i="4"/>
  <c r="I1699" i="4"/>
  <c r="H1695" i="4"/>
  <c r="J1695" i="4"/>
  <c r="I1695" i="4"/>
  <c r="H1691" i="4"/>
  <c r="J1691" i="4"/>
  <c r="I1691" i="4"/>
  <c r="H1687" i="4"/>
  <c r="J1687" i="4"/>
  <c r="I1687" i="4"/>
  <c r="H1683" i="4"/>
  <c r="J1683" i="4"/>
  <c r="I1683" i="4"/>
  <c r="H1679" i="4"/>
  <c r="J1679" i="4"/>
  <c r="I1679" i="4"/>
  <c r="H1675" i="4"/>
  <c r="J1675" i="4"/>
  <c r="I1675" i="4"/>
  <c r="H1671" i="4"/>
  <c r="J1671" i="4"/>
  <c r="I1671" i="4"/>
  <c r="H1667" i="4"/>
  <c r="J1667" i="4"/>
  <c r="I1667" i="4"/>
  <c r="H1663" i="4"/>
  <c r="J1663" i="4"/>
  <c r="I1663" i="4"/>
  <c r="H1659" i="4"/>
  <c r="J1659" i="4"/>
  <c r="I1659" i="4"/>
  <c r="H1655" i="4"/>
  <c r="J1655" i="4"/>
  <c r="I1655" i="4"/>
  <c r="H1651" i="4"/>
  <c r="J1651" i="4"/>
  <c r="I1651" i="4"/>
  <c r="H1647" i="4"/>
  <c r="J1647" i="4"/>
  <c r="I1647" i="4"/>
  <c r="H1643" i="4"/>
  <c r="J1643" i="4"/>
  <c r="I1643" i="4"/>
  <c r="H1639" i="4"/>
  <c r="J1639" i="4"/>
  <c r="I1639" i="4"/>
  <c r="H1635" i="4"/>
  <c r="J1635" i="4"/>
  <c r="I1635" i="4"/>
  <c r="H1631" i="4"/>
  <c r="J1631" i="4"/>
  <c r="I1631" i="4"/>
  <c r="H1627" i="4"/>
  <c r="J1627" i="4"/>
  <c r="I1627" i="4"/>
  <c r="H1623" i="4"/>
  <c r="J1623" i="4"/>
  <c r="I1623" i="4"/>
  <c r="H1619" i="4"/>
  <c r="J1619" i="4"/>
  <c r="I1619" i="4"/>
  <c r="H1615" i="4"/>
  <c r="J1615" i="4"/>
  <c r="I1615" i="4"/>
  <c r="H1611" i="4"/>
  <c r="J1611" i="4"/>
  <c r="I1611" i="4"/>
  <c r="H1607" i="4"/>
  <c r="J1607" i="4"/>
  <c r="I1607" i="4"/>
  <c r="H1603" i="4"/>
  <c r="J1603" i="4"/>
  <c r="I1603" i="4"/>
  <c r="H1599" i="4"/>
  <c r="J1599" i="4"/>
  <c r="I1599" i="4"/>
  <c r="H1595" i="4"/>
  <c r="J1595" i="4"/>
  <c r="I1595" i="4"/>
  <c r="H1591" i="4"/>
  <c r="J1591" i="4"/>
  <c r="I1591" i="4"/>
  <c r="H1587" i="4"/>
  <c r="J1587" i="4"/>
  <c r="I1587" i="4"/>
  <c r="H1583" i="4"/>
  <c r="J1583" i="4"/>
  <c r="I1583" i="4"/>
  <c r="H1579" i="4"/>
  <c r="J1579" i="4"/>
  <c r="I1579" i="4"/>
  <c r="H1575" i="4"/>
  <c r="J1575" i="4"/>
  <c r="I1575" i="4"/>
  <c r="H1571" i="4"/>
  <c r="J1571" i="4"/>
  <c r="I1571" i="4"/>
  <c r="H1567" i="4"/>
  <c r="J1567" i="4"/>
  <c r="I1567" i="4"/>
  <c r="H1563" i="4"/>
  <c r="J1563" i="4"/>
  <c r="I1563" i="4"/>
  <c r="H1559" i="4"/>
  <c r="J1559" i="4"/>
  <c r="I1559" i="4"/>
  <c r="H1555" i="4"/>
  <c r="J1555" i="4"/>
  <c r="I1555" i="4"/>
  <c r="H1551" i="4"/>
  <c r="J1551" i="4"/>
  <c r="I1551" i="4"/>
  <c r="H1547" i="4"/>
  <c r="J1547" i="4"/>
  <c r="I1547" i="4"/>
  <c r="H1543" i="4"/>
  <c r="J1543" i="4"/>
  <c r="I1543" i="4"/>
  <c r="H1539" i="4"/>
  <c r="J1539" i="4"/>
  <c r="I1539" i="4"/>
  <c r="H1535" i="4"/>
  <c r="J1535" i="4"/>
  <c r="I1535" i="4"/>
  <c r="H1531" i="4"/>
  <c r="J1531" i="4"/>
  <c r="I1531" i="4"/>
  <c r="H1527" i="4"/>
  <c r="J1527" i="4"/>
  <c r="I1527" i="4"/>
  <c r="H1523" i="4"/>
  <c r="J1523" i="4"/>
  <c r="I1523" i="4"/>
  <c r="H1519" i="4"/>
  <c r="J1519" i="4"/>
  <c r="I1519" i="4"/>
  <c r="H1515" i="4"/>
  <c r="J1515" i="4"/>
  <c r="I1515" i="4"/>
  <c r="H1511" i="4"/>
  <c r="J1511" i="4"/>
  <c r="I1511" i="4"/>
  <c r="H1507" i="4"/>
  <c r="J1507" i="4"/>
  <c r="I1507" i="4"/>
  <c r="H1503" i="4"/>
  <c r="J1503" i="4"/>
  <c r="I1503" i="4"/>
  <c r="H1499" i="4"/>
  <c r="J1499" i="4"/>
  <c r="I1499" i="4"/>
  <c r="H1495" i="4"/>
  <c r="J1495" i="4"/>
  <c r="I1495" i="4"/>
  <c r="H1491" i="4"/>
  <c r="J1491" i="4"/>
  <c r="I1491" i="4"/>
  <c r="H1487" i="4"/>
  <c r="J1487" i="4"/>
  <c r="I1487" i="4"/>
  <c r="H1483" i="4"/>
  <c r="J1483" i="4"/>
  <c r="I1483" i="4"/>
  <c r="H1479" i="4"/>
  <c r="J1479" i="4"/>
  <c r="I1479" i="4"/>
  <c r="H1475" i="4"/>
  <c r="J1475" i="4"/>
  <c r="I1475" i="4"/>
  <c r="H1471" i="4"/>
  <c r="J1471" i="4"/>
  <c r="I1471" i="4"/>
  <c r="H1467" i="4"/>
  <c r="J1467" i="4"/>
  <c r="I1467" i="4"/>
  <c r="H1463" i="4"/>
  <c r="J1463" i="4"/>
  <c r="I1463" i="4"/>
  <c r="H1459" i="4"/>
  <c r="J1459" i="4"/>
  <c r="I1459" i="4"/>
  <c r="H1455" i="4"/>
  <c r="J1455" i="4"/>
  <c r="I1455" i="4"/>
  <c r="H1451" i="4"/>
  <c r="J1451" i="4"/>
  <c r="I1451" i="4"/>
  <c r="H1447" i="4"/>
  <c r="J1447" i="4"/>
  <c r="I1447" i="4"/>
  <c r="H1443" i="4"/>
  <c r="J1443" i="4"/>
  <c r="I1443" i="4"/>
  <c r="H1439" i="4"/>
  <c r="J1439" i="4"/>
  <c r="I1439" i="4"/>
  <c r="H1435" i="4"/>
  <c r="J1435" i="4"/>
  <c r="I1435" i="4"/>
  <c r="H1431" i="4"/>
  <c r="J1431" i="4"/>
  <c r="I1431" i="4"/>
  <c r="H1427" i="4"/>
  <c r="J1427" i="4"/>
  <c r="I1427" i="4"/>
  <c r="H1423" i="4"/>
  <c r="J1423" i="4"/>
  <c r="I1423" i="4"/>
  <c r="H1419" i="4"/>
  <c r="J1419" i="4"/>
  <c r="I1419" i="4"/>
  <c r="H1415" i="4"/>
  <c r="J1415" i="4"/>
  <c r="I1415" i="4"/>
  <c r="H1411" i="4"/>
  <c r="J1411" i="4"/>
  <c r="I1411" i="4"/>
  <c r="H1407" i="4"/>
  <c r="J1407" i="4"/>
  <c r="I1407" i="4"/>
  <c r="H1403" i="4"/>
  <c r="J1403" i="4"/>
  <c r="I1403" i="4"/>
  <c r="H1399" i="4"/>
  <c r="J1399" i="4"/>
  <c r="I1399" i="4"/>
  <c r="H1395" i="4"/>
  <c r="J1395" i="4"/>
  <c r="I1395" i="4"/>
  <c r="H1391" i="4"/>
  <c r="J1391" i="4"/>
  <c r="I1391" i="4"/>
  <c r="H1387" i="4"/>
  <c r="J1387" i="4"/>
  <c r="I1387" i="4"/>
  <c r="H1383" i="4"/>
  <c r="J1383" i="4"/>
  <c r="I1383" i="4"/>
  <c r="H1379" i="4"/>
  <c r="J1379" i="4"/>
  <c r="I1379" i="4"/>
  <c r="H1375" i="4"/>
  <c r="J1375" i="4"/>
  <c r="I1375" i="4"/>
  <c r="H1371" i="4"/>
  <c r="J1371" i="4"/>
  <c r="I1371" i="4"/>
  <c r="H1367" i="4"/>
  <c r="J1367" i="4"/>
  <c r="I1367" i="4"/>
  <c r="H1363" i="4"/>
  <c r="J1363" i="4"/>
  <c r="I1363" i="4"/>
  <c r="H1359" i="4"/>
  <c r="J1359" i="4"/>
  <c r="I1359" i="4"/>
  <c r="H1355" i="4"/>
  <c r="J1355" i="4"/>
  <c r="I1355" i="4"/>
  <c r="H1351" i="4"/>
  <c r="J1351" i="4"/>
  <c r="I1351" i="4"/>
  <c r="H1347" i="4"/>
  <c r="J1347" i="4"/>
  <c r="I1347" i="4"/>
  <c r="H1343" i="4"/>
  <c r="J1343" i="4"/>
  <c r="I1343" i="4"/>
  <c r="H1339" i="4"/>
  <c r="J1339" i="4"/>
  <c r="I1339" i="4"/>
  <c r="H1335" i="4"/>
  <c r="J1335" i="4"/>
  <c r="I1335" i="4"/>
  <c r="H1331" i="4"/>
  <c r="J1331" i="4"/>
  <c r="I1331" i="4"/>
  <c r="H1327" i="4"/>
  <c r="J1327" i="4"/>
  <c r="I1327" i="4"/>
  <c r="H1323" i="4"/>
  <c r="J1323" i="4"/>
  <c r="I1323" i="4"/>
  <c r="H1319" i="4"/>
  <c r="J1319" i="4"/>
  <c r="I1319" i="4"/>
  <c r="H1315" i="4"/>
  <c r="J1315" i="4"/>
  <c r="I1315" i="4"/>
  <c r="H1311" i="4"/>
  <c r="J1311" i="4"/>
  <c r="I1311" i="4"/>
  <c r="H1307" i="4"/>
  <c r="J1307" i="4"/>
  <c r="I1307" i="4"/>
  <c r="H1303" i="4"/>
  <c r="J1303" i="4"/>
  <c r="I1303" i="4"/>
  <c r="H1299" i="4"/>
  <c r="J1299" i="4"/>
  <c r="I1299" i="4"/>
  <c r="H1295" i="4"/>
  <c r="J1295" i="4"/>
  <c r="I1295" i="4"/>
  <c r="H1291" i="4"/>
  <c r="J1291" i="4"/>
  <c r="I1291" i="4"/>
  <c r="H1287" i="4"/>
  <c r="J1287" i="4"/>
  <c r="I1287" i="4"/>
  <c r="H1283" i="4"/>
  <c r="J1283" i="4"/>
  <c r="I1283" i="4"/>
  <c r="H1279" i="4"/>
  <c r="J1279" i="4"/>
  <c r="I1279" i="4"/>
  <c r="H1275" i="4"/>
  <c r="J1275" i="4"/>
  <c r="I1275" i="4"/>
  <c r="H1271" i="4"/>
  <c r="J1271" i="4"/>
  <c r="I1271" i="4"/>
  <c r="H1267" i="4"/>
  <c r="J1267" i="4"/>
  <c r="I1267" i="4"/>
  <c r="H1263" i="4"/>
  <c r="J1263" i="4"/>
  <c r="I1263" i="4"/>
  <c r="H1259" i="4"/>
  <c r="J1259" i="4"/>
  <c r="I1259" i="4"/>
  <c r="H1255" i="4"/>
  <c r="J1255" i="4"/>
  <c r="I1255" i="4"/>
  <c r="H1251" i="4"/>
  <c r="J1251" i="4"/>
  <c r="I1251" i="4"/>
  <c r="H1247" i="4"/>
  <c r="J1247" i="4"/>
  <c r="I1247" i="4"/>
  <c r="H1243" i="4"/>
  <c r="J1243" i="4"/>
  <c r="I1243" i="4"/>
  <c r="H1239" i="4"/>
  <c r="J1239" i="4"/>
  <c r="I1239" i="4"/>
  <c r="H1235" i="4"/>
  <c r="J1235" i="4"/>
  <c r="I1235" i="4"/>
  <c r="H1231" i="4"/>
  <c r="J1231" i="4"/>
  <c r="I1231" i="4"/>
  <c r="H1227" i="4"/>
  <c r="J1227" i="4"/>
  <c r="I1227" i="4"/>
  <c r="H1223" i="4"/>
  <c r="J1223" i="4"/>
  <c r="I1223" i="4"/>
  <c r="H1219" i="4"/>
  <c r="J1219" i="4"/>
  <c r="I1219" i="4"/>
  <c r="H1215" i="4"/>
  <c r="J1215" i="4"/>
  <c r="I1215" i="4"/>
  <c r="H1211" i="4"/>
  <c r="J1211" i="4"/>
  <c r="I1211" i="4"/>
  <c r="H1207" i="4"/>
  <c r="J1207" i="4"/>
  <c r="I1207" i="4"/>
  <c r="H1203" i="4"/>
  <c r="J1203" i="4"/>
  <c r="I1203" i="4"/>
  <c r="H1199" i="4"/>
  <c r="I1199" i="4"/>
  <c r="H1195" i="4"/>
  <c r="J1195" i="4"/>
  <c r="I1195" i="4"/>
  <c r="H1191" i="4"/>
  <c r="J1191" i="4"/>
  <c r="I1191" i="4"/>
  <c r="H1187" i="4"/>
  <c r="J1187" i="4"/>
  <c r="I1187" i="4"/>
  <c r="H1183" i="4"/>
  <c r="J1183" i="4"/>
  <c r="I1183" i="4"/>
  <c r="H1179" i="4"/>
  <c r="J1179" i="4"/>
  <c r="I1179" i="4"/>
  <c r="H1175" i="4"/>
  <c r="J1175" i="4"/>
  <c r="I1175" i="4"/>
  <c r="H1171" i="4"/>
  <c r="J1171" i="4"/>
  <c r="I1171" i="4"/>
  <c r="H1167" i="4"/>
  <c r="J1167" i="4"/>
  <c r="I1167" i="4"/>
  <c r="H1163" i="4"/>
  <c r="J1163" i="4"/>
  <c r="I1163" i="4"/>
  <c r="H1159" i="4"/>
  <c r="J1159" i="4"/>
  <c r="I1159" i="4"/>
  <c r="H1155" i="4"/>
  <c r="J1155" i="4"/>
  <c r="I1155" i="4"/>
  <c r="H1151" i="4"/>
  <c r="J1151" i="4"/>
  <c r="I1151" i="4"/>
  <c r="H1147" i="4"/>
  <c r="J1147" i="4"/>
  <c r="I1147" i="4"/>
  <c r="H1143" i="4"/>
  <c r="J1143" i="4"/>
  <c r="I1143" i="4"/>
  <c r="H1139" i="4"/>
  <c r="J1139" i="4"/>
  <c r="I1139" i="4"/>
  <c r="H1135" i="4"/>
  <c r="J1135" i="4"/>
  <c r="I1135" i="4"/>
  <c r="H1131" i="4"/>
  <c r="J1131" i="4"/>
  <c r="I1131" i="4"/>
  <c r="H1127" i="4"/>
  <c r="J1127" i="4"/>
  <c r="I1127" i="4"/>
  <c r="H1123" i="4"/>
  <c r="J1123" i="4"/>
  <c r="I1123" i="4"/>
  <c r="H1119" i="4"/>
  <c r="J1119" i="4"/>
  <c r="I1119" i="4"/>
  <c r="H1115" i="4"/>
  <c r="J1115" i="4"/>
  <c r="I1115" i="4"/>
  <c r="H1111" i="4"/>
  <c r="J1111" i="4"/>
  <c r="I1111" i="4"/>
  <c r="H1107" i="4"/>
  <c r="J1107" i="4"/>
  <c r="I1107" i="4"/>
  <c r="H1103" i="4"/>
  <c r="J1103" i="4"/>
  <c r="I1103" i="4"/>
  <c r="H1099" i="4"/>
  <c r="J1099" i="4"/>
  <c r="I1099" i="4"/>
  <c r="H1095" i="4"/>
  <c r="J1095" i="4"/>
  <c r="I1095" i="4"/>
  <c r="H1091" i="4"/>
  <c r="J1091" i="4"/>
  <c r="I1091" i="4"/>
  <c r="H1087" i="4"/>
  <c r="J1087" i="4"/>
  <c r="I1087" i="4"/>
  <c r="H1083" i="4"/>
  <c r="J1083" i="4"/>
  <c r="I1083" i="4"/>
  <c r="H1079" i="4"/>
  <c r="J1079" i="4"/>
  <c r="I1079" i="4"/>
  <c r="H1075" i="4"/>
  <c r="J1075" i="4"/>
  <c r="I1075" i="4"/>
  <c r="H1071" i="4"/>
  <c r="J1071" i="4"/>
  <c r="I1071" i="4"/>
  <c r="H1067" i="4"/>
  <c r="J1067" i="4"/>
  <c r="I1067" i="4"/>
  <c r="H1063" i="4"/>
  <c r="J1063" i="4"/>
  <c r="I1063" i="4"/>
  <c r="H1059" i="4"/>
  <c r="J1059" i="4"/>
  <c r="I1059" i="4"/>
  <c r="H1055" i="4"/>
  <c r="J1055" i="4"/>
  <c r="I1055" i="4"/>
  <c r="H1051" i="4"/>
  <c r="J1051" i="4"/>
  <c r="I1051" i="4"/>
  <c r="H1047" i="4"/>
  <c r="J1047" i="4"/>
  <c r="I1047" i="4"/>
  <c r="H1043" i="4"/>
  <c r="J1043" i="4"/>
  <c r="I1043" i="4"/>
  <c r="H1039" i="4"/>
  <c r="J1039" i="4"/>
  <c r="I1039" i="4"/>
  <c r="H1035" i="4"/>
  <c r="J1035" i="4"/>
  <c r="I1035" i="4"/>
  <c r="H1031" i="4"/>
  <c r="J1031" i="4"/>
  <c r="I1031" i="4"/>
  <c r="H1027" i="4"/>
  <c r="J1027" i="4"/>
  <c r="I1027" i="4"/>
  <c r="H1023" i="4"/>
  <c r="J1023" i="4"/>
  <c r="I1023" i="4"/>
  <c r="H1019" i="4"/>
  <c r="J1019" i="4"/>
  <c r="I1019" i="4"/>
  <c r="H1015" i="4"/>
  <c r="J1015" i="4"/>
  <c r="I1015" i="4"/>
  <c r="H1011" i="4"/>
  <c r="J1011" i="4"/>
  <c r="I1011" i="4"/>
  <c r="H1007" i="4"/>
  <c r="J1007" i="4"/>
  <c r="I1007" i="4"/>
  <c r="H1003" i="4"/>
  <c r="J1003" i="4"/>
  <c r="I1003" i="4"/>
  <c r="H999" i="4"/>
  <c r="J999" i="4"/>
  <c r="I999" i="4"/>
  <c r="H995" i="4"/>
  <c r="J995" i="4"/>
  <c r="I995" i="4"/>
  <c r="H991" i="4"/>
  <c r="J991" i="4"/>
  <c r="I991" i="4"/>
  <c r="H987" i="4"/>
  <c r="J987" i="4"/>
  <c r="I987" i="4"/>
  <c r="H983" i="4"/>
  <c r="J983" i="4"/>
  <c r="I983" i="4"/>
  <c r="H979" i="4"/>
  <c r="J979" i="4"/>
  <c r="I979" i="4"/>
  <c r="H975" i="4"/>
  <c r="J975" i="4"/>
  <c r="I975" i="4"/>
  <c r="H971" i="4"/>
  <c r="J971" i="4"/>
  <c r="I971" i="4"/>
  <c r="H967" i="4"/>
  <c r="J967" i="4"/>
  <c r="I967" i="4"/>
  <c r="H963" i="4"/>
  <c r="J963" i="4"/>
  <c r="I963" i="4"/>
  <c r="H959" i="4"/>
  <c r="J959" i="4"/>
  <c r="I959" i="4"/>
  <c r="H955" i="4"/>
  <c r="J955" i="4"/>
  <c r="I955" i="4"/>
  <c r="H951" i="4"/>
  <c r="J951" i="4"/>
  <c r="I951" i="4"/>
  <c r="H947" i="4"/>
  <c r="J947" i="4"/>
  <c r="I947" i="4"/>
  <c r="H943" i="4"/>
  <c r="I943" i="4"/>
  <c r="J943" i="4"/>
  <c r="H939" i="4"/>
  <c r="J939" i="4"/>
  <c r="I939" i="4"/>
  <c r="H935" i="4"/>
  <c r="J935" i="4"/>
  <c r="I935" i="4"/>
  <c r="H931" i="4"/>
  <c r="J931" i="4"/>
  <c r="I931" i="4"/>
  <c r="H927" i="4"/>
  <c r="J927" i="4"/>
  <c r="I927" i="4"/>
  <c r="H923" i="4"/>
  <c r="J923" i="4"/>
  <c r="I923" i="4"/>
  <c r="H919" i="4"/>
  <c r="J919" i="4"/>
  <c r="I919" i="4"/>
  <c r="H915" i="4"/>
  <c r="J915" i="4"/>
  <c r="I915" i="4"/>
  <c r="H911" i="4"/>
  <c r="J911" i="4"/>
  <c r="I911" i="4"/>
  <c r="H907" i="4"/>
  <c r="J907" i="4"/>
  <c r="I907" i="4"/>
  <c r="H903" i="4"/>
  <c r="J903" i="4"/>
  <c r="I903" i="4"/>
  <c r="H899" i="4"/>
  <c r="J899" i="4"/>
  <c r="I899" i="4"/>
  <c r="H895" i="4"/>
  <c r="J895" i="4"/>
  <c r="I895" i="4"/>
  <c r="H891" i="4"/>
  <c r="J891" i="4"/>
  <c r="I891" i="4"/>
  <c r="H887" i="4"/>
  <c r="J887" i="4"/>
  <c r="I887" i="4"/>
  <c r="H883" i="4"/>
  <c r="J883" i="4"/>
  <c r="I883" i="4"/>
  <c r="H879" i="4"/>
  <c r="J879" i="4"/>
  <c r="I879" i="4"/>
  <c r="H875" i="4"/>
  <c r="J875" i="4"/>
  <c r="I875" i="4"/>
  <c r="H871" i="4"/>
  <c r="J871" i="4"/>
  <c r="I871" i="4"/>
  <c r="H867" i="4"/>
  <c r="J867" i="4"/>
  <c r="I867" i="4"/>
  <c r="H863" i="4"/>
  <c r="J863" i="4"/>
  <c r="I863" i="4"/>
  <c r="H859" i="4"/>
  <c r="J859" i="4"/>
  <c r="I859" i="4"/>
  <c r="H855" i="4"/>
  <c r="J855" i="4"/>
  <c r="I855" i="4"/>
  <c r="H851" i="4"/>
  <c r="J851" i="4"/>
  <c r="I851" i="4"/>
  <c r="H847" i="4"/>
  <c r="J847" i="4"/>
  <c r="I847" i="4"/>
  <c r="H843" i="4"/>
  <c r="J843" i="4"/>
  <c r="I843" i="4"/>
  <c r="H839" i="4"/>
  <c r="J839" i="4"/>
  <c r="I839" i="4"/>
  <c r="H835" i="4"/>
  <c r="J835" i="4"/>
  <c r="I835" i="4"/>
  <c r="H831" i="4"/>
  <c r="J831" i="4"/>
  <c r="I831" i="4"/>
  <c r="H827" i="4"/>
  <c r="J827" i="4"/>
  <c r="I827" i="4"/>
  <c r="H823" i="4"/>
  <c r="J823" i="4"/>
  <c r="I823" i="4"/>
  <c r="H819" i="4"/>
  <c r="J819" i="4"/>
  <c r="I819" i="4"/>
  <c r="H815" i="4"/>
  <c r="J815" i="4"/>
  <c r="I815" i="4"/>
  <c r="H811" i="4"/>
  <c r="J811" i="4"/>
  <c r="I811" i="4"/>
  <c r="H807" i="4"/>
  <c r="J807" i="4"/>
  <c r="I807" i="4"/>
  <c r="H803" i="4"/>
  <c r="J803" i="4"/>
  <c r="I803" i="4"/>
  <c r="H799" i="4"/>
  <c r="J799" i="4"/>
  <c r="I799" i="4"/>
  <c r="H795" i="4"/>
  <c r="J795" i="4"/>
  <c r="I795" i="4"/>
  <c r="H791" i="4"/>
  <c r="J791" i="4"/>
  <c r="I791" i="4"/>
  <c r="H787" i="4"/>
  <c r="J787" i="4"/>
  <c r="I787" i="4"/>
  <c r="H783" i="4"/>
  <c r="J783" i="4"/>
  <c r="I783" i="4"/>
  <c r="H779" i="4"/>
  <c r="J779" i="4"/>
  <c r="I779" i="4"/>
  <c r="H775" i="4"/>
  <c r="J775" i="4"/>
  <c r="I775" i="4"/>
  <c r="H771" i="4"/>
  <c r="J771" i="4"/>
  <c r="I771" i="4"/>
  <c r="H767" i="4"/>
  <c r="J767" i="4"/>
  <c r="I767" i="4"/>
  <c r="H763" i="4"/>
  <c r="J763" i="4"/>
  <c r="I763" i="4"/>
  <c r="H759" i="4"/>
  <c r="J759" i="4"/>
  <c r="I759" i="4"/>
  <c r="H755" i="4"/>
  <c r="J755" i="4"/>
  <c r="I755" i="4"/>
  <c r="H751" i="4"/>
  <c r="J751" i="4"/>
  <c r="I751" i="4"/>
  <c r="H747" i="4"/>
  <c r="J747" i="4"/>
  <c r="I747" i="4"/>
  <c r="H743" i="4"/>
  <c r="J743" i="4"/>
  <c r="I743" i="4"/>
  <c r="H739" i="4"/>
  <c r="J739" i="4"/>
  <c r="I739" i="4"/>
  <c r="H735" i="4"/>
  <c r="J735" i="4"/>
  <c r="I735" i="4"/>
  <c r="H731" i="4"/>
  <c r="J731" i="4"/>
  <c r="I731" i="4"/>
  <c r="H727" i="4"/>
  <c r="J727" i="4"/>
  <c r="I727" i="4"/>
  <c r="H723" i="4"/>
  <c r="J723" i="4"/>
  <c r="I723" i="4"/>
  <c r="H719" i="4"/>
  <c r="J719" i="4"/>
  <c r="I719" i="4"/>
  <c r="H715" i="4"/>
  <c r="J715" i="4"/>
  <c r="I715" i="4"/>
  <c r="H711" i="4"/>
  <c r="J711" i="4"/>
  <c r="I711" i="4"/>
  <c r="H707" i="4"/>
  <c r="J707" i="4"/>
  <c r="I707" i="4"/>
  <c r="H703" i="4"/>
  <c r="J703" i="4"/>
  <c r="I703" i="4"/>
  <c r="H699" i="4"/>
  <c r="J699" i="4"/>
  <c r="I699" i="4"/>
  <c r="H695" i="4"/>
  <c r="J695" i="4"/>
  <c r="I695" i="4"/>
  <c r="H691" i="4"/>
  <c r="J691" i="4"/>
  <c r="I691" i="4"/>
  <c r="H687" i="4"/>
  <c r="J687" i="4"/>
  <c r="I687" i="4"/>
  <c r="H683" i="4"/>
  <c r="J683" i="4"/>
  <c r="I683" i="4"/>
  <c r="H679" i="4"/>
  <c r="J679" i="4"/>
  <c r="I679" i="4"/>
  <c r="H675" i="4"/>
  <c r="J675" i="4"/>
  <c r="I675" i="4"/>
  <c r="H671" i="4"/>
  <c r="J671" i="4"/>
  <c r="I671" i="4"/>
  <c r="H667" i="4"/>
  <c r="J667" i="4"/>
  <c r="I667" i="4"/>
  <c r="H663" i="4"/>
  <c r="J663" i="4"/>
  <c r="I663" i="4"/>
  <c r="H659" i="4"/>
  <c r="J659" i="4"/>
  <c r="I659" i="4"/>
  <c r="H655" i="4"/>
  <c r="J655" i="4"/>
  <c r="I655" i="4"/>
  <c r="H651" i="4"/>
  <c r="J651" i="4"/>
  <c r="I651" i="4"/>
  <c r="H647" i="4"/>
  <c r="J647" i="4"/>
  <c r="I647" i="4"/>
  <c r="H643" i="4"/>
  <c r="J643" i="4"/>
  <c r="I643" i="4"/>
  <c r="H639" i="4"/>
  <c r="J639" i="4"/>
  <c r="I639" i="4"/>
  <c r="H635" i="4"/>
  <c r="J635" i="4"/>
  <c r="I635" i="4"/>
  <c r="H631" i="4"/>
  <c r="J631" i="4"/>
  <c r="I631" i="4"/>
  <c r="H627" i="4"/>
  <c r="J627" i="4"/>
  <c r="I627" i="4"/>
  <c r="H623" i="4"/>
  <c r="J623" i="4"/>
  <c r="I623" i="4"/>
  <c r="H619" i="4"/>
  <c r="J619" i="4"/>
  <c r="I619" i="4"/>
  <c r="H615" i="4"/>
  <c r="J615" i="4"/>
  <c r="I615" i="4"/>
  <c r="H611" i="4"/>
  <c r="J611" i="4"/>
  <c r="I611" i="4"/>
  <c r="H607" i="4"/>
  <c r="J607" i="4"/>
  <c r="I607" i="4"/>
  <c r="H603" i="4"/>
  <c r="J603" i="4"/>
  <c r="I603" i="4"/>
  <c r="H599" i="4"/>
  <c r="J599" i="4"/>
  <c r="I599" i="4"/>
  <c r="H595" i="4"/>
  <c r="J595" i="4"/>
  <c r="I595" i="4"/>
  <c r="H591" i="4"/>
  <c r="J591" i="4"/>
  <c r="I591" i="4"/>
  <c r="H587" i="4"/>
  <c r="J587" i="4"/>
  <c r="I587" i="4"/>
  <c r="H583" i="4"/>
  <c r="J583" i="4"/>
  <c r="I583" i="4"/>
  <c r="H579" i="4"/>
  <c r="J579" i="4"/>
  <c r="I579" i="4"/>
  <c r="H575" i="4"/>
  <c r="J575" i="4"/>
  <c r="I575" i="4"/>
  <c r="H571" i="4"/>
  <c r="J571" i="4"/>
  <c r="I571" i="4"/>
  <c r="H567" i="4"/>
  <c r="J567" i="4"/>
  <c r="I567" i="4"/>
  <c r="H563" i="4"/>
  <c r="J563" i="4"/>
  <c r="I563" i="4"/>
  <c r="H559" i="4"/>
  <c r="J559" i="4"/>
  <c r="I559" i="4"/>
  <c r="H555" i="4"/>
  <c r="J555" i="4"/>
  <c r="I555" i="4"/>
  <c r="H551" i="4"/>
  <c r="J551" i="4"/>
  <c r="I551" i="4"/>
  <c r="H547" i="4"/>
  <c r="J547" i="4"/>
  <c r="I547" i="4"/>
  <c r="H543" i="4"/>
  <c r="J543" i="4"/>
  <c r="I543" i="4"/>
  <c r="H539" i="4"/>
  <c r="J539" i="4"/>
  <c r="I539" i="4"/>
  <c r="H535" i="4"/>
  <c r="J535" i="4"/>
  <c r="I535" i="4"/>
  <c r="H531" i="4"/>
  <c r="J531" i="4"/>
  <c r="I531" i="4"/>
  <c r="H527" i="4"/>
  <c r="J527" i="4"/>
  <c r="I527" i="4"/>
  <c r="H523" i="4"/>
  <c r="I523" i="4"/>
  <c r="J523" i="4"/>
  <c r="H519" i="4"/>
  <c r="J519" i="4"/>
  <c r="I519" i="4"/>
  <c r="H515" i="4"/>
  <c r="J515" i="4"/>
  <c r="I515" i="4"/>
  <c r="H511" i="4"/>
  <c r="J511" i="4"/>
  <c r="I511" i="4"/>
  <c r="H507" i="4"/>
  <c r="J507" i="4"/>
  <c r="I507" i="4"/>
  <c r="H503" i="4"/>
  <c r="J503" i="4"/>
  <c r="I503" i="4"/>
  <c r="H499" i="4"/>
  <c r="J499" i="4"/>
  <c r="I499" i="4"/>
  <c r="H495" i="4"/>
  <c r="J495" i="4"/>
  <c r="I495" i="4"/>
  <c r="H491" i="4"/>
  <c r="J491" i="4"/>
  <c r="I491" i="4"/>
  <c r="H487" i="4"/>
  <c r="J487" i="4"/>
  <c r="I487" i="4"/>
  <c r="H483" i="4"/>
  <c r="J483" i="4"/>
  <c r="I483" i="4"/>
  <c r="H479" i="4"/>
  <c r="J479" i="4"/>
  <c r="I479" i="4"/>
  <c r="H475" i="4"/>
  <c r="J475" i="4"/>
  <c r="I475" i="4"/>
  <c r="H471" i="4"/>
  <c r="J471" i="4"/>
  <c r="I471" i="4"/>
  <c r="H467" i="4"/>
  <c r="J467" i="4"/>
  <c r="I467" i="4"/>
  <c r="H463" i="4"/>
  <c r="J463" i="4"/>
  <c r="I463" i="4"/>
  <c r="H459" i="4"/>
  <c r="J459" i="4"/>
  <c r="I459" i="4"/>
  <c r="H455" i="4"/>
  <c r="J455" i="4"/>
  <c r="I455" i="4"/>
  <c r="H451" i="4"/>
  <c r="J451" i="4"/>
  <c r="I451" i="4"/>
  <c r="H447" i="4"/>
  <c r="J447" i="4"/>
  <c r="I447" i="4"/>
  <c r="H443" i="4"/>
  <c r="J443" i="4"/>
  <c r="I443" i="4"/>
  <c r="H439" i="4"/>
  <c r="J439" i="4"/>
  <c r="I439" i="4"/>
  <c r="H435" i="4"/>
  <c r="J435" i="4"/>
  <c r="I435" i="4"/>
  <c r="H431" i="4"/>
  <c r="J431" i="4"/>
  <c r="I431" i="4"/>
  <c r="H427" i="4"/>
  <c r="J427" i="4"/>
  <c r="I427" i="4"/>
  <c r="H423" i="4"/>
  <c r="J423" i="4"/>
  <c r="I423" i="4"/>
  <c r="H419" i="4"/>
  <c r="J419" i="4"/>
  <c r="I419" i="4"/>
  <c r="H415" i="4"/>
  <c r="J415" i="4"/>
  <c r="I415" i="4"/>
  <c r="H411" i="4"/>
  <c r="J411" i="4"/>
  <c r="I411" i="4"/>
  <c r="H407" i="4"/>
  <c r="J407" i="4"/>
  <c r="I407" i="4"/>
  <c r="H403" i="4"/>
  <c r="J403" i="4"/>
  <c r="I403" i="4"/>
  <c r="H399" i="4"/>
  <c r="J399" i="4"/>
  <c r="I399" i="4"/>
  <c r="H395" i="4"/>
  <c r="I395" i="4"/>
  <c r="J395" i="4"/>
  <c r="H391" i="4"/>
  <c r="J391" i="4"/>
  <c r="I391" i="4"/>
  <c r="H387" i="4"/>
  <c r="J387" i="4"/>
  <c r="I387" i="4"/>
  <c r="H383" i="4"/>
  <c r="J383" i="4"/>
  <c r="I383" i="4"/>
  <c r="H379" i="4"/>
  <c r="J379" i="4"/>
  <c r="I379" i="4"/>
  <c r="H375" i="4"/>
  <c r="J375" i="4"/>
  <c r="I375" i="4"/>
  <c r="H371" i="4"/>
  <c r="J371" i="4"/>
  <c r="I371" i="4"/>
  <c r="H367" i="4"/>
  <c r="J367" i="4"/>
  <c r="I367" i="4"/>
  <c r="H363" i="4"/>
  <c r="J363" i="4"/>
  <c r="I363" i="4"/>
  <c r="H359" i="4"/>
  <c r="J359" i="4"/>
  <c r="I359" i="4"/>
  <c r="H355" i="4"/>
  <c r="J355" i="4"/>
  <c r="I355" i="4"/>
  <c r="H351" i="4"/>
  <c r="J351" i="4"/>
  <c r="I351" i="4"/>
  <c r="H347" i="4"/>
  <c r="J347" i="4"/>
  <c r="I347" i="4"/>
  <c r="H343" i="4"/>
  <c r="J343" i="4"/>
  <c r="I343" i="4"/>
  <c r="H339" i="4"/>
  <c r="J339" i="4"/>
  <c r="I339" i="4"/>
  <c r="H335" i="4"/>
  <c r="J335" i="4"/>
  <c r="I335" i="4"/>
  <c r="H331" i="4"/>
  <c r="J331" i="4"/>
  <c r="I331" i="4"/>
  <c r="H327" i="4"/>
  <c r="J327" i="4"/>
  <c r="I327" i="4"/>
  <c r="H323" i="4"/>
  <c r="J323" i="4"/>
  <c r="I323" i="4"/>
  <c r="H319" i="4"/>
  <c r="J319" i="4"/>
  <c r="I319" i="4"/>
  <c r="H315" i="4"/>
  <c r="J315" i="4"/>
  <c r="I315" i="4"/>
  <c r="H311" i="4"/>
  <c r="J311" i="4"/>
  <c r="I311" i="4"/>
  <c r="H307" i="4"/>
  <c r="J307" i="4"/>
  <c r="I307" i="4"/>
  <c r="H303" i="4"/>
  <c r="J303" i="4"/>
  <c r="I303" i="4"/>
  <c r="H299" i="4"/>
  <c r="J299" i="4"/>
  <c r="I299" i="4"/>
  <c r="H295" i="4"/>
  <c r="J295" i="4"/>
  <c r="I295" i="4"/>
  <c r="H291" i="4"/>
  <c r="J291" i="4"/>
  <c r="I291" i="4"/>
  <c r="H287" i="4"/>
  <c r="J287" i="4"/>
  <c r="I287" i="4"/>
  <c r="H283" i="4"/>
  <c r="J283" i="4"/>
  <c r="I283" i="4"/>
  <c r="H279" i="4"/>
  <c r="J279" i="4"/>
  <c r="I279" i="4"/>
  <c r="H275" i="4"/>
  <c r="J275" i="4"/>
  <c r="I275" i="4"/>
  <c r="H271" i="4"/>
  <c r="J271" i="4"/>
  <c r="I271" i="4"/>
  <c r="H267" i="4"/>
  <c r="J267" i="4"/>
  <c r="I267" i="4"/>
  <c r="H263" i="4"/>
  <c r="J263" i="4"/>
  <c r="I263" i="4"/>
  <c r="H259" i="4"/>
  <c r="J259" i="4"/>
  <c r="I259" i="4"/>
  <c r="H255" i="4"/>
  <c r="J255" i="4"/>
  <c r="I255" i="4"/>
  <c r="H251" i="4"/>
  <c r="J251" i="4"/>
  <c r="I251" i="4"/>
  <c r="H247" i="4"/>
  <c r="J247" i="4"/>
  <c r="I247" i="4"/>
  <c r="H243" i="4"/>
  <c r="J243" i="4"/>
  <c r="I243" i="4"/>
  <c r="H239" i="4"/>
  <c r="J239" i="4"/>
  <c r="I239" i="4"/>
  <c r="H235" i="4"/>
  <c r="J235" i="4"/>
  <c r="I235" i="4"/>
  <c r="H231" i="4"/>
  <c r="J231" i="4"/>
  <c r="I231" i="4"/>
  <c r="H227" i="4"/>
  <c r="J227" i="4"/>
  <c r="I227" i="4"/>
  <c r="H223" i="4"/>
  <c r="J223" i="4"/>
  <c r="I223" i="4"/>
  <c r="H219" i="4"/>
  <c r="J219" i="4"/>
  <c r="I219" i="4"/>
  <c r="H215" i="4"/>
  <c r="J215" i="4"/>
  <c r="I215" i="4"/>
  <c r="H211" i="4"/>
  <c r="J211" i="4"/>
  <c r="I211" i="4"/>
  <c r="H207" i="4"/>
  <c r="J207" i="4"/>
  <c r="I207" i="4"/>
  <c r="H203" i="4"/>
  <c r="J203" i="4"/>
  <c r="I203" i="4"/>
  <c r="H199" i="4"/>
  <c r="J199" i="4"/>
  <c r="I199" i="4"/>
  <c r="H195" i="4"/>
  <c r="J195" i="4"/>
  <c r="I195" i="4"/>
  <c r="H191" i="4"/>
  <c r="J191" i="4"/>
  <c r="I191" i="4"/>
  <c r="H187" i="4"/>
  <c r="J187" i="4"/>
  <c r="I187" i="4"/>
  <c r="H183" i="4"/>
  <c r="J183" i="4"/>
  <c r="I183" i="4"/>
  <c r="H179" i="4"/>
  <c r="J179" i="4"/>
  <c r="I179" i="4"/>
  <c r="H175" i="4"/>
  <c r="J175" i="4"/>
  <c r="I175" i="4"/>
  <c r="H171" i="4"/>
  <c r="J171" i="4"/>
  <c r="I171" i="4"/>
  <c r="H167" i="4"/>
  <c r="J167" i="4"/>
  <c r="I167" i="4"/>
  <c r="H163" i="4"/>
  <c r="J163" i="4"/>
  <c r="I163" i="4"/>
  <c r="H159" i="4"/>
  <c r="J159" i="4"/>
  <c r="I159" i="4"/>
  <c r="H155" i="4"/>
  <c r="J155" i="4"/>
  <c r="I155" i="4"/>
  <c r="H151" i="4"/>
  <c r="J151" i="4"/>
  <c r="I151" i="4"/>
  <c r="H147" i="4"/>
  <c r="J147" i="4"/>
  <c r="I147" i="4"/>
  <c r="H143" i="4"/>
  <c r="J143" i="4"/>
  <c r="I143" i="4"/>
  <c r="H139" i="4"/>
  <c r="J139" i="4"/>
  <c r="I139" i="4"/>
  <c r="H135" i="4"/>
  <c r="J135" i="4"/>
  <c r="I135" i="4"/>
  <c r="H131" i="4"/>
  <c r="J131" i="4"/>
  <c r="I131" i="4"/>
  <c r="H127" i="4"/>
  <c r="J127" i="4"/>
  <c r="I127" i="4"/>
  <c r="H123" i="4"/>
  <c r="J123" i="4"/>
  <c r="I123" i="4"/>
  <c r="H119" i="4"/>
  <c r="J119" i="4"/>
  <c r="I119" i="4"/>
  <c r="H115" i="4"/>
  <c r="J115" i="4"/>
  <c r="I115" i="4"/>
  <c r="H111" i="4"/>
  <c r="J111" i="4"/>
  <c r="I111" i="4"/>
  <c r="H107" i="4"/>
  <c r="J107" i="4"/>
  <c r="I107" i="4"/>
  <c r="H103" i="4"/>
  <c r="J103" i="4"/>
  <c r="I103" i="4"/>
  <c r="H99" i="4"/>
  <c r="J99" i="4"/>
  <c r="I99" i="4"/>
  <c r="H95" i="4"/>
  <c r="J95" i="4"/>
  <c r="I95" i="4"/>
  <c r="H91" i="4"/>
  <c r="J91" i="4"/>
  <c r="I91" i="4"/>
  <c r="H87" i="4"/>
  <c r="J87" i="4"/>
  <c r="I87" i="4"/>
  <c r="H83" i="4"/>
  <c r="J83" i="4"/>
  <c r="I83" i="4"/>
  <c r="H79" i="4"/>
  <c r="J79" i="4"/>
  <c r="I79" i="4"/>
  <c r="H75" i="4"/>
  <c r="J75" i="4"/>
  <c r="I75" i="4"/>
  <c r="H71" i="4"/>
  <c r="J71" i="4"/>
  <c r="I71" i="4"/>
  <c r="H67" i="4"/>
  <c r="J67" i="4"/>
  <c r="I67" i="4"/>
  <c r="H63" i="4"/>
  <c r="J63" i="4"/>
  <c r="I63" i="4"/>
  <c r="H59" i="4"/>
  <c r="J59" i="4"/>
  <c r="I59" i="4"/>
  <c r="H55" i="4"/>
  <c r="J55" i="4"/>
  <c r="I55" i="4"/>
  <c r="H51" i="4"/>
  <c r="J51" i="4"/>
  <c r="I51" i="4"/>
  <c r="H47" i="4"/>
  <c r="J47" i="4"/>
  <c r="I47" i="4"/>
  <c r="H43" i="4"/>
  <c r="J43" i="4"/>
  <c r="I43" i="4"/>
  <c r="H39" i="4"/>
  <c r="J39" i="4"/>
  <c r="I39" i="4"/>
  <c r="H35" i="4"/>
  <c r="J35" i="4"/>
  <c r="I35" i="4"/>
  <c r="H31" i="4"/>
  <c r="J31" i="4"/>
  <c r="I31" i="4"/>
  <c r="H27" i="4"/>
  <c r="J27" i="4"/>
  <c r="I27" i="4"/>
  <c r="H23" i="4"/>
  <c r="J23" i="4"/>
  <c r="I23" i="4"/>
  <c r="H19" i="4"/>
  <c r="J19" i="4"/>
  <c r="I19" i="4"/>
  <c r="H15" i="4"/>
  <c r="J15" i="4"/>
  <c r="I15" i="4"/>
  <c r="H11" i="4"/>
  <c r="J11" i="4"/>
  <c r="I11" i="4"/>
  <c r="H7" i="4"/>
  <c r="J7" i="4"/>
  <c r="I7" i="4"/>
  <c r="H3" i="4"/>
  <c r="J3" i="4"/>
  <c r="I3" i="4"/>
  <c r="H4946" i="4"/>
  <c r="H4873" i="4"/>
  <c r="I4873" i="4"/>
  <c r="I4841" i="4"/>
  <c r="I4809" i="4"/>
  <c r="I3451" i="4"/>
  <c r="I3443" i="4"/>
  <c r="I3435" i="4"/>
  <c r="I3427" i="4"/>
  <c r="I3419" i="4"/>
  <c r="I3411" i="4"/>
  <c r="I3403" i="4"/>
  <c r="I3395" i="4"/>
  <c r="I3387" i="4"/>
  <c r="I3379" i="4"/>
  <c r="I3371" i="4"/>
  <c r="I3363" i="4"/>
  <c r="I3355" i="4"/>
  <c r="I3347" i="4"/>
  <c r="I3339" i="4"/>
  <c r="I3331" i="4"/>
  <c r="I3323" i="4"/>
  <c r="I3315" i="4"/>
  <c r="I3307" i="4"/>
  <c r="I3299" i="4"/>
  <c r="I3291" i="4"/>
  <c r="I3283" i="4"/>
  <c r="I3275" i="4"/>
  <c r="I3267" i="4"/>
  <c r="I3259" i="4"/>
  <c r="I3251" i="4"/>
  <c r="I3243" i="4"/>
  <c r="I3235" i="4"/>
  <c r="I3227" i="4"/>
  <c r="I3219" i="4"/>
  <c r="I3211" i="4"/>
  <c r="I3203" i="4"/>
  <c r="I3195" i="4"/>
  <c r="I3187" i="4"/>
  <c r="I3179" i="4"/>
  <c r="I3171" i="4"/>
  <c r="I3163" i="4"/>
  <c r="I3155" i="4"/>
  <c r="I3147" i="4"/>
  <c r="I3139" i="4"/>
  <c r="I3131" i="4"/>
  <c r="I3123" i="4"/>
  <c r="I3115" i="4"/>
  <c r="I3107" i="4"/>
  <c r="I3099" i="4"/>
  <c r="I3091" i="4"/>
  <c r="I3083" i="4"/>
  <c r="I3075" i="4"/>
  <c r="I2986" i="4"/>
  <c r="I2730" i="4"/>
  <c r="I2474" i="4"/>
  <c r="I2218" i="4"/>
  <c r="I1962" i="4"/>
  <c r="J4958" i="4"/>
  <c r="J4874" i="4"/>
  <c r="J4746" i="4"/>
  <c r="J4618" i="4"/>
  <c r="J4490" i="4"/>
  <c r="J4362" i="4"/>
  <c r="J4234" i="4"/>
  <c r="J3966" i="4"/>
  <c r="J2986" i="4"/>
  <c r="J1962" i="4"/>
  <c r="H2" i="4"/>
  <c r="J2" i="4"/>
  <c r="H4998" i="4"/>
  <c r="J4998" i="4"/>
  <c r="H4986" i="4"/>
  <c r="J4986" i="4"/>
  <c r="H4982" i="4"/>
  <c r="J4982" i="4"/>
  <c r="H4970" i="4"/>
  <c r="J4970" i="4"/>
  <c r="H4966" i="4"/>
  <c r="J4966" i="4"/>
  <c r="H4954" i="4"/>
  <c r="J4954" i="4"/>
  <c r="H4950" i="4"/>
  <c r="J4950" i="4"/>
  <c r="H4938" i="4"/>
  <c r="J4938" i="4"/>
  <c r="H4934" i="4"/>
  <c r="J4934" i="4"/>
  <c r="H4926" i="4"/>
  <c r="J4926" i="4"/>
  <c r="H4922" i="4"/>
  <c r="J4922" i="4"/>
  <c r="H4918" i="4"/>
  <c r="J4918" i="4"/>
  <c r="H4910" i="4"/>
  <c r="J4910" i="4"/>
  <c r="H4906" i="4"/>
  <c r="J4906" i="4"/>
  <c r="H4894" i="4"/>
  <c r="J4894" i="4"/>
  <c r="H4890" i="4"/>
  <c r="J4890" i="4"/>
  <c r="H4886" i="4"/>
  <c r="J4886" i="4"/>
  <c r="H4882" i="4"/>
  <c r="J4882" i="4"/>
  <c r="H4878" i="4"/>
  <c r="J4878" i="4"/>
  <c r="H4870" i="4"/>
  <c r="J4870" i="4"/>
  <c r="H4866" i="4"/>
  <c r="J4866" i="4"/>
  <c r="H4862" i="4"/>
  <c r="J4862" i="4"/>
  <c r="H4858" i="4"/>
  <c r="J4858" i="4"/>
  <c r="H4854" i="4"/>
  <c r="J4854" i="4"/>
  <c r="H4850" i="4"/>
  <c r="J4850" i="4"/>
  <c r="H4846" i="4"/>
  <c r="J4846" i="4"/>
  <c r="H4838" i="4"/>
  <c r="J4838" i="4"/>
  <c r="H4834" i="4"/>
  <c r="J4834" i="4"/>
  <c r="H4830" i="4"/>
  <c r="J4830" i="4"/>
  <c r="H4826" i="4"/>
  <c r="J4826" i="4"/>
  <c r="H4822" i="4"/>
  <c r="J4822" i="4"/>
  <c r="H4818" i="4"/>
  <c r="J4818" i="4"/>
  <c r="H4814" i="4"/>
  <c r="J4814" i="4"/>
  <c r="H4806" i="4"/>
  <c r="J4806" i="4"/>
  <c r="H4802" i="4"/>
  <c r="J4802" i="4"/>
  <c r="H4798" i="4"/>
  <c r="J4798" i="4"/>
  <c r="H4794" i="4"/>
  <c r="J4794" i="4"/>
  <c r="H4790" i="4"/>
  <c r="J4790" i="4"/>
  <c r="H4786" i="4"/>
  <c r="J4786" i="4"/>
  <c r="H4782" i="4"/>
  <c r="J4782" i="4"/>
  <c r="H4774" i="4"/>
  <c r="J4774" i="4"/>
  <c r="H4770" i="4"/>
  <c r="J4770" i="4"/>
  <c r="H4766" i="4"/>
  <c r="J4766" i="4"/>
  <c r="H4762" i="4"/>
  <c r="J4762" i="4"/>
  <c r="H4758" i="4"/>
  <c r="J4758" i="4"/>
  <c r="H4754" i="4"/>
  <c r="J4754" i="4"/>
  <c r="H4750" i="4"/>
  <c r="J4750" i="4"/>
  <c r="H4742" i="4"/>
  <c r="J4742" i="4"/>
  <c r="H4738" i="4"/>
  <c r="J4738" i="4"/>
  <c r="H4734" i="4"/>
  <c r="J4734" i="4"/>
  <c r="H4730" i="4"/>
  <c r="J4730" i="4"/>
  <c r="H4726" i="4"/>
  <c r="J4726" i="4"/>
  <c r="H4722" i="4"/>
  <c r="J4722" i="4"/>
  <c r="H4718" i="4"/>
  <c r="J4718" i="4"/>
  <c r="H4710" i="4"/>
  <c r="J4710" i="4"/>
  <c r="H4706" i="4"/>
  <c r="J4706" i="4"/>
  <c r="H4702" i="4"/>
  <c r="J4702" i="4"/>
  <c r="H4698" i="4"/>
  <c r="J4698" i="4"/>
  <c r="H4694" i="4"/>
  <c r="J4694" i="4"/>
  <c r="H4690" i="4"/>
  <c r="J4690" i="4"/>
  <c r="H4686" i="4"/>
  <c r="J4686" i="4"/>
  <c r="H4678" i="4"/>
  <c r="J4678" i="4"/>
  <c r="H4674" i="4"/>
  <c r="J4674" i="4"/>
  <c r="H4670" i="4"/>
  <c r="J4670" i="4"/>
  <c r="H4666" i="4"/>
  <c r="J4666" i="4"/>
  <c r="H4662" i="4"/>
  <c r="J4662" i="4"/>
  <c r="H4658" i="4"/>
  <c r="J4658" i="4"/>
  <c r="H4654" i="4"/>
  <c r="J4654" i="4"/>
  <c r="H4646" i="4"/>
  <c r="J4646" i="4"/>
  <c r="H4642" i="4"/>
  <c r="J4642" i="4"/>
  <c r="H4638" i="4"/>
  <c r="J4638" i="4"/>
  <c r="H4634" i="4"/>
  <c r="J4634" i="4"/>
  <c r="H4630" i="4"/>
  <c r="J4630" i="4"/>
  <c r="H4626" i="4"/>
  <c r="J4626" i="4"/>
  <c r="H4622" i="4"/>
  <c r="J4622" i="4"/>
  <c r="H4614" i="4"/>
  <c r="J4614" i="4"/>
  <c r="H4610" i="4"/>
  <c r="J4610" i="4"/>
  <c r="H4606" i="4"/>
  <c r="J4606" i="4"/>
  <c r="H4602" i="4"/>
  <c r="J4602" i="4"/>
  <c r="H4598" i="4"/>
  <c r="J4598" i="4"/>
  <c r="H4594" i="4"/>
  <c r="J4594" i="4"/>
  <c r="H4590" i="4"/>
  <c r="J4590" i="4"/>
  <c r="H4582" i="4"/>
  <c r="J4582" i="4"/>
  <c r="H4578" i="4"/>
  <c r="J4578" i="4"/>
  <c r="H4574" i="4"/>
  <c r="J4574" i="4"/>
  <c r="H4570" i="4"/>
  <c r="J4570" i="4"/>
  <c r="H4566" i="4"/>
  <c r="J4566" i="4"/>
  <c r="H4562" i="4"/>
  <c r="J4562" i="4"/>
  <c r="H4558" i="4"/>
  <c r="J4558" i="4"/>
  <c r="H4550" i="4"/>
  <c r="J4550" i="4"/>
  <c r="H4546" i="4"/>
  <c r="J4546" i="4"/>
  <c r="H4542" i="4"/>
  <c r="J4542" i="4"/>
  <c r="H4538" i="4"/>
  <c r="J4538" i="4"/>
  <c r="H4534" i="4"/>
  <c r="J4534" i="4"/>
  <c r="H4530" i="4"/>
  <c r="J4530" i="4"/>
  <c r="H4526" i="4"/>
  <c r="J4526" i="4"/>
  <c r="H4518" i="4"/>
  <c r="J4518" i="4"/>
  <c r="H4514" i="4"/>
  <c r="J4514" i="4"/>
  <c r="H4510" i="4"/>
  <c r="J4510" i="4"/>
  <c r="H4506" i="4"/>
  <c r="J4506" i="4"/>
  <c r="H4502" i="4"/>
  <c r="J4502" i="4"/>
  <c r="H4498" i="4"/>
  <c r="J4498" i="4"/>
  <c r="H4494" i="4"/>
  <c r="J4494" i="4"/>
  <c r="H4486" i="4"/>
  <c r="J4486" i="4"/>
  <c r="H4482" i="4"/>
  <c r="J4482" i="4"/>
  <c r="H4478" i="4"/>
  <c r="J4478" i="4"/>
  <c r="H4474" i="4"/>
  <c r="J4474" i="4"/>
  <c r="H4470" i="4"/>
  <c r="J4470" i="4"/>
  <c r="H4466" i="4"/>
  <c r="J4466" i="4"/>
  <c r="H4462" i="4"/>
  <c r="J4462" i="4"/>
  <c r="H4454" i="4"/>
  <c r="J4454" i="4"/>
  <c r="H4450" i="4"/>
  <c r="J4450" i="4"/>
  <c r="H4446" i="4"/>
  <c r="J4446" i="4"/>
  <c r="H4442" i="4"/>
  <c r="J4442" i="4"/>
  <c r="H4438" i="4"/>
  <c r="J4438" i="4"/>
  <c r="H4434" i="4"/>
  <c r="J4434" i="4"/>
  <c r="H4430" i="4"/>
  <c r="J4430" i="4"/>
  <c r="H4422" i="4"/>
  <c r="J4422" i="4"/>
  <c r="H4418" i="4"/>
  <c r="J4418" i="4"/>
  <c r="H4414" i="4"/>
  <c r="J4414" i="4"/>
  <c r="H4410" i="4"/>
  <c r="J4410" i="4"/>
  <c r="H4406" i="4"/>
  <c r="J4406" i="4"/>
  <c r="H4402" i="4"/>
  <c r="J4402" i="4"/>
  <c r="H4398" i="4"/>
  <c r="J4398" i="4"/>
  <c r="H4390" i="4"/>
  <c r="J4390" i="4"/>
  <c r="H4386" i="4"/>
  <c r="J4386" i="4"/>
  <c r="H4382" i="4"/>
  <c r="J4382" i="4"/>
  <c r="H4378" i="4"/>
  <c r="J4378" i="4"/>
  <c r="H4374" i="4"/>
  <c r="J4374" i="4"/>
  <c r="H4370" i="4"/>
  <c r="J4370" i="4"/>
  <c r="H4366" i="4"/>
  <c r="J4366" i="4"/>
  <c r="H4358" i="4"/>
  <c r="J4358" i="4"/>
  <c r="H4354" i="4"/>
  <c r="J4354" i="4"/>
  <c r="H4350" i="4"/>
  <c r="J4350" i="4"/>
  <c r="H4346" i="4"/>
  <c r="J4346" i="4"/>
  <c r="H4342" i="4"/>
  <c r="J4342" i="4"/>
  <c r="H4338" i="4"/>
  <c r="J4338" i="4"/>
  <c r="H4334" i="4"/>
  <c r="J4334" i="4"/>
  <c r="H4326" i="4"/>
  <c r="J4326" i="4"/>
  <c r="H4322" i="4"/>
  <c r="J4322" i="4"/>
  <c r="H4318" i="4"/>
  <c r="J4318" i="4"/>
  <c r="H4314" i="4"/>
  <c r="J4314" i="4"/>
  <c r="H4310" i="4"/>
  <c r="J4310" i="4"/>
  <c r="H4306" i="4"/>
  <c r="J4306" i="4"/>
  <c r="H4302" i="4"/>
  <c r="J4302" i="4"/>
  <c r="H4294" i="4"/>
  <c r="J4294" i="4"/>
  <c r="H4290" i="4"/>
  <c r="J4290" i="4"/>
  <c r="H4286" i="4"/>
  <c r="J4286" i="4"/>
  <c r="H4282" i="4"/>
  <c r="J4282" i="4"/>
  <c r="H4278" i="4"/>
  <c r="J4278" i="4"/>
  <c r="H4274" i="4"/>
  <c r="J4274" i="4"/>
  <c r="H4270" i="4"/>
  <c r="J4270" i="4"/>
  <c r="H4262" i="4"/>
  <c r="J4262" i="4"/>
  <c r="H4258" i="4"/>
  <c r="J4258" i="4"/>
  <c r="H4254" i="4"/>
  <c r="J4254" i="4"/>
  <c r="H4250" i="4"/>
  <c r="J4250" i="4"/>
  <c r="H4246" i="4"/>
  <c r="J4246" i="4"/>
  <c r="H4242" i="4"/>
  <c r="J4242" i="4"/>
  <c r="H4238" i="4"/>
  <c r="J4238" i="4"/>
  <c r="H4230" i="4"/>
  <c r="J4230" i="4"/>
  <c r="H4226" i="4"/>
  <c r="J4226" i="4"/>
  <c r="H4222" i="4"/>
  <c r="J4222" i="4"/>
  <c r="H4218" i="4"/>
  <c r="J4218" i="4"/>
  <c r="H4214" i="4"/>
  <c r="J4214" i="4"/>
  <c r="H4210" i="4"/>
  <c r="J4210" i="4"/>
  <c r="H4206" i="4"/>
  <c r="J4206" i="4"/>
  <c r="H4198" i="4"/>
  <c r="J4198" i="4"/>
  <c r="H4194" i="4"/>
  <c r="J4194" i="4"/>
  <c r="H4190" i="4"/>
  <c r="J4190" i="4"/>
  <c r="H4186" i="4"/>
  <c r="J4186" i="4"/>
  <c r="H4182" i="4"/>
  <c r="J4182" i="4"/>
  <c r="H4178" i="4"/>
  <c r="J4178" i="4"/>
  <c r="H4174" i="4"/>
  <c r="J4174" i="4"/>
  <c r="H4170" i="4"/>
  <c r="J4170" i="4"/>
  <c r="H4166" i="4"/>
  <c r="J4166" i="4"/>
  <c r="H4162" i="4"/>
  <c r="J4162" i="4"/>
  <c r="H4154" i="4"/>
  <c r="J4154" i="4"/>
  <c r="H4150" i="4"/>
  <c r="J4150" i="4"/>
  <c r="H4146" i="4"/>
  <c r="J4146" i="4"/>
  <c r="H4142" i="4"/>
  <c r="J4142" i="4"/>
  <c r="H4138" i="4"/>
  <c r="J4138" i="4"/>
  <c r="H4134" i="4"/>
  <c r="J4134" i="4"/>
  <c r="H4130" i="4"/>
  <c r="J4130" i="4"/>
  <c r="H4126" i="4"/>
  <c r="J4126" i="4"/>
  <c r="H4122" i="4"/>
  <c r="J4122" i="4"/>
  <c r="H4118" i="4"/>
  <c r="J4118" i="4"/>
  <c r="H4114" i="4"/>
  <c r="J4114" i="4"/>
  <c r="H4110" i="4"/>
  <c r="J4110" i="4"/>
  <c r="H4106" i="4"/>
  <c r="J4106" i="4"/>
  <c r="H4102" i="4"/>
  <c r="J4102" i="4"/>
  <c r="H4098" i="4"/>
  <c r="J4098" i="4"/>
  <c r="H4090" i="4"/>
  <c r="J4090" i="4"/>
  <c r="H4086" i="4"/>
  <c r="J4086" i="4"/>
  <c r="H4082" i="4"/>
  <c r="J4082" i="4"/>
  <c r="H4078" i="4"/>
  <c r="J4078" i="4"/>
  <c r="H4074" i="4"/>
  <c r="J4074" i="4"/>
  <c r="H4070" i="4"/>
  <c r="J4070" i="4"/>
  <c r="H4066" i="4"/>
  <c r="J4066" i="4"/>
  <c r="H4062" i="4"/>
  <c r="J4062" i="4"/>
  <c r="H4058" i="4"/>
  <c r="J4058" i="4"/>
  <c r="H4054" i="4"/>
  <c r="J4054" i="4"/>
  <c r="H4050" i="4"/>
  <c r="J4050" i="4"/>
  <c r="H4046" i="4"/>
  <c r="J4046" i="4"/>
  <c r="H4042" i="4"/>
  <c r="J4042" i="4"/>
  <c r="H4038" i="4"/>
  <c r="J4038" i="4"/>
  <c r="H4034" i="4"/>
  <c r="J4034" i="4"/>
  <c r="H4030" i="4"/>
  <c r="J4030" i="4"/>
  <c r="H4026" i="4"/>
  <c r="J4026" i="4"/>
  <c r="H4022" i="4"/>
  <c r="J4022" i="4"/>
  <c r="H4018" i="4"/>
  <c r="J4018" i="4"/>
  <c r="H4014" i="4"/>
  <c r="J4014" i="4"/>
  <c r="H4010" i="4"/>
  <c r="J4010" i="4"/>
  <c r="H4006" i="4"/>
  <c r="J4006" i="4"/>
  <c r="H4002" i="4"/>
  <c r="J4002" i="4"/>
  <c r="H3998" i="4"/>
  <c r="J3998" i="4"/>
  <c r="H3994" i="4"/>
  <c r="J3994" i="4"/>
  <c r="H3990" i="4"/>
  <c r="J3990" i="4"/>
  <c r="H3986" i="4"/>
  <c r="J3986" i="4"/>
  <c r="H3982" i="4"/>
  <c r="J3982" i="4"/>
  <c r="H3978" i="4"/>
  <c r="J3978" i="4"/>
  <c r="H3974" i="4"/>
  <c r="J3974" i="4"/>
  <c r="H3970" i="4"/>
  <c r="J3970" i="4"/>
  <c r="H3962" i="4"/>
  <c r="J3962" i="4"/>
  <c r="H3958" i="4"/>
  <c r="J3958" i="4"/>
  <c r="H3954" i="4"/>
  <c r="J3954" i="4"/>
  <c r="H3950" i="4"/>
  <c r="J3950" i="4"/>
  <c r="H3946" i="4"/>
  <c r="J3946" i="4"/>
  <c r="H3942" i="4"/>
  <c r="J3942" i="4"/>
  <c r="H3938" i="4"/>
  <c r="J3938" i="4"/>
  <c r="H3934" i="4"/>
  <c r="J3934" i="4"/>
  <c r="H3930" i="4"/>
  <c r="J3930" i="4"/>
  <c r="H3926" i="4"/>
  <c r="J3926" i="4"/>
  <c r="H3922" i="4"/>
  <c r="J3922" i="4"/>
  <c r="H3918" i="4"/>
  <c r="J3918" i="4"/>
  <c r="H3914" i="4"/>
  <c r="J3914" i="4"/>
  <c r="H3910" i="4"/>
  <c r="J3910" i="4"/>
  <c r="H3906" i="4"/>
  <c r="J3906" i="4"/>
  <c r="H3902" i="4"/>
  <c r="J3902" i="4"/>
  <c r="H3898" i="4"/>
  <c r="J3898" i="4"/>
  <c r="H3894" i="4"/>
  <c r="J3894" i="4"/>
  <c r="H3890" i="4"/>
  <c r="J3890" i="4"/>
  <c r="H3886" i="4"/>
  <c r="J3886" i="4"/>
  <c r="H3882" i="4"/>
  <c r="J3882" i="4"/>
  <c r="H3878" i="4"/>
  <c r="J3878" i="4"/>
  <c r="H3874" i="4"/>
  <c r="J3874" i="4"/>
  <c r="H3870" i="4"/>
  <c r="J3870" i="4"/>
  <c r="H3866" i="4"/>
  <c r="J3866" i="4"/>
  <c r="H3862" i="4"/>
  <c r="J3862" i="4"/>
  <c r="H3858" i="4"/>
  <c r="J3858" i="4"/>
  <c r="H3854" i="4"/>
  <c r="J3854" i="4"/>
  <c r="H3850" i="4"/>
  <c r="J3850" i="4"/>
  <c r="H3846" i="4"/>
  <c r="J3846" i="4"/>
  <c r="H3842" i="4"/>
  <c r="J3842" i="4"/>
  <c r="H3838" i="4"/>
  <c r="J3838" i="4"/>
  <c r="H3834" i="4"/>
  <c r="J3834" i="4"/>
  <c r="H3830" i="4"/>
  <c r="J3830" i="4"/>
  <c r="H3826" i="4"/>
  <c r="J3826" i="4"/>
  <c r="H3822" i="4"/>
  <c r="J3822" i="4"/>
  <c r="H3818" i="4"/>
  <c r="J3818" i="4"/>
  <c r="H3814" i="4"/>
  <c r="J3814" i="4"/>
  <c r="H3810" i="4"/>
  <c r="J3810" i="4"/>
  <c r="H3806" i="4"/>
  <c r="J3806" i="4"/>
  <c r="H3802" i="4"/>
  <c r="J3802" i="4"/>
  <c r="H3798" i="4"/>
  <c r="J3798" i="4"/>
  <c r="H3794" i="4"/>
  <c r="J3794" i="4"/>
  <c r="H3790" i="4"/>
  <c r="J3790" i="4"/>
  <c r="H3786" i="4"/>
  <c r="J3786" i="4"/>
  <c r="H3782" i="4"/>
  <c r="J3782" i="4"/>
  <c r="H3778" i="4"/>
  <c r="J3778" i="4"/>
  <c r="H3774" i="4"/>
  <c r="J3774" i="4"/>
  <c r="H3770" i="4"/>
  <c r="J3770" i="4"/>
  <c r="H3766" i="4"/>
  <c r="J3766" i="4"/>
  <c r="H3762" i="4"/>
  <c r="J3762" i="4"/>
  <c r="H3758" i="4"/>
  <c r="J3758" i="4"/>
  <c r="H3750" i="4"/>
  <c r="J3750" i="4"/>
  <c r="H3746" i="4"/>
  <c r="J3746" i="4"/>
  <c r="H3742" i="4"/>
  <c r="J3742" i="4"/>
  <c r="H3738" i="4"/>
  <c r="J3738" i="4"/>
  <c r="H3734" i="4"/>
  <c r="J3734" i="4"/>
  <c r="H3730" i="4"/>
  <c r="J3730" i="4"/>
  <c r="H3726" i="4"/>
  <c r="J3726" i="4"/>
  <c r="H3722" i="4"/>
  <c r="J3722" i="4"/>
  <c r="H3718" i="4"/>
  <c r="J3718" i="4"/>
  <c r="H3714" i="4"/>
  <c r="J3714" i="4"/>
  <c r="H3710" i="4"/>
  <c r="J3710" i="4"/>
  <c r="H3706" i="4"/>
  <c r="J3706" i="4"/>
  <c r="H3702" i="4"/>
  <c r="J3702" i="4"/>
  <c r="H3698" i="4"/>
  <c r="J3698" i="4"/>
  <c r="H3694" i="4"/>
  <c r="J3694" i="4"/>
  <c r="H3690" i="4"/>
  <c r="J3690" i="4"/>
  <c r="H3686" i="4"/>
  <c r="J3686" i="4"/>
  <c r="H3682" i="4"/>
  <c r="J3682" i="4"/>
  <c r="H3678" i="4"/>
  <c r="J3678" i="4"/>
  <c r="H3674" i="4"/>
  <c r="J3674" i="4"/>
  <c r="H3670" i="4"/>
  <c r="J3670" i="4"/>
  <c r="H3666" i="4"/>
  <c r="J3666" i="4"/>
  <c r="H3662" i="4"/>
  <c r="J3662" i="4"/>
  <c r="H3658" i="4"/>
  <c r="J3658" i="4"/>
  <c r="H3654" i="4"/>
  <c r="J3654" i="4"/>
  <c r="H3650" i="4"/>
  <c r="J3650" i="4"/>
  <c r="H3646" i="4"/>
  <c r="J3646" i="4"/>
  <c r="H3642" i="4"/>
  <c r="J3642" i="4"/>
  <c r="H3638" i="4"/>
  <c r="J3638" i="4"/>
  <c r="H3634" i="4"/>
  <c r="J3634" i="4"/>
  <c r="H3630" i="4"/>
  <c r="J3630" i="4"/>
  <c r="H3626" i="4"/>
  <c r="J3626" i="4"/>
  <c r="H3622" i="4"/>
  <c r="J3622" i="4"/>
  <c r="H3618" i="4"/>
  <c r="J3618" i="4"/>
  <c r="H3614" i="4"/>
  <c r="J3614" i="4"/>
  <c r="H3610" i="4"/>
  <c r="J3610" i="4"/>
  <c r="H3606" i="4"/>
  <c r="J3606" i="4"/>
  <c r="H3602" i="4"/>
  <c r="J3602" i="4"/>
  <c r="H3598" i="4"/>
  <c r="J3598" i="4"/>
  <c r="H3594" i="4"/>
  <c r="J3594" i="4"/>
  <c r="H3590" i="4"/>
  <c r="J3590" i="4"/>
  <c r="H3586" i="4"/>
  <c r="J3586" i="4"/>
  <c r="H3582" i="4"/>
  <c r="J3582" i="4"/>
  <c r="H3578" i="4"/>
  <c r="J3578" i="4"/>
  <c r="H3574" i="4"/>
  <c r="J3574" i="4"/>
  <c r="H3570" i="4"/>
  <c r="J3570" i="4"/>
  <c r="H3566" i="4"/>
  <c r="J3566" i="4"/>
  <c r="H3562" i="4"/>
  <c r="J3562" i="4"/>
  <c r="H3558" i="4"/>
  <c r="J3558" i="4"/>
  <c r="H3554" i="4"/>
  <c r="J3554" i="4"/>
  <c r="H3550" i="4"/>
  <c r="J3550" i="4"/>
  <c r="H3546" i="4"/>
  <c r="J3546" i="4"/>
  <c r="H3542" i="4"/>
  <c r="J3542" i="4"/>
  <c r="H3538" i="4"/>
  <c r="J3538" i="4"/>
  <c r="H3534" i="4"/>
  <c r="J3534" i="4"/>
  <c r="H3530" i="4"/>
  <c r="J3530" i="4"/>
  <c r="H3526" i="4"/>
  <c r="J3526" i="4"/>
  <c r="H3522" i="4"/>
  <c r="J3522" i="4"/>
  <c r="H3518" i="4"/>
  <c r="J3518" i="4"/>
  <c r="H3514" i="4"/>
  <c r="J3514" i="4"/>
  <c r="H3510" i="4"/>
  <c r="J3510" i="4"/>
  <c r="H3506" i="4"/>
  <c r="J3506" i="4"/>
  <c r="H3502" i="4"/>
  <c r="J3502" i="4"/>
  <c r="H3494" i="4"/>
  <c r="J3494" i="4"/>
  <c r="H3490" i="4"/>
  <c r="J3490" i="4"/>
  <c r="H3486" i="4"/>
  <c r="J3486" i="4"/>
  <c r="H3482" i="4"/>
  <c r="J3482" i="4"/>
  <c r="H3478" i="4"/>
  <c r="J3478" i="4"/>
  <c r="H3474" i="4"/>
  <c r="J3474" i="4"/>
  <c r="H3470" i="4"/>
  <c r="J3470" i="4"/>
  <c r="H3466" i="4"/>
  <c r="J3466" i="4"/>
  <c r="H3462" i="4"/>
  <c r="J3462" i="4"/>
  <c r="H3458" i="4"/>
  <c r="J3458" i="4"/>
  <c r="H3454" i="4"/>
  <c r="J3454" i="4"/>
  <c r="H3450" i="4"/>
  <c r="J3450" i="4"/>
  <c r="H3446" i="4"/>
  <c r="J3446" i="4"/>
  <c r="H3442" i="4"/>
  <c r="J3442" i="4"/>
  <c r="H3438" i="4"/>
  <c r="J3438" i="4"/>
  <c r="H3434" i="4"/>
  <c r="J3434" i="4"/>
  <c r="H3430" i="4"/>
  <c r="J3430" i="4"/>
  <c r="H3426" i="4"/>
  <c r="J3426" i="4"/>
  <c r="H3422" i="4"/>
  <c r="J3422" i="4"/>
  <c r="H3418" i="4"/>
  <c r="J3418" i="4"/>
  <c r="H3414" i="4"/>
  <c r="J3414" i="4"/>
  <c r="H3410" i="4"/>
  <c r="J3410" i="4"/>
  <c r="H3406" i="4"/>
  <c r="J3406" i="4"/>
  <c r="H3402" i="4"/>
  <c r="J3402" i="4"/>
  <c r="H3398" i="4"/>
  <c r="J3398" i="4"/>
  <c r="H3394" i="4"/>
  <c r="J3394" i="4"/>
  <c r="H3390" i="4"/>
  <c r="J3390" i="4"/>
  <c r="H3386" i="4"/>
  <c r="J3386" i="4"/>
  <c r="H3382" i="4"/>
  <c r="J3382" i="4"/>
  <c r="H3378" i="4"/>
  <c r="J3378" i="4"/>
  <c r="H3374" i="4"/>
  <c r="J3374" i="4"/>
  <c r="H3370" i="4"/>
  <c r="J3370" i="4"/>
  <c r="H3366" i="4"/>
  <c r="J3366" i="4"/>
  <c r="H3362" i="4"/>
  <c r="J3362" i="4"/>
  <c r="H3358" i="4"/>
  <c r="J3358" i="4"/>
  <c r="H3354" i="4"/>
  <c r="J3354" i="4"/>
  <c r="H3350" i="4"/>
  <c r="J3350" i="4"/>
  <c r="H3346" i="4"/>
  <c r="J3346" i="4"/>
  <c r="H3342" i="4"/>
  <c r="J3342" i="4"/>
  <c r="H3338" i="4"/>
  <c r="J3338" i="4"/>
  <c r="H3334" i="4"/>
  <c r="J3334" i="4"/>
  <c r="H3330" i="4"/>
  <c r="J3330" i="4"/>
  <c r="H3326" i="4"/>
  <c r="J3326" i="4"/>
  <c r="H3322" i="4"/>
  <c r="J3322" i="4"/>
  <c r="H3318" i="4"/>
  <c r="J3318" i="4"/>
  <c r="H3314" i="4"/>
  <c r="J3314" i="4"/>
  <c r="H3310" i="4"/>
  <c r="J3310" i="4"/>
  <c r="H3306" i="4"/>
  <c r="J3306" i="4"/>
  <c r="H3302" i="4"/>
  <c r="J3302" i="4"/>
  <c r="H3298" i="4"/>
  <c r="J3298" i="4"/>
  <c r="H3294" i="4"/>
  <c r="J3294" i="4"/>
  <c r="H3290" i="4"/>
  <c r="J3290" i="4"/>
  <c r="H3286" i="4"/>
  <c r="J3286" i="4"/>
  <c r="H3282" i="4"/>
  <c r="J3282" i="4"/>
  <c r="H3278" i="4"/>
  <c r="J3278" i="4"/>
  <c r="H3274" i="4"/>
  <c r="J3274" i="4"/>
  <c r="H3270" i="4"/>
  <c r="J3270" i="4"/>
  <c r="H3266" i="4"/>
  <c r="J3266" i="4"/>
  <c r="H3262" i="4"/>
  <c r="J3262" i="4"/>
  <c r="H3258" i="4"/>
  <c r="J3258" i="4"/>
  <c r="H3254" i="4"/>
  <c r="J3254" i="4"/>
  <c r="H3250" i="4"/>
  <c r="J3250" i="4"/>
  <c r="H3246" i="4"/>
  <c r="J3246" i="4"/>
  <c r="H3238" i="4"/>
  <c r="J3238" i="4"/>
  <c r="H3234" i="4"/>
  <c r="J3234" i="4"/>
  <c r="H3230" i="4"/>
  <c r="J3230" i="4"/>
  <c r="H3226" i="4"/>
  <c r="J3226" i="4"/>
  <c r="H3222" i="4"/>
  <c r="J3222" i="4"/>
  <c r="H3218" i="4"/>
  <c r="J3218" i="4"/>
  <c r="H3214" i="4"/>
  <c r="J3214" i="4"/>
  <c r="H3210" i="4"/>
  <c r="J3210" i="4"/>
  <c r="H3206" i="4"/>
  <c r="J3206" i="4"/>
  <c r="H3202" i="4"/>
  <c r="J3202" i="4"/>
  <c r="H3198" i="4"/>
  <c r="J3198" i="4"/>
  <c r="H3194" i="4"/>
  <c r="J3194" i="4"/>
  <c r="H3190" i="4"/>
  <c r="J3190" i="4"/>
  <c r="H3186" i="4"/>
  <c r="J3186" i="4"/>
  <c r="H3182" i="4"/>
  <c r="J3182" i="4"/>
  <c r="H3178" i="4"/>
  <c r="J3178" i="4"/>
  <c r="H3174" i="4"/>
  <c r="J3174" i="4"/>
  <c r="H3170" i="4"/>
  <c r="J3170" i="4"/>
  <c r="H3166" i="4"/>
  <c r="J3166" i="4"/>
  <c r="H3162" i="4"/>
  <c r="J3162" i="4"/>
  <c r="H3158" i="4"/>
  <c r="J3158" i="4"/>
  <c r="H3154" i="4"/>
  <c r="J3154" i="4"/>
  <c r="H3150" i="4"/>
  <c r="J3150" i="4"/>
  <c r="H3146" i="4"/>
  <c r="J3146" i="4"/>
  <c r="H3142" i="4"/>
  <c r="J3142" i="4"/>
  <c r="H3138" i="4"/>
  <c r="J3138" i="4"/>
  <c r="H3134" i="4"/>
  <c r="J3134" i="4"/>
  <c r="H3130" i="4"/>
  <c r="J3130" i="4"/>
  <c r="H3126" i="4"/>
  <c r="J3126" i="4"/>
  <c r="H3122" i="4"/>
  <c r="J3122" i="4"/>
  <c r="H3118" i="4"/>
  <c r="J3118" i="4"/>
  <c r="H3114" i="4"/>
  <c r="J3114" i="4"/>
  <c r="H3110" i="4"/>
  <c r="J3110" i="4"/>
  <c r="H3106" i="4"/>
  <c r="J3106" i="4"/>
  <c r="H3102" i="4"/>
  <c r="J3102" i="4"/>
  <c r="H3098" i="4"/>
  <c r="J3098" i="4"/>
  <c r="H3094" i="4"/>
  <c r="J3094" i="4"/>
  <c r="H3090" i="4"/>
  <c r="J3090" i="4"/>
  <c r="H3086" i="4"/>
  <c r="J3086" i="4"/>
  <c r="H3082" i="4"/>
  <c r="J3082" i="4"/>
  <c r="H3078" i="4"/>
  <c r="J3078" i="4"/>
  <c r="H3074" i="4"/>
  <c r="J3074" i="4"/>
  <c r="H3070" i="4"/>
  <c r="J3070" i="4"/>
  <c r="H3066" i="4"/>
  <c r="J3066" i="4"/>
  <c r="H3062" i="4"/>
  <c r="J3062" i="4"/>
  <c r="H3058" i="4"/>
  <c r="J3058" i="4"/>
  <c r="H3054" i="4"/>
  <c r="J3054" i="4"/>
  <c r="H3050" i="4"/>
  <c r="J3050" i="4"/>
  <c r="H3046" i="4"/>
  <c r="J3046" i="4"/>
  <c r="H3042" i="4"/>
  <c r="J3042" i="4"/>
  <c r="H3038" i="4"/>
  <c r="J3038" i="4"/>
  <c r="H3034" i="4"/>
  <c r="J3034" i="4"/>
  <c r="H3030" i="4"/>
  <c r="J3030" i="4"/>
  <c r="H3026" i="4"/>
  <c r="J3026" i="4"/>
  <c r="H3022" i="4"/>
  <c r="J3022" i="4"/>
  <c r="H3018" i="4"/>
  <c r="J3018" i="4"/>
  <c r="H3014" i="4"/>
  <c r="J3014" i="4"/>
  <c r="H3010" i="4"/>
  <c r="J3010" i="4"/>
  <c r="H3006" i="4"/>
  <c r="J3006" i="4"/>
  <c r="H3002" i="4"/>
  <c r="J3002" i="4"/>
  <c r="H2998" i="4"/>
  <c r="J2998" i="4"/>
  <c r="H2994" i="4"/>
  <c r="J2994" i="4"/>
  <c r="H2990" i="4"/>
  <c r="J2990" i="4"/>
  <c r="H2982" i="4"/>
  <c r="J2982" i="4"/>
  <c r="H2978" i="4"/>
  <c r="J2978" i="4"/>
  <c r="H2974" i="4"/>
  <c r="J2974" i="4"/>
  <c r="H2970" i="4"/>
  <c r="J2970" i="4"/>
  <c r="H2966" i="4"/>
  <c r="J2966" i="4"/>
  <c r="H2962" i="4"/>
  <c r="J2962" i="4"/>
  <c r="H2958" i="4"/>
  <c r="J2958" i="4"/>
  <c r="H2954" i="4"/>
  <c r="J2954" i="4"/>
  <c r="H2950" i="4"/>
  <c r="J2950" i="4"/>
  <c r="H2946" i="4"/>
  <c r="J2946" i="4"/>
  <c r="H2942" i="4"/>
  <c r="J2942" i="4"/>
  <c r="H2938" i="4"/>
  <c r="J2938" i="4"/>
  <c r="H2934" i="4"/>
  <c r="J2934" i="4"/>
  <c r="H2930" i="4"/>
  <c r="J2930" i="4"/>
  <c r="H2926" i="4"/>
  <c r="J2926" i="4"/>
  <c r="H2922" i="4"/>
  <c r="J2922" i="4"/>
  <c r="H2918" i="4"/>
  <c r="J2918" i="4"/>
  <c r="H2914" i="4"/>
  <c r="J2914" i="4"/>
  <c r="H2910" i="4"/>
  <c r="J2910" i="4"/>
  <c r="H2906" i="4"/>
  <c r="J2906" i="4"/>
  <c r="H2902" i="4"/>
  <c r="J2902" i="4"/>
  <c r="H2898" i="4"/>
  <c r="J2898" i="4"/>
  <c r="H2894" i="4"/>
  <c r="J2894" i="4"/>
  <c r="H2890" i="4"/>
  <c r="J2890" i="4"/>
  <c r="H2886" i="4"/>
  <c r="J2886" i="4"/>
  <c r="H2882" i="4"/>
  <c r="J2882" i="4"/>
  <c r="H2878" i="4"/>
  <c r="J2878" i="4"/>
  <c r="H2874" i="4"/>
  <c r="J2874" i="4"/>
  <c r="H2870" i="4"/>
  <c r="J2870" i="4"/>
  <c r="H2866" i="4"/>
  <c r="J2866" i="4"/>
  <c r="H2862" i="4"/>
  <c r="J2862" i="4"/>
  <c r="H2858" i="4"/>
  <c r="J2858" i="4"/>
  <c r="H2854" i="4"/>
  <c r="J2854" i="4"/>
  <c r="H2850" i="4"/>
  <c r="J2850" i="4"/>
  <c r="H2846" i="4"/>
  <c r="J2846" i="4"/>
  <c r="H2842" i="4"/>
  <c r="J2842" i="4"/>
  <c r="H2838" i="4"/>
  <c r="J2838" i="4"/>
  <c r="H2834" i="4"/>
  <c r="J2834" i="4"/>
  <c r="H2830" i="4"/>
  <c r="J2830" i="4"/>
  <c r="H2826" i="4"/>
  <c r="J2826" i="4"/>
  <c r="H2822" i="4"/>
  <c r="J2822" i="4"/>
  <c r="H2818" i="4"/>
  <c r="J2818" i="4"/>
  <c r="H2814" i="4"/>
  <c r="J2814" i="4"/>
  <c r="H2810" i="4"/>
  <c r="J2810" i="4"/>
  <c r="H2806" i="4"/>
  <c r="J2806" i="4"/>
  <c r="H2802" i="4"/>
  <c r="J2802" i="4"/>
  <c r="H2798" i="4"/>
  <c r="J2798" i="4"/>
  <c r="H2794" i="4"/>
  <c r="J2794" i="4"/>
  <c r="H2790" i="4"/>
  <c r="J2790" i="4"/>
  <c r="H2786" i="4"/>
  <c r="J2786" i="4"/>
  <c r="H2782" i="4"/>
  <c r="J2782" i="4"/>
  <c r="H2778" i="4"/>
  <c r="J2778" i="4"/>
  <c r="H2774" i="4"/>
  <c r="J2774" i="4"/>
  <c r="H2770" i="4"/>
  <c r="J2770" i="4"/>
  <c r="H2766" i="4"/>
  <c r="J2766" i="4"/>
  <c r="H2762" i="4"/>
  <c r="J2762" i="4"/>
  <c r="H2758" i="4"/>
  <c r="J2758" i="4"/>
  <c r="H2754" i="4"/>
  <c r="J2754" i="4"/>
  <c r="H2750" i="4"/>
  <c r="J2750" i="4"/>
  <c r="H2746" i="4"/>
  <c r="J2746" i="4"/>
  <c r="H2742" i="4"/>
  <c r="J2742" i="4"/>
  <c r="H2738" i="4"/>
  <c r="J2738" i="4"/>
  <c r="H2734" i="4"/>
  <c r="J2734" i="4"/>
  <c r="H2726" i="4"/>
  <c r="J2726" i="4"/>
  <c r="H2722" i="4"/>
  <c r="J2722" i="4"/>
  <c r="H2718" i="4"/>
  <c r="J2718" i="4"/>
  <c r="H2714" i="4"/>
  <c r="J2714" i="4"/>
  <c r="H2710" i="4"/>
  <c r="J2710" i="4"/>
  <c r="H2706" i="4"/>
  <c r="J2706" i="4"/>
  <c r="H2702" i="4"/>
  <c r="J2702" i="4"/>
  <c r="H2698" i="4"/>
  <c r="J2698" i="4"/>
  <c r="H2694" i="4"/>
  <c r="J2694" i="4"/>
  <c r="H2690" i="4"/>
  <c r="J2690" i="4"/>
  <c r="H2686" i="4"/>
  <c r="J2686" i="4"/>
  <c r="H2682" i="4"/>
  <c r="J2682" i="4"/>
  <c r="H2678" i="4"/>
  <c r="J2678" i="4"/>
  <c r="H2674" i="4"/>
  <c r="J2674" i="4"/>
  <c r="H2670" i="4"/>
  <c r="J2670" i="4"/>
  <c r="H2666" i="4"/>
  <c r="J2666" i="4"/>
  <c r="H2662" i="4"/>
  <c r="J2662" i="4"/>
  <c r="H2658" i="4"/>
  <c r="J2658" i="4"/>
  <c r="H2654" i="4"/>
  <c r="J2654" i="4"/>
  <c r="H2650" i="4"/>
  <c r="J2650" i="4"/>
  <c r="H2646" i="4"/>
  <c r="J2646" i="4"/>
  <c r="H2642" i="4"/>
  <c r="J2642" i="4"/>
  <c r="H2638" i="4"/>
  <c r="J2638" i="4"/>
  <c r="H2634" i="4"/>
  <c r="J2634" i="4"/>
  <c r="H2630" i="4"/>
  <c r="J2630" i="4"/>
  <c r="H2626" i="4"/>
  <c r="J2626" i="4"/>
  <c r="H2622" i="4"/>
  <c r="J2622" i="4"/>
  <c r="H2618" i="4"/>
  <c r="J2618" i="4"/>
  <c r="H2614" i="4"/>
  <c r="J2614" i="4"/>
  <c r="H2610" i="4"/>
  <c r="J2610" i="4"/>
  <c r="H2606" i="4"/>
  <c r="J2606" i="4"/>
  <c r="H2602" i="4"/>
  <c r="J2602" i="4"/>
  <c r="H2598" i="4"/>
  <c r="J2598" i="4"/>
  <c r="H2594" i="4"/>
  <c r="J2594" i="4"/>
  <c r="H2590" i="4"/>
  <c r="J2590" i="4"/>
  <c r="H2586" i="4"/>
  <c r="J2586" i="4"/>
  <c r="H2582" i="4"/>
  <c r="J2582" i="4"/>
  <c r="H2578" i="4"/>
  <c r="J2578" i="4"/>
  <c r="H2574" i="4"/>
  <c r="J2574" i="4"/>
  <c r="H2570" i="4"/>
  <c r="J2570" i="4"/>
  <c r="H2566" i="4"/>
  <c r="J2566" i="4"/>
  <c r="H2562" i="4"/>
  <c r="J2562" i="4"/>
  <c r="H2558" i="4"/>
  <c r="J2558" i="4"/>
  <c r="H2554" i="4"/>
  <c r="J2554" i="4"/>
  <c r="H2550" i="4"/>
  <c r="J2550" i="4"/>
  <c r="H2546" i="4"/>
  <c r="J2546" i="4"/>
  <c r="H2542" i="4"/>
  <c r="J2542" i="4"/>
  <c r="H2538" i="4"/>
  <c r="J2538" i="4"/>
  <c r="H2534" i="4"/>
  <c r="J2534" i="4"/>
  <c r="H2530" i="4"/>
  <c r="J2530" i="4"/>
  <c r="H2526" i="4"/>
  <c r="J2526" i="4"/>
  <c r="H2522" i="4"/>
  <c r="J2522" i="4"/>
  <c r="H2518" i="4"/>
  <c r="J2518" i="4"/>
  <c r="H2514" i="4"/>
  <c r="J2514" i="4"/>
  <c r="H2510" i="4"/>
  <c r="J2510" i="4"/>
  <c r="H2506" i="4"/>
  <c r="J2506" i="4"/>
  <c r="H2502" i="4"/>
  <c r="J2502" i="4"/>
  <c r="H2498" i="4"/>
  <c r="J2498" i="4"/>
  <c r="H2494" i="4"/>
  <c r="J2494" i="4"/>
  <c r="H2490" i="4"/>
  <c r="J2490" i="4"/>
  <c r="H2486" i="4"/>
  <c r="J2486" i="4"/>
  <c r="H2482" i="4"/>
  <c r="J2482" i="4"/>
  <c r="H2478" i="4"/>
  <c r="J2478" i="4"/>
  <c r="H2470" i="4"/>
  <c r="J2470" i="4"/>
  <c r="H2466" i="4"/>
  <c r="J2466" i="4"/>
  <c r="H2462" i="4"/>
  <c r="J2462" i="4"/>
  <c r="H2458" i="4"/>
  <c r="J2458" i="4"/>
  <c r="H2454" i="4"/>
  <c r="J2454" i="4"/>
  <c r="H2450" i="4"/>
  <c r="J2450" i="4"/>
  <c r="H2446" i="4"/>
  <c r="J2446" i="4"/>
  <c r="H2442" i="4"/>
  <c r="J2442" i="4"/>
  <c r="H2438" i="4"/>
  <c r="J2438" i="4"/>
  <c r="H2434" i="4"/>
  <c r="J2434" i="4"/>
  <c r="H2430" i="4"/>
  <c r="J2430" i="4"/>
  <c r="H2426" i="4"/>
  <c r="J2426" i="4"/>
  <c r="H2422" i="4"/>
  <c r="J2422" i="4"/>
  <c r="H2418" i="4"/>
  <c r="J2418" i="4"/>
  <c r="H2414" i="4"/>
  <c r="J2414" i="4"/>
  <c r="H2410" i="4"/>
  <c r="J2410" i="4"/>
  <c r="H2406" i="4"/>
  <c r="J2406" i="4"/>
  <c r="H2402" i="4"/>
  <c r="J2402" i="4"/>
  <c r="H2398" i="4"/>
  <c r="J2398" i="4"/>
  <c r="H2394" i="4"/>
  <c r="J2394" i="4"/>
  <c r="H2390" i="4"/>
  <c r="J2390" i="4"/>
  <c r="H2386" i="4"/>
  <c r="J2386" i="4"/>
  <c r="H2382" i="4"/>
  <c r="J2382" i="4"/>
  <c r="H2378" i="4"/>
  <c r="J2378" i="4"/>
  <c r="H2374" i="4"/>
  <c r="J2374" i="4"/>
  <c r="H2370" i="4"/>
  <c r="J2370" i="4"/>
  <c r="H2366" i="4"/>
  <c r="J2366" i="4"/>
  <c r="H2362" i="4"/>
  <c r="J2362" i="4"/>
  <c r="H2358" i="4"/>
  <c r="J2358" i="4"/>
  <c r="H2354" i="4"/>
  <c r="J2354" i="4"/>
  <c r="H2350" i="4"/>
  <c r="J2350" i="4"/>
  <c r="H2346" i="4"/>
  <c r="J2346" i="4"/>
  <c r="H2342" i="4"/>
  <c r="J2342" i="4"/>
  <c r="H2338" i="4"/>
  <c r="J2338" i="4"/>
  <c r="H2334" i="4"/>
  <c r="J2334" i="4"/>
  <c r="H2330" i="4"/>
  <c r="J2330" i="4"/>
  <c r="H2326" i="4"/>
  <c r="J2326" i="4"/>
  <c r="H2322" i="4"/>
  <c r="J2322" i="4"/>
  <c r="H2318" i="4"/>
  <c r="J2318" i="4"/>
  <c r="H2314" i="4"/>
  <c r="J2314" i="4"/>
  <c r="H2310" i="4"/>
  <c r="J2310" i="4"/>
  <c r="H2306" i="4"/>
  <c r="J2306" i="4"/>
  <c r="H2302" i="4"/>
  <c r="J2302" i="4"/>
  <c r="H2298" i="4"/>
  <c r="J2298" i="4"/>
  <c r="H2294" i="4"/>
  <c r="J2294" i="4"/>
  <c r="H2290" i="4"/>
  <c r="J2290" i="4"/>
  <c r="H2286" i="4"/>
  <c r="J2286" i="4"/>
  <c r="H2282" i="4"/>
  <c r="J2282" i="4"/>
  <c r="H2278" i="4"/>
  <c r="J2278" i="4"/>
  <c r="H2274" i="4"/>
  <c r="J2274" i="4"/>
  <c r="H2270" i="4"/>
  <c r="J2270" i="4"/>
  <c r="H2266" i="4"/>
  <c r="J2266" i="4"/>
  <c r="H2262" i="4"/>
  <c r="J2262" i="4"/>
  <c r="H2258" i="4"/>
  <c r="J2258" i="4"/>
  <c r="H2254" i="4"/>
  <c r="J2254" i="4"/>
  <c r="H2250" i="4"/>
  <c r="J2250" i="4"/>
  <c r="H2246" i="4"/>
  <c r="J2246" i="4"/>
  <c r="H2242" i="4"/>
  <c r="J2242" i="4"/>
  <c r="H2238" i="4"/>
  <c r="J2238" i="4"/>
  <c r="H2234" i="4"/>
  <c r="J2234" i="4"/>
  <c r="H2230" i="4"/>
  <c r="J2230" i="4"/>
  <c r="H2226" i="4"/>
  <c r="J2226" i="4"/>
  <c r="H2222" i="4"/>
  <c r="J2222" i="4"/>
  <c r="H2214" i="4"/>
  <c r="J2214" i="4"/>
  <c r="H2210" i="4"/>
  <c r="J2210" i="4"/>
  <c r="H2206" i="4"/>
  <c r="J2206" i="4"/>
  <c r="H2202" i="4"/>
  <c r="J2202" i="4"/>
  <c r="H2198" i="4"/>
  <c r="J2198" i="4"/>
  <c r="H2194" i="4"/>
  <c r="J2194" i="4"/>
  <c r="H2190" i="4"/>
  <c r="J2190" i="4"/>
  <c r="H2186" i="4"/>
  <c r="J2186" i="4"/>
  <c r="H2182" i="4"/>
  <c r="J2182" i="4"/>
  <c r="H2178" i="4"/>
  <c r="J2178" i="4"/>
  <c r="H2174" i="4"/>
  <c r="J2174" i="4"/>
  <c r="H2170" i="4"/>
  <c r="J2170" i="4"/>
  <c r="H2166" i="4"/>
  <c r="J2166" i="4"/>
  <c r="H2162" i="4"/>
  <c r="J2162" i="4"/>
  <c r="H2158" i="4"/>
  <c r="J2158" i="4"/>
  <c r="H2154" i="4"/>
  <c r="J2154" i="4"/>
  <c r="H2150" i="4"/>
  <c r="J2150" i="4"/>
  <c r="H2146" i="4"/>
  <c r="J2146" i="4"/>
  <c r="H2142" i="4"/>
  <c r="J2142" i="4"/>
  <c r="H2138" i="4"/>
  <c r="J2138" i="4"/>
  <c r="H2134" i="4"/>
  <c r="J2134" i="4"/>
  <c r="H2130" i="4"/>
  <c r="J2130" i="4"/>
  <c r="H2126" i="4"/>
  <c r="J2126" i="4"/>
  <c r="H2122" i="4"/>
  <c r="J2122" i="4"/>
  <c r="H2118" i="4"/>
  <c r="J2118" i="4"/>
  <c r="H2114" i="4"/>
  <c r="J2114" i="4"/>
  <c r="H2110" i="4"/>
  <c r="J2110" i="4"/>
  <c r="H2106" i="4"/>
  <c r="J2106" i="4"/>
  <c r="H2102" i="4"/>
  <c r="J2102" i="4"/>
  <c r="H2098" i="4"/>
  <c r="J2098" i="4"/>
  <c r="H2094" i="4"/>
  <c r="J2094" i="4"/>
  <c r="H2090" i="4"/>
  <c r="J2090" i="4"/>
  <c r="H2086" i="4"/>
  <c r="J2086" i="4"/>
  <c r="H2082" i="4"/>
  <c r="J2082" i="4"/>
  <c r="H2078" i="4"/>
  <c r="J2078" i="4"/>
  <c r="H2074" i="4"/>
  <c r="J2074" i="4"/>
  <c r="H2070" i="4"/>
  <c r="J2070" i="4"/>
  <c r="H2066" i="4"/>
  <c r="J2066" i="4"/>
  <c r="H2062" i="4"/>
  <c r="J2062" i="4"/>
  <c r="H2058" i="4"/>
  <c r="J2058" i="4"/>
  <c r="H2054" i="4"/>
  <c r="J2054" i="4"/>
  <c r="H2050" i="4"/>
  <c r="J2050" i="4"/>
  <c r="H2046" i="4"/>
  <c r="J2046" i="4"/>
  <c r="H2042" i="4"/>
  <c r="J2042" i="4"/>
  <c r="H2038" i="4"/>
  <c r="J2038" i="4"/>
  <c r="H2034" i="4"/>
  <c r="J2034" i="4"/>
  <c r="H2030" i="4"/>
  <c r="J2030" i="4"/>
  <c r="H2026" i="4"/>
  <c r="J2026" i="4"/>
  <c r="H2022" i="4"/>
  <c r="J2022" i="4"/>
  <c r="H2018" i="4"/>
  <c r="J2018" i="4"/>
  <c r="H2014" i="4"/>
  <c r="J2014" i="4"/>
  <c r="H2010" i="4"/>
  <c r="J2010" i="4"/>
  <c r="H2006" i="4"/>
  <c r="J2006" i="4"/>
  <c r="H2002" i="4"/>
  <c r="J2002" i="4"/>
  <c r="H1998" i="4"/>
  <c r="J1998" i="4"/>
  <c r="H1994" i="4"/>
  <c r="J1994" i="4"/>
  <c r="H1990" i="4"/>
  <c r="J1990" i="4"/>
  <c r="H1986" i="4"/>
  <c r="J1986" i="4"/>
  <c r="H1982" i="4"/>
  <c r="J1982" i="4"/>
  <c r="H1978" i="4"/>
  <c r="J1978" i="4"/>
  <c r="H1974" i="4"/>
  <c r="J1974" i="4"/>
  <c r="H1970" i="4"/>
  <c r="J1970" i="4"/>
  <c r="H1966" i="4"/>
  <c r="J1966" i="4"/>
  <c r="H1958" i="4"/>
  <c r="J1958" i="4"/>
  <c r="H1954" i="4"/>
  <c r="J1954" i="4"/>
  <c r="H1950" i="4"/>
  <c r="J1950" i="4"/>
  <c r="H1946" i="4"/>
  <c r="J1946" i="4"/>
  <c r="H1942" i="4"/>
  <c r="J1942" i="4"/>
  <c r="H1938" i="4"/>
  <c r="J1938" i="4"/>
  <c r="H1934" i="4"/>
  <c r="J1934" i="4"/>
  <c r="H1930" i="4"/>
  <c r="J1930" i="4"/>
  <c r="H1926" i="4"/>
  <c r="J1926" i="4"/>
  <c r="H1922" i="4"/>
  <c r="J1922" i="4"/>
  <c r="H1918" i="4"/>
  <c r="J1918" i="4"/>
  <c r="H1914" i="4"/>
  <c r="J1914" i="4"/>
  <c r="H1910" i="4"/>
  <c r="J1910" i="4"/>
  <c r="H1906" i="4"/>
  <c r="J1906" i="4"/>
  <c r="H1902" i="4"/>
  <c r="J1902" i="4"/>
  <c r="H1898" i="4"/>
  <c r="J1898" i="4"/>
  <c r="H1894" i="4"/>
  <c r="J1894" i="4"/>
  <c r="H1890" i="4"/>
  <c r="J1890" i="4"/>
  <c r="H1886" i="4"/>
  <c r="J1886" i="4"/>
  <c r="H1882" i="4"/>
  <c r="J1882" i="4"/>
  <c r="H1878" i="4"/>
  <c r="J1878" i="4"/>
  <c r="H1874" i="4"/>
  <c r="J1874" i="4"/>
  <c r="H1870" i="4"/>
  <c r="J1870" i="4"/>
  <c r="H1866" i="4"/>
  <c r="J1866" i="4"/>
  <c r="H1862" i="4"/>
  <c r="J1862" i="4"/>
  <c r="H1858" i="4"/>
  <c r="J1858" i="4"/>
  <c r="H1854" i="4"/>
  <c r="J1854" i="4"/>
  <c r="H1850" i="4"/>
  <c r="J1850" i="4"/>
  <c r="H1846" i="4"/>
  <c r="J1846" i="4"/>
  <c r="H1842" i="4"/>
  <c r="J1842" i="4"/>
  <c r="H1838" i="4"/>
  <c r="J1838" i="4"/>
  <c r="H1834" i="4"/>
  <c r="J1834" i="4"/>
  <c r="H1830" i="4"/>
  <c r="J1830" i="4"/>
  <c r="H1826" i="4"/>
  <c r="J1826" i="4"/>
  <c r="H1822" i="4"/>
  <c r="J1822" i="4"/>
  <c r="H1818" i="4"/>
  <c r="J1818" i="4"/>
  <c r="H1814" i="4"/>
  <c r="J1814" i="4"/>
  <c r="H1810" i="4"/>
  <c r="J1810" i="4"/>
  <c r="H1806" i="4"/>
  <c r="J1806" i="4"/>
  <c r="H1802" i="4"/>
  <c r="J1802" i="4"/>
  <c r="H1798" i="4"/>
  <c r="J1798" i="4"/>
  <c r="H1794" i="4"/>
  <c r="J1794" i="4"/>
  <c r="H1790" i="4"/>
  <c r="J1790" i="4"/>
  <c r="H1786" i="4"/>
  <c r="J1786" i="4"/>
  <c r="H1782" i="4"/>
  <c r="J1782" i="4"/>
  <c r="H1778" i="4"/>
  <c r="J1778" i="4"/>
  <c r="H1774" i="4"/>
  <c r="J1774" i="4"/>
  <c r="H1770" i="4"/>
  <c r="J1770" i="4"/>
  <c r="H1766" i="4"/>
  <c r="J1766" i="4"/>
  <c r="H1762" i="4"/>
  <c r="J1762" i="4"/>
  <c r="H1758" i="4"/>
  <c r="J1758" i="4"/>
  <c r="H1754" i="4"/>
  <c r="J1754" i="4"/>
  <c r="H1750" i="4"/>
  <c r="J1750" i="4"/>
  <c r="H1746" i="4"/>
  <c r="J1746" i="4"/>
  <c r="H1742" i="4"/>
  <c r="J1742" i="4"/>
  <c r="H1738" i="4"/>
  <c r="J1738" i="4"/>
  <c r="H1734" i="4"/>
  <c r="J1734" i="4"/>
  <c r="H1730" i="4"/>
  <c r="J1730" i="4"/>
  <c r="H1726" i="4"/>
  <c r="J1726" i="4"/>
  <c r="H1722" i="4"/>
  <c r="J1722" i="4"/>
  <c r="H1718" i="4"/>
  <c r="J1718" i="4"/>
  <c r="H1714" i="4"/>
  <c r="J1714" i="4"/>
  <c r="H1710" i="4"/>
  <c r="J1710" i="4"/>
  <c r="H1706" i="4"/>
  <c r="J1706" i="4"/>
  <c r="H1702" i="4"/>
  <c r="J1702" i="4"/>
  <c r="H1698" i="4"/>
  <c r="J1698" i="4"/>
  <c r="H1694" i="4"/>
  <c r="J1694" i="4"/>
  <c r="H1690" i="4"/>
  <c r="J1690" i="4"/>
  <c r="H1686" i="4"/>
  <c r="J1686" i="4"/>
  <c r="H1682" i="4"/>
  <c r="J1682" i="4"/>
  <c r="H1678" i="4"/>
  <c r="J1678" i="4"/>
  <c r="H1674" i="4"/>
  <c r="J1674" i="4"/>
  <c r="H1670" i="4"/>
  <c r="J1670" i="4"/>
  <c r="H1666" i="4"/>
  <c r="J1666" i="4"/>
  <c r="H1662" i="4"/>
  <c r="J1662" i="4"/>
  <c r="H1658" i="4"/>
  <c r="J1658" i="4"/>
  <c r="H1654" i="4"/>
  <c r="J1654" i="4"/>
  <c r="H1650" i="4"/>
  <c r="J1650" i="4"/>
  <c r="H1646" i="4"/>
  <c r="J1646" i="4"/>
  <c r="H1642" i="4"/>
  <c r="J1642" i="4"/>
  <c r="H1638" i="4"/>
  <c r="J1638" i="4"/>
  <c r="H1634" i="4"/>
  <c r="J1634" i="4"/>
  <c r="H1630" i="4"/>
  <c r="J1630" i="4"/>
  <c r="H1626" i="4"/>
  <c r="J1626" i="4"/>
  <c r="H1622" i="4"/>
  <c r="J1622" i="4"/>
  <c r="H1618" i="4"/>
  <c r="J1618" i="4"/>
  <c r="H1614" i="4"/>
  <c r="J1614" i="4"/>
  <c r="H1610" i="4"/>
  <c r="J1610" i="4"/>
  <c r="H1606" i="4"/>
  <c r="J1606" i="4"/>
  <c r="H1602" i="4"/>
  <c r="J1602" i="4"/>
  <c r="H1598" i="4"/>
  <c r="J1598" i="4"/>
  <c r="H1594" i="4"/>
  <c r="J1594" i="4"/>
  <c r="H1590" i="4"/>
  <c r="J1590" i="4"/>
  <c r="H1586" i="4"/>
  <c r="J1586" i="4"/>
  <c r="H1582" i="4"/>
  <c r="J1582" i="4"/>
  <c r="H1578" i="4"/>
  <c r="J1578" i="4"/>
  <c r="H1574" i="4"/>
  <c r="J1574" i="4"/>
  <c r="H1570" i="4"/>
  <c r="J1570" i="4"/>
  <c r="H1566" i="4"/>
  <c r="J1566" i="4"/>
  <c r="H1562" i="4"/>
  <c r="J1562" i="4"/>
  <c r="H1558" i="4"/>
  <c r="J1558" i="4"/>
  <c r="H1554" i="4"/>
  <c r="J1554" i="4"/>
  <c r="H1550" i="4"/>
  <c r="J1550" i="4"/>
  <c r="H1546" i="4"/>
  <c r="J1546" i="4"/>
  <c r="H1542" i="4"/>
  <c r="J1542" i="4"/>
  <c r="H1538" i="4"/>
  <c r="J1538" i="4"/>
  <c r="H1534" i="4"/>
  <c r="J1534" i="4"/>
  <c r="H1530" i="4"/>
  <c r="J1530" i="4"/>
  <c r="H1526" i="4"/>
  <c r="J1526" i="4"/>
  <c r="H1522" i="4"/>
  <c r="J1522" i="4"/>
  <c r="H1518" i="4"/>
  <c r="J1518" i="4"/>
  <c r="H1514" i="4"/>
  <c r="J1514" i="4"/>
  <c r="H1510" i="4"/>
  <c r="J1510" i="4"/>
  <c r="H1506" i="4"/>
  <c r="J1506" i="4"/>
  <c r="H1502" i="4"/>
  <c r="J1502" i="4"/>
  <c r="H1498" i="4"/>
  <c r="J1498" i="4"/>
  <c r="H1494" i="4"/>
  <c r="J1494" i="4"/>
  <c r="H1490" i="4"/>
  <c r="J1490" i="4"/>
  <c r="H1486" i="4"/>
  <c r="J1486" i="4"/>
  <c r="H1482" i="4"/>
  <c r="J1482" i="4"/>
  <c r="H1478" i="4"/>
  <c r="J1478" i="4"/>
  <c r="H1474" i="4"/>
  <c r="J1474" i="4"/>
  <c r="H1470" i="4"/>
  <c r="J1470" i="4"/>
  <c r="H1466" i="4"/>
  <c r="J1466" i="4"/>
  <c r="H1462" i="4"/>
  <c r="J1462" i="4"/>
  <c r="H1458" i="4"/>
  <c r="J1458" i="4"/>
  <c r="H1454" i="4"/>
  <c r="J1454" i="4"/>
  <c r="H1450" i="4"/>
  <c r="J1450" i="4"/>
  <c r="H1446" i="4"/>
  <c r="J1446" i="4"/>
  <c r="H1442" i="4"/>
  <c r="J1442" i="4"/>
  <c r="H1438" i="4"/>
  <c r="J1438" i="4"/>
  <c r="H1434" i="4"/>
  <c r="J1434" i="4"/>
  <c r="H1430" i="4"/>
  <c r="J1430" i="4"/>
  <c r="H1426" i="4"/>
  <c r="J1426" i="4"/>
  <c r="H1422" i="4"/>
  <c r="J1422" i="4"/>
  <c r="H1418" i="4"/>
  <c r="J1418" i="4"/>
  <c r="H1414" i="4"/>
  <c r="J1414" i="4"/>
  <c r="H1410" i="4"/>
  <c r="J1410" i="4"/>
  <c r="H1406" i="4"/>
  <c r="J1406" i="4"/>
  <c r="H1402" i="4"/>
  <c r="J1402" i="4"/>
  <c r="H1398" i="4"/>
  <c r="J1398" i="4"/>
  <c r="H1394" i="4"/>
  <c r="J1394" i="4"/>
  <c r="H1390" i="4"/>
  <c r="J1390" i="4"/>
  <c r="H1386" i="4"/>
  <c r="J1386" i="4"/>
  <c r="H1382" i="4"/>
  <c r="J1382" i="4"/>
  <c r="H1378" i="4"/>
  <c r="J1378" i="4"/>
  <c r="H1374" i="4"/>
  <c r="J1374" i="4"/>
  <c r="H1370" i="4"/>
  <c r="J1370" i="4"/>
  <c r="H1366" i="4"/>
  <c r="J1366" i="4"/>
  <c r="H1362" i="4"/>
  <c r="J1362" i="4"/>
  <c r="H1358" i="4"/>
  <c r="J1358" i="4"/>
  <c r="H1354" i="4"/>
  <c r="J1354" i="4"/>
  <c r="H1350" i="4"/>
  <c r="J1350" i="4"/>
  <c r="H1346" i="4"/>
  <c r="J1346" i="4"/>
  <c r="H1342" i="4"/>
  <c r="J1342" i="4"/>
  <c r="H1338" i="4"/>
  <c r="J1338" i="4"/>
  <c r="H1334" i="4"/>
  <c r="J1334" i="4"/>
  <c r="H1330" i="4"/>
  <c r="J1330" i="4"/>
  <c r="H1326" i="4"/>
  <c r="J1326" i="4"/>
  <c r="H1322" i="4"/>
  <c r="J1322" i="4"/>
  <c r="H1318" i="4"/>
  <c r="J1318" i="4"/>
  <c r="H1314" i="4"/>
  <c r="J1314" i="4"/>
  <c r="H1310" i="4"/>
  <c r="J1310" i="4"/>
  <c r="H1306" i="4"/>
  <c r="J1306" i="4"/>
  <c r="H1302" i="4"/>
  <c r="J1302" i="4"/>
  <c r="H1298" i="4"/>
  <c r="J1298" i="4"/>
  <c r="H1294" i="4"/>
  <c r="J1294" i="4"/>
  <c r="H1290" i="4"/>
  <c r="J1290" i="4"/>
  <c r="H1286" i="4"/>
  <c r="J1286" i="4"/>
  <c r="H1282" i="4"/>
  <c r="J1282" i="4"/>
  <c r="H1278" i="4"/>
  <c r="J1278" i="4"/>
  <c r="H1274" i="4"/>
  <c r="J1274" i="4"/>
  <c r="H1270" i="4"/>
  <c r="J1270" i="4"/>
  <c r="H1266" i="4"/>
  <c r="J1266" i="4"/>
  <c r="H1262" i="4"/>
  <c r="J1262" i="4"/>
  <c r="H1258" i="4"/>
  <c r="J1258" i="4"/>
  <c r="H1254" i="4"/>
  <c r="J1254" i="4"/>
  <c r="H1250" i="4"/>
  <c r="J1250" i="4"/>
  <c r="H1246" i="4"/>
  <c r="J1246" i="4"/>
  <c r="H1242" i="4"/>
  <c r="J1242" i="4"/>
  <c r="H1238" i="4"/>
  <c r="J1238" i="4"/>
  <c r="H1234" i="4"/>
  <c r="J1234" i="4"/>
  <c r="H1230" i="4"/>
  <c r="J1230" i="4"/>
  <c r="H1226" i="4"/>
  <c r="J1226" i="4"/>
  <c r="H1222" i="4"/>
  <c r="J1222" i="4"/>
  <c r="H1218" i="4"/>
  <c r="J1218" i="4"/>
  <c r="H1214" i="4"/>
  <c r="J1214" i="4"/>
  <c r="H1210" i="4"/>
  <c r="J1210" i="4"/>
  <c r="H1206" i="4"/>
  <c r="J1206" i="4"/>
  <c r="H1202" i="4"/>
  <c r="J1202" i="4"/>
  <c r="H1198" i="4"/>
  <c r="J1198" i="4"/>
  <c r="H1194" i="4"/>
  <c r="J1194" i="4"/>
  <c r="H1190" i="4"/>
  <c r="J1190" i="4"/>
  <c r="H1186" i="4"/>
  <c r="J1186" i="4"/>
  <c r="H1182" i="4"/>
  <c r="J1182" i="4"/>
  <c r="H1178" i="4"/>
  <c r="J1178" i="4"/>
  <c r="H1174" i="4"/>
  <c r="J1174" i="4"/>
  <c r="H1170" i="4"/>
  <c r="J1170" i="4"/>
  <c r="H1166" i="4"/>
  <c r="J1166" i="4"/>
  <c r="H1162" i="4"/>
  <c r="J1162" i="4"/>
  <c r="H1158" i="4"/>
  <c r="J1158" i="4"/>
  <c r="H1154" i="4"/>
  <c r="J1154" i="4"/>
  <c r="H1150" i="4"/>
  <c r="J1150" i="4"/>
  <c r="H1146" i="4"/>
  <c r="J1146" i="4"/>
  <c r="H1142" i="4"/>
  <c r="J1142" i="4"/>
  <c r="H1138" i="4"/>
  <c r="J1138" i="4"/>
  <c r="H1134" i="4"/>
  <c r="J1134" i="4"/>
  <c r="H1130" i="4"/>
  <c r="J1130" i="4"/>
  <c r="H1126" i="4"/>
  <c r="J1126" i="4"/>
  <c r="H1122" i="4"/>
  <c r="J1122" i="4"/>
  <c r="H1118" i="4"/>
  <c r="J1118" i="4"/>
  <c r="H1114" i="4"/>
  <c r="J1114" i="4"/>
  <c r="H1110" i="4"/>
  <c r="J1110" i="4"/>
  <c r="H1106" i="4"/>
  <c r="J1106" i="4"/>
  <c r="H1102" i="4"/>
  <c r="J1102" i="4"/>
  <c r="H1098" i="4"/>
  <c r="J1098" i="4"/>
  <c r="H1094" i="4"/>
  <c r="J1094" i="4"/>
  <c r="H1090" i="4"/>
  <c r="J1090" i="4"/>
  <c r="H1086" i="4"/>
  <c r="J1086" i="4"/>
  <c r="H1082" i="4"/>
  <c r="J1082" i="4"/>
  <c r="H1078" i="4"/>
  <c r="J1078" i="4"/>
  <c r="H1074" i="4"/>
  <c r="J1074" i="4"/>
  <c r="H1070" i="4"/>
  <c r="J1070" i="4"/>
  <c r="H1066" i="4"/>
  <c r="J1066" i="4"/>
  <c r="H1062" i="4"/>
  <c r="J1062" i="4"/>
  <c r="H1058" i="4"/>
  <c r="J1058" i="4"/>
  <c r="H1054" i="4"/>
  <c r="J1054" i="4"/>
  <c r="H1050" i="4"/>
  <c r="J1050" i="4"/>
  <c r="H1046" i="4"/>
  <c r="J1046" i="4"/>
  <c r="H1042" i="4"/>
  <c r="J1042" i="4"/>
  <c r="H1038" i="4"/>
  <c r="J1038" i="4"/>
  <c r="H1034" i="4"/>
  <c r="J1034" i="4"/>
  <c r="H1030" i="4"/>
  <c r="J1030" i="4"/>
  <c r="H1026" i="4"/>
  <c r="J1026" i="4"/>
  <c r="H1022" i="4"/>
  <c r="J1022" i="4"/>
  <c r="H1018" i="4"/>
  <c r="J1018" i="4"/>
  <c r="H1014" i="4"/>
  <c r="J1014" i="4"/>
  <c r="H1010" i="4"/>
  <c r="J1010" i="4"/>
  <c r="H1006" i="4"/>
  <c r="J1006" i="4"/>
  <c r="H1002" i="4"/>
  <c r="J1002" i="4"/>
  <c r="H998" i="4"/>
  <c r="J998" i="4"/>
  <c r="H994" i="4"/>
  <c r="J994" i="4"/>
  <c r="H990" i="4"/>
  <c r="J990" i="4"/>
  <c r="H986" i="4"/>
  <c r="J986" i="4"/>
  <c r="H982" i="4"/>
  <c r="J982" i="4"/>
  <c r="H978" i="4"/>
  <c r="J978" i="4"/>
  <c r="H974" i="4"/>
  <c r="J974" i="4"/>
  <c r="H970" i="4"/>
  <c r="J970" i="4"/>
  <c r="H966" i="4"/>
  <c r="J966" i="4"/>
  <c r="H962" i="4"/>
  <c r="J962" i="4"/>
  <c r="H958" i="4"/>
  <c r="J958" i="4"/>
  <c r="H954" i="4"/>
  <c r="J954" i="4"/>
  <c r="H950" i="4"/>
  <c r="J950" i="4"/>
  <c r="H946" i="4"/>
  <c r="J946" i="4"/>
  <c r="H942" i="4"/>
  <c r="J942" i="4"/>
  <c r="H938" i="4"/>
  <c r="J938" i="4"/>
  <c r="H934" i="4"/>
  <c r="J934" i="4"/>
  <c r="H930" i="4"/>
  <c r="J930" i="4"/>
  <c r="H926" i="4"/>
  <c r="J926" i="4"/>
  <c r="H922" i="4"/>
  <c r="J922" i="4"/>
  <c r="H918" i="4"/>
  <c r="J918" i="4"/>
  <c r="H914" i="4"/>
  <c r="J914" i="4"/>
  <c r="H910" i="4"/>
  <c r="J910" i="4"/>
  <c r="H906" i="4"/>
  <c r="J906" i="4"/>
  <c r="H902" i="4"/>
  <c r="J902" i="4"/>
  <c r="H898" i="4"/>
  <c r="J898" i="4"/>
  <c r="H894" i="4"/>
  <c r="J894" i="4"/>
  <c r="H890" i="4"/>
  <c r="J890" i="4"/>
  <c r="H886" i="4"/>
  <c r="J886" i="4"/>
  <c r="H882" i="4"/>
  <c r="J882" i="4"/>
  <c r="H878" i="4"/>
  <c r="J878" i="4"/>
  <c r="H874" i="4"/>
  <c r="J874" i="4"/>
  <c r="H870" i="4"/>
  <c r="J870" i="4"/>
  <c r="H866" i="4"/>
  <c r="J866" i="4"/>
  <c r="H862" i="4"/>
  <c r="J862" i="4"/>
  <c r="H858" i="4"/>
  <c r="J858" i="4"/>
  <c r="H854" i="4"/>
  <c r="J854" i="4"/>
  <c r="H850" i="4"/>
  <c r="J850" i="4"/>
  <c r="H846" i="4"/>
  <c r="J846" i="4"/>
  <c r="H842" i="4"/>
  <c r="J842" i="4"/>
  <c r="H838" i="4"/>
  <c r="J838" i="4"/>
  <c r="H834" i="4"/>
  <c r="J834" i="4"/>
  <c r="H830" i="4"/>
  <c r="J830" i="4"/>
  <c r="H826" i="4"/>
  <c r="J826" i="4"/>
  <c r="H822" i="4"/>
  <c r="J822" i="4"/>
  <c r="H818" i="4"/>
  <c r="J818" i="4"/>
  <c r="H814" i="4"/>
  <c r="J814" i="4"/>
  <c r="H810" i="4"/>
  <c r="J810" i="4"/>
  <c r="H806" i="4"/>
  <c r="J806" i="4"/>
  <c r="H802" i="4"/>
  <c r="J802" i="4"/>
  <c r="H798" i="4"/>
  <c r="J798" i="4"/>
  <c r="H794" i="4"/>
  <c r="J794" i="4"/>
  <c r="H790" i="4"/>
  <c r="J790" i="4"/>
  <c r="H786" i="4"/>
  <c r="J786" i="4"/>
  <c r="H782" i="4"/>
  <c r="J782" i="4"/>
  <c r="H778" i="4"/>
  <c r="J778" i="4"/>
  <c r="H774" i="4"/>
  <c r="J774" i="4"/>
  <c r="H770" i="4"/>
  <c r="J770" i="4"/>
  <c r="H766" i="4"/>
  <c r="J766" i="4"/>
  <c r="H762" i="4"/>
  <c r="J762" i="4"/>
  <c r="H758" i="4"/>
  <c r="J758" i="4"/>
  <c r="H754" i="4"/>
  <c r="J754" i="4"/>
  <c r="H750" i="4"/>
  <c r="J750" i="4"/>
  <c r="H746" i="4"/>
  <c r="J746" i="4"/>
  <c r="H742" i="4"/>
  <c r="J742" i="4"/>
  <c r="H738" i="4"/>
  <c r="J738" i="4"/>
  <c r="H734" i="4"/>
  <c r="J734" i="4"/>
  <c r="H730" i="4"/>
  <c r="J730" i="4"/>
  <c r="H726" i="4"/>
  <c r="J726" i="4"/>
  <c r="H722" i="4"/>
  <c r="J722" i="4"/>
  <c r="H718" i="4"/>
  <c r="J718" i="4"/>
  <c r="I718" i="4"/>
  <c r="H714" i="4"/>
  <c r="J714" i="4"/>
  <c r="H710" i="4"/>
  <c r="J710" i="4"/>
  <c r="I710" i="4"/>
  <c r="H706" i="4"/>
  <c r="J706" i="4"/>
  <c r="H702" i="4"/>
  <c r="J702" i="4"/>
  <c r="I702" i="4"/>
  <c r="H698" i="4"/>
  <c r="J698" i="4"/>
  <c r="H694" i="4"/>
  <c r="J694" i="4"/>
  <c r="I694" i="4"/>
  <c r="H690" i="4"/>
  <c r="J690" i="4"/>
  <c r="H686" i="4"/>
  <c r="J686" i="4"/>
  <c r="I686" i="4"/>
  <c r="H682" i="4"/>
  <c r="J682" i="4"/>
  <c r="H678" i="4"/>
  <c r="J678" i="4"/>
  <c r="I678" i="4"/>
  <c r="H674" i="4"/>
  <c r="J674" i="4"/>
  <c r="H670" i="4"/>
  <c r="J670" i="4"/>
  <c r="I670" i="4"/>
  <c r="H666" i="4"/>
  <c r="J666" i="4"/>
  <c r="H662" i="4"/>
  <c r="J662" i="4"/>
  <c r="I662" i="4"/>
  <c r="H658" i="4"/>
  <c r="J658" i="4"/>
  <c r="H654" i="4"/>
  <c r="J654" i="4"/>
  <c r="I654" i="4"/>
  <c r="H650" i="4"/>
  <c r="J650" i="4"/>
  <c r="H646" i="4"/>
  <c r="J646" i="4"/>
  <c r="I646" i="4"/>
  <c r="H642" i="4"/>
  <c r="J642" i="4"/>
  <c r="H638" i="4"/>
  <c r="J638" i="4"/>
  <c r="I638" i="4"/>
  <c r="H634" i="4"/>
  <c r="J634" i="4"/>
  <c r="H630" i="4"/>
  <c r="J630" i="4"/>
  <c r="I630" i="4"/>
  <c r="H626" i="4"/>
  <c r="J626" i="4"/>
  <c r="H622" i="4"/>
  <c r="J622" i="4"/>
  <c r="I622" i="4"/>
  <c r="H618" i="4"/>
  <c r="J618" i="4"/>
  <c r="H614" i="4"/>
  <c r="J614" i="4"/>
  <c r="I614" i="4"/>
  <c r="H610" i="4"/>
  <c r="J610" i="4"/>
  <c r="H606" i="4"/>
  <c r="J606" i="4"/>
  <c r="I606" i="4"/>
  <c r="H602" i="4"/>
  <c r="J602" i="4"/>
  <c r="H598" i="4"/>
  <c r="J598" i="4"/>
  <c r="I598" i="4"/>
  <c r="H594" i="4"/>
  <c r="J594" i="4"/>
  <c r="H590" i="4"/>
  <c r="J590" i="4"/>
  <c r="I590" i="4"/>
  <c r="H586" i="4"/>
  <c r="J586" i="4"/>
  <c r="H582" i="4"/>
  <c r="J582" i="4"/>
  <c r="I582" i="4"/>
  <c r="H578" i="4"/>
  <c r="J578" i="4"/>
  <c r="H574" i="4"/>
  <c r="J574" i="4"/>
  <c r="I574" i="4"/>
  <c r="H570" i="4"/>
  <c r="J570" i="4"/>
  <c r="H566" i="4"/>
  <c r="J566" i="4"/>
  <c r="I566" i="4"/>
  <c r="H562" i="4"/>
  <c r="J562" i="4"/>
  <c r="H558" i="4"/>
  <c r="J558" i="4"/>
  <c r="I558" i="4"/>
  <c r="H554" i="4"/>
  <c r="J554" i="4"/>
  <c r="I554" i="4"/>
  <c r="H550" i="4"/>
  <c r="J550" i="4"/>
  <c r="H546" i="4"/>
  <c r="J546" i="4"/>
  <c r="I546" i="4"/>
  <c r="H542" i="4"/>
  <c r="J542" i="4"/>
  <c r="I542" i="4"/>
  <c r="H538" i="4"/>
  <c r="J538" i="4"/>
  <c r="I538" i="4"/>
  <c r="H534" i="4"/>
  <c r="J534" i="4"/>
  <c r="H530" i="4"/>
  <c r="J530" i="4"/>
  <c r="I530" i="4"/>
  <c r="H526" i="4"/>
  <c r="J526" i="4"/>
  <c r="I526" i="4"/>
  <c r="H522" i="4"/>
  <c r="J522" i="4"/>
  <c r="I522" i="4"/>
  <c r="H518" i="4"/>
  <c r="J518" i="4"/>
  <c r="H514" i="4"/>
  <c r="J514" i="4"/>
  <c r="I514" i="4"/>
  <c r="H510" i="4"/>
  <c r="J510" i="4"/>
  <c r="I510" i="4"/>
  <c r="H506" i="4"/>
  <c r="J506" i="4"/>
  <c r="I506" i="4"/>
  <c r="H502" i="4"/>
  <c r="J502" i="4"/>
  <c r="H498" i="4"/>
  <c r="J498" i="4"/>
  <c r="I498" i="4"/>
  <c r="H494" i="4"/>
  <c r="J494" i="4"/>
  <c r="I494" i="4"/>
  <c r="H490" i="4"/>
  <c r="J490" i="4"/>
  <c r="I490" i="4"/>
  <c r="H486" i="4"/>
  <c r="J486" i="4"/>
  <c r="H482" i="4"/>
  <c r="J482" i="4"/>
  <c r="I482" i="4"/>
  <c r="H478" i="4"/>
  <c r="J478" i="4"/>
  <c r="I478" i="4"/>
  <c r="H474" i="4"/>
  <c r="J474" i="4"/>
  <c r="I474" i="4"/>
  <c r="H470" i="4"/>
  <c r="J470" i="4"/>
  <c r="H466" i="4"/>
  <c r="J466" i="4"/>
  <c r="I466" i="4"/>
  <c r="H462" i="4"/>
  <c r="J462" i="4"/>
  <c r="I462" i="4"/>
  <c r="H458" i="4"/>
  <c r="J458" i="4"/>
  <c r="I458" i="4"/>
  <c r="H454" i="4"/>
  <c r="J454" i="4"/>
  <c r="H450" i="4"/>
  <c r="J450" i="4"/>
  <c r="I450" i="4"/>
  <c r="H446" i="4"/>
  <c r="J446" i="4"/>
  <c r="I446" i="4"/>
  <c r="H442" i="4"/>
  <c r="J442" i="4"/>
  <c r="I442" i="4"/>
  <c r="H438" i="4"/>
  <c r="J438" i="4"/>
  <c r="H434" i="4"/>
  <c r="J434" i="4"/>
  <c r="I434" i="4"/>
  <c r="H430" i="4"/>
  <c r="J430" i="4"/>
  <c r="I430" i="4"/>
  <c r="H426" i="4"/>
  <c r="J426" i="4"/>
  <c r="I426" i="4"/>
  <c r="H422" i="4"/>
  <c r="J422" i="4"/>
  <c r="H418" i="4"/>
  <c r="J418" i="4"/>
  <c r="I418" i="4"/>
  <c r="H414" i="4"/>
  <c r="J414" i="4"/>
  <c r="I414" i="4"/>
  <c r="H410" i="4"/>
  <c r="J410" i="4"/>
  <c r="I410" i="4"/>
  <c r="H406" i="4"/>
  <c r="J406" i="4"/>
  <c r="H402" i="4"/>
  <c r="J402" i="4"/>
  <c r="I402" i="4"/>
  <c r="H398" i="4"/>
  <c r="J398" i="4"/>
  <c r="I398" i="4"/>
  <c r="H394" i="4"/>
  <c r="J394" i="4"/>
  <c r="I394" i="4"/>
  <c r="H390" i="4"/>
  <c r="J390" i="4"/>
  <c r="H386" i="4"/>
  <c r="J386" i="4"/>
  <c r="I386" i="4"/>
  <c r="H382" i="4"/>
  <c r="J382" i="4"/>
  <c r="I382" i="4"/>
  <c r="H378" i="4"/>
  <c r="J378" i="4"/>
  <c r="I378" i="4"/>
  <c r="H374" i="4"/>
  <c r="J374" i="4"/>
  <c r="H370" i="4"/>
  <c r="J370" i="4"/>
  <c r="I370" i="4"/>
  <c r="H366" i="4"/>
  <c r="J366" i="4"/>
  <c r="I366" i="4"/>
  <c r="H362" i="4"/>
  <c r="J362" i="4"/>
  <c r="I362" i="4"/>
  <c r="H358" i="4"/>
  <c r="J358" i="4"/>
  <c r="H354" i="4"/>
  <c r="J354" i="4"/>
  <c r="I354" i="4"/>
  <c r="H350" i="4"/>
  <c r="J350" i="4"/>
  <c r="I350" i="4"/>
  <c r="H346" i="4"/>
  <c r="J346" i="4"/>
  <c r="I346" i="4"/>
  <c r="H342" i="4"/>
  <c r="J342" i="4"/>
  <c r="H338" i="4"/>
  <c r="J338" i="4"/>
  <c r="I338" i="4"/>
  <c r="H334" i="4"/>
  <c r="J334" i="4"/>
  <c r="I334" i="4"/>
  <c r="H330" i="4"/>
  <c r="J330" i="4"/>
  <c r="I330" i="4"/>
  <c r="H326" i="4"/>
  <c r="J326" i="4"/>
  <c r="H322" i="4"/>
  <c r="J322" i="4"/>
  <c r="I322" i="4"/>
  <c r="H318" i="4"/>
  <c r="J318" i="4"/>
  <c r="I318" i="4"/>
  <c r="H314" i="4"/>
  <c r="J314" i="4"/>
  <c r="I314" i="4"/>
  <c r="H310" i="4"/>
  <c r="J310" i="4"/>
  <c r="H306" i="4"/>
  <c r="J306" i="4"/>
  <c r="I306" i="4"/>
  <c r="H302" i="4"/>
  <c r="J302" i="4"/>
  <c r="I302" i="4"/>
  <c r="H298" i="4"/>
  <c r="J298" i="4"/>
  <c r="I298" i="4"/>
  <c r="H294" i="4"/>
  <c r="J294" i="4"/>
  <c r="H290" i="4"/>
  <c r="J290" i="4"/>
  <c r="I290" i="4"/>
  <c r="H286" i="4"/>
  <c r="J286" i="4"/>
  <c r="I286" i="4"/>
  <c r="H282" i="4"/>
  <c r="J282" i="4"/>
  <c r="I282" i="4"/>
  <c r="H278" i="4"/>
  <c r="J278" i="4"/>
  <c r="H274" i="4"/>
  <c r="J274" i="4"/>
  <c r="I274" i="4"/>
  <c r="H270" i="4"/>
  <c r="J270" i="4"/>
  <c r="I270" i="4"/>
  <c r="H266" i="4"/>
  <c r="J266" i="4"/>
  <c r="I266" i="4"/>
  <c r="H262" i="4"/>
  <c r="J262" i="4"/>
  <c r="H258" i="4"/>
  <c r="J258" i="4"/>
  <c r="I258" i="4"/>
  <c r="H254" i="4"/>
  <c r="J254" i="4"/>
  <c r="I254" i="4"/>
  <c r="H250" i="4"/>
  <c r="J250" i="4"/>
  <c r="I250" i="4"/>
  <c r="H246" i="4"/>
  <c r="J246" i="4"/>
  <c r="H242" i="4"/>
  <c r="J242" i="4"/>
  <c r="I242" i="4"/>
  <c r="H238" i="4"/>
  <c r="J238" i="4"/>
  <c r="I238" i="4"/>
  <c r="H234" i="4"/>
  <c r="J234" i="4"/>
  <c r="I234" i="4"/>
  <c r="H230" i="4"/>
  <c r="J230" i="4"/>
  <c r="H226" i="4"/>
  <c r="J226" i="4"/>
  <c r="I226" i="4"/>
  <c r="H222" i="4"/>
  <c r="J222" i="4"/>
  <c r="I222" i="4"/>
  <c r="H218" i="4"/>
  <c r="J218" i="4"/>
  <c r="I218" i="4"/>
  <c r="H214" i="4"/>
  <c r="J214" i="4"/>
  <c r="H210" i="4"/>
  <c r="J210" i="4"/>
  <c r="I210" i="4"/>
  <c r="H206" i="4"/>
  <c r="J206" i="4"/>
  <c r="I206" i="4"/>
  <c r="H202" i="4"/>
  <c r="J202" i="4"/>
  <c r="I202" i="4"/>
  <c r="H198" i="4"/>
  <c r="J198" i="4"/>
  <c r="H194" i="4"/>
  <c r="J194" i="4"/>
  <c r="I194" i="4"/>
  <c r="H190" i="4"/>
  <c r="J190" i="4"/>
  <c r="I190" i="4"/>
  <c r="H186" i="4"/>
  <c r="J186" i="4"/>
  <c r="I186" i="4"/>
  <c r="H182" i="4"/>
  <c r="J182" i="4"/>
  <c r="H178" i="4"/>
  <c r="J178" i="4"/>
  <c r="I178" i="4"/>
  <c r="H174" i="4"/>
  <c r="J174" i="4"/>
  <c r="I174" i="4"/>
  <c r="H170" i="4"/>
  <c r="J170" i="4"/>
  <c r="I170" i="4"/>
  <c r="H166" i="4"/>
  <c r="J166" i="4"/>
  <c r="H162" i="4"/>
  <c r="J162" i="4"/>
  <c r="I162" i="4"/>
  <c r="H158" i="4"/>
  <c r="J158" i="4"/>
  <c r="I158" i="4"/>
  <c r="H154" i="4"/>
  <c r="J154" i="4"/>
  <c r="I154" i="4"/>
  <c r="H150" i="4"/>
  <c r="J150" i="4"/>
  <c r="H146" i="4"/>
  <c r="J146" i="4"/>
  <c r="I146" i="4"/>
  <c r="H142" i="4"/>
  <c r="J142" i="4"/>
  <c r="I142" i="4"/>
  <c r="H138" i="4"/>
  <c r="J138" i="4"/>
  <c r="I138" i="4"/>
  <c r="H134" i="4"/>
  <c r="J134" i="4"/>
  <c r="H130" i="4"/>
  <c r="J130" i="4"/>
  <c r="I130" i="4"/>
  <c r="H126" i="4"/>
  <c r="J126" i="4"/>
  <c r="I126" i="4"/>
  <c r="H122" i="4"/>
  <c r="J122" i="4"/>
  <c r="I122" i="4"/>
  <c r="H118" i="4"/>
  <c r="J118" i="4"/>
  <c r="H114" i="4"/>
  <c r="J114" i="4"/>
  <c r="I114" i="4"/>
  <c r="H110" i="4"/>
  <c r="J110" i="4"/>
  <c r="I110" i="4"/>
  <c r="H106" i="4"/>
  <c r="J106" i="4"/>
  <c r="I106" i="4"/>
  <c r="H102" i="4"/>
  <c r="J102" i="4"/>
  <c r="H98" i="4"/>
  <c r="J98" i="4"/>
  <c r="I98" i="4"/>
  <c r="H94" i="4"/>
  <c r="J94" i="4"/>
  <c r="I94" i="4"/>
  <c r="H90" i="4"/>
  <c r="J90" i="4"/>
  <c r="I90" i="4"/>
  <c r="H86" i="4"/>
  <c r="J86" i="4"/>
  <c r="H82" i="4"/>
  <c r="J82" i="4"/>
  <c r="I82" i="4"/>
  <c r="H78" i="4"/>
  <c r="J78" i="4"/>
  <c r="I78" i="4"/>
  <c r="H74" i="4"/>
  <c r="J74" i="4"/>
  <c r="I74" i="4"/>
  <c r="H70" i="4"/>
  <c r="J70" i="4"/>
  <c r="H66" i="4"/>
  <c r="J66" i="4"/>
  <c r="I66" i="4"/>
  <c r="H62" i="4"/>
  <c r="J62" i="4"/>
  <c r="I62" i="4"/>
  <c r="H58" i="4"/>
  <c r="J58" i="4"/>
  <c r="I58" i="4"/>
  <c r="H54" i="4"/>
  <c r="J54" i="4"/>
  <c r="H50" i="4"/>
  <c r="J50" i="4"/>
  <c r="I50" i="4"/>
  <c r="H46" i="4"/>
  <c r="J46" i="4"/>
  <c r="I46" i="4"/>
  <c r="H42" i="4"/>
  <c r="J42" i="4"/>
  <c r="I42" i="4"/>
  <c r="H38" i="4"/>
  <c r="J38" i="4"/>
  <c r="H34" i="4"/>
  <c r="J34" i="4"/>
  <c r="I34" i="4"/>
  <c r="H30" i="4"/>
  <c r="J30" i="4"/>
  <c r="I30" i="4"/>
  <c r="H26" i="4"/>
  <c r="J26" i="4"/>
  <c r="I26" i="4"/>
  <c r="H22" i="4"/>
  <c r="J22" i="4"/>
  <c r="H18" i="4"/>
  <c r="J18" i="4"/>
  <c r="I18" i="4"/>
  <c r="H14" i="4"/>
  <c r="J14" i="4"/>
  <c r="I14" i="4"/>
  <c r="H10" i="4"/>
  <c r="J10" i="4"/>
  <c r="I10" i="4"/>
  <c r="H6" i="4"/>
  <c r="J6" i="4"/>
  <c r="H4994" i="4"/>
  <c r="H4930" i="4"/>
  <c r="H4841" i="4"/>
  <c r="I3450" i="4"/>
  <c r="I3442" i="4"/>
  <c r="I3434" i="4"/>
  <c r="I3426" i="4"/>
  <c r="I3418" i="4"/>
  <c r="I3410" i="4"/>
  <c r="I3402" i="4"/>
  <c r="I3394" i="4"/>
  <c r="I3386" i="4"/>
  <c r="I3378" i="4"/>
  <c r="I3370" i="4"/>
  <c r="I3362" i="4"/>
  <c r="I3354" i="4"/>
  <c r="I3346" i="4"/>
  <c r="I3338" i="4"/>
  <c r="I3330" i="4"/>
  <c r="I3322" i="4"/>
  <c r="I3314" i="4"/>
  <c r="I3306" i="4"/>
  <c r="I3298" i="4"/>
  <c r="I3290" i="4"/>
  <c r="I3282" i="4"/>
  <c r="I3274" i="4"/>
  <c r="I3266" i="4"/>
  <c r="I3258" i="4"/>
  <c r="I3250" i="4"/>
  <c r="I3242" i="4"/>
  <c r="I3234" i="4"/>
  <c r="I3226" i="4"/>
  <c r="I3218" i="4"/>
  <c r="I3210" i="4"/>
  <c r="I3202" i="4"/>
  <c r="I3194" i="4"/>
  <c r="I3186" i="4"/>
  <c r="I3178" i="4"/>
  <c r="I3170" i="4"/>
  <c r="I3162" i="4"/>
  <c r="I3154" i="4"/>
  <c r="I3146" i="4"/>
  <c r="I3138" i="4"/>
  <c r="I3130" i="4"/>
  <c r="I3122" i="4"/>
  <c r="I3114" i="4"/>
  <c r="I3106" i="4"/>
  <c r="I3098" i="4"/>
  <c r="I3090" i="4"/>
  <c r="I3082" i="4"/>
  <c r="I3074" i="4"/>
  <c r="I3062" i="4"/>
  <c r="I3046" i="4"/>
  <c r="I3030" i="4"/>
  <c r="I3014" i="4"/>
  <c r="I2998" i="4"/>
  <c r="I2982" i="4"/>
  <c r="I2966" i="4"/>
  <c r="I2950" i="4"/>
  <c r="I2934" i="4"/>
  <c r="I2918" i="4"/>
  <c r="I2902" i="4"/>
  <c r="I2886" i="4"/>
  <c r="I2870" i="4"/>
  <c r="I2854" i="4"/>
  <c r="I2838" i="4"/>
  <c r="I2822" i="4"/>
  <c r="I2806" i="4"/>
  <c r="I2790" i="4"/>
  <c r="I2774" i="4"/>
  <c r="I2758" i="4"/>
  <c r="I2742" i="4"/>
  <c r="I2726" i="4"/>
  <c r="I2710" i="4"/>
  <c r="I2694" i="4"/>
  <c r="I2678" i="4"/>
  <c r="I2662" i="4"/>
  <c r="I2646" i="4"/>
  <c r="I2630" i="4"/>
  <c r="I2614" i="4"/>
  <c r="I2598" i="4"/>
  <c r="I2582" i="4"/>
  <c r="I2566" i="4"/>
  <c r="I2550" i="4"/>
  <c r="I2534" i="4"/>
  <c r="I2518" i="4"/>
  <c r="I2502" i="4"/>
  <c r="I2486" i="4"/>
  <c r="I2470" i="4"/>
  <c r="I2454" i="4"/>
  <c r="I2438" i="4"/>
  <c r="I2422" i="4"/>
  <c r="I2406" i="4"/>
  <c r="I2390" i="4"/>
  <c r="I2374" i="4"/>
  <c r="I2358" i="4"/>
  <c r="I2342" i="4"/>
  <c r="I2326" i="4"/>
  <c r="I2310" i="4"/>
  <c r="I2294" i="4"/>
  <c r="I2278" i="4"/>
  <c r="I2262" i="4"/>
  <c r="I2246" i="4"/>
  <c r="I2230" i="4"/>
  <c r="I2214" i="4"/>
  <c r="I2198" i="4"/>
  <c r="I2182" i="4"/>
  <c r="I2166" i="4"/>
  <c r="I2150" i="4"/>
  <c r="I2134" i="4"/>
  <c r="I2118" i="4"/>
  <c r="I2102" i="4"/>
  <c r="I2086" i="4"/>
  <c r="I2070" i="4"/>
  <c r="I2054" i="4"/>
  <c r="I2038" i="4"/>
  <c r="I2022" i="4"/>
  <c r="I2006" i="4"/>
  <c r="I1990" i="4"/>
  <c r="I1974" i="4"/>
  <c r="I1958" i="4"/>
  <c r="I1942" i="4"/>
  <c r="I1926" i="4"/>
  <c r="I1910" i="4"/>
  <c r="I1894" i="4"/>
  <c r="I1878" i="4"/>
  <c r="I1862" i="4"/>
  <c r="I1846" i="4"/>
  <c r="I1830" i="4"/>
  <c r="I1814" i="4"/>
  <c r="I1798" i="4"/>
  <c r="I1782" i="4"/>
  <c r="I1766" i="4"/>
  <c r="I1750" i="4"/>
  <c r="I1734" i="4"/>
  <c r="I1718" i="4"/>
  <c r="I1702" i="4"/>
  <c r="I1686" i="4"/>
  <c r="I1670" i="4"/>
  <c r="I1654" i="4"/>
  <c r="I1638" i="4"/>
  <c r="I1622" i="4"/>
  <c r="I1606" i="4"/>
  <c r="I1590" i="4"/>
  <c r="I1574" i="4"/>
  <c r="I1558" i="4"/>
  <c r="I1542" i="4"/>
  <c r="I1526" i="4"/>
  <c r="I1510" i="4"/>
  <c r="I1494" i="4"/>
  <c r="I1478" i="4"/>
  <c r="I1462" i="4"/>
  <c r="I1446" i="4"/>
  <c r="I1430" i="4"/>
  <c r="I1414" i="4"/>
  <c r="I1398" i="4"/>
  <c r="I1382" i="4"/>
  <c r="I1366" i="4"/>
  <c r="I1350" i="4"/>
  <c r="I1334" i="4"/>
  <c r="I1318" i="4"/>
  <c r="I1302" i="4"/>
  <c r="I1286" i="4"/>
  <c r="I1270" i="4"/>
  <c r="I1254" i="4"/>
  <c r="I1238" i="4"/>
  <c r="I1222" i="4"/>
  <c r="I1206" i="4"/>
  <c r="I1190" i="4"/>
  <c r="I1174" i="4"/>
  <c r="I1158" i="4"/>
  <c r="I1142" i="4"/>
  <c r="I1126" i="4"/>
  <c r="I1110" i="4"/>
  <c r="I1094" i="4"/>
  <c r="I1078" i="4"/>
  <c r="I1062" i="4"/>
  <c r="I1046" i="4"/>
  <c r="I1030" i="4"/>
  <c r="I1014" i="4"/>
  <c r="I998" i="4"/>
  <c r="I982" i="4"/>
  <c r="I966" i="4"/>
  <c r="I950" i="4"/>
  <c r="I934" i="4"/>
  <c r="I918" i="4"/>
  <c r="I902" i="4"/>
  <c r="I886" i="4"/>
  <c r="I870" i="4"/>
  <c r="I854" i="4"/>
  <c r="I838" i="4"/>
  <c r="I822" i="4"/>
  <c r="I806" i="4"/>
  <c r="I790" i="4"/>
  <c r="I774" i="4"/>
  <c r="I758" i="4"/>
  <c r="I742" i="4"/>
  <c r="I726" i="4"/>
  <c r="I698" i="4"/>
  <c r="I666" i="4"/>
  <c r="I634" i="4"/>
  <c r="I602" i="4"/>
  <c r="I570" i="4"/>
  <c r="I518" i="4"/>
  <c r="I454" i="4"/>
  <c r="I390" i="4"/>
  <c r="I326" i="4"/>
  <c r="I262" i="4"/>
  <c r="I198" i="4"/>
  <c r="I134" i="4"/>
  <c r="I70" i="4"/>
  <c r="I6" i="4"/>
  <c r="J4942" i="4"/>
  <c r="J4842" i="4"/>
  <c r="J4714" i="4"/>
  <c r="J4586" i="4"/>
  <c r="J4458" i="4"/>
  <c r="J4330" i="4"/>
  <c r="J4202" i="4"/>
  <c r="J3754" i="4"/>
  <c r="J2730" i="4"/>
  <c r="J1199" i="4"/>
  <c r="H3036" i="4"/>
  <c r="J3036" i="4"/>
  <c r="I3036" i="4"/>
  <c r="H3024" i="4"/>
  <c r="J3024" i="4"/>
  <c r="I3024" i="4"/>
  <c r="H3012" i="4"/>
  <c r="J3012" i="4"/>
  <c r="I3012" i="4"/>
  <c r="H3000" i="4"/>
  <c r="J3000" i="4"/>
  <c r="I3000" i="4"/>
  <c r="H2988" i="4"/>
  <c r="J2988" i="4"/>
  <c r="I2988" i="4"/>
  <c r="H2976" i="4"/>
  <c r="J2976" i="4"/>
  <c r="I2976" i="4"/>
  <c r="H2964" i="4"/>
  <c r="J2964" i="4"/>
  <c r="I2964" i="4"/>
  <c r="H2952" i="4"/>
  <c r="J2952" i="4"/>
  <c r="I2952" i="4"/>
  <c r="H2940" i="4"/>
  <c r="J2940" i="4"/>
  <c r="I2940" i="4"/>
  <c r="H2928" i="4"/>
  <c r="J2928" i="4"/>
  <c r="I2928" i="4"/>
  <c r="H2916" i="4"/>
  <c r="J2916" i="4"/>
  <c r="I2916" i="4"/>
  <c r="H2904" i="4"/>
  <c r="J2904" i="4"/>
  <c r="I2904" i="4"/>
  <c r="H2892" i="4"/>
  <c r="J2892" i="4"/>
  <c r="I2892" i="4"/>
  <c r="H2880" i="4"/>
  <c r="J2880" i="4"/>
  <c r="I2880" i="4"/>
  <c r="H2868" i="4"/>
  <c r="J2868" i="4"/>
  <c r="I2868" i="4"/>
  <c r="H2856" i="4"/>
  <c r="J2856" i="4"/>
  <c r="I2856" i="4"/>
  <c r="H2844" i="4"/>
  <c r="J2844" i="4"/>
  <c r="I2844" i="4"/>
  <c r="H2828" i="4"/>
  <c r="J2828" i="4"/>
  <c r="I2828" i="4"/>
  <c r="H2816" i="4"/>
  <c r="J2816" i="4"/>
  <c r="I2816" i="4"/>
  <c r="H2804" i="4"/>
  <c r="J2804" i="4"/>
  <c r="I2804" i="4"/>
  <c r="H2796" i="4"/>
  <c r="J2796" i="4"/>
  <c r="I2796" i="4"/>
  <c r="H2784" i="4"/>
  <c r="J2784" i="4"/>
  <c r="I2784" i="4"/>
  <c r="H2772" i="4"/>
  <c r="J2772" i="4"/>
  <c r="I2772" i="4"/>
  <c r="H2760" i="4"/>
  <c r="J2760" i="4"/>
  <c r="I2760" i="4"/>
  <c r="H2748" i="4"/>
  <c r="J2748" i="4"/>
  <c r="I2748" i="4"/>
  <c r="H2736" i="4"/>
  <c r="J2736" i="4"/>
  <c r="I2736" i="4"/>
  <c r="H2724" i="4"/>
  <c r="J2724" i="4"/>
  <c r="I2724" i="4"/>
  <c r="H2712" i="4"/>
  <c r="J2712" i="4"/>
  <c r="I2712" i="4"/>
  <c r="H2700" i="4"/>
  <c r="J2700" i="4"/>
  <c r="I2700" i="4"/>
  <c r="H2688" i="4"/>
  <c r="J2688" i="4"/>
  <c r="I2688" i="4"/>
  <c r="H2676" i="4"/>
  <c r="J2676" i="4"/>
  <c r="I2676" i="4"/>
  <c r="H2664" i="4"/>
  <c r="J2664" i="4"/>
  <c r="I2664" i="4"/>
  <c r="H2652" i="4"/>
  <c r="J2652" i="4"/>
  <c r="I2652" i="4"/>
  <c r="H2640" i="4"/>
  <c r="J2640" i="4"/>
  <c r="I2640" i="4"/>
  <c r="H2628" i="4"/>
  <c r="J2628" i="4"/>
  <c r="I2628" i="4"/>
  <c r="H2620" i="4"/>
  <c r="J2620" i="4"/>
  <c r="I2620" i="4"/>
  <c r="H2608" i="4"/>
  <c r="J2608" i="4"/>
  <c r="I2608" i="4"/>
  <c r="H2596" i="4"/>
  <c r="J2596" i="4"/>
  <c r="I2596" i="4"/>
  <c r="H2584" i="4"/>
  <c r="J2584" i="4"/>
  <c r="I2584" i="4"/>
  <c r="H2572" i="4"/>
  <c r="J2572" i="4"/>
  <c r="I2572" i="4"/>
  <c r="H2560" i="4"/>
  <c r="J2560" i="4"/>
  <c r="I2560" i="4"/>
  <c r="H2548" i="4"/>
  <c r="J2548" i="4"/>
  <c r="I2548" i="4"/>
  <c r="H2536" i="4"/>
  <c r="J2536" i="4"/>
  <c r="I2536" i="4"/>
  <c r="H2528" i="4"/>
  <c r="J2528" i="4"/>
  <c r="I2528" i="4"/>
  <c r="H2516" i="4"/>
  <c r="J2516" i="4"/>
  <c r="I2516" i="4"/>
  <c r="H2504" i="4"/>
  <c r="J2504" i="4"/>
  <c r="I2504" i="4"/>
  <c r="H2492" i="4"/>
  <c r="J2492" i="4"/>
  <c r="I2492" i="4"/>
  <c r="H2480" i="4"/>
  <c r="J2480" i="4"/>
  <c r="I2480" i="4"/>
  <c r="H2468" i="4"/>
  <c r="J2468" i="4"/>
  <c r="I2468" i="4"/>
  <c r="H2456" i="4"/>
  <c r="J2456" i="4"/>
  <c r="I2456" i="4"/>
  <c r="H2444" i="4"/>
  <c r="J2444" i="4"/>
  <c r="I2444" i="4"/>
  <c r="H2432" i="4"/>
  <c r="J2432" i="4"/>
  <c r="I2432" i="4"/>
  <c r="H2420" i="4"/>
  <c r="J2420" i="4"/>
  <c r="I2420" i="4"/>
  <c r="H2408" i="4"/>
  <c r="J2408" i="4"/>
  <c r="I2408" i="4"/>
  <c r="H2396" i="4"/>
  <c r="J2396" i="4"/>
  <c r="I2396" i="4"/>
  <c r="H2384" i="4"/>
  <c r="J2384" i="4"/>
  <c r="I2384" i="4"/>
  <c r="H2372" i="4"/>
  <c r="J2372" i="4"/>
  <c r="I2372" i="4"/>
  <c r="H2360" i="4"/>
  <c r="J2360" i="4"/>
  <c r="I2360" i="4"/>
  <c r="H2348" i="4"/>
  <c r="J2348" i="4"/>
  <c r="I2348" i="4"/>
  <c r="H2336" i="4"/>
  <c r="J2336" i="4"/>
  <c r="I2336" i="4"/>
  <c r="H2324" i="4"/>
  <c r="J2324" i="4"/>
  <c r="I2324" i="4"/>
  <c r="H2312" i="4"/>
  <c r="J2312" i="4"/>
  <c r="I2312" i="4"/>
  <c r="H2300" i="4"/>
  <c r="J2300" i="4"/>
  <c r="I2300" i="4"/>
  <c r="H2288" i="4"/>
  <c r="J2288" i="4"/>
  <c r="I2288" i="4"/>
  <c r="H2276" i="4"/>
  <c r="J2276" i="4"/>
  <c r="I2276" i="4"/>
  <c r="H2264" i="4"/>
  <c r="J2264" i="4"/>
  <c r="I2264" i="4"/>
  <c r="H2252" i="4"/>
  <c r="J2252" i="4"/>
  <c r="I2252" i="4"/>
  <c r="H2240" i="4"/>
  <c r="J2240" i="4"/>
  <c r="I2240" i="4"/>
  <c r="H2228" i="4"/>
  <c r="J2228" i="4"/>
  <c r="I2228" i="4"/>
  <c r="H2216" i="4"/>
  <c r="J2216" i="4"/>
  <c r="I2216" i="4"/>
  <c r="H2204" i="4"/>
  <c r="J2204" i="4"/>
  <c r="I2204" i="4"/>
  <c r="H2192" i="4"/>
  <c r="J2192" i="4"/>
  <c r="I2192" i="4"/>
  <c r="H2180" i="4"/>
  <c r="J2180" i="4"/>
  <c r="I2180" i="4"/>
  <c r="H2168" i="4"/>
  <c r="J2168" i="4"/>
  <c r="I2168" i="4"/>
  <c r="H2156" i="4"/>
  <c r="J2156" i="4"/>
  <c r="I2156" i="4"/>
  <c r="H2144" i="4"/>
  <c r="J2144" i="4"/>
  <c r="I2144" i="4"/>
  <c r="H2132" i="4"/>
  <c r="J2132" i="4"/>
  <c r="I2132" i="4"/>
  <c r="H2116" i="4"/>
  <c r="J2116" i="4"/>
  <c r="I2116" i="4"/>
  <c r="H2104" i="4"/>
  <c r="J2104" i="4"/>
  <c r="I2104" i="4"/>
  <c r="H2096" i="4"/>
  <c r="J2096" i="4"/>
  <c r="I2096" i="4"/>
  <c r="H2084" i="4"/>
  <c r="J2084" i="4"/>
  <c r="I2084" i="4"/>
  <c r="H2072" i="4"/>
  <c r="J2072" i="4"/>
  <c r="I2072" i="4"/>
  <c r="H2060" i="4"/>
  <c r="J2060" i="4"/>
  <c r="I2060" i="4"/>
  <c r="H2052" i="4"/>
  <c r="J2052" i="4"/>
  <c r="I2052" i="4"/>
  <c r="H2040" i="4"/>
  <c r="J2040" i="4"/>
  <c r="I2040" i="4"/>
  <c r="H2028" i="4"/>
  <c r="J2028" i="4"/>
  <c r="I2028" i="4"/>
  <c r="H2016" i="4"/>
  <c r="J2016" i="4"/>
  <c r="I2016" i="4"/>
  <c r="H2008" i="4"/>
  <c r="J2008" i="4"/>
  <c r="I2008" i="4"/>
  <c r="H2000" i="4"/>
  <c r="J2000" i="4"/>
  <c r="I2000" i="4"/>
  <c r="H1988" i="4"/>
  <c r="J1988" i="4"/>
  <c r="I1988" i="4"/>
  <c r="H1980" i="4"/>
  <c r="J1980" i="4"/>
  <c r="I1980" i="4"/>
  <c r="H1968" i="4"/>
  <c r="J1968" i="4"/>
  <c r="I1968" i="4"/>
  <c r="H1956" i="4"/>
  <c r="J1956" i="4"/>
  <c r="I1956" i="4"/>
  <c r="H1944" i="4"/>
  <c r="J1944" i="4"/>
  <c r="I1944" i="4"/>
  <c r="H1936" i="4"/>
  <c r="J1936" i="4"/>
  <c r="I1936" i="4"/>
  <c r="H1924" i="4"/>
  <c r="J1924" i="4"/>
  <c r="I1924" i="4"/>
  <c r="H1912" i="4"/>
  <c r="J1912" i="4"/>
  <c r="I1912" i="4"/>
  <c r="H1900" i="4"/>
  <c r="J1900" i="4"/>
  <c r="I1900" i="4"/>
  <c r="H1888" i="4"/>
  <c r="J1888" i="4"/>
  <c r="I1888" i="4"/>
  <c r="H1876" i="4"/>
  <c r="J1876" i="4"/>
  <c r="I1876" i="4"/>
  <c r="H1864" i="4"/>
  <c r="J1864" i="4"/>
  <c r="I1864" i="4"/>
  <c r="H1856" i="4"/>
  <c r="J1856" i="4"/>
  <c r="I1856" i="4"/>
  <c r="H1844" i="4"/>
  <c r="J1844" i="4"/>
  <c r="I1844" i="4"/>
  <c r="H1832" i="4"/>
  <c r="J1832" i="4"/>
  <c r="I1832" i="4"/>
  <c r="H1824" i="4"/>
  <c r="J1824" i="4"/>
  <c r="I1824" i="4"/>
  <c r="H1812" i="4"/>
  <c r="J1812" i="4"/>
  <c r="I1812" i="4"/>
  <c r="H1800" i="4"/>
  <c r="J1800" i="4"/>
  <c r="I1800" i="4"/>
  <c r="H1792" i="4"/>
  <c r="J1792" i="4"/>
  <c r="I1792" i="4"/>
  <c r="H1780" i="4"/>
  <c r="J1780" i="4"/>
  <c r="I1780" i="4"/>
  <c r="H1772" i="4"/>
  <c r="J1772" i="4"/>
  <c r="I1772" i="4"/>
  <c r="H1760" i="4"/>
  <c r="J1760" i="4"/>
  <c r="I1760" i="4"/>
  <c r="H1748" i="4"/>
  <c r="J1748" i="4"/>
  <c r="I1748" i="4"/>
  <c r="H1740" i="4"/>
  <c r="J1740" i="4"/>
  <c r="I1740" i="4"/>
  <c r="H1728" i="4"/>
  <c r="J1728" i="4"/>
  <c r="I1728" i="4"/>
  <c r="H1720" i="4"/>
  <c r="J1720" i="4"/>
  <c r="I1720" i="4"/>
  <c r="H1708" i="4"/>
  <c r="J1708" i="4"/>
  <c r="I1708" i="4"/>
  <c r="H1696" i="4"/>
  <c r="J1696" i="4"/>
  <c r="I1696" i="4"/>
  <c r="H1688" i="4"/>
  <c r="J1688" i="4"/>
  <c r="I1688" i="4"/>
  <c r="H1676" i="4"/>
  <c r="J1676" i="4"/>
  <c r="I1676" i="4"/>
  <c r="H1664" i="4"/>
  <c r="J1664" i="4"/>
  <c r="I1664" i="4"/>
  <c r="H1652" i="4"/>
  <c r="J1652" i="4"/>
  <c r="I1652" i="4"/>
  <c r="H1644" i="4"/>
  <c r="J1644" i="4"/>
  <c r="I1644" i="4"/>
  <c r="H1632" i="4"/>
  <c r="J1632" i="4"/>
  <c r="I1632" i="4"/>
  <c r="H1620" i="4"/>
  <c r="J1620" i="4"/>
  <c r="I1620" i="4"/>
  <c r="H1608" i="4"/>
  <c r="J1608" i="4"/>
  <c r="I1608" i="4"/>
  <c r="H1596" i="4"/>
  <c r="J1596" i="4"/>
  <c r="I1596" i="4"/>
  <c r="H1584" i="4"/>
  <c r="J1584" i="4"/>
  <c r="I1584" i="4"/>
  <c r="H1572" i="4"/>
  <c r="J1572" i="4"/>
  <c r="I1572" i="4"/>
  <c r="H1560" i="4"/>
  <c r="J1560" i="4"/>
  <c r="I1560" i="4"/>
  <c r="H1548" i="4"/>
  <c r="J1548" i="4"/>
  <c r="I1548" i="4"/>
  <c r="H1536" i="4"/>
  <c r="J1536" i="4"/>
  <c r="I1536" i="4"/>
  <c r="H1524" i="4"/>
  <c r="J1524" i="4"/>
  <c r="I1524" i="4"/>
  <c r="H1516" i="4"/>
  <c r="J1516" i="4"/>
  <c r="I1516" i="4"/>
  <c r="H1504" i="4"/>
  <c r="J1504" i="4"/>
  <c r="I1504" i="4"/>
  <c r="H1492" i="4"/>
  <c r="J1492" i="4"/>
  <c r="I1492" i="4"/>
  <c r="H1484" i="4"/>
  <c r="J1484" i="4"/>
  <c r="I1484" i="4"/>
  <c r="H1472" i="4"/>
  <c r="J1472" i="4"/>
  <c r="I1472" i="4"/>
  <c r="H1460" i="4"/>
  <c r="J1460" i="4"/>
  <c r="I1460" i="4"/>
  <c r="H1448" i="4"/>
  <c r="J1448" i="4"/>
  <c r="I1448" i="4"/>
  <c r="H1436" i="4"/>
  <c r="J1436" i="4"/>
  <c r="I1436" i="4"/>
  <c r="H1428" i="4"/>
  <c r="J1428" i="4"/>
  <c r="I1428" i="4"/>
  <c r="H1416" i="4"/>
  <c r="J1416" i="4"/>
  <c r="I1416" i="4"/>
  <c r="H1408" i="4"/>
  <c r="J1408" i="4"/>
  <c r="I1408" i="4"/>
  <c r="H1400" i="4"/>
  <c r="J1400" i="4"/>
  <c r="I1400" i="4"/>
  <c r="H1388" i="4"/>
  <c r="J1388" i="4"/>
  <c r="I1388" i="4"/>
  <c r="H1376" i="4"/>
  <c r="J1376" i="4"/>
  <c r="I1376" i="4"/>
  <c r="H1368" i="4"/>
  <c r="J1368" i="4"/>
  <c r="I1368" i="4"/>
  <c r="H1356" i="4"/>
  <c r="J1356" i="4"/>
  <c r="I1356" i="4"/>
  <c r="H1344" i="4"/>
  <c r="J1344" i="4"/>
  <c r="I1344" i="4"/>
  <c r="H1336" i="4"/>
  <c r="J1336" i="4"/>
  <c r="I1336" i="4"/>
  <c r="H1324" i="4"/>
  <c r="J1324" i="4"/>
  <c r="I1324" i="4"/>
  <c r="H1312" i="4"/>
  <c r="J1312" i="4"/>
  <c r="I1312" i="4"/>
  <c r="H1300" i="4"/>
  <c r="J1300" i="4"/>
  <c r="I1300" i="4"/>
  <c r="H1292" i="4"/>
  <c r="J1292" i="4"/>
  <c r="I1292" i="4"/>
  <c r="H1280" i="4"/>
  <c r="J1280" i="4"/>
  <c r="I1280" i="4"/>
  <c r="H1268" i="4"/>
  <c r="J1268" i="4"/>
  <c r="I1268" i="4"/>
  <c r="H1260" i="4"/>
  <c r="J1260" i="4"/>
  <c r="I1260" i="4"/>
  <c r="H1248" i="4"/>
  <c r="J1248" i="4"/>
  <c r="I1248" i="4"/>
  <c r="H1236" i="4"/>
  <c r="J1236" i="4"/>
  <c r="I1236" i="4"/>
  <c r="H1224" i="4"/>
  <c r="J1224" i="4"/>
  <c r="I1224" i="4"/>
  <c r="H1212" i="4"/>
  <c r="J1212" i="4"/>
  <c r="I1212" i="4"/>
  <c r="H1200" i="4"/>
  <c r="J1200" i="4"/>
  <c r="I1200" i="4"/>
  <c r="H1188" i="4"/>
  <c r="J1188" i="4"/>
  <c r="I1188" i="4"/>
  <c r="H1176" i="4"/>
  <c r="J1176" i="4"/>
  <c r="I1176" i="4"/>
  <c r="H1164" i="4"/>
  <c r="J1164" i="4"/>
  <c r="I1164" i="4"/>
  <c r="H1152" i="4"/>
  <c r="J1152" i="4"/>
  <c r="I1152" i="4"/>
  <c r="H1140" i="4"/>
  <c r="J1140" i="4"/>
  <c r="I1140" i="4"/>
  <c r="H1128" i="4"/>
  <c r="J1128" i="4"/>
  <c r="I1128" i="4"/>
  <c r="H1116" i="4"/>
  <c r="J1116" i="4"/>
  <c r="I1116" i="4"/>
  <c r="H1104" i="4"/>
  <c r="J1104" i="4"/>
  <c r="I1104" i="4"/>
  <c r="H1092" i="4"/>
  <c r="J1092" i="4"/>
  <c r="I1092" i="4"/>
  <c r="H1080" i="4"/>
  <c r="J1080" i="4"/>
  <c r="I1080" i="4"/>
  <c r="H1068" i="4"/>
  <c r="J1068" i="4"/>
  <c r="I1068" i="4"/>
  <c r="H1056" i="4"/>
  <c r="J1056" i="4"/>
  <c r="I1056" i="4"/>
  <c r="H1044" i="4"/>
  <c r="J1044" i="4"/>
  <c r="I1044" i="4"/>
  <c r="H1036" i="4"/>
  <c r="J1036" i="4"/>
  <c r="I1036" i="4"/>
  <c r="H1024" i="4"/>
  <c r="J1024" i="4"/>
  <c r="I1024" i="4"/>
  <c r="H1012" i="4"/>
  <c r="J1012" i="4"/>
  <c r="I1012" i="4"/>
  <c r="H1000" i="4"/>
  <c r="J1000" i="4"/>
  <c r="I1000" i="4"/>
  <c r="H988" i="4"/>
  <c r="J988" i="4"/>
  <c r="I988" i="4"/>
  <c r="H976" i="4"/>
  <c r="J976" i="4"/>
  <c r="I976" i="4"/>
  <c r="H968" i="4"/>
  <c r="J968" i="4"/>
  <c r="I968" i="4"/>
  <c r="H956" i="4"/>
  <c r="J956" i="4"/>
  <c r="I956" i="4"/>
  <c r="H944" i="4"/>
  <c r="J944" i="4"/>
  <c r="I944" i="4"/>
  <c r="H932" i="4"/>
  <c r="J932" i="4"/>
  <c r="I932" i="4"/>
  <c r="H920" i="4"/>
  <c r="J920" i="4"/>
  <c r="I920" i="4"/>
  <c r="H908" i="4"/>
  <c r="J908" i="4"/>
  <c r="I908" i="4"/>
  <c r="H896" i="4"/>
  <c r="J896" i="4"/>
  <c r="I896" i="4"/>
  <c r="H884" i="4"/>
  <c r="J884" i="4"/>
  <c r="I884" i="4"/>
  <c r="H868" i="4"/>
  <c r="J868" i="4"/>
  <c r="I868" i="4"/>
  <c r="H856" i="4"/>
  <c r="J856" i="4"/>
  <c r="I856" i="4"/>
  <c r="H844" i="4"/>
  <c r="J844" i="4"/>
  <c r="I844" i="4"/>
  <c r="H832" i="4"/>
  <c r="J832" i="4"/>
  <c r="I832" i="4"/>
  <c r="H820" i="4"/>
  <c r="J820" i="4"/>
  <c r="I820" i="4"/>
  <c r="H808" i="4"/>
  <c r="J808" i="4"/>
  <c r="I808" i="4"/>
  <c r="H796" i="4"/>
  <c r="J796" i="4"/>
  <c r="I796" i="4"/>
  <c r="H784" i="4"/>
  <c r="J784" i="4"/>
  <c r="I784" i="4"/>
  <c r="H776" i="4"/>
  <c r="J776" i="4"/>
  <c r="I776" i="4"/>
  <c r="H764" i="4"/>
  <c r="J764" i="4"/>
  <c r="I764" i="4"/>
  <c r="H752" i="4"/>
  <c r="J752" i="4"/>
  <c r="I752" i="4"/>
  <c r="H740" i="4"/>
  <c r="J740" i="4"/>
  <c r="I740" i="4"/>
  <c r="H728" i="4"/>
  <c r="J728" i="4"/>
  <c r="I728" i="4"/>
  <c r="H716" i="4"/>
  <c r="J716" i="4"/>
  <c r="I716" i="4"/>
  <c r="H704" i="4"/>
  <c r="J704" i="4"/>
  <c r="I704" i="4"/>
  <c r="H692" i="4"/>
  <c r="J692" i="4"/>
  <c r="I692" i="4"/>
  <c r="H680" i="4"/>
  <c r="J680" i="4"/>
  <c r="I680" i="4"/>
  <c r="H672" i="4"/>
  <c r="J672" i="4"/>
  <c r="I672" i="4"/>
  <c r="H660" i="4"/>
  <c r="J660" i="4"/>
  <c r="I660" i="4"/>
  <c r="H648" i="4"/>
  <c r="J648" i="4"/>
  <c r="I648" i="4"/>
  <c r="H636" i="4"/>
  <c r="J636" i="4"/>
  <c r="I636" i="4"/>
  <c r="H624" i="4"/>
  <c r="J624" i="4"/>
  <c r="I624" i="4"/>
  <c r="H616" i="4"/>
  <c r="J616" i="4"/>
  <c r="I616" i="4"/>
  <c r="H604" i="4"/>
  <c r="J604" i="4"/>
  <c r="I604" i="4"/>
  <c r="H592" i="4"/>
  <c r="J592" i="4"/>
  <c r="I592" i="4"/>
  <c r="H580" i="4"/>
  <c r="J580" i="4"/>
  <c r="I580" i="4"/>
  <c r="H572" i="4"/>
  <c r="J572" i="4"/>
  <c r="I572" i="4"/>
  <c r="H560" i="4"/>
  <c r="J560" i="4"/>
  <c r="I560" i="4"/>
  <c r="H548" i="4"/>
  <c r="J548" i="4"/>
  <c r="I548" i="4"/>
  <c r="H536" i="4"/>
  <c r="J536" i="4"/>
  <c r="I536" i="4"/>
  <c r="H524" i="4"/>
  <c r="J524" i="4"/>
  <c r="I524" i="4"/>
  <c r="H516" i="4"/>
  <c r="J516" i="4"/>
  <c r="I516" i="4"/>
  <c r="H504" i="4"/>
  <c r="J504" i="4"/>
  <c r="I504" i="4"/>
  <c r="H492" i="4"/>
  <c r="J492" i="4"/>
  <c r="I492" i="4"/>
  <c r="H480" i="4"/>
  <c r="J480" i="4"/>
  <c r="I480" i="4"/>
  <c r="H468" i="4"/>
  <c r="J468" i="4"/>
  <c r="I468" i="4"/>
  <c r="H456" i="4"/>
  <c r="J456" i="4"/>
  <c r="I456" i="4"/>
  <c r="H448" i="4"/>
  <c r="J448" i="4"/>
  <c r="I448" i="4"/>
  <c r="H436" i="4"/>
  <c r="J436" i="4"/>
  <c r="I436" i="4"/>
  <c r="H424" i="4"/>
  <c r="J424" i="4"/>
  <c r="I424" i="4"/>
  <c r="H412" i="4"/>
  <c r="J412" i="4"/>
  <c r="I412" i="4"/>
  <c r="H400" i="4"/>
  <c r="J400" i="4"/>
  <c r="I400" i="4"/>
  <c r="H388" i="4"/>
  <c r="J388" i="4"/>
  <c r="I388" i="4"/>
  <c r="H376" i="4"/>
  <c r="J376" i="4"/>
  <c r="I376" i="4"/>
  <c r="H364" i="4"/>
  <c r="J364" i="4"/>
  <c r="I364" i="4"/>
  <c r="H352" i="4"/>
  <c r="J352" i="4"/>
  <c r="I352" i="4"/>
  <c r="H340" i="4"/>
  <c r="J340" i="4"/>
  <c r="I340" i="4"/>
  <c r="H328" i="4"/>
  <c r="J328" i="4"/>
  <c r="I328" i="4"/>
  <c r="H316" i="4"/>
  <c r="J316" i="4"/>
  <c r="I316" i="4"/>
  <c r="H304" i="4"/>
  <c r="J304" i="4"/>
  <c r="I304" i="4"/>
  <c r="H292" i="4"/>
  <c r="J292" i="4"/>
  <c r="I292" i="4"/>
  <c r="H280" i="4"/>
  <c r="J280" i="4"/>
  <c r="I280" i="4"/>
  <c r="H268" i="4"/>
  <c r="J268" i="4"/>
  <c r="I268" i="4"/>
  <c r="H256" i="4"/>
  <c r="J256" i="4"/>
  <c r="I256" i="4"/>
  <c r="H244" i="4"/>
  <c r="J244" i="4"/>
  <c r="I244" i="4"/>
  <c r="H232" i="4"/>
  <c r="J232" i="4"/>
  <c r="I232" i="4"/>
  <c r="H224" i="4"/>
  <c r="J224" i="4"/>
  <c r="I224" i="4"/>
  <c r="H212" i="4"/>
  <c r="J212" i="4"/>
  <c r="I212" i="4"/>
  <c r="H200" i="4"/>
  <c r="J200" i="4"/>
  <c r="I200" i="4"/>
  <c r="H192" i="4"/>
  <c r="J192" i="4"/>
  <c r="I192" i="4"/>
  <c r="H180" i="4"/>
  <c r="J180" i="4"/>
  <c r="I180" i="4"/>
  <c r="H168" i="4"/>
  <c r="J168" i="4"/>
  <c r="I168" i="4"/>
  <c r="H156" i="4"/>
  <c r="J156" i="4"/>
  <c r="I156" i="4"/>
  <c r="H144" i="4"/>
  <c r="J144" i="4"/>
  <c r="I144" i="4"/>
  <c r="H132" i="4"/>
  <c r="J132" i="4"/>
  <c r="I132" i="4"/>
  <c r="H120" i="4"/>
  <c r="J120" i="4"/>
  <c r="I120" i="4"/>
  <c r="H108" i="4"/>
  <c r="J108" i="4"/>
  <c r="I108" i="4"/>
  <c r="H96" i="4"/>
  <c r="J96" i="4"/>
  <c r="I96" i="4"/>
  <c r="H84" i="4"/>
  <c r="J84" i="4"/>
  <c r="I84" i="4"/>
  <c r="H72" i="4"/>
  <c r="J72" i="4"/>
  <c r="I72" i="4"/>
  <c r="H60" i="4"/>
  <c r="J60" i="4"/>
  <c r="I60" i="4"/>
  <c r="H48" i="4"/>
  <c r="J48" i="4"/>
  <c r="I48" i="4"/>
  <c r="H40" i="4"/>
  <c r="J40" i="4"/>
  <c r="I40" i="4"/>
  <c r="H28" i="4"/>
  <c r="J28" i="4"/>
  <c r="I28" i="4"/>
  <c r="H16" i="4"/>
  <c r="J16" i="4"/>
  <c r="I16" i="4"/>
  <c r="H4" i="4"/>
  <c r="J4" i="4"/>
  <c r="I4" i="4"/>
  <c r="H5001" i="4"/>
  <c r="J5001" i="4"/>
  <c r="H4997" i="4"/>
  <c r="J4997" i="4"/>
  <c r="H4993" i="4"/>
  <c r="J4993" i="4"/>
  <c r="H4989" i="4"/>
  <c r="J4989" i="4"/>
  <c r="H4985" i="4"/>
  <c r="J4985" i="4"/>
  <c r="H4981" i="4"/>
  <c r="J4981" i="4"/>
  <c r="H4977" i="4"/>
  <c r="J4977" i="4"/>
  <c r="H4973" i="4"/>
  <c r="J4973" i="4"/>
  <c r="H4969" i="4"/>
  <c r="J4969" i="4"/>
  <c r="H4965" i="4"/>
  <c r="J4965" i="4"/>
  <c r="H4961" i="4"/>
  <c r="J4961" i="4"/>
  <c r="H4957" i="4"/>
  <c r="J4957" i="4"/>
  <c r="H4953" i="4"/>
  <c r="J4953" i="4"/>
  <c r="H4949" i="4"/>
  <c r="J4949" i="4"/>
  <c r="H4945" i="4"/>
  <c r="J4945" i="4"/>
  <c r="H4941" i="4"/>
  <c r="J4941" i="4"/>
  <c r="H4937" i="4"/>
  <c r="J4937" i="4"/>
  <c r="H4933" i="4"/>
  <c r="J4933" i="4"/>
  <c r="H4929" i="4"/>
  <c r="J4929" i="4"/>
  <c r="H4925" i="4"/>
  <c r="J4925" i="4"/>
  <c r="H4921" i="4"/>
  <c r="J4921" i="4"/>
  <c r="H4917" i="4"/>
  <c r="J4917" i="4"/>
  <c r="H4913" i="4"/>
  <c r="J4913" i="4"/>
  <c r="H4909" i="4"/>
  <c r="J4909" i="4"/>
  <c r="H4905" i="4"/>
  <c r="J4905" i="4"/>
  <c r="H4901" i="4"/>
  <c r="J4901" i="4"/>
  <c r="H4897" i="4"/>
  <c r="J4897" i="4"/>
  <c r="H4893" i="4"/>
  <c r="J4893" i="4"/>
  <c r="H4889" i="4"/>
  <c r="J4889" i="4"/>
  <c r="H4885" i="4"/>
  <c r="J4885" i="4"/>
  <c r="H4881" i="4"/>
  <c r="J4881" i="4"/>
  <c r="H4877" i="4"/>
  <c r="J4877" i="4"/>
  <c r="H4869" i="4"/>
  <c r="J4869" i="4"/>
  <c r="H4865" i="4"/>
  <c r="J4865" i="4"/>
  <c r="H4861" i="4"/>
  <c r="J4861" i="4"/>
  <c r="H4857" i="4"/>
  <c r="J4857" i="4"/>
  <c r="H4853" i="4"/>
  <c r="J4853" i="4"/>
  <c r="H4849" i="4"/>
  <c r="J4849" i="4"/>
  <c r="H4845" i="4"/>
  <c r="J4845" i="4"/>
  <c r="H4837" i="4"/>
  <c r="J4837" i="4"/>
  <c r="H4833" i="4"/>
  <c r="J4833" i="4"/>
  <c r="H4829" i="4"/>
  <c r="J4829" i="4"/>
  <c r="H4825" i="4"/>
  <c r="J4825" i="4"/>
  <c r="H4821" i="4"/>
  <c r="J4821" i="4"/>
  <c r="H4817" i="4"/>
  <c r="J4817" i="4"/>
  <c r="H4813" i="4"/>
  <c r="J4813" i="4"/>
  <c r="H4805" i="4"/>
  <c r="J4805" i="4"/>
  <c r="H4801" i="4"/>
  <c r="J4801" i="4"/>
  <c r="H4797" i="4"/>
  <c r="J4797" i="4"/>
  <c r="H4793" i="4"/>
  <c r="J4793" i="4"/>
  <c r="H4789" i="4"/>
  <c r="J4789" i="4"/>
  <c r="H4785" i="4"/>
  <c r="J4785" i="4"/>
  <c r="H4781" i="4"/>
  <c r="J4781" i="4"/>
  <c r="H4777" i="4"/>
  <c r="J4777" i="4"/>
  <c r="H4773" i="4"/>
  <c r="J4773" i="4"/>
  <c r="H4769" i="4"/>
  <c r="J4769" i="4"/>
  <c r="H4765" i="4"/>
  <c r="J4765" i="4"/>
  <c r="H4761" i="4"/>
  <c r="J4761" i="4"/>
  <c r="H4757" i="4"/>
  <c r="J4757" i="4"/>
  <c r="H4753" i="4"/>
  <c r="J4753" i="4"/>
  <c r="H4749" i="4"/>
  <c r="J4749" i="4"/>
  <c r="H4745" i="4"/>
  <c r="J4745" i="4"/>
  <c r="H4741" i="4"/>
  <c r="J4741" i="4"/>
  <c r="H4737" i="4"/>
  <c r="J4737" i="4"/>
  <c r="H4733" i="4"/>
  <c r="J4733" i="4"/>
  <c r="H4729" i="4"/>
  <c r="J4729" i="4"/>
  <c r="H4725" i="4"/>
  <c r="J4725" i="4"/>
  <c r="H4721" i="4"/>
  <c r="J4721" i="4"/>
  <c r="H4717" i="4"/>
  <c r="J4717" i="4"/>
  <c r="H4713" i="4"/>
  <c r="J4713" i="4"/>
  <c r="H4709" i="4"/>
  <c r="J4709" i="4"/>
  <c r="H4705" i="4"/>
  <c r="J4705" i="4"/>
  <c r="H4701" i="4"/>
  <c r="J4701" i="4"/>
  <c r="H4697" i="4"/>
  <c r="J4697" i="4"/>
  <c r="H4693" i="4"/>
  <c r="J4693" i="4"/>
  <c r="H4689" i="4"/>
  <c r="J4689" i="4"/>
  <c r="H4685" i="4"/>
  <c r="J4685" i="4"/>
  <c r="H4681" i="4"/>
  <c r="J4681" i="4"/>
  <c r="H4677" i="4"/>
  <c r="J4677" i="4"/>
  <c r="H4673" i="4"/>
  <c r="J4673" i="4"/>
  <c r="H4669" i="4"/>
  <c r="J4669" i="4"/>
  <c r="H4665" i="4"/>
  <c r="J4665" i="4"/>
  <c r="H4661" i="4"/>
  <c r="J4661" i="4"/>
  <c r="H4657" i="4"/>
  <c r="J4657" i="4"/>
  <c r="H4653" i="4"/>
  <c r="J4653" i="4"/>
  <c r="H4649" i="4"/>
  <c r="J4649" i="4"/>
  <c r="H4645" i="4"/>
  <c r="J4645" i="4"/>
  <c r="H4641" i="4"/>
  <c r="J4641" i="4"/>
  <c r="H4637" i="4"/>
  <c r="J4637" i="4"/>
  <c r="H4633" i="4"/>
  <c r="J4633" i="4"/>
  <c r="H4629" i="4"/>
  <c r="J4629" i="4"/>
  <c r="H4625" i="4"/>
  <c r="J4625" i="4"/>
  <c r="H4621" i="4"/>
  <c r="J4621" i="4"/>
  <c r="H4617" i="4"/>
  <c r="J4617" i="4"/>
  <c r="H4613" i="4"/>
  <c r="J4613" i="4"/>
  <c r="H4609" i="4"/>
  <c r="J4609" i="4"/>
  <c r="H4605" i="4"/>
  <c r="J4605" i="4"/>
  <c r="H4601" i="4"/>
  <c r="J4601" i="4"/>
  <c r="H4597" i="4"/>
  <c r="J4597" i="4"/>
  <c r="H4593" i="4"/>
  <c r="J4593" i="4"/>
  <c r="H4589" i="4"/>
  <c r="J4589" i="4"/>
  <c r="H4585" i="4"/>
  <c r="J4585" i="4"/>
  <c r="H4581" i="4"/>
  <c r="J4581" i="4"/>
  <c r="H4577" i="4"/>
  <c r="J4577" i="4"/>
  <c r="H4573" i="4"/>
  <c r="J4573" i="4"/>
  <c r="H4569" i="4"/>
  <c r="J4569" i="4"/>
  <c r="H4565" i="4"/>
  <c r="J4565" i="4"/>
  <c r="H4561" i="4"/>
  <c r="J4561" i="4"/>
  <c r="H4557" i="4"/>
  <c r="J4557" i="4"/>
  <c r="H4553" i="4"/>
  <c r="J4553" i="4"/>
  <c r="H4549" i="4"/>
  <c r="J4549" i="4"/>
  <c r="H4545" i="4"/>
  <c r="J4545" i="4"/>
  <c r="H4541" i="4"/>
  <c r="J4541" i="4"/>
  <c r="H4537" i="4"/>
  <c r="J4537" i="4"/>
  <c r="H4533" i="4"/>
  <c r="J4533" i="4"/>
  <c r="H4529" i="4"/>
  <c r="J4529" i="4"/>
  <c r="H4525" i="4"/>
  <c r="J4525" i="4"/>
  <c r="H4521" i="4"/>
  <c r="J4521" i="4"/>
  <c r="H4517" i="4"/>
  <c r="J4517" i="4"/>
  <c r="H4513" i="4"/>
  <c r="J4513" i="4"/>
  <c r="H4509" i="4"/>
  <c r="J4509" i="4"/>
  <c r="H4505" i="4"/>
  <c r="J4505" i="4"/>
  <c r="H4501" i="4"/>
  <c r="J4501" i="4"/>
  <c r="H4497" i="4"/>
  <c r="J4497" i="4"/>
  <c r="H4493" i="4"/>
  <c r="J4493" i="4"/>
  <c r="H4489" i="4"/>
  <c r="J4489" i="4"/>
  <c r="H4485" i="4"/>
  <c r="J4485" i="4"/>
  <c r="H4481" i="4"/>
  <c r="J4481" i="4"/>
  <c r="H4477" i="4"/>
  <c r="J4477" i="4"/>
  <c r="H4473" i="4"/>
  <c r="J4473" i="4"/>
  <c r="H4469" i="4"/>
  <c r="J4469" i="4"/>
  <c r="H4465" i="4"/>
  <c r="J4465" i="4"/>
  <c r="H4461" i="4"/>
  <c r="J4461" i="4"/>
  <c r="H4457" i="4"/>
  <c r="J4457" i="4"/>
  <c r="H4453" i="4"/>
  <c r="J4453" i="4"/>
  <c r="H4449" i="4"/>
  <c r="J4449" i="4"/>
  <c r="H4445" i="4"/>
  <c r="J4445" i="4"/>
  <c r="H4441" i="4"/>
  <c r="J4441" i="4"/>
  <c r="H4437" i="4"/>
  <c r="J4437" i="4"/>
  <c r="H4433" i="4"/>
  <c r="J4433" i="4"/>
  <c r="H4429" i="4"/>
  <c r="J4429" i="4"/>
  <c r="H4425" i="4"/>
  <c r="J4425" i="4"/>
  <c r="H4421" i="4"/>
  <c r="J4421" i="4"/>
  <c r="H4417" i="4"/>
  <c r="J4417" i="4"/>
  <c r="H4413" i="4"/>
  <c r="J4413" i="4"/>
  <c r="H4409" i="4"/>
  <c r="J4409" i="4"/>
  <c r="H4405" i="4"/>
  <c r="J4405" i="4"/>
  <c r="H4401" i="4"/>
  <c r="J4401" i="4"/>
  <c r="H4397" i="4"/>
  <c r="J4397" i="4"/>
  <c r="H4393" i="4"/>
  <c r="J4393" i="4"/>
  <c r="H4389" i="4"/>
  <c r="J4389" i="4"/>
  <c r="H4385" i="4"/>
  <c r="J4385" i="4"/>
  <c r="H4381" i="4"/>
  <c r="J4381" i="4"/>
  <c r="H4377" i="4"/>
  <c r="J4377" i="4"/>
  <c r="H4373" i="4"/>
  <c r="J4373" i="4"/>
  <c r="H4369" i="4"/>
  <c r="J4369" i="4"/>
  <c r="H4365" i="4"/>
  <c r="J4365" i="4"/>
  <c r="H4361" i="4"/>
  <c r="J4361" i="4"/>
  <c r="H4357" i="4"/>
  <c r="J4357" i="4"/>
  <c r="H4353" i="4"/>
  <c r="J4353" i="4"/>
  <c r="H4349" i="4"/>
  <c r="J4349" i="4"/>
  <c r="H4345" i="4"/>
  <c r="J4345" i="4"/>
  <c r="H4341" i="4"/>
  <c r="J4341" i="4"/>
  <c r="H4337" i="4"/>
  <c r="J4337" i="4"/>
  <c r="H4333" i="4"/>
  <c r="J4333" i="4"/>
  <c r="H4329" i="4"/>
  <c r="J4329" i="4"/>
  <c r="H4325" i="4"/>
  <c r="J4325" i="4"/>
  <c r="H4321" i="4"/>
  <c r="J4321" i="4"/>
  <c r="H4317" i="4"/>
  <c r="J4317" i="4"/>
  <c r="H4313" i="4"/>
  <c r="J4313" i="4"/>
  <c r="H4309" i="4"/>
  <c r="J4309" i="4"/>
  <c r="H4305" i="4"/>
  <c r="J4305" i="4"/>
  <c r="H4301" i="4"/>
  <c r="J4301" i="4"/>
  <c r="H4297" i="4"/>
  <c r="J4297" i="4"/>
  <c r="H4293" i="4"/>
  <c r="J4293" i="4"/>
  <c r="H4289" i="4"/>
  <c r="J4289" i="4"/>
  <c r="H4285" i="4"/>
  <c r="J4285" i="4"/>
  <c r="H4281" i="4"/>
  <c r="J4281" i="4"/>
  <c r="H4277" i="4"/>
  <c r="J4277" i="4"/>
  <c r="H4273" i="4"/>
  <c r="J4273" i="4"/>
  <c r="H4269" i="4"/>
  <c r="J4269" i="4"/>
  <c r="H4265" i="4"/>
  <c r="J4265" i="4"/>
  <c r="H4261" i="4"/>
  <c r="J4261" i="4"/>
  <c r="H4257" i="4"/>
  <c r="J4257" i="4"/>
  <c r="H4253" i="4"/>
  <c r="J4253" i="4"/>
  <c r="H4249" i="4"/>
  <c r="J4249" i="4"/>
  <c r="H4245" i="4"/>
  <c r="J4245" i="4"/>
  <c r="H4241" i="4"/>
  <c r="J4241" i="4"/>
  <c r="H4237" i="4"/>
  <c r="J4237" i="4"/>
  <c r="H4233" i="4"/>
  <c r="J4233" i="4"/>
  <c r="H4229" i="4"/>
  <c r="J4229" i="4"/>
  <c r="H4225" i="4"/>
  <c r="J4225" i="4"/>
  <c r="H4221" i="4"/>
  <c r="J4221" i="4"/>
  <c r="H4217" i="4"/>
  <c r="J4217" i="4"/>
  <c r="H4213" i="4"/>
  <c r="J4213" i="4"/>
  <c r="H4209" i="4"/>
  <c r="J4209" i="4"/>
  <c r="H4205" i="4"/>
  <c r="J4205" i="4"/>
  <c r="H4201" i="4"/>
  <c r="J4201" i="4"/>
  <c r="H4197" i="4"/>
  <c r="J4197" i="4"/>
  <c r="H4193" i="4"/>
  <c r="J4193" i="4"/>
  <c r="H4189" i="4"/>
  <c r="J4189" i="4"/>
  <c r="H4185" i="4"/>
  <c r="J4185" i="4"/>
  <c r="H4181" i="4"/>
  <c r="J4181" i="4"/>
  <c r="H4177" i="4"/>
  <c r="J4177" i="4"/>
  <c r="H4173" i="4"/>
  <c r="J4173" i="4"/>
  <c r="H4169" i="4"/>
  <c r="J4169" i="4"/>
  <c r="H4165" i="4"/>
  <c r="J4165" i="4"/>
  <c r="H4161" i="4"/>
  <c r="J4161" i="4"/>
  <c r="H4157" i="4"/>
  <c r="J4157" i="4"/>
  <c r="H4153" i="4"/>
  <c r="J4153" i="4"/>
  <c r="H4149" i="4"/>
  <c r="J4149" i="4"/>
  <c r="H4145" i="4"/>
  <c r="J4145" i="4"/>
  <c r="H4141" i="4"/>
  <c r="J4141" i="4"/>
  <c r="H4137" i="4"/>
  <c r="J4137" i="4"/>
  <c r="H4133" i="4"/>
  <c r="J4133" i="4"/>
  <c r="H4129" i="4"/>
  <c r="J4129" i="4"/>
  <c r="H4125" i="4"/>
  <c r="J4125" i="4"/>
  <c r="H4121" i="4"/>
  <c r="J4121" i="4"/>
  <c r="H4117" i="4"/>
  <c r="J4117" i="4"/>
  <c r="H4113" i="4"/>
  <c r="J4113" i="4"/>
  <c r="H4109" i="4"/>
  <c r="J4109" i="4"/>
  <c r="H4105" i="4"/>
  <c r="J4105" i="4"/>
  <c r="H4101" i="4"/>
  <c r="J4101" i="4"/>
  <c r="H4097" i="4"/>
  <c r="J4097" i="4"/>
  <c r="H4093" i="4"/>
  <c r="J4093" i="4"/>
  <c r="H4089" i="4"/>
  <c r="J4089" i="4"/>
  <c r="H4085" i="4"/>
  <c r="J4085" i="4"/>
  <c r="H4081" i="4"/>
  <c r="J4081" i="4"/>
  <c r="H4077" i="4"/>
  <c r="J4077" i="4"/>
  <c r="H4073" i="4"/>
  <c r="J4073" i="4"/>
  <c r="H4069" i="4"/>
  <c r="J4069" i="4"/>
  <c r="H4065" i="4"/>
  <c r="J4065" i="4"/>
  <c r="H4061" i="4"/>
  <c r="J4061" i="4"/>
  <c r="H4057" i="4"/>
  <c r="J4057" i="4"/>
  <c r="H4053" i="4"/>
  <c r="J4053" i="4"/>
  <c r="H4049" i="4"/>
  <c r="J4049" i="4"/>
  <c r="H4045" i="4"/>
  <c r="J4045" i="4"/>
  <c r="H4041" i="4"/>
  <c r="J4041" i="4"/>
  <c r="H4037" i="4"/>
  <c r="J4037" i="4"/>
  <c r="H4033" i="4"/>
  <c r="J4033" i="4"/>
  <c r="H4029" i="4"/>
  <c r="J4029" i="4"/>
  <c r="H4025" i="4"/>
  <c r="J4025" i="4"/>
  <c r="H4021" i="4"/>
  <c r="J4021" i="4"/>
  <c r="H4017" i="4"/>
  <c r="J4017" i="4"/>
  <c r="H4013" i="4"/>
  <c r="J4013" i="4"/>
  <c r="H4009" i="4"/>
  <c r="J4009" i="4"/>
  <c r="H4005" i="4"/>
  <c r="J4005" i="4"/>
  <c r="H4001" i="4"/>
  <c r="J4001" i="4"/>
  <c r="H3997" i="4"/>
  <c r="J3997" i="4"/>
  <c r="H3993" i="4"/>
  <c r="J3993" i="4"/>
  <c r="H3989" i="4"/>
  <c r="J3989" i="4"/>
  <c r="H3985" i="4"/>
  <c r="J3985" i="4"/>
  <c r="H3981" i="4"/>
  <c r="J3981" i="4"/>
  <c r="H3977" i="4"/>
  <c r="J3977" i="4"/>
  <c r="H3973" i="4"/>
  <c r="J3973" i="4"/>
  <c r="H3969" i="4"/>
  <c r="J3969" i="4"/>
  <c r="H3965" i="4"/>
  <c r="J3965" i="4"/>
  <c r="H3961" i="4"/>
  <c r="J3961" i="4"/>
  <c r="H3957" i="4"/>
  <c r="J3957" i="4"/>
  <c r="H3953" i="4"/>
  <c r="J3953" i="4"/>
  <c r="H3949" i="4"/>
  <c r="J3949" i="4"/>
  <c r="H3945" i="4"/>
  <c r="J3945" i="4"/>
  <c r="H3941" i="4"/>
  <c r="J3941" i="4"/>
  <c r="H3937" i="4"/>
  <c r="J3937" i="4"/>
  <c r="H3933" i="4"/>
  <c r="J3933" i="4"/>
  <c r="H3929" i="4"/>
  <c r="J3929" i="4"/>
  <c r="H3925" i="4"/>
  <c r="J3925" i="4"/>
  <c r="H3921" i="4"/>
  <c r="J3921" i="4"/>
  <c r="H3917" i="4"/>
  <c r="J3917" i="4"/>
  <c r="H3913" i="4"/>
  <c r="J3913" i="4"/>
  <c r="H3909" i="4"/>
  <c r="J3909" i="4"/>
  <c r="H3905" i="4"/>
  <c r="J3905" i="4"/>
  <c r="H3901" i="4"/>
  <c r="J3901" i="4"/>
  <c r="H3897" i="4"/>
  <c r="J3897" i="4"/>
  <c r="H3893" i="4"/>
  <c r="J3893" i="4"/>
  <c r="H3889" i="4"/>
  <c r="J3889" i="4"/>
  <c r="H3885" i="4"/>
  <c r="J3885" i="4"/>
  <c r="H3881" i="4"/>
  <c r="J3881" i="4"/>
  <c r="H3877" i="4"/>
  <c r="J3877" i="4"/>
  <c r="H3873" i="4"/>
  <c r="J3873" i="4"/>
  <c r="H3869" i="4"/>
  <c r="J3869" i="4"/>
  <c r="H3865" i="4"/>
  <c r="J3865" i="4"/>
  <c r="H3861" i="4"/>
  <c r="J3861" i="4"/>
  <c r="H3857" i="4"/>
  <c r="J3857" i="4"/>
  <c r="H3853" i="4"/>
  <c r="J3853" i="4"/>
  <c r="H3849" i="4"/>
  <c r="J3849" i="4"/>
  <c r="H3845" i="4"/>
  <c r="J3845" i="4"/>
  <c r="H3841" i="4"/>
  <c r="J3841" i="4"/>
  <c r="H3837" i="4"/>
  <c r="J3837" i="4"/>
  <c r="H3833" i="4"/>
  <c r="J3833" i="4"/>
  <c r="H3829" i="4"/>
  <c r="J3829" i="4"/>
  <c r="H3825" i="4"/>
  <c r="J3825" i="4"/>
  <c r="H3821" i="4"/>
  <c r="J3821" i="4"/>
  <c r="H3817" i="4"/>
  <c r="J3817" i="4"/>
  <c r="H3813" i="4"/>
  <c r="J3813" i="4"/>
  <c r="H3809" i="4"/>
  <c r="J3809" i="4"/>
  <c r="H3805" i="4"/>
  <c r="J3805" i="4"/>
  <c r="H3801" i="4"/>
  <c r="J3801" i="4"/>
  <c r="H3797" i="4"/>
  <c r="J3797" i="4"/>
  <c r="H3793" i="4"/>
  <c r="J3793" i="4"/>
  <c r="H3789" i="4"/>
  <c r="J3789" i="4"/>
  <c r="H3785" i="4"/>
  <c r="J3785" i="4"/>
  <c r="H3781" i="4"/>
  <c r="J3781" i="4"/>
  <c r="H3777" i="4"/>
  <c r="J3777" i="4"/>
  <c r="H3773" i="4"/>
  <c r="J3773" i="4"/>
  <c r="H3769" i="4"/>
  <c r="J3769" i="4"/>
  <c r="H3765" i="4"/>
  <c r="J3765" i="4"/>
  <c r="H3761" i="4"/>
  <c r="J3761" i="4"/>
  <c r="H3757" i="4"/>
  <c r="J3757" i="4"/>
  <c r="H3753" i="4"/>
  <c r="J3753" i="4"/>
  <c r="H3749" i="4"/>
  <c r="J3749" i="4"/>
  <c r="H3745" i="4"/>
  <c r="J3745" i="4"/>
  <c r="H3741" i="4"/>
  <c r="J3741" i="4"/>
  <c r="H3737" i="4"/>
  <c r="J3737" i="4"/>
  <c r="H3733" i="4"/>
  <c r="J3733" i="4"/>
  <c r="H3729" i="4"/>
  <c r="J3729" i="4"/>
  <c r="H3725" i="4"/>
  <c r="J3725" i="4"/>
  <c r="H3721" i="4"/>
  <c r="J3721" i="4"/>
  <c r="H3717" i="4"/>
  <c r="J3717" i="4"/>
  <c r="H3713" i="4"/>
  <c r="J3713" i="4"/>
  <c r="H3709" i="4"/>
  <c r="J3709" i="4"/>
  <c r="H3705" i="4"/>
  <c r="J3705" i="4"/>
  <c r="H3701" i="4"/>
  <c r="J3701" i="4"/>
  <c r="H3697" i="4"/>
  <c r="J3697" i="4"/>
  <c r="H3693" i="4"/>
  <c r="J3693" i="4"/>
  <c r="H3689" i="4"/>
  <c r="J3689" i="4"/>
  <c r="H3685" i="4"/>
  <c r="J3685" i="4"/>
  <c r="H3681" i="4"/>
  <c r="J3681" i="4"/>
  <c r="H3677" i="4"/>
  <c r="J3677" i="4"/>
  <c r="H3673" i="4"/>
  <c r="J3673" i="4"/>
  <c r="H3669" i="4"/>
  <c r="J3669" i="4"/>
  <c r="H3665" i="4"/>
  <c r="J3665" i="4"/>
  <c r="H3661" i="4"/>
  <c r="J3661" i="4"/>
  <c r="H3657" i="4"/>
  <c r="J3657" i="4"/>
  <c r="H3653" i="4"/>
  <c r="J3653" i="4"/>
  <c r="H3649" i="4"/>
  <c r="J3649" i="4"/>
  <c r="H3645" i="4"/>
  <c r="J3645" i="4"/>
  <c r="H3641" i="4"/>
  <c r="J3641" i="4"/>
  <c r="H3637" i="4"/>
  <c r="J3637" i="4"/>
  <c r="H3633" i="4"/>
  <c r="J3633" i="4"/>
  <c r="H3629" i="4"/>
  <c r="J3629" i="4"/>
  <c r="H3625" i="4"/>
  <c r="J3625" i="4"/>
  <c r="H3621" i="4"/>
  <c r="J3621" i="4"/>
  <c r="H3617" i="4"/>
  <c r="J3617" i="4"/>
  <c r="H3613" i="4"/>
  <c r="J3613" i="4"/>
  <c r="H3609" i="4"/>
  <c r="J3609" i="4"/>
  <c r="H3605" i="4"/>
  <c r="J3605" i="4"/>
  <c r="H3601" i="4"/>
  <c r="J3601" i="4"/>
  <c r="H3597" i="4"/>
  <c r="J3597" i="4"/>
  <c r="H3593" i="4"/>
  <c r="J3593" i="4"/>
  <c r="H3589" i="4"/>
  <c r="J3589" i="4"/>
  <c r="H3585" i="4"/>
  <c r="J3585" i="4"/>
  <c r="H3581" i="4"/>
  <c r="J3581" i="4"/>
  <c r="H3577" i="4"/>
  <c r="J3577" i="4"/>
  <c r="H3573" i="4"/>
  <c r="J3573" i="4"/>
  <c r="H3569" i="4"/>
  <c r="J3569" i="4"/>
  <c r="H3565" i="4"/>
  <c r="J3565" i="4"/>
  <c r="H3561" i="4"/>
  <c r="J3561" i="4"/>
  <c r="H3557" i="4"/>
  <c r="J3557" i="4"/>
  <c r="H3553" i="4"/>
  <c r="J3553" i="4"/>
  <c r="H3549" i="4"/>
  <c r="J3549" i="4"/>
  <c r="H3545" i="4"/>
  <c r="J3545" i="4"/>
  <c r="H3541" i="4"/>
  <c r="J3541" i="4"/>
  <c r="H3537" i="4"/>
  <c r="J3537" i="4"/>
  <c r="H3533" i="4"/>
  <c r="J3533" i="4"/>
  <c r="H3529" i="4"/>
  <c r="J3529" i="4"/>
  <c r="H3525" i="4"/>
  <c r="J3525" i="4"/>
  <c r="H3521" i="4"/>
  <c r="J3521" i="4"/>
  <c r="H3517" i="4"/>
  <c r="J3517" i="4"/>
  <c r="H3513" i="4"/>
  <c r="J3513" i="4"/>
  <c r="H3509" i="4"/>
  <c r="J3509" i="4"/>
  <c r="H3505" i="4"/>
  <c r="J3505" i="4"/>
  <c r="H3501" i="4"/>
  <c r="J3501" i="4"/>
  <c r="H3497" i="4"/>
  <c r="J3497" i="4"/>
  <c r="H3493" i="4"/>
  <c r="J3493" i="4"/>
  <c r="H3489" i="4"/>
  <c r="J3489" i="4"/>
  <c r="H3485" i="4"/>
  <c r="J3485" i="4"/>
  <c r="H3481" i="4"/>
  <c r="J3481" i="4"/>
  <c r="H3477" i="4"/>
  <c r="J3477" i="4"/>
  <c r="H3473" i="4"/>
  <c r="J3473" i="4"/>
  <c r="H3469" i="4"/>
  <c r="J3469" i="4"/>
  <c r="H3465" i="4"/>
  <c r="J3465" i="4"/>
  <c r="H3461" i="4"/>
  <c r="J3461" i="4"/>
  <c r="H3457" i="4"/>
  <c r="J3457" i="4"/>
  <c r="H3453" i="4"/>
  <c r="J3453" i="4"/>
  <c r="I3453" i="4"/>
  <c r="H3449" i="4"/>
  <c r="J3449" i="4"/>
  <c r="I3449" i="4"/>
  <c r="H3445" i="4"/>
  <c r="J3445" i="4"/>
  <c r="I3445" i="4"/>
  <c r="H3441" i="4"/>
  <c r="J3441" i="4"/>
  <c r="I3441" i="4"/>
  <c r="H3437" i="4"/>
  <c r="J3437" i="4"/>
  <c r="I3437" i="4"/>
  <c r="H3433" i="4"/>
  <c r="J3433" i="4"/>
  <c r="I3433" i="4"/>
  <c r="H3429" i="4"/>
  <c r="J3429" i="4"/>
  <c r="I3429" i="4"/>
  <c r="H3425" i="4"/>
  <c r="J3425" i="4"/>
  <c r="I3425" i="4"/>
  <c r="H3421" i="4"/>
  <c r="J3421" i="4"/>
  <c r="I3421" i="4"/>
  <c r="H3417" i="4"/>
  <c r="J3417" i="4"/>
  <c r="I3417" i="4"/>
  <c r="H3413" i="4"/>
  <c r="J3413" i="4"/>
  <c r="I3413" i="4"/>
  <c r="H3409" i="4"/>
  <c r="J3409" i="4"/>
  <c r="I3409" i="4"/>
  <c r="H3405" i="4"/>
  <c r="J3405" i="4"/>
  <c r="I3405" i="4"/>
  <c r="H3401" i="4"/>
  <c r="J3401" i="4"/>
  <c r="I3401" i="4"/>
  <c r="H3397" i="4"/>
  <c r="J3397" i="4"/>
  <c r="I3397" i="4"/>
  <c r="H3393" i="4"/>
  <c r="J3393" i="4"/>
  <c r="I3393" i="4"/>
  <c r="H3389" i="4"/>
  <c r="J3389" i="4"/>
  <c r="I3389" i="4"/>
  <c r="H3385" i="4"/>
  <c r="J3385" i="4"/>
  <c r="I3385" i="4"/>
  <c r="H3381" i="4"/>
  <c r="J3381" i="4"/>
  <c r="I3381" i="4"/>
  <c r="H3377" i="4"/>
  <c r="J3377" i="4"/>
  <c r="I3377" i="4"/>
  <c r="H3373" i="4"/>
  <c r="J3373" i="4"/>
  <c r="I3373" i="4"/>
  <c r="H3369" i="4"/>
  <c r="J3369" i="4"/>
  <c r="I3369" i="4"/>
  <c r="H3365" i="4"/>
  <c r="J3365" i="4"/>
  <c r="I3365" i="4"/>
  <c r="H3361" i="4"/>
  <c r="J3361" i="4"/>
  <c r="I3361" i="4"/>
  <c r="H3357" i="4"/>
  <c r="J3357" i="4"/>
  <c r="I3357" i="4"/>
  <c r="H3353" i="4"/>
  <c r="J3353" i="4"/>
  <c r="I3353" i="4"/>
  <c r="H3349" i="4"/>
  <c r="J3349" i="4"/>
  <c r="I3349" i="4"/>
  <c r="H3345" i="4"/>
  <c r="J3345" i="4"/>
  <c r="I3345" i="4"/>
  <c r="H3341" i="4"/>
  <c r="J3341" i="4"/>
  <c r="I3341" i="4"/>
  <c r="H3337" i="4"/>
  <c r="J3337" i="4"/>
  <c r="I3337" i="4"/>
  <c r="H3333" i="4"/>
  <c r="J3333" i="4"/>
  <c r="I3333" i="4"/>
  <c r="H3329" i="4"/>
  <c r="J3329" i="4"/>
  <c r="I3329" i="4"/>
  <c r="H3325" i="4"/>
  <c r="J3325" i="4"/>
  <c r="I3325" i="4"/>
  <c r="H3321" i="4"/>
  <c r="J3321" i="4"/>
  <c r="I3321" i="4"/>
  <c r="H3317" i="4"/>
  <c r="J3317" i="4"/>
  <c r="I3317" i="4"/>
  <c r="H3313" i="4"/>
  <c r="J3313" i="4"/>
  <c r="I3313" i="4"/>
  <c r="H3309" i="4"/>
  <c r="J3309" i="4"/>
  <c r="I3309" i="4"/>
  <c r="H3305" i="4"/>
  <c r="J3305" i="4"/>
  <c r="I3305" i="4"/>
  <c r="H3301" i="4"/>
  <c r="J3301" i="4"/>
  <c r="I3301" i="4"/>
  <c r="H3297" i="4"/>
  <c r="J3297" i="4"/>
  <c r="I3297" i="4"/>
  <c r="H3293" i="4"/>
  <c r="J3293" i="4"/>
  <c r="I3293" i="4"/>
  <c r="H3289" i="4"/>
  <c r="J3289" i="4"/>
  <c r="I3289" i="4"/>
  <c r="H3285" i="4"/>
  <c r="J3285" i="4"/>
  <c r="I3285" i="4"/>
  <c r="H3281" i="4"/>
  <c r="J3281" i="4"/>
  <c r="I3281" i="4"/>
  <c r="H3277" i="4"/>
  <c r="J3277" i="4"/>
  <c r="I3277" i="4"/>
  <c r="H3273" i="4"/>
  <c r="J3273" i="4"/>
  <c r="I3273" i="4"/>
  <c r="H3269" i="4"/>
  <c r="J3269" i="4"/>
  <c r="I3269" i="4"/>
  <c r="H3265" i="4"/>
  <c r="J3265" i="4"/>
  <c r="I3265" i="4"/>
  <c r="H3261" i="4"/>
  <c r="J3261" i="4"/>
  <c r="I3261" i="4"/>
  <c r="H3257" i="4"/>
  <c r="J3257" i="4"/>
  <c r="I3257" i="4"/>
  <c r="H3253" i="4"/>
  <c r="J3253" i="4"/>
  <c r="I3253" i="4"/>
  <c r="H3249" i="4"/>
  <c r="J3249" i="4"/>
  <c r="I3249" i="4"/>
  <c r="H3245" i="4"/>
  <c r="J3245" i="4"/>
  <c r="I3245" i="4"/>
  <c r="H3241" i="4"/>
  <c r="J3241" i="4"/>
  <c r="I3241" i="4"/>
  <c r="H3237" i="4"/>
  <c r="J3237" i="4"/>
  <c r="I3237" i="4"/>
  <c r="H3233" i="4"/>
  <c r="J3233" i="4"/>
  <c r="I3233" i="4"/>
  <c r="H3229" i="4"/>
  <c r="J3229" i="4"/>
  <c r="I3229" i="4"/>
  <c r="H3225" i="4"/>
  <c r="J3225" i="4"/>
  <c r="I3225" i="4"/>
  <c r="H3221" i="4"/>
  <c r="J3221" i="4"/>
  <c r="I3221" i="4"/>
  <c r="H3217" i="4"/>
  <c r="J3217" i="4"/>
  <c r="I3217" i="4"/>
  <c r="H3213" i="4"/>
  <c r="J3213" i="4"/>
  <c r="I3213" i="4"/>
  <c r="H3209" i="4"/>
  <c r="J3209" i="4"/>
  <c r="I3209" i="4"/>
  <c r="H3205" i="4"/>
  <c r="J3205" i="4"/>
  <c r="I3205" i="4"/>
  <c r="H3201" i="4"/>
  <c r="J3201" i="4"/>
  <c r="I3201" i="4"/>
  <c r="H3197" i="4"/>
  <c r="J3197" i="4"/>
  <c r="I3197" i="4"/>
  <c r="H3193" i="4"/>
  <c r="J3193" i="4"/>
  <c r="I3193" i="4"/>
  <c r="H3189" i="4"/>
  <c r="J3189" i="4"/>
  <c r="I3189" i="4"/>
  <c r="H3185" i="4"/>
  <c r="J3185" i="4"/>
  <c r="I3185" i="4"/>
  <c r="H3181" i="4"/>
  <c r="J3181" i="4"/>
  <c r="I3181" i="4"/>
  <c r="H3177" i="4"/>
  <c r="J3177" i="4"/>
  <c r="I3177" i="4"/>
  <c r="H3173" i="4"/>
  <c r="J3173" i="4"/>
  <c r="I3173" i="4"/>
  <c r="H3169" i="4"/>
  <c r="J3169" i="4"/>
  <c r="I3169" i="4"/>
  <c r="H3165" i="4"/>
  <c r="J3165" i="4"/>
  <c r="I3165" i="4"/>
  <c r="H3161" i="4"/>
  <c r="J3161" i="4"/>
  <c r="I3161" i="4"/>
  <c r="H3157" i="4"/>
  <c r="J3157" i="4"/>
  <c r="I3157" i="4"/>
  <c r="H3153" i="4"/>
  <c r="J3153" i="4"/>
  <c r="I3153" i="4"/>
  <c r="H3149" i="4"/>
  <c r="J3149" i="4"/>
  <c r="I3149" i="4"/>
  <c r="H3145" i="4"/>
  <c r="J3145" i="4"/>
  <c r="I3145" i="4"/>
  <c r="H3141" i="4"/>
  <c r="J3141" i="4"/>
  <c r="I3141" i="4"/>
  <c r="H3137" i="4"/>
  <c r="J3137" i="4"/>
  <c r="I3137" i="4"/>
  <c r="H3133" i="4"/>
  <c r="J3133" i="4"/>
  <c r="I3133" i="4"/>
  <c r="H3129" i="4"/>
  <c r="J3129" i="4"/>
  <c r="I3129" i="4"/>
  <c r="H3125" i="4"/>
  <c r="J3125" i="4"/>
  <c r="I3125" i="4"/>
  <c r="H3121" i="4"/>
  <c r="J3121" i="4"/>
  <c r="I3121" i="4"/>
  <c r="H3117" i="4"/>
  <c r="J3117" i="4"/>
  <c r="I3117" i="4"/>
  <c r="H3113" i="4"/>
  <c r="J3113" i="4"/>
  <c r="I3113" i="4"/>
  <c r="H3109" i="4"/>
  <c r="J3109" i="4"/>
  <c r="I3109" i="4"/>
  <c r="H3105" i="4"/>
  <c r="J3105" i="4"/>
  <c r="I3105" i="4"/>
  <c r="H3101" i="4"/>
  <c r="J3101" i="4"/>
  <c r="I3101" i="4"/>
  <c r="H3097" i="4"/>
  <c r="J3097" i="4"/>
  <c r="I3097" i="4"/>
  <c r="H3093" i="4"/>
  <c r="J3093" i="4"/>
  <c r="I3093" i="4"/>
  <c r="H3089" i="4"/>
  <c r="J3089" i="4"/>
  <c r="I3089" i="4"/>
  <c r="H3085" i="4"/>
  <c r="J3085" i="4"/>
  <c r="I3085" i="4"/>
  <c r="H3081" i="4"/>
  <c r="J3081" i="4"/>
  <c r="I3081" i="4"/>
  <c r="H3077" i="4"/>
  <c r="J3077" i="4"/>
  <c r="I3077" i="4"/>
  <c r="H3073" i="4"/>
  <c r="J3073" i="4"/>
  <c r="I3073" i="4"/>
  <c r="H3069" i="4"/>
  <c r="J3069" i="4"/>
  <c r="I3069" i="4"/>
  <c r="H3065" i="4"/>
  <c r="J3065" i="4"/>
  <c r="I3065" i="4"/>
  <c r="H3061" i="4"/>
  <c r="J3061" i="4"/>
  <c r="I3061" i="4"/>
  <c r="H3057" i="4"/>
  <c r="J3057" i="4"/>
  <c r="I3057" i="4"/>
  <c r="H3053" i="4"/>
  <c r="J3053" i="4"/>
  <c r="I3053" i="4"/>
  <c r="H3049" i="4"/>
  <c r="J3049" i="4"/>
  <c r="I3049" i="4"/>
  <c r="H3045" i="4"/>
  <c r="J3045" i="4"/>
  <c r="I3045" i="4"/>
  <c r="H3041" i="4"/>
  <c r="J3041" i="4"/>
  <c r="I3041" i="4"/>
  <c r="H3037" i="4"/>
  <c r="J3037" i="4"/>
  <c r="I3037" i="4"/>
  <c r="H3033" i="4"/>
  <c r="J3033" i="4"/>
  <c r="I3033" i="4"/>
  <c r="H3029" i="4"/>
  <c r="J3029" i="4"/>
  <c r="I3029" i="4"/>
  <c r="H3025" i="4"/>
  <c r="J3025" i="4"/>
  <c r="I3025" i="4"/>
  <c r="H3021" i="4"/>
  <c r="J3021" i="4"/>
  <c r="I3021" i="4"/>
  <c r="H3017" i="4"/>
  <c r="J3017" i="4"/>
  <c r="I3017" i="4"/>
  <c r="H3013" i="4"/>
  <c r="J3013" i="4"/>
  <c r="I3013" i="4"/>
  <c r="H3009" i="4"/>
  <c r="J3009" i="4"/>
  <c r="I3009" i="4"/>
  <c r="H3005" i="4"/>
  <c r="J3005" i="4"/>
  <c r="I3005" i="4"/>
  <c r="H3001" i="4"/>
  <c r="J3001" i="4"/>
  <c r="I3001" i="4"/>
  <c r="H2997" i="4"/>
  <c r="J2997" i="4"/>
  <c r="I2997" i="4"/>
  <c r="H2993" i="4"/>
  <c r="J2993" i="4"/>
  <c r="I2993" i="4"/>
  <c r="H2989" i="4"/>
  <c r="J2989" i="4"/>
  <c r="I2989" i="4"/>
  <c r="H2985" i="4"/>
  <c r="J2985" i="4"/>
  <c r="I2985" i="4"/>
  <c r="H2981" i="4"/>
  <c r="J2981" i="4"/>
  <c r="I2981" i="4"/>
  <c r="H2977" i="4"/>
  <c r="J2977" i="4"/>
  <c r="I2977" i="4"/>
  <c r="H2973" i="4"/>
  <c r="J2973" i="4"/>
  <c r="I2973" i="4"/>
  <c r="H2969" i="4"/>
  <c r="J2969" i="4"/>
  <c r="I2969" i="4"/>
  <c r="H2965" i="4"/>
  <c r="J2965" i="4"/>
  <c r="I2965" i="4"/>
  <c r="H2961" i="4"/>
  <c r="J2961" i="4"/>
  <c r="I2961" i="4"/>
  <c r="H2957" i="4"/>
  <c r="J2957" i="4"/>
  <c r="I2957" i="4"/>
  <c r="H2953" i="4"/>
  <c r="J2953" i="4"/>
  <c r="I2953" i="4"/>
  <c r="H2949" i="4"/>
  <c r="J2949" i="4"/>
  <c r="I2949" i="4"/>
  <c r="H2945" i="4"/>
  <c r="J2945" i="4"/>
  <c r="I2945" i="4"/>
  <c r="H2941" i="4"/>
  <c r="J2941" i="4"/>
  <c r="I2941" i="4"/>
  <c r="H2937" i="4"/>
  <c r="J2937" i="4"/>
  <c r="I2937" i="4"/>
  <c r="H2933" i="4"/>
  <c r="J2933" i="4"/>
  <c r="I2933" i="4"/>
  <c r="H2929" i="4"/>
  <c r="J2929" i="4"/>
  <c r="I2929" i="4"/>
  <c r="H2925" i="4"/>
  <c r="J2925" i="4"/>
  <c r="I2925" i="4"/>
  <c r="H2921" i="4"/>
  <c r="J2921" i="4"/>
  <c r="I2921" i="4"/>
  <c r="H2917" i="4"/>
  <c r="J2917" i="4"/>
  <c r="I2917" i="4"/>
  <c r="H2913" i="4"/>
  <c r="J2913" i="4"/>
  <c r="I2913" i="4"/>
  <c r="H2909" i="4"/>
  <c r="J2909" i="4"/>
  <c r="I2909" i="4"/>
  <c r="H2905" i="4"/>
  <c r="J2905" i="4"/>
  <c r="I2905" i="4"/>
  <c r="H2901" i="4"/>
  <c r="J2901" i="4"/>
  <c r="I2901" i="4"/>
  <c r="H2897" i="4"/>
  <c r="J2897" i="4"/>
  <c r="I2897" i="4"/>
  <c r="H2893" i="4"/>
  <c r="J2893" i="4"/>
  <c r="I2893" i="4"/>
  <c r="H2889" i="4"/>
  <c r="J2889" i="4"/>
  <c r="I2889" i="4"/>
  <c r="H2885" i="4"/>
  <c r="J2885" i="4"/>
  <c r="I2885" i="4"/>
  <c r="H2881" i="4"/>
  <c r="J2881" i="4"/>
  <c r="I2881" i="4"/>
  <c r="H2877" i="4"/>
  <c r="J2877" i="4"/>
  <c r="I2877" i="4"/>
  <c r="H2873" i="4"/>
  <c r="J2873" i="4"/>
  <c r="I2873" i="4"/>
  <c r="H2869" i="4"/>
  <c r="J2869" i="4"/>
  <c r="I2869" i="4"/>
  <c r="H2865" i="4"/>
  <c r="J2865" i="4"/>
  <c r="I2865" i="4"/>
  <c r="H2861" i="4"/>
  <c r="J2861" i="4"/>
  <c r="I2861" i="4"/>
  <c r="H2857" i="4"/>
  <c r="J2857" i="4"/>
  <c r="I2857" i="4"/>
  <c r="H2853" i="4"/>
  <c r="J2853" i="4"/>
  <c r="I2853" i="4"/>
  <c r="H2849" i="4"/>
  <c r="J2849" i="4"/>
  <c r="I2849" i="4"/>
  <c r="H2845" i="4"/>
  <c r="J2845" i="4"/>
  <c r="I2845" i="4"/>
  <c r="H2841" i="4"/>
  <c r="J2841" i="4"/>
  <c r="I2841" i="4"/>
  <c r="H2837" i="4"/>
  <c r="J2837" i="4"/>
  <c r="I2837" i="4"/>
  <c r="H2833" i="4"/>
  <c r="J2833" i="4"/>
  <c r="I2833" i="4"/>
  <c r="H2829" i="4"/>
  <c r="J2829" i="4"/>
  <c r="I2829" i="4"/>
  <c r="H2825" i="4"/>
  <c r="J2825" i="4"/>
  <c r="I2825" i="4"/>
  <c r="H2821" i="4"/>
  <c r="J2821" i="4"/>
  <c r="I2821" i="4"/>
  <c r="H2817" i="4"/>
  <c r="J2817" i="4"/>
  <c r="I2817" i="4"/>
  <c r="H2813" i="4"/>
  <c r="J2813" i="4"/>
  <c r="I2813" i="4"/>
  <c r="H2809" i="4"/>
  <c r="J2809" i="4"/>
  <c r="I2809" i="4"/>
  <c r="H2805" i="4"/>
  <c r="J2805" i="4"/>
  <c r="I2805" i="4"/>
  <c r="H2801" i="4"/>
  <c r="J2801" i="4"/>
  <c r="I2801" i="4"/>
  <c r="H2797" i="4"/>
  <c r="J2797" i="4"/>
  <c r="I2797" i="4"/>
  <c r="H2793" i="4"/>
  <c r="J2793" i="4"/>
  <c r="I2793" i="4"/>
  <c r="H2789" i="4"/>
  <c r="J2789" i="4"/>
  <c r="I2789" i="4"/>
  <c r="H2785" i="4"/>
  <c r="J2785" i="4"/>
  <c r="I2785" i="4"/>
  <c r="H2781" i="4"/>
  <c r="J2781" i="4"/>
  <c r="I2781" i="4"/>
  <c r="H2777" i="4"/>
  <c r="J2777" i="4"/>
  <c r="I2777" i="4"/>
  <c r="H2773" i="4"/>
  <c r="J2773" i="4"/>
  <c r="I2773" i="4"/>
  <c r="H2769" i="4"/>
  <c r="J2769" i="4"/>
  <c r="I2769" i="4"/>
  <c r="H2765" i="4"/>
  <c r="J2765" i="4"/>
  <c r="I2765" i="4"/>
  <c r="H2761" i="4"/>
  <c r="J2761" i="4"/>
  <c r="I2761" i="4"/>
  <c r="H2757" i="4"/>
  <c r="J2757" i="4"/>
  <c r="I2757" i="4"/>
  <c r="H2753" i="4"/>
  <c r="J2753" i="4"/>
  <c r="I2753" i="4"/>
  <c r="H2749" i="4"/>
  <c r="J2749" i="4"/>
  <c r="I2749" i="4"/>
  <c r="H2745" i="4"/>
  <c r="J2745" i="4"/>
  <c r="I2745" i="4"/>
  <c r="H2741" i="4"/>
  <c r="J2741" i="4"/>
  <c r="I2741" i="4"/>
  <c r="H2737" i="4"/>
  <c r="J2737" i="4"/>
  <c r="I2737" i="4"/>
  <c r="H2733" i="4"/>
  <c r="J2733" i="4"/>
  <c r="I2733" i="4"/>
  <c r="H2729" i="4"/>
  <c r="J2729" i="4"/>
  <c r="I2729" i="4"/>
  <c r="H2725" i="4"/>
  <c r="J2725" i="4"/>
  <c r="I2725" i="4"/>
  <c r="H2721" i="4"/>
  <c r="J2721" i="4"/>
  <c r="I2721" i="4"/>
  <c r="H2717" i="4"/>
  <c r="J2717" i="4"/>
  <c r="I2717" i="4"/>
  <c r="H2713" i="4"/>
  <c r="J2713" i="4"/>
  <c r="I2713" i="4"/>
  <c r="H2709" i="4"/>
  <c r="J2709" i="4"/>
  <c r="I2709" i="4"/>
  <c r="H2705" i="4"/>
  <c r="J2705" i="4"/>
  <c r="I2705" i="4"/>
  <c r="H2701" i="4"/>
  <c r="J2701" i="4"/>
  <c r="I2701" i="4"/>
  <c r="H2697" i="4"/>
  <c r="J2697" i="4"/>
  <c r="I2697" i="4"/>
  <c r="H2693" i="4"/>
  <c r="J2693" i="4"/>
  <c r="I2693" i="4"/>
  <c r="H2689" i="4"/>
  <c r="J2689" i="4"/>
  <c r="I2689" i="4"/>
  <c r="H2685" i="4"/>
  <c r="J2685" i="4"/>
  <c r="I2685" i="4"/>
  <c r="H2681" i="4"/>
  <c r="J2681" i="4"/>
  <c r="I2681" i="4"/>
  <c r="H2677" i="4"/>
  <c r="J2677" i="4"/>
  <c r="I2677" i="4"/>
  <c r="H2673" i="4"/>
  <c r="J2673" i="4"/>
  <c r="I2673" i="4"/>
  <c r="H2669" i="4"/>
  <c r="J2669" i="4"/>
  <c r="I2669" i="4"/>
  <c r="H2665" i="4"/>
  <c r="J2665" i="4"/>
  <c r="I2665" i="4"/>
  <c r="H2661" i="4"/>
  <c r="J2661" i="4"/>
  <c r="I2661" i="4"/>
  <c r="H2657" i="4"/>
  <c r="J2657" i="4"/>
  <c r="I2657" i="4"/>
  <c r="H2653" i="4"/>
  <c r="J2653" i="4"/>
  <c r="I2653" i="4"/>
  <c r="H2649" i="4"/>
  <c r="J2649" i="4"/>
  <c r="I2649" i="4"/>
  <c r="H2645" i="4"/>
  <c r="J2645" i="4"/>
  <c r="I2645" i="4"/>
  <c r="H2641" i="4"/>
  <c r="J2641" i="4"/>
  <c r="I2641" i="4"/>
  <c r="H2637" i="4"/>
  <c r="J2637" i="4"/>
  <c r="I2637" i="4"/>
  <c r="H2633" i="4"/>
  <c r="J2633" i="4"/>
  <c r="I2633" i="4"/>
  <c r="H2629" i="4"/>
  <c r="J2629" i="4"/>
  <c r="I2629" i="4"/>
  <c r="H2625" i="4"/>
  <c r="J2625" i="4"/>
  <c r="I2625" i="4"/>
  <c r="H2621" i="4"/>
  <c r="J2621" i="4"/>
  <c r="I2621" i="4"/>
  <c r="H2617" i="4"/>
  <c r="J2617" i="4"/>
  <c r="I2617" i="4"/>
  <c r="H2613" i="4"/>
  <c r="J2613" i="4"/>
  <c r="I2613" i="4"/>
  <c r="H2609" i="4"/>
  <c r="J2609" i="4"/>
  <c r="I2609" i="4"/>
  <c r="H2605" i="4"/>
  <c r="J2605" i="4"/>
  <c r="I2605" i="4"/>
  <c r="H2601" i="4"/>
  <c r="J2601" i="4"/>
  <c r="I2601" i="4"/>
  <c r="H2597" i="4"/>
  <c r="J2597" i="4"/>
  <c r="I2597" i="4"/>
  <c r="H2593" i="4"/>
  <c r="J2593" i="4"/>
  <c r="I2593" i="4"/>
  <c r="H2589" i="4"/>
  <c r="J2589" i="4"/>
  <c r="I2589" i="4"/>
  <c r="H2585" i="4"/>
  <c r="J2585" i="4"/>
  <c r="I2585" i="4"/>
  <c r="H2581" i="4"/>
  <c r="J2581" i="4"/>
  <c r="I2581" i="4"/>
  <c r="H2577" i="4"/>
  <c r="J2577" i="4"/>
  <c r="I2577" i="4"/>
  <c r="H2573" i="4"/>
  <c r="J2573" i="4"/>
  <c r="I2573" i="4"/>
  <c r="H2569" i="4"/>
  <c r="J2569" i="4"/>
  <c r="I2569" i="4"/>
  <c r="H2565" i="4"/>
  <c r="J2565" i="4"/>
  <c r="I2565" i="4"/>
  <c r="H2561" i="4"/>
  <c r="J2561" i="4"/>
  <c r="I2561" i="4"/>
  <c r="H2557" i="4"/>
  <c r="J2557" i="4"/>
  <c r="I2557" i="4"/>
  <c r="H2553" i="4"/>
  <c r="J2553" i="4"/>
  <c r="I2553" i="4"/>
  <c r="H2549" i="4"/>
  <c r="J2549" i="4"/>
  <c r="I2549" i="4"/>
  <c r="H2545" i="4"/>
  <c r="J2545" i="4"/>
  <c r="I2545" i="4"/>
  <c r="H2541" i="4"/>
  <c r="J2541" i="4"/>
  <c r="I2541" i="4"/>
  <c r="H2537" i="4"/>
  <c r="J2537" i="4"/>
  <c r="I2537" i="4"/>
  <c r="H2533" i="4"/>
  <c r="J2533" i="4"/>
  <c r="I2533" i="4"/>
  <c r="H2529" i="4"/>
  <c r="J2529" i="4"/>
  <c r="I2529" i="4"/>
  <c r="H2525" i="4"/>
  <c r="J2525" i="4"/>
  <c r="I2525" i="4"/>
  <c r="H2521" i="4"/>
  <c r="J2521" i="4"/>
  <c r="I2521" i="4"/>
  <c r="H2517" i="4"/>
  <c r="J2517" i="4"/>
  <c r="I2517" i="4"/>
  <c r="H2513" i="4"/>
  <c r="J2513" i="4"/>
  <c r="I2513" i="4"/>
  <c r="H2509" i="4"/>
  <c r="J2509" i="4"/>
  <c r="I2509" i="4"/>
  <c r="H2505" i="4"/>
  <c r="J2505" i="4"/>
  <c r="I2505" i="4"/>
  <c r="H2501" i="4"/>
  <c r="J2501" i="4"/>
  <c r="I2501" i="4"/>
  <c r="H2497" i="4"/>
  <c r="J2497" i="4"/>
  <c r="I2497" i="4"/>
  <c r="H2493" i="4"/>
  <c r="J2493" i="4"/>
  <c r="I2493" i="4"/>
  <c r="H2489" i="4"/>
  <c r="J2489" i="4"/>
  <c r="I2489" i="4"/>
  <c r="H2485" i="4"/>
  <c r="J2485" i="4"/>
  <c r="I2485" i="4"/>
  <c r="H2481" i="4"/>
  <c r="J2481" i="4"/>
  <c r="I2481" i="4"/>
  <c r="H2477" i="4"/>
  <c r="J2477" i="4"/>
  <c r="I2477" i="4"/>
  <c r="H2473" i="4"/>
  <c r="J2473" i="4"/>
  <c r="I2473" i="4"/>
  <c r="H2469" i="4"/>
  <c r="J2469" i="4"/>
  <c r="I2469" i="4"/>
  <c r="H2465" i="4"/>
  <c r="J2465" i="4"/>
  <c r="I2465" i="4"/>
  <c r="H2461" i="4"/>
  <c r="J2461" i="4"/>
  <c r="I2461" i="4"/>
  <c r="H2457" i="4"/>
  <c r="J2457" i="4"/>
  <c r="I2457" i="4"/>
  <c r="H2453" i="4"/>
  <c r="J2453" i="4"/>
  <c r="I2453" i="4"/>
  <c r="H2449" i="4"/>
  <c r="J2449" i="4"/>
  <c r="I2449" i="4"/>
  <c r="H2445" i="4"/>
  <c r="J2445" i="4"/>
  <c r="I2445" i="4"/>
  <c r="H2441" i="4"/>
  <c r="J2441" i="4"/>
  <c r="I2441" i="4"/>
  <c r="H2437" i="4"/>
  <c r="J2437" i="4"/>
  <c r="I2437" i="4"/>
  <c r="H2433" i="4"/>
  <c r="J2433" i="4"/>
  <c r="I2433" i="4"/>
  <c r="H2429" i="4"/>
  <c r="J2429" i="4"/>
  <c r="I2429" i="4"/>
  <c r="H2425" i="4"/>
  <c r="J2425" i="4"/>
  <c r="I2425" i="4"/>
  <c r="H2421" i="4"/>
  <c r="J2421" i="4"/>
  <c r="I2421" i="4"/>
  <c r="H2417" i="4"/>
  <c r="J2417" i="4"/>
  <c r="I2417" i="4"/>
  <c r="H2413" i="4"/>
  <c r="J2413" i="4"/>
  <c r="I2413" i="4"/>
  <c r="H2409" i="4"/>
  <c r="J2409" i="4"/>
  <c r="I2409" i="4"/>
  <c r="H2405" i="4"/>
  <c r="J2405" i="4"/>
  <c r="I2405" i="4"/>
  <c r="H2401" i="4"/>
  <c r="J2401" i="4"/>
  <c r="I2401" i="4"/>
  <c r="H2397" i="4"/>
  <c r="J2397" i="4"/>
  <c r="I2397" i="4"/>
  <c r="H2393" i="4"/>
  <c r="J2393" i="4"/>
  <c r="I2393" i="4"/>
  <c r="H2389" i="4"/>
  <c r="J2389" i="4"/>
  <c r="I2389" i="4"/>
  <c r="H2385" i="4"/>
  <c r="J2385" i="4"/>
  <c r="I2385" i="4"/>
  <c r="H2381" i="4"/>
  <c r="J2381" i="4"/>
  <c r="I2381" i="4"/>
  <c r="H2377" i="4"/>
  <c r="J2377" i="4"/>
  <c r="I2377" i="4"/>
  <c r="H2373" i="4"/>
  <c r="J2373" i="4"/>
  <c r="I2373" i="4"/>
  <c r="H2369" i="4"/>
  <c r="J2369" i="4"/>
  <c r="I2369" i="4"/>
  <c r="H2365" i="4"/>
  <c r="J2365" i="4"/>
  <c r="I2365" i="4"/>
  <c r="H2361" i="4"/>
  <c r="J2361" i="4"/>
  <c r="I2361" i="4"/>
  <c r="H2357" i="4"/>
  <c r="J2357" i="4"/>
  <c r="I2357" i="4"/>
  <c r="H2353" i="4"/>
  <c r="J2353" i="4"/>
  <c r="I2353" i="4"/>
  <c r="H2349" i="4"/>
  <c r="J2349" i="4"/>
  <c r="I2349" i="4"/>
  <c r="H2345" i="4"/>
  <c r="J2345" i="4"/>
  <c r="I2345" i="4"/>
  <c r="H2341" i="4"/>
  <c r="J2341" i="4"/>
  <c r="I2341" i="4"/>
  <c r="H2337" i="4"/>
  <c r="J2337" i="4"/>
  <c r="I2337" i="4"/>
  <c r="H2333" i="4"/>
  <c r="J2333" i="4"/>
  <c r="I2333" i="4"/>
  <c r="H2329" i="4"/>
  <c r="J2329" i="4"/>
  <c r="I2329" i="4"/>
  <c r="H2325" i="4"/>
  <c r="J2325" i="4"/>
  <c r="I2325" i="4"/>
  <c r="H2321" i="4"/>
  <c r="J2321" i="4"/>
  <c r="I2321" i="4"/>
  <c r="H2317" i="4"/>
  <c r="J2317" i="4"/>
  <c r="I2317" i="4"/>
  <c r="H2313" i="4"/>
  <c r="J2313" i="4"/>
  <c r="I2313" i="4"/>
  <c r="H2309" i="4"/>
  <c r="J2309" i="4"/>
  <c r="I2309" i="4"/>
  <c r="H2305" i="4"/>
  <c r="J2305" i="4"/>
  <c r="I2305" i="4"/>
  <c r="H2301" i="4"/>
  <c r="J2301" i="4"/>
  <c r="I2301" i="4"/>
  <c r="H2297" i="4"/>
  <c r="J2297" i="4"/>
  <c r="I2297" i="4"/>
  <c r="H2293" i="4"/>
  <c r="J2293" i="4"/>
  <c r="I2293" i="4"/>
  <c r="H2289" i="4"/>
  <c r="J2289" i="4"/>
  <c r="I2289" i="4"/>
  <c r="H2285" i="4"/>
  <c r="J2285" i="4"/>
  <c r="I2285" i="4"/>
  <c r="H2281" i="4"/>
  <c r="J2281" i="4"/>
  <c r="I2281" i="4"/>
  <c r="H2277" i="4"/>
  <c r="J2277" i="4"/>
  <c r="I2277" i="4"/>
  <c r="H2273" i="4"/>
  <c r="J2273" i="4"/>
  <c r="I2273" i="4"/>
  <c r="H2269" i="4"/>
  <c r="J2269" i="4"/>
  <c r="I2269" i="4"/>
  <c r="H2265" i="4"/>
  <c r="J2265" i="4"/>
  <c r="I2265" i="4"/>
  <c r="H2261" i="4"/>
  <c r="J2261" i="4"/>
  <c r="I2261" i="4"/>
  <c r="H2257" i="4"/>
  <c r="J2257" i="4"/>
  <c r="I2257" i="4"/>
  <c r="H2253" i="4"/>
  <c r="J2253" i="4"/>
  <c r="I2253" i="4"/>
  <c r="H2249" i="4"/>
  <c r="J2249" i="4"/>
  <c r="I2249" i="4"/>
  <c r="H2245" i="4"/>
  <c r="J2245" i="4"/>
  <c r="I2245" i="4"/>
  <c r="H2241" i="4"/>
  <c r="J2241" i="4"/>
  <c r="I2241" i="4"/>
  <c r="H2237" i="4"/>
  <c r="J2237" i="4"/>
  <c r="I2237" i="4"/>
  <c r="H2233" i="4"/>
  <c r="J2233" i="4"/>
  <c r="I2233" i="4"/>
  <c r="H2229" i="4"/>
  <c r="J2229" i="4"/>
  <c r="I2229" i="4"/>
  <c r="H2225" i="4"/>
  <c r="J2225" i="4"/>
  <c r="I2225" i="4"/>
  <c r="H2221" i="4"/>
  <c r="J2221" i="4"/>
  <c r="I2221" i="4"/>
  <c r="H2217" i="4"/>
  <c r="J2217" i="4"/>
  <c r="I2217" i="4"/>
  <c r="H2213" i="4"/>
  <c r="J2213" i="4"/>
  <c r="I2213" i="4"/>
  <c r="H2209" i="4"/>
  <c r="J2209" i="4"/>
  <c r="I2209" i="4"/>
  <c r="H2205" i="4"/>
  <c r="J2205" i="4"/>
  <c r="I2205" i="4"/>
  <c r="H2201" i="4"/>
  <c r="J2201" i="4"/>
  <c r="I2201" i="4"/>
  <c r="H2197" i="4"/>
  <c r="J2197" i="4"/>
  <c r="I2197" i="4"/>
  <c r="H2193" i="4"/>
  <c r="J2193" i="4"/>
  <c r="I2193" i="4"/>
  <c r="H2189" i="4"/>
  <c r="J2189" i="4"/>
  <c r="I2189" i="4"/>
  <c r="H2185" i="4"/>
  <c r="J2185" i="4"/>
  <c r="I2185" i="4"/>
  <c r="H2181" i="4"/>
  <c r="J2181" i="4"/>
  <c r="I2181" i="4"/>
  <c r="H2177" i="4"/>
  <c r="J2177" i="4"/>
  <c r="I2177" i="4"/>
  <c r="H2173" i="4"/>
  <c r="J2173" i="4"/>
  <c r="I2173" i="4"/>
  <c r="H2169" i="4"/>
  <c r="J2169" i="4"/>
  <c r="I2169" i="4"/>
  <c r="H2165" i="4"/>
  <c r="J2165" i="4"/>
  <c r="I2165" i="4"/>
  <c r="H2161" i="4"/>
  <c r="J2161" i="4"/>
  <c r="I2161" i="4"/>
  <c r="H2157" i="4"/>
  <c r="J2157" i="4"/>
  <c r="I2157" i="4"/>
  <c r="H2153" i="4"/>
  <c r="J2153" i="4"/>
  <c r="I2153" i="4"/>
  <c r="H2149" i="4"/>
  <c r="J2149" i="4"/>
  <c r="I2149" i="4"/>
  <c r="H2145" i="4"/>
  <c r="J2145" i="4"/>
  <c r="I2145" i="4"/>
  <c r="H2141" i="4"/>
  <c r="J2141" i="4"/>
  <c r="I2141" i="4"/>
  <c r="H2137" i="4"/>
  <c r="J2137" i="4"/>
  <c r="I2137" i="4"/>
  <c r="H2133" i="4"/>
  <c r="J2133" i="4"/>
  <c r="I2133" i="4"/>
  <c r="H2129" i="4"/>
  <c r="J2129" i="4"/>
  <c r="I2129" i="4"/>
  <c r="H2125" i="4"/>
  <c r="J2125" i="4"/>
  <c r="I2125" i="4"/>
  <c r="H2121" i="4"/>
  <c r="J2121" i="4"/>
  <c r="I2121" i="4"/>
  <c r="H2117" i="4"/>
  <c r="J2117" i="4"/>
  <c r="I2117" i="4"/>
  <c r="H2113" i="4"/>
  <c r="J2113" i="4"/>
  <c r="I2113" i="4"/>
  <c r="H2109" i="4"/>
  <c r="J2109" i="4"/>
  <c r="I2109" i="4"/>
  <c r="H2105" i="4"/>
  <c r="J2105" i="4"/>
  <c r="I2105" i="4"/>
  <c r="H2101" i="4"/>
  <c r="J2101" i="4"/>
  <c r="I2101" i="4"/>
  <c r="H2097" i="4"/>
  <c r="J2097" i="4"/>
  <c r="I2097" i="4"/>
  <c r="H2093" i="4"/>
  <c r="J2093" i="4"/>
  <c r="I2093" i="4"/>
  <c r="H2089" i="4"/>
  <c r="J2089" i="4"/>
  <c r="I2089" i="4"/>
  <c r="H2085" i="4"/>
  <c r="J2085" i="4"/>
  <c r="I2085" i="4"/>
  <c r="H2081" i="4"/>
  <c r="J2081" i="4"/>
  <c r="I2081" i="4"/>
  <c r="H2077" i="4"/>
  <c r="J2077" i="4"/>
  <c r="I2077" i="4"/>
  <c r="H2073" i="4"/>
  <c r="J2073" i="4"/>
  <c r="I2073" i="4"/>
  <c r="H2069" i="4"/>
  <c r="J2069" i="4"/>
  <c r="I2069" i="4"/>
  <c r="H2065" i="4"/>
  <c r="J2065" i="4"/>
  <c r="I2065" i="4"/>
  <c r="H2061" i="4"/>
  <c r="J2061" i="4"/>
  <c r="I2061" i="4"/>
  <c r="H2057" i="4"/>
  <c r="J2057" i="4"/>
  <c r="I2057" i="4"/>
  <c r="H2053" i="4"/>
  <c r="J2053" i="4"/>
  <c r="I2053" i="4"/>
  <c r="H2049" i="4"/>
  <c r="J2049" i="4"/>
  <c r="I2049" i="4"/>
  <c r="H2045" i="4"/>
  <c r="J2045" i="4"/>
  <c r="I2045" i="4"/>
  <c r="H2041" i="4"/>
  <c r="J2041" i="4"/>
  <c r="I2041" i="4"/>
  <c r="H2037" i="4"/>
  <c r="J2037" i="4"/>
  <c r="I2037" i="4"/>
  <c r="H2033" i="4"/>
  <c r="J2033" i="4"/>
  <c r="I2033" i="4"/>
  <c r="H2029" i="4"/>
  <c r="J2029" i="4"/>
  <c r="I2029" i="4"/>
  <c r="H2025" i="4"/>
  <c r="J2025" i="4"/>
  <c r="I2025" i="4"/>
  <c r="H2021" i="4"/>
  <c r="J2021" i="4"/>
  <c r="I2021" i="4"/>
  <c r="H2017" i="4"/>
  <c r="J2017" i="4"/>
  <c r="I2017" i="4"/>
  <c r="H2013" i="4"/>
  <c r="J2013" i="4"/>
  <c r="I2013" i="4"/>
  <c r="H2009" i="4"/>
  <c r="J2009" i="4"/>
  <c r="I2009" i="4"/>
  <c r="H2005" i="4"/>
  <c r="J2005" i="4"/>
  <c r="I2005" i="4"/>
  <c r="H2001" i="4"/>
  <c r="J2001" i="4"/>
  <c r="I2001" i="4"/>
  <c r="H1997" i="4"/>
  <c r="J1997" i="4"/>
  <c r="I1997" i="4"/>
  <c r="H1993" i="4"/>
  <c r="J1993" i="4"/>
  <c r="I1993" i="4"/>
  <c r="H1989" i="4"/>
  <c r="J1989" i="4"/>
  <c r="I1989" i="4"/>
  <c r="H1985" i="4"/>
  <c r="J1985" i="4"/>
  <c r="I1985" i="4"/>
  <c r="H1981" i="4"/>
  <c r="J1981" i="4"/>
  <c r="I1981" i="4"/>
  <c r="H1977" i="4"/>
  <c r="J1977" i="4"/>
  <c r="I1977" i="4"/>
  <c r="H1973" i="4"/>
  <c r="J1973" i="4"/>
  <c r="I1973" i="4"/>
  <c r="H1969" i="4"/>
  <c r="J1969" i="4"/>
  <c r="I1969" i="4"/>
  <c r="H1965" i="4"/>
  <c r="J1965" i="4"/>
  <c r="I1965" i="4"/>
  <c r="H1961" i="4"/>
  <c r="J1961" i="4"/>
  <c r="I1961" i="4"/>
  <c r="H1957" i="4"/>
  <c r="J1957" i="4"/>
  <c r="I1957" i="4"/>
  <c r="H1953" i="4"/>
  <c r="J1953" i="4"/>
  <c r="I1953" i="4"/>
  <c r="H1949" i="4"/>
  <c r="J1949" i="4"/>
  <c r="I1949" i="4"/>
  <c r="H1945" i="4"/>
  <c r="J1945" i="4"/>
  <c r="I1945" i="4"/>
  <c r="H1941" i="4"/>
  <c r="J1941" i="4"/>
  <c r="I1941" i="4"/>
  <c r="H1937" i="4"/>
  <c r="J1937" i="4"/>
  <c r="I1937" i="4"/>
  <c r="H1933" i="4"/>
  <c r="J1933" i="4"/>
  <c r="I1933" i="4"/>
  <c r="H1929" i="4"/>
  <c r="J1929" i="4"/>
  <c r="I1929" i="4"/>
  <c r="H1925" i="4"/>
  <c r="J1925" i="4"/>
  <c r="I1925" i="4"/>
  <c r="H1921" i="4"/>
  <c r="J1921" i="4"/>
  <c r="I1921" i="4"/>
  <c r="H1917" i="4"/>
  <c r="J1917" i="4"/>
  <c r="I1917" i="4"/>
  <c r="H1913" i="4"/>
  <c r="J1913" i="4"/>
  <c r="I1913" i="4"/>
  <c r="H1909" i="4"/>
  <c r="J1909" i="4"/>
  <c r="I1909" i="4"/>
  <c r="H1905" i="4"/>
  <c r="J1905" i="4"/>
  <c r="I1905" i="4"/>
  <c r="H1901" i="4"/>
  <c r="J1901" i="4"/>
  <c r="I1901" i="4"/>
  <c r="H1897" i="4"/>
  <c r="J1897" i="4"/>
  <c r="I1897" i="4"/>
  <c r="H1893" i="4"/>
  <c r="J1893" i="4"/>
  <c r="I1893" i="4"/>
  <c r="H1889" i="4"/>
  <c r="J1889" i="4"/>
  <c r="I1889" i="4"/>
  <c r="H1885" i="4"/>
  <c r="J1885" i="4"/>
  <c r="I1885" i="4"/>
  <c r="H1881" i="4"/>
  <c r="J1881" i="4"/>
  <c r="I1881" i="4"/>
  <c r="H1877" i="4"/>
  <c r="J1877" i="4"/>
  <c r="I1877" i="4"/>
  <c r="H1873" i="4"/>
  <c r="J1873" i="4"/>
  <c r="I1873" i="4"/>
  <c r="H1869" i="4"/>
  <c r="J1869" i="4"/>
  <c r="I1869" i="4"/>
  <c r="H1865" i="4"/>
  <c r="J1865" i="4"/>
  <c r="I1865" i="4"/>
  <c r="H1861" i="4"/>
  <c r="J1861" i="4"/>
  <c r="I1861" i="4"/>
  <c r="H1857" i="4"/>
  <c r="J1857" i="4"/>
  <c r="I1857" i="4"/>
  <c r="H1853" i="4"/>
  <c r="J1853" i="4"/>
  <c r="I1853" i="4"/>
  <c r="H1849" i="4"/>
  <c r="J1849" i="4"/>
  <c r="I1849" i="4"/>
  <c r="H1845" i="4"/>
  <c r="J1845" i="4"/>
  <c r="I1845" i="4"/>
  <c r="H1841" i="4"/>
  <c r="J1841" i="4"/>
  <c r="I1841" i="4"/>
  <c r="H1837" i="4"/>
  <c r="J1837" i="4"/>
  <c r="I1837" i="4"/>
  <c r="H1833" i="4"/>
  <c r="J1833" i="4"/>
  <c r="I1833" i="4"/>
  <c r="H1829" i="4"/>
  <c r="J1829" i="4"/>
  <c r="I1829" i="4"/>
  <c r="H1825" i="4"/>
  <c r="J1825" i="4"/>
  <c r="I1825" i="4"/>
  <c r="H1821" i="4"/>
  <c r="J1821" i="4"/>
  <c r="I1821" i="4"/>
  <c r="H1817" i="4"/>
  <c r="J1817" i="4"/>
  <c r="I1817" i="4"/>
  <c r="H1813" i="4"/>
  <c r="J1813" i="4"/>
  <c r="I1813" i="4"/>
  <c r="H1809" i="4"/>
  <c r="J1809" i="4"/>
  <c r="I1809" i="4"/>
  <c r="H1805" i="4"/>
  <c r="J1805" i="4"/>
  <c r="I1805" i="4"/>
  <c r="H1801" i="4"/>
  <c r="J1801" i="4"/>
  <c r="I1801" i="4"/>
  <c r="H1797" i="4"/>
  <c r="J1797" i="4"/>
  <c r="I1797" i="4"/>
  <c r="H1793" i="4"/>
  <c r="J1793" i="4"/>
  <c r="I1793" i="4"/>
  <c r="H1789" i="4"/>
  <c r="J1789" i="4"/>
  <c r="I1789" i="4"/>
  <c r="H1785" i="4"/>
  <c r="J1785" i="4"/>
  <c r="I1785" i="4"/>
  <c r="H1781" i="4"/>
  <c r="J1781" i="4"/>
  <c r="I1781" i="4"/>
  <c r="H1777" i="4"/>
  <c r="J1777" i="4"/>
  <c r="I1777" i="4"/>
  <c r="H1773" i="4"/>
  <c r="J1773" i="4"/>
  <c r="I1773" i="4"/>
  <c r="H1769" i="4"/>
  <c r="J1769" i="4"/>
  <c r="I1769" i="4"/>
  <c r="H1765" i="4"/>
  <c r="J1765" i="4"/>
  <c r="I1765" i="4"/>
  <c r="H1761" i="4"/>
  <c r="J1761" i="4"/>
  <c r="I1761" i="4"/>
  <c r="H1757" i="4"/>
  <c r="J1757" i="4"/>
  <c r="I1757" i="4"/>
  <c r="H1753" i="4"/>
  <c r="J1753" i="4"/>
  <c r="I1753" i="4"/>
  <c r="H1749" i="4"/>
  <c r="J1749" i="4"/>
  <c r="I1749" i="4"/>
  <c r="H1745" i="4"/>
  <c r="J1745" i="4"/>
  <c r="I1745" i="4"/>
  <c r="H1741" i="4"/>
  <c r="J1741" i="4"/>
  <c r="I1741" i="4"/>
  <c r="H1737" i="4"/>
  <c r="J1737" i="4"/>
  <c r="I1737" i="4"/>
  <c r="H1733" i="4"/>
  <c r="J1733" i="4"/>
  <c r="I1733" i="4"/>
  <c r="H1729" i="4"/>
  <c r="J1729" i="4"/>
  <c r="I1729" i="4"/>
  <c r="H1725" i="4"/>
  <c r="J1725" i="4"/>
  <c r="I1725" i="4"/>
  <c r="H1721" i="4"/>
  <c r="J1721" i="4"/>
  <c r="I1721" i="4"/>
  <c r="H1717" i="4"/>
  <c r="J1717" i="4"/>
  <c r="I1717" i="4"/>
  <c r="H1713" i="4"/>
  <c r="J1713" i="4"/>
  <c r="I1713" i="4"/>
  <c r="H1709" i="4"/>
  <c r="J1709" i="4"/>
  <c r="I1709" i="4"/>
  <c r="H1705" i="4"/>
  <c r="J1705" i="4"/>
  <c r="I1705" i="4"/>
  <c r="H1701" i="4"/>
  <c r="J1701" i="4"/>
  <c r="I1701" i="4"/>
  <c r="H1697" i="4"/>
  <c r="J1697" i="4"/>
  <c r="I1697" i="4"/>
  <c r="H1693" i="4"/>
  <c r="J1693" i="4"/>
  <c r="I1693" i="4"/>
  <c r="H1689" i="4"/>
  <c r="J1689" i="4"/>
  <c r="I1689" i="4"/>
  <c r="H1685" i="4"/>
  <c r="J1685" i="4"/>
  <c r="I1685" i="4"/>
  <c r="H1681" i="4"/>
  <c r="J1681" i="4"/>
  <c r="I1681" i="4"/>
  <c r="H1677" i="4"/>
  <c r="J1677" i="4"/>
  <c r="I1677" i="4"/>
  <c r="H1673" i="4"/>
  <c r="J1673" i="4"/>
  <c r="I1673" i="4"/>
  <c r="H1669" i="4"/>
  <c r="J1669" i="4"/>
  <c r="I1669" i="4"/>
  <c r="H1665" i="4"/>
  <c r="J1665" i="4"/>
  <c r="I1665" i="4"/>
  <c r="H1661" i="4"/>
  <c r="J1661" i="4"/>
  <c r="I1661" i="4"/>
  <c r="H1657" i="4"/>
  <c r="J1657" i="4"/>
  <c r="I1657" i="4"/>
  <c r="H1653" i="4"/>
  <c r="J1653" i="4"/>
  <c r="I1653" i="4"/>
  <c r="H1649" i="4"/>
  <c r="J1649" i="4"/>
  <c r="I1649" i="4"/>
  <c r="H1645" i="4"/>
  <c r="J1645" i="4"/>
  <c r="I1645" i="4"/>
  <c r="H1641" i="4"/>
  <c r="J1641" i="4"/>
  <c r="I1641" i="4"/>
  <c r="H1637" i="4"/>
  <c r="J1637" i="4"/>
  <c r="I1637" i="4"/>
  <c r="H1633" i="4"/>
  <c r="J1633" i="4"/>
  <c r="I1633" i="4"/>
  <c r="H1629" i="4"/>
  <c r="J1629" i="4"/>
  <c r="I1629" i="4"/>
  <c r="H1625" i="4"/>
  <c r="J1625" i="4"/>
  <c r="I1625" i="4"/>
  <c r="H1621" i="4"/>
  <c r="J1621" i="4"/>
  <c r="I1621" i="4"/>
  <c r="H1617" i="4"/>
  <c r="J1617" i="4"/>
  <c r="I1617" i="4"/>
  <c r="H1613" i="4"/>
  <c r="J1613" i="4"/>
  <c r="I1613" i="4"/>
  <c r="H1609" i="4"/>
  <c r="J1609" i="4"/>
  <c r="I1609" i="4"/>
  <c r="H1605" i="4"/>
  <c r="J1605" i="4"/>
  <c r="I1605" i="4"/>
  <c r="H1601" i="4"/>
  <c r="J1601" i="4"/>
  <c r="I1601" i="4"/>
  <c r="H1597" i="4"/>
  <c r="J1597" i="4"/>
  <c r="I1597" i="4"/>
  <c r="H1593" i="4"/>
  <c r="J1593" i="4"/>
  <c r="I1593" i="4"/>
  <c r="H1589" i="4"/>
  <c r="J1589" i="4"/>
  <c r="I1589" i="4"/>
  <c r="H1585" i="4"/>
  <c r="J1585" i="4"/>
  <c r="I1585" i="4"/>
  <c r="H1581" i="4"/>
  <c r="J1581" i="4"/>
  <c r="I1581" i="4"/>
  <c r="H1577" i="4"/>
  <c r="J1577" i="4"/>
  <c r="I1577" i="4"/>
  <c r="H1573" i="4"/>
  <c r="J1573" i="4"/>
  <c r="I1573" i="4"/>
  <c r="H1569" i="4"/>
  <c r="J1569" i="4"/>
  <c r="I1569" i="4"/>
  <c r="H1565" i="4"/>
  <c r="J1565" i="4"/>
  <c r="I1565" i="4"/>
  <c r="H1561" i="4"/>
  <c r="J1561" i="4"/>
  <c r="I1561" i="4"/>
  <c r="H1557" i="4"/>
  <c r="J1557" i="4"/>
  <c r="I1557" i="4"/>
  <c r="H1553" i="4"/>
  <c r="J1553" i="4"/>
  <c r="I1553" i="4"/>
  <c r="H1549" i="4"/>
  <c r="J1549" i="4"/>
  <c r="I1549" i="4"/>
  <c r="H1545" i="4"/>
  <c r="J1545" i="4"/>
  <c r="I1545" i="4"/>
  <c r="H1541" i="4"/>
  <c r="J1541" i="4"/>
  <c r="I1541" i="4"/>
  <c r="H1537" i="4"/>
  <c r="J1537" i="4"/>
  <c r="I1537" i="4"/>
  <c r="H1533" i="4"/>
  <c r="J1533" i="4"/>
  <c r="I1533" i="4"/>
  <c r="H1529" i="4"/>
  <c r="J1529" i="4"/>
  <c r="I1529" i="4"/>
  <c r="H1525" i="4"/>
  <c r="J1525" i="4"/>
  <c r="I1525" i="4"/>
  <c r="H1521" i="4"/>
  <c r="J1521" i="4"/>
  <c r="I1521" i="4"/>
  <c r="H1517" i="4"/>
  <c r="J1517" i="4"/>
  <c r="I1517" i="4"/>
  <c r="H1513" i="4"/>
  <c r="J1513" i="4"/>
  <c r="I1513" i="4"/>
  <c r="H1509" i="4"/>
  <c r="J1509" i="4"/>
  <c r="I1509" i="4"/>
  <c r="H1505" i="4"/>
  <c r="J1505" i="4"/>
  <c r="I1505" i="4"/>
  <c r="H1501" i="4"/>
  <c r="J1501" i="4"/>
  <c r="I1501" i="4"/>
  <c r="H1497" i="4"/>
  <c r="J1497" i="4"/>
  <c r="I1497" i="4"/>
  <c r="H1493" i="4"/>
  <c r="J1493" i="4"/>
  <c r="I1493" i="4"/>
  <c r="H1489" i="4"/>
  <c r="J1489" i="4"/>
  <c r="I1489" i="4"/>
  <c r="H1485" i="4"/>
  <c r="J1485" i="4"/>
  <c r="I1485" i="4"/>
  <c r="H1481" i="4"/>
  <c r="J1481" i="4"/>
  <c r="I1481" i="4"/>
  <c r="H1477" i="4"/>
  <c r="J1477" i="4"/>
  <c r="I1477" i="4"/>
  <c r="H1473" i="4"/>
  <c r="J1473" i="4"/>
  <c r="I1473" i="4"/>
  <c r="H1469" i="4"/>
  <c r="J1469" i="4"/>
  <c r="I1469" i="4"/>
  <c r="H1465" i="4"/>
  <c r="J1465" i="4"/>
  <c r="I1465" i="4"/>
  <c r="H1461" i="4"/>
  <c r="J1461" i="4"/>
  <c r="I1461" i="4"/>
  <c r="H1457" i="4"/>
  <c r="J1457" i="4"/>
  <c r="I1457" i="4"/>
  <c r="H1453" i="4"/>
  <c r="J1453" i="4"/>
  <c r="I1453" i="4"/>
  <c r="H1449" i="4"/>
  <c r="J1449" i="4"/>
  <c r="I1449" i="4"/>
  <c r="H1445" i="4"/>
  <c r="J1445" i="4"/>
  <c r="I1445" i="4"/>
  <c r="H1441" i="4"/>
  <c r="J1441" i="4"/>
  <c r="I1441" i="4"/>
  <c r="H1437" i="4"/>
  <c r="J1437" i="4"/>
  <c r="I1437" i="4"/>
  <c r="H1433" i="4"/>
  <c r="J1433" i="4"/>
  <c r="I1433" i="4"/>
  <c r="H1429" i="4"/>
  <c r="J1429" i="4"/>
  <c r="I1429" i="4"/>
  <c r="H1425" i="4"/>
  <c r="J1425" i="4"/>
  <c r="I1425" i="4"/>
  <c r="H1421" i="4"/>
  <c r="J1421" i="4"/>
  <c r="I1421" i="4"/>
  <c r="H1417" i="4"/>
  <c r="J1417" i="4"/>
  <c r="I1417" i="4"/>
  <c r="H1413" i="4"/>
  <c r="J1413" i="4"/>
  <c r="I1413" i="4"/>
  <c r="H1409" i="4"/>
  <c r="J1409" i="4"/>
  <c r="I1409" i="4"/>
  <c r="H1405" i="4"/>
  <c r="J1405" i="4"/>
  <c r="I1405" i="4"/>
  <c r="H1401" i="4"/>
  <c r="J1401" i="4"/>
  <c r="I1401" i="4"/>
  <c r="H1397" i="4"/>
  <c r="J1397" i="4"/>
  <c r="I1397" i="4"/>
  <c r="H1393" i="4"/>
  <c r="J1393" i="4"/>
  <c r="I1393" i="4"/>
  <c r="H1389" i="4"/>
  <c r="J1389" i="4"/>
  <c r="I1389" i="4"/>
  <c r="H1385" i="4"/>
  <c r="J1385" i="4"/>
  <c r="I1385" i="4"/>
  <c r="H1381" i="4"/>
  <c r="J1381" i="4"/>
  <c r="I1381" i="4"/>
  <c r="H1377" i="4"/>
  <c r="J1377" i="4"/>
  <c r="I1377" i="4"/>
  <c r="H1373" i="4"/>
  <c r="J1373" i="4"/>
  <c r="I1373" i="4"/>
  <c r="H1369" i="4"/>
  <c r="J1369" i="4"/>
  <c r="I1369" i="4"/>
  <c r="H1365" i="4"/>
  <c r="J1365" i="4"/>
  <c r="I1365" i="4"/>
  <c r="H1361" i="4"/>
  <c r="J1361" i="4"/>
  <c r="I1361" i="4"/>
  <c r="H1357" i="4"/>
  <c r="J1357" i="4"/>
  <c r="I1357" i="4"/>
  <c r="H1353" i="4"/>
  <c r="J1353" i="4"/>
  <c r="I1353" i="4"/>
  <c r="H1349" i="4"/>
  <c r="J1349" i="4"/>
  <c r="I1349" i="4"/>
  <c r="H1345" i="4"/>
  <c r="J1345" i="4"/>
  <c r="I1345" i="4"/>
  <c r="H1341" i="4"/>
  <c r="J1341" i="4"/>
  <c r="I1341" i="4"/>
  <c r="H1337" i="4"/>
  <c r="J1337" i="4"/>
  <c r="I1337" i="4"/>
  <c r="H1333" i="4"/>
  <c r="J1333" i="4"/>
  <c r="I1333" i="4"/>
  <c r="H1329" i="4"/>
  <c r="J1329" i="4"/>
  <c r="I1329" i="4"/>
  <c r="H1325" i="4"/>
  <c r="J1325" i="4"/>
  <c r="I1325" i="4"/>
  <c r="H1321" i="4"/>
  <c r="J1321" i="4"/>
  <c r="I1321" i="4"/>
  <c r="H1317" i="4"/>
  <c r="J1317" i="4"/>
  <c r="I1317" i="4"/>
  <c r="H1313" i="4"/>
  <c r="J1313" i="4"/>
  <c r="I1313" i="4"/>
  <c r="H1309" i="4"/>
  <c r="J1309" i="4"/>
  <c r="I1309" i="4"/>
  <c r="H1305" i="4"/>
  <c r="J1305" i="4"/>
  <c r="I1305" i="4"/>
  <c r="H1301" i="4"/>
  <c r="J1301" i="4"/>
  <c r="I1301" i="4"/>
  <c r="H1297" i="4"/>
  <c r="J1297" i="4"/>
  <c r="I1297" i="4"/>
  <c r="H1293" i="4"/>
  <c r="J1293" i="4"/>
  <c r="I1293" i="4"/>
  <c r="H1289" i="4"/>
  <c r="J1289" i="4"/>
  <c r="I1289" i="4"/>
  <c r="H1285" i="4"/>
  <c r="J1285" i="4"/>
  <c r="I1285" i="4"/>
  <c r="H1281" i="4"/>
  <c r="J1281" i="4"/>
  <c r="I1281" i="4"/>
  <c r="H1277" i="4"/>
  <c r="J1277" i="4"/>
  <c r="I1277" i="4"/>
  <c r="H1273" i="4"/>
  <c r="J1273" i="4"/>
  <c r="I1273" i="4"/>
  <c r="H1269" i="4"/>
  <c r="J1269" i="4"/>
  <c r="I1269" i="4"/>
  <c r="H1265" i="4"/>
  <c r="J1265" i="4"/>
  <c r="I1265" i="4"/>
  <c r="H1261" i="4"/>
  <c r="J1261" i="4"/>
  <c r="I1261" i="4"/>
  <c r="H1257" i="4"/>
  <c r="J1257" i="4"/>
  <c r="I1257" i="4"/>
  <c r="H1253" i="4"/>
  <c r="J1253" i="4"/>
  <c r="I1253" i="4"/>
  <c r="H1249" i="4"/>
  <c r="J1249" i="4"/>
  <c r="I1249" i="4"/>
  <c r="H1245" i="4"/>
  <c r="J1245" i="4"/>
  <c r="I1245" i="4"/>
  <c r="H1241" i="4"/>
  <c r="J1241" i="4"/>
  <c r="I1241" i="4"/>
  <c r="H1237" i="4"/>
  <c r="J1237" i="4"/>
  <c r="I1237" i="4"/>
  <c r="H1233" i="4"/>
  <c r="J1233" i="4"/>
  <c r="I1233" i="4"/>
  <c r="H1229" i="4"/>
  <c r="J1229" i="4"/>
  <c r="I1229" i="4"/>
  <c r="H1225" i="4"/>
  <c r="J1225" i="4"/>
  <c r="I1225" i="4"/>
  <c r="H1221" i="4"/>
  <c r="J1221" i="4"/>
  <c r="I1221" i="4"/>
  <c r="H1217" i="4"/>
  <c r="J1217" i="4"/>
  <c r="I1217" i="4"/>
  <c r="H1213" i="4"/>
  <c r="J1213" i="4"/>
  <c r="I1213" i="4"/>
  <c r="H1209" i="4"/>
  <c r="J1209" i="4"/>
  <c r="I1209" i="4"/>
  <c r="H1205" i="4"/>
  <c r="J1205" i="4"/>
  <c r="I1205" i="4"/>
  <c r="H1201" i="4"/>
  <c r="J1201" i="4"/>
  <c r="I1201" i="4"/>
  <c r="H1197" i="4"/>
  <c r="J1197" i="4"/>
  <c r="I1197" i="4"/>
  <c r="H1193" i="4"/>
  <c r="J1193" i="4"/>
  <c r="I1193" i="4"/>
  <c r="H1189" i="4"/>
  <c r="J1189" i="4"/>
  <c r="I1189" i="4"/>
  <c r="H1185" i="4"/>
  <c r="J1185" i="4"/>
  <c r="I1185" i="4"/>
  <c r="H1181" i="4"/>
  <c r="J1181" i="4"/>
  <c r="I1181" i="4"/>
  <c r="H1177" i="4"/>
  <c r="J1177" i="4"/>
  <c r="I1177" i="4"/>
  <c r="H1173" i="4"/>
  <c r="J1173" i="4"/>
  <c r="I1173" i="4"/>
  <c r="H1169" i="4"/>
  <c r="J1169" i="4"/>
  <c r="I1169" i="4"/>
  <c r="H1165" i="4"/>
  <c r="J1165" i="4"/>
  <c r="I1165" i="4"/>
  <c r="H1161" i="4"/>
  <c r="J1161" i="4"/>
  <c r="I1161" i="4"/>
  <c r="H1157" i="4"/>
  <c r="J1157" i="4"/>
  <c r="I1157" i="4"/>
  <c r="H1153" i="4"/>
  <c r="J1153" i="4"/>
  <c r="I1153" i="4"/>
  <c r="H1149" i="4"/>
  <c r="J1149" i="4"/>
  <c r="I1149" i="4"/>
  <c r="H1145" i="4"/>
  <c r="J1145" i="4"/>
  <c r="I1145" i="4"/>
  <c r="H1141" i="4"/>
  <c r="J1141" i="4"/>
  <c r="I1141" i="4"/>
  <c r="H1137" i="4"/>
  <c r="J1137" i="4"/>
  <c r="I1137" i="4"/>
  <c r="H1133" i="4"/>
  <c r="J1133" i="4"/>
  <c r="I1133" i="4"/>
  <c r="H1129" i="4"/>
  <c r="J1129" i="4"/>
  <c r="I1129" i="4"/>
  <c r="H1125" i="4"/>
  <c r="J1125" i="4"/>
  <c r="I1125" i="4"/>
  <c r="H1121" i="4"/>
  <c r="J1121" i="4"/>
  <c r="I1121" i="4"/>
  <c r="H1117" i="4"/>
  <c r="J1117" i="4"/>
  <c r="I1117" i="4"/>
  <c r="H1113" i="4"/>
  <c r="J1113" i="4"/>
  <c r="I1113" i="4"/>
  <c r="H1109" i="4"/>
  <c r="J1109" i="4"/>
  <c r="I1109" i="4"/>
  <c r="H1105" i="4"/>
  <c r="J1105" i="4"/>
  <c r="I1105" i="4"/>
  <c r="H1101" i="4"/>
  <c r="J1101" i="4"/>
  <c r="I1101" i="4"/>
  <c r="H1097" i="4"/>
  <c r="J1097" i="4"/>
  <c r="I1097" i="4"/>
  <c r="H1093" i="4"/>
  <c r="J1093" i="4"/>
  <c r="I1093" i="4"/>
  <c r="H1089" i="4"/>
  <c r="J1089" i="4"/>
  <c r="I1089" i="4"/>
  <c r="H1085" i="4"/>
  <c r="J1085" i="4"/>
  <c r="I1085" i="4"/>
  <c r="H1081" i="4"/>
  <c r="J1081" i="4"/>
  <c r="I1081" i="4"/>
  <c r="H1077" i="4"/>
  <c r="J1077" i="4"/>
  <c r="I1077" i="4"/>
  <c r="H1073" i="4"/>
  <c r="J1073" i="4"/>
  <c r="I1073" i="4"/>
  <c r="H1069" i="4"/>
  <c r="J1069" i="4"/>
  <c r="I1069" i="4"/>
  <c r="H1065" i="4"/>
  <c r="J1065" i="4"/>
  <c r="I1065" i="4"/>
  <c r="H1061" i="4"/>
  <c r="J1061" i="4"/>
  <c r="I1061" i="4"/>
  <c r="H1057" i="4"/>
  <c r="J1057" i="4"/>
  <c r="I1057" i="4"/>
  <c r="H1053" i="4"/>
  <c r="J1053" i="4"/>
  <c r="I1053" i="4"/>
  <c r="H1049" i="4"/>
  <c r="J1049" i="4"/>
  <c r="I1049" i="4"/>
  <c r="H1045" i="4"/>
  <c r="J1045" i="4"/>
  <c r="I1045" i="4"/>
  <c r="H1041" i="4"/>
  <c r="J1041" i="4"/>
  <c r="I1041" i="4"/>
  <c r="H1037" i="4"/>
  <c r="J1037" i="4"/>
  <c r="I1037" i="4"/>
  <c r="H1033" i="4"/>
  <c r="J1033" i="4"/>
  <c r="I1033" i="4"/>
  <c r="H1029" i="4"/>
  <c r="J1029" i="4"/>
  <c r="I1029" i="4"/>
  <c r="H1025" i="4"/>
  <c r="J1025" i="4"/>
  <c r="I1025" i="4"/>
  <c r="H1021" i="4"/>
  <c r="J1021" i="4"/>
  <c r="I1021" i="4"/>
  <c r="H1017" i="4"/>
  <c r="J1017" i="4"/>
  <c r="I1017" i="4"/>
  <c r="H1013" i="4"/>
  <c r="J1013" i="4"/>
  <c r="I1013" i="4"/>
  <c r="H1009" i="4"/>
  <c r="J1009" i="4"/>
  <c r="I1009" i="4"/>
  <c r="H1005" i="4"/>
  <c r="J1005" i="4"/>
  <c r="I1005" i="4"/>
  <c r="H1001" i="4"/>
  <c r="J1001" i="4"/>
  <c r="I1001" i="4"/>
  <c r="H997" i="4"/>
  <c r="J997" i="4"/>
  <c r="I997" i="4"/>
  <c r="H993" i="4"/>
  <c r="J993" i="4"/>
  <c r="I993" i="4"/>
  <c r="H989" i="4"/>
  <c r="J989" i="4"/>
  <c r="I989" i="4"/>
  <c r="H985" i="4"/>
  <c r="J985" i="4"/>
  <c r="I985" i="4"/>
  <c r="H981" i="4"/>
  <c r="J981" i="4"/>
  <c r="I981" i="4"/>
  <c r="H977" i="4"/>
  <c r="J977" i="4"/>
  <c r="I977" i="4"/>
  <c r="H973" i="4"/>
  <c r="J973" i="4"/>
  <c r="I973" i="4"/>
  <c r="H969" i="4"/>
  <c r="J969" i="4"/>
  <c r="I969" i="4"/>
  <c r="H965" i="4"/>
  <c r="J965" i="4"/>
  <c r="I965" i="4"/>
  <c r="H961" i="4"/>
  <c r="J961" i="4"/>
  <c r="I961" i="4"/>
  <c r="H957" i="4"/>
  <c r="J957" i="4"/>
  <c r="I957" i="4"/>
  <c r="H953" i="4"/>
  <c r="J953" i="4"/>
  <c r="I953" i="4"/>
  <c r="H949" i="4"/>
  <c r="J949" i="4"/>
  <c r="I949" i="4"/>
  <c r="H945" i="4"/>
  <c r="J945" i="4"/>
  <c r="I945" i="4"/>
  <c r="H941" i="4"/>
  <c r="J941" i="4"/>
  <c r="I941" i="4"/>
  <c r="H937" i="4"/>
  <c r="J937" i="4"/>
  <c r="I937" i="4"/>
  <c r="H933" i="4"/>
  <c r="J933" i="4"/>
  <c r="I933" i="4"/>
  <c r="H929" i="4"/>
  <c r="J929" i="4"/>
  <c r="I929" i="4"/>
  <c r="H925" i="4"/>
  <c r="J925" i="4"/>
  <c r="I925" i="4"/>
  <c r="H921" i="4"/>
  <c r="J921" i="4"/>
  <c r="I921" i="4"/>
  <c r="H917" i="4"/>
  <c r="J917" i="4"/>
  <c r="I917" i="4"/>
  <c r="H913" i="4"/>
  <c r="J913" i="4"/>
  <c r="I913" i="4"/>
  <c r="H909" i="4"/>
  <c r="J909" i="4"/>
  <c r="I909" i="4"/>
  <c r="H905" i="4"/>
  <c r="J905" i="4"/>
  <c r="I905" i="4"/>
  <c r="H901" i="4"/>
  <c r="J901" i="4"/>
  <c r="I901" i="4"/>
  <c r="H897" i="4"/>
  <c r="J897" i="4"/>
  <c r="I897" i="4"/>
  <c r="H893" i="4"/>
  <c r="J893" i="4"/>
  <c r="I893" i="4"/>
  <c r="H889" i="4"/>
  <c r="J889" i="4"/>
  <c r="I889" i="4"/>
  <c r="H885" i="4"/>
  <c r="J885" i="4"/>
  <c r="I885" i="4"/>
  <c r="H881" i="4"/>
  <c r="J881" i="4"/>
  <c r="I881" i="4"/>
  <c r="H877" i="4"/>
  <c r="J877" i="4"/>
  <c r="I877" i="4"/>
  <c r="H873" i="4"/>
  <c r="J873" i="4"/>
  <c r="I873" i="4"/>
  <c r="H869" i="4"/>
  <c r="J869" i="4"/>
  <c r="I869" i="4"/>
  <c r="H865" i="4"/>
  <c r="J865" i="4"/>
  <c r="I865" i="4"/>
  <c r="H861" i="4"/>
  <c r="J861" i="4"/>
  <c r="I861" i="4"/>
  <c r="H857" i="4"/>
  <c r="J857" i="4"/>
  <c r="I857" i="4"/>
  <c r="H853" i="4"/>
  <c r="J853" i="4"/>
  <c r="I853" i="4"/>
  <c r="H849" i="4"/>
  <c r="J849" i="4"/>
  <c r="I849" i="4"/>
  <c r="H845" i="4"/>
  <c r="J845" i="4"/>
  <c r="I845" i="4"/>
  <c r="H841" i="4"/>
  <c r="J841" i="4"/>
  <c r="I841" i="4"/>
  <c r="H837" i="4"/>
  <c r="J837" i="4"/>
  <c r="I837" i="4"/>
  <c r="H833" i="4"/>
  <c r="J833" i="4"/>
  <c r="I833" i="4"/>
  <c r="H829" i="4"/>
  <c r="J829" i="4"/>
  <c r="I829" i="4"/>
  <c r="H825" i="4"/>
  <c r="J825" i="4"/>
  <c r="I825" i="4"/>
  <c r="H821" i="4"/>
  <c r="J821" i="4"/>
  <c r="I821" i="4"/>
  <c r="H817" i="4"/>
  <c r="J817" i="4"/>
  <c r="I817" i="4"/>
  <c r="H813" i="4"/>
  <c r="J813" i="4"/>
  <c r="I813" i="4"/>
  <c r="H809" i="4"/>
  <c r="J809" i="4"/>
  <c r="I809" i="4"/>
  <c r="H805" i="4"/>
  <c r="J805" i="4"/>
  <c r="I805" i="4"/>
  <c r="H801" i="4"/>
  <c r="J801" i="4"/>
  <c r="I801" i="4"/>
  <c r="H797" i="4"/>
  <c r="J797" i="4"/>
  <c r="I797" i="4"/>
  <c r="H793" i="4"/>
  <c r="J793" i="4"/>
  <c r="I793" i="4"/>
  <c r="H789" i="4"/>
  <c r="J789" i="4"/>
  <c r="I789" i="4"/>
  <c r="H785" i="4"/>
  <c r="J785" i="4"/>
  <c r="I785" i="4"/>
  <c r="H781" i="4"/>
  <c r="J781" i="4"/>
  <c r="I781" i="4"/>
  <c r="H777" i="4"/>
  <c r="J777" i="4"/>
  <c r="I777" i="4"/>
  <c r="H773" i="4"/>
  <c r="J773" i="4"/>
  <c r="I773" i="4"/>
  <c r="H769" i="4"/>
  <c r="J769" i="4"/>
  <c r="I769" i="4"/>
  <c r="H765" i="4"/>
  <c r="J765" i="4"/>
  <c r="I765" i="4"/>
  <c r="H761" i="4"/>
  <c r="J761" i="4"/>
  <c r="I761" i="4"/>
  <c r="H757" i="4"/>
  <c r="J757" i="4"/>
  <c r="I757" i="4"/>
  <c r="H753" i="4"/>
  <c r="J753" i="4"/>
  <c r="I753" i="4"/>
  <c r="H749" i="4"/>
  <c r="J749" i="4"/>
  <c r="I749" i="4"/>
  <c r="H745" i="4"/>
  <c r="J745" i="4"/>
  <c r="I745" i="4"/>
  <c r="H741" i="4"/>
  <c r="J741" i="4"/>
  <c r="I741" i="4"/>
  <c r="H737" i="4"/>
  <c r="J737" i="4"/>
  <c r="I737" i="4"/>
  <c r="H733" i="4"/>
  <c r="J733" i="4"/>
  <c r="I733" i="4"/>
  <c r="H729" i="4"/>
  <c r="J729" i="4"/>
  <c r="I729" i="4"/>
  <c r="H725" i="4"/>
  <c r="J725" i="4"/>
  <c r="I725" i="4"/>
  <c r="H721" i="4"/>
  <c r="J721" i="4"/>
  <c r="I721" i="4"/>
  <c r="H717" i="4"/>
  <c r="J717" i="4"/>
  <c r="I717" i="4"/>
  <c r="H713" i="4"/>
  <c r="J713" i="4"/>
  <c r="I713" i="4"/>
  <c r="H709" i="4"/>
  <c r="J709" i="4"/>
  <c r="I709" i="4"/>
  <c r="H705" i="4"/>
  <c r="J705" i="4"/>
  <c r="I705" i="4"/>
  <c r="H701" i="4"/>
  <c r="J701" i="4"/>
  <c r="I701" i="4"/>
  <c r="H697" i="4"/>
  <c r="J697" i="4"/>
  <c r="I697" i="4"/>
  <c r="H693" i="4"/>
  <c r="J693" i="4"/>
  <c r="I693" i="4"/>
  <c r="H689" i="4"/>
  <c r="J689" i="4"/>
  <c r="I689" i="4"/>
  <c r="H685" i="4"/>
  <c r="J685" i="4"/>
  <c r="I685" i="4"/>
  <c r="H681" i="4"/>
  <c r="J681" i="4"/>
  <c r="I681" i="4"/>
  <c r="H677" i="4"/>
  <c r="J677" i="4"/>
  <c r="I677" i="4"/>
  <c r="H673" i="4"/>
  <c r="J673" i="4"/>
  <c r="I673" i="4"/>
  <c r="H669" i="4"/>
  <c r="J669" i="4"/>
  <c r="I669" i="4"/>
  <c r="H665" i="4"/>
  <c r="J665" i="4"/>
  <c r="I665" i="4"/>
  <c r="H661" i="4"/>
  <c r="J661" i="4"/>
  <c r="I661" i="4"/>
  <c r="H657" i="4"/>
  <c r="J657" i="4"/>
  <c r="I657" i="4"/>
  <c r="H653" i="4"/>
  <c r="J653" i="4"/>
  <c r="I653" i="4"/>
  <c r="H649" i="4"/>
  <c r="J649" i="4"/>
  <c r="I649" i="4"/>
  <c r="H645" i="4"/>
  <c r="J645" i="4"/>
  <c r="I645" i="4"/>
  <c r="H641" i="4"/>
  <c r="J641" i="4"/>
  <c r="I641" i="4"/>
  <c r="H637" i="4"/>
  <c r="J637" i="4"/>
  <c r="I637" i="4"/>
  <c r="H633" i="4"/>
  <c r="J633" i="4"/>
  <c r="I633" i="4"/>
  <c r="H629" i="4"/>
  <c r="J629" i="4"/>
  <c r="I629" i="4"/>
  <c r="H625" i="4"/>
  <c r="J625" i="4"/>
  <c r="I625" i="4"/>
  <c r="H621" i="4"/>
  <c r="J621" i="4"/>
  <c r="I621" i="4"/>
  <c r="H617" i="4"/>
  <c r="J617" i="4"/>
  <c r="I617" i="4"/>
  <c r="H613" i="4"/>
  <c r="J613" i="4"/>
  <c r="I613" i="4"/>
  <c r="H609" i="4"/>
  <c r="J609" i="4"/>
  <c r="I609" i="4"/>
  <c r="H605" i="4"/>
  <c r="J605" i="4"/>
  <c r="I605" i="4"/>
  <c r="H601" i="4"/>
  <c r="J601" i="4"/>
  <c r="I601" i="4"/>
  <c r="H597" i="4"/>
  <c r="J597" i="4"/>
  <c r="I597" i="4"/>
  <c r="H593" i="4"/>
  <c r="J593" i="4"/>
  <c r="I593" i="4"/>
  <c r="H589" i="4"/>
  <c r="J589" i="4"/>
  <c r="I589" i="4"/>
  <c r="H585" i="4"/>
  <c r="J585" i="4"/>
  <c r="I585" i="4"/>
  <c r="H581" i="4"/>
  <c r="J581" i="4"/>
  <c r="I581" i="4"/>
  <c r="H577" i="4"/>
  <c r="J577" i="4"/>
  <c r="I577" i="4"/>
  <c r="H573" i="4"/>
  <c r="J573" i="4"/>
  <c r="I573" i="4"/>
  <c r="H569" i="4"/>
  <c r="J569" i="4"/>
  <c r="I569" i="4"/>
  <c r="H565" i="4"/>
  <c r="J565" i="4"/>
  <c r="I565" i="4"/>
  <c r="H561" i="4"/>
  <c r="J561" i="4"/>
  <c r="I561" i="4"/>
  <c r="H557" i="4"/>
  <c r="J557" i="4"/>
  <c r="I557" i="4"/>
  <c r="H553" i="4"/>
  <c r="J553" i="4"/>
  <c r="I553" i="4"/>
  <c r="H549" i="4"/>
  <c r="J549" i="4"/>
  <c r="I549" i="4"/>
  <c r="H545" i="4"/>
  <c r="J545" i="4"/>
  <c r="I545" i="4"/>
  <c r="H541" i="4"/>
  <c r="J541" i="4"/>
  <c r="I541" i="4"/>
  <c r="H537" i="4"/>
  <c r="J537" i="4"/>
  <c r="I537" i="4"/>
  <c r="H533" i="4"/>
  <c r="J533" i="4"/>
  <c r="I533" i="4"/>
  <c r="H529" i="4"/>
  <c r="J529" i="4"/>
  <c r="I529" i="4"/>
  <c r="H525" i="4"/>
  <c r="J525" i="4"/>
  <c r="I525" i="4"/>
  <c r="H521" i="4"/>
  <c r="J521" i="4"/>
  <c r="I521" i="4"/>
  <c r="H517" i="4"/>
  <c r="J517" i="4"/>
  <c r="I517" i="4"/>
  <c r="H513" i="4"/>
  <c r="J513" i="4"/>
  <c r="I513" i="4"/>
  <c r="H509" i="4"/>
  <c r="J509" i="4"/>
  <c r="I509" i="4"/>
  <c r="H505" i="4"/>
  <c r="J505" i="4"/>
  <c r="I505" i="4"/>
  <c r="H501" i="4"/>
  <c r="J501" i="4"/>
  <c r="I501" i="4"/>
  <c r="H497" i="4"/>
  <c r="J497" i="4"/>
  <c r="I497" i="4"/>
  <c r="H493" i="4"/>
  <c r="J493" i="4"/>
  <c r="I493" i="4"/>
  <c r="H489" i="4"/>
  <c r="J489" i="4"/>
  <c r="I489" i="4"/>
  <c r="H485" i="4"/>
  <c r="J485" i="4"/>
  <c r="I485" i="4"/>
  <c r="H481" i="4"/>
  <c r="J481" i="4"/>
  <c r="I481" i="4"/>
  <c r="H477" i="4"/>
  <c r="J477" i="4"/>
  <c r="I477" i="4"/>
  <c r="H473" i="4"/>
  <c r="J473" i="4"/>
  <c r="I473" i="4"/>
  <c r="H469" i="4"/>
  <c r="J469" i="4"/>
  <c r="I469" i="4"/>
  <c r="H465" i="4"/>
  <c r="J465" i="4"/>
  <c r="I465" i="4"/>
  <c r="H461" i="4"/>
  <c r="J461" i="4"/>
  <c r="I461" i="4"/>
  <c r="H457" i="4"/>
  <c r="J457" i="4"/>
  <c r="I457" i="4"/>
  <c r="H453" i="4"/>
  <c r="J453" i="4"/>
  <c r="I453" i="4"/>
  <c r="H449" i="4"/>
  <c r="J449" i="4"/>
  <c r="I449" i="4"/>
  <c r="H445" i="4"/>
  <c r="J445" i="4"/>
  <c r="I445" i="4"/>
  <c r="H441" i="4"/>
  <c r="J441" i="4"/>
  <c r="I441" i="4"/>
  <c r="H437" i="4"/>
  <c r="J437" i="4"/>
  <c r="I437" i="4"/>
  <c r="H433" i="4"/>
  <c r="J433" i="4"/>
  <c r="I433" i="4"/>
  <c r="H429" i="4"/>
  <c r="J429" i="4"/>
  <c r="I429" i="4"/>
  <c r="H425" i="4"/>
  <c r="J425" i="4"/>
  <c r="I425" i="4"/>
  <c r="H421" i="4"/>
  <c r="J421" i="4"/>
  <c r="I421" i="4"/>
  <c r="H417" i="4"/>
  <c r="J417" i="4"/>
  <c r="I417" i="4"/>
  <c r="H413" i="4"/>
  <c r="J413" i="4"/>
  <c r="I413" i="4"/>
  <c r="H409" i="4"/>
  <c r="J409" i="4"/>
  <c r="I409" i="4"/>
  <c r="H405" i="4"/>
  <c r="J405" i="4"/>
  <c r="I405" i="4"/>
  <c r="H401" i="4"/>
  <c r="J401" i="4"/>
  <c r="I401" i="4"/>
  <c r="H397" i="4"/>
  <c r="J397" i="4"/>
  <c r="I397" i="4"/>
  <c r="H393" i="4"/>
  <c r="J393" i="4"/>
  <c r="I393" i="4"/>
  <c r="H389" i="4"/>
  <c r="J389" i="4"/>
  <c r="I389" i="4"/>
  <c r="H385" i="4"/>
  <c r="J385" i="4"/>
  <c r="I385" i="4"/>
  <c r="H381" i="4"/>
  <c r="J381" i="4"/>
  <c r="I381" i="4"/>
  <c r="H377" i="4"/>
  <c r="J377" i="4"/>
  <c r="I377" i="4"/>
  <c r="H373" i="4"/>
  <c r="J373" i="4"/>
  <c r="I373" i="4"/>
  <c r="H369" i="4"/>
  <c r="J369" i="4"/>
  <c r="I369" i="4"/>
  <c r="H365" i="4"/>
  <c r="J365" i="4"/>
  <c r="I365" i="4"/>
  <c r="H361" i="4"/>
  <c r="J361" i="4"/>
  <c r="I361" i="4"/>
  <c r="H357" i="4"/>
  <c r="J357" i="4"/>
  <c r="I357" i="4"/>
  <c r="H353" i="4"/>
  <c r="J353" i="4"/>
  <c r="I353" i="4"/>
  <c r="H349" i="4"/>
  <c r="J349" i="4"/>
  <c r="I349" i="4"/>
  <c r="H345" i="4"/>
  <c r="J345" i="4"/>
  <c r="I345" i="4"/>
  <c r="H341" i="4"/>
  <c r="J341" i="4"/>
  <c r="I341" i="4"/>
  <c r="H337" i="4"/>
  <c r="J337" i="4"/>
  <c r="I337" i="4"/>
  <c r="H333" i="4"/>
  <c r="J333" i="4"/>
  <c r="I333" i="4"/>
  <c r="H329" i="4"/>
  <c r="J329" i="4"/>
  <c r="I329" i="4"/>
  <c r="H325" i="4"/>
  <c r="J325" i="4"/>
  <c r="I325" i="4"/>
  <c r="H321" i="4"/>
  <c r="J321" i="4"/>
  <c r="I321" i="4"/>
  <c r="H317" i="4"/>
  <c r="J317" i="4"/>
  <c r="I317" i="4"/>
  <c r="H313" i="4"/>
  <c r="J313" i="4"/>
  <c r="I313" i="4"/>
  <c r="H309" i="4"/>
  <c r="J309" i="4"/>
  <c r="I309" i="4"/>
  <c r="H305" i="4"/>
  <c r="J305" i="4"/>
  <c r="I305" i="4"/>
  <c r="H301" i="4"/>
  <c r="J301" i="4"/>
  <c r="I301" i="4"/>
  <c r="H297" i="4"/>
  <c r="J297" i="4"/>
  <c r="I297" i="4"/>
  <c r="H293" i="4"/>
  <c r="J293" i="4"/>
  <c r="I293" i="4"/>
  <c r="H289" i="4"/>
  <c r="J289" i="4"/>
  <c r="I289" i="4"/>
  <c r="H285" i="4"/>
  <c r="J285" i="4"/>
  <c r="I285" i="4"/>
  <c r="H281" i="4"/>
  <c r="J281" i="4"/>
  <c r="I281" i="4"/>
  <c r="H277" i="4"/>
  <c r="J277" i="4"/>
  <c r="I277" i="4"/>
  <c r="H273" i="4"/>
  <c r="J273" i="4"/>
  <c r="I273" i="4"/>
  <c r="H269" i="4"/>
  <c r="J269" i="4"/>
  <c r="I269" i="4"/>
  <c r="H265" i="4"/>
  <c r="J265" i="4"/>
  <c r="I265" i="4"/>
  <c r="H261" i="4"/>
  <c r="J261" i="4"/>
  <c r="I261" i="4"/>
  <c r="H257" i="4"/>
  <c r="J257" i="4"/>
  <c r="I257" i="4"/>
  <c r="H253" i="4"/>
  <c r="J253" i="4"/>
  <c r="I253" i="4"/>
  <c r="H249" i="4"/>
  <c r="J249" i="4"/>
  <c r="I249" i="4"/>
  <c r="H245" i="4"/>
  <c r="J245" i="4"/>
  <c r="I245" i="4"/>
  <c r="H241" i="4"/>
  <c r="J241" i="4"/>
  <c r="I241" i="4"/>
  <c r="H237" i="4"/>
  <c r="J237" i="4"/>
  <c r="I237" i="4"/>
  <c r="H233" i="4"/>
  <c r="J233" i="4"/>
  <c r="I233" i="4"/>
  <c r="H229" i="4"/>
  <c r="J229" i="4"/>
  <c r="I229" i="4"/>
  <c r="H225" i="4"/>
  <c r="J225" i="4"/>
  <c r="I225" i="4"/>
  <c r="H221" i="4"/>
  <c r="J221" i="4"/>
  <c r="I221" i="4"/>
  <c r="H217" i="4"/>
  <c r="J217" i="4"/>
  <c r="I217" i="4"/>
  <c r="H213" i="4"/>
  <c r="J213" i="4"/>
  <c r="I213" i="4"/>
  <c r="H209" i="4"/>
  <c r="J209" i="4"/>
  <c r="I209" i="4"/>
  <c r="H205" i="4"/>
  <c r="J205" i="4"/>
  <c r="I205" i="4"/>
  <c r="H201" i="4"/>
  <c r="J201" i="4"/>
  <c r="I201" i="4"/>
  <c r="H197" i="4"/>
  <c r="J197" i="4"/>
  <c r="I197" i="4"/>
  <c r="H193" i="4"/>
  <c r="J193" i="4"/>
  <c r="I193" i="4"/>
  <c r="H189" i="4"/>
  <c r="J189" i="4"/>
  <c r="I189" i="4"/>
  <c r="H185" i="4"/>
  <c r="J185" i="4"/>
  <c r="I185" i="4"/>
  <c r="H181" i="4"/>
  <c r="J181" i="4"/>
  <c r="I181" i="4"/>
  <c r="H177" i="4"/>
  <c r="J177" i="4"/>
  <c r="I177" i="4"/>
  <c r="H173" i="4"/>
  <c r="J173" i="4"/>
  <c r="I173" i="4"/>
  <c r="H169" i="4"/>
  <c r="J169" i="4"/>
  <c r="I169" i="4"/>
  <c r="H165" i="4"/>
  <c r="J165" i="4"/>
  <c r="I165" i="4"/>
  <c r="H161" i="4"/>
  <c r="J161" i="4"/>
  <c r="I161" i="4"/>
  <c r="H157" i="4"/>
  <c r="J157" i="4"/>
  <c r="I157" i="4"/>
  <c r="H153" i="4"/>
  <c r="J153" i="4"/>
  <c r="I153" i="4"/>
  <c r="H149" i="4"/>
  <c r="J149" i="4"/>
  <c r="I149" i="4"/>
  <c r="H145" i="4"/>
  <c r="J145" i="4"/>
  <c r="I145" i="4"/>
  <c r="H141" i="4"/>
  <c r="J141" i="4"/>
  <c r="I141" i="4"/>
  <c r="H137" i="4"/>
  <c r="J137" i="4"/>
  <c r="I137" i="4"/>
  <c r="H133" i="4"/>
  <c r="J133" i="4"/>
  <c r="I133" i="4"/>
  <c r="H129" i="4"/>
  <c r="J129" i="4"/>
  <c r="I129" i="4"/>
  <c r="H125" i="4"/>
  <c r="J125" i="4"/>
  <c r="I125" i="4"/>
  <c r="H121" i="4"/>
  <c r="J121" i="4"/>
  <c r="I121" i="4"/>
  <c r="H117" i="4"/>
  <c r="J117" i="4"/>
  <c r="I117" i="4"/>
  <c r="H113" i="4"/>
  <c r="J113" i="4"/>
  <c r="I113" i="4"/>
  <c r="H109" i="4"/>
  <c r="J109" i="4"/>
  <c r="I109" i="4"/>
  <c r="H105" i="4"/>
  <c r="J105" i="4"/>
  <c r="I105" i="4"/>
  <c r="H101" i="4"/>
  <c r="J101" i="4"/>
  <c r="I101" i="4"/>
  <c r="H97" i="4"/>
  <c r="J97" i="4"/>
  <c r="I97" i="4"/>
  <c r="H93" i="4"/>
  <c r="J93" i="4"/>
  <c r="I93" i="4"/>
  <c r="H89" i="4"/>
  <c r="J89" i="4"/>
  <c r="I89" i="4"/>
  <c r="H85" i="4"/>
  <c r="J85" i="4"/>
  <c r="I85" i="4"/>
  <c r="H81" i="4"/>
  <c r="J81" i="4"/>
  <c r="I81" i="4"/>
  <c r="H77" i="4"/>
  <c r="J77" i="4"/>
  <c r="I77" i="4"/>
  <c r="H73" i="4"/>
  <c r="J73" i="4"/>
  <c r="I73" i="4"/>
  <c r="H69" i="4"/>
  <c r="J69" i="4"/>
  <c r="I69" i="4"/>
  <c r="H65" i="4"/>
  <c r="J65" i="4"/>
  <c r="I65" i="4"/>
  <c r="H61" i="4"/>
  <c r="J61" i="4"/>
  <c r="I61" i="4"/>
  <c r="H57" i="4"/>
  <c r="J57" i="4"/>
  <c r="I57" i="4"/>
  <c r="H53" i="4"/>
  <c r="J53" i="4"/>
  <c r="I53" i="4"/>
  <c r="H49" i="4"/>
  <c r="J49" i="4"/>
  <c r="I49" i="4"/>
  <c r="H45" i="4"/>
  <c r="J45" i="4"/>
  <c r="I45" i="4"/>
  <c r="H41" i="4"/>
  <c r="J41" i="4"/>
  <c r="I41" i="4"/>
  <c r="H37" i="4"/>
  <c r="J37" i="4"/>
  <c r="I37" i="4"/>
  <c r="H33" i="4"/>
  <c r="J33" i="4"/>
  <c r="I33" i="4"/>
  <c r="H29" i="4"/>
  <c r="J29" i="4"/>
  <c r="I29" i="4"/>
  <c r="H25" i="4"/>
  <c r="J25" i="4"/>
  <c r="I25" i="4"/>
  <c r="H21" i="4"/>
  <c r="J21" i="4"/>
  <c r="I21" i="4"/>
  <c r="H17" i="4"/>
  <c r="J17" i="4"/>
  <c r="I17" i="4"/>
  <c r="H13" i="4"/>
  <c r="J13" i="4"/>
  <c r="I13" i="4"/>
  <c r="H9" i="4"/>
  <c r="J9" i="4"/>
  <c r="I9" i="4"/>
  <c r="H5" i="4"/>
  <c r="J5" i="4"/>
  <c r="I5" i="4"/>
  <c r="H4978" i="4"/>
  <c r="H4914" i="4"/>
  <c r="H4809" i="4"/>
  <c r="I4999" i="4"/>
  <c r="I4995" i="4"/>
  <c r="I4991" i="4"/>
  <c r="I4987" i="4"/>
  <c r="I4983" i="4"/>
  <c r="I4979" i="4"/>
  <c r="I4975" i="4"/>
  <c r="I4971" i="4"/>
  <c r="I4967" i="4"/>
  <c r="I4963" i="4"/>
  <c r="I4959" i="4"/>
  <c r="I4955" i="4"/>
  <c r="I4951" i="4"/>
  <c r="I4947" i="4"/>
  <c r="I4943" i="4"/>
  <c r="I4939" i="4"/>
  <c r="I4935" i="4"/>
  <c r="I4931" i="4"/>
  <c r="I4927" i="4"/>
  <c r="I4923" i="4"/>
  <c r="I4919" i="4"/>
  <c r="I4915" i="4"/>
  <c r="I4911" i="4"/>
  <c r="I4907" i="4"/>
  <c r="I4903" i="4"/>
  <c r="I4899" i="4"/>
  <c r="I4895" i="4"/>
  <c r="I4891" i="4"/>
  <c r="I4887" i="4"/>
  <c r="I4883" i="4"/>
  <c r="I4879" i="4"/>
  <c r="I4875" i="4"/>
  <c r="I4871" i="4"/>
  <c r="I4867" i="4"/>
  <c r="I4863" i="4"/>
  <c r="I4859" i="4"/>
  <c r="I4855" i="4"/>
  <c r="I4851" i="4"/>
  <c r="I4847" i="4"/>
  <c r="I4843" i="4"/>
  <c r="I4839" i="4"/>
  <c r="I4835" i="4"/>
  <c r="I4831" i="4"/>
  <c r="I4827" i="4"/>
  <c r="I4823" i="4"/>
  <c r="I4819" i="4"/>
  <c r="I4815" i="4"/>
  <c r="I4811" i="4"/>
  <c r="I4807" i="4"/>
  <c r="I4803" i="4"/>
  <c r="I4799" i="4"/>
  <c r="I4795" i="4"/>
  <c r="I4791" i="4"/>
  <c r="I4787" i="4"/>
  <c r="I4783" i="4"/>
  <c r="I4779" i="4"/>
  <c r="I4775" i="4"/>
  <c r="I4771" i="4"/>
  <c r="I4767" i="4"/>
  <c r="I4763" i="4"/>
  <c r="I4759" i="4"/>
  <c r="I4755" i="4"/>
  <c r="I4751" i="4"/>
  <c r="I4747" i="4"/>
  <c r="I4743" i="4"/>
  <c r="I4739" i="4"/>
  <c r="I4735" i="4"/>
  <c r="I4731" i="4"/>
  <c r="I4727" i="4"/>
  <c r="I4723" i="4"/>
  <c r="I4719" i="4"/>
  <c r="I4715" i="4"/>
  <c r="I4711" i="4"/>
  <c r="I4707" i="4"/>
  <c r="I4703" i="4"/>
  <c r="I4699" i="4"/>
  <c r="I4695" i="4"/>
  <c r="I4691" i="4"/>
  <c r="I4687" i="4"/>
  <c r="I4683" i="4"/>
  <c r="I4679" i="4"/>
  <c r="I4675" i="4"/>
  <c r="I4671" i="4"/>
  <c r="I4667" i="4"/>
  <c r="I4663" i="4"/>
  <c r="I4659" i="4"/>
  <c r="I4655" i="4"/>
  <c r="I4651" i="4"/>
  <c r="I4647" i="4"/>
  <c r="I4643" i="4"/>
  <c r="I4639" i="4"/>
  <c r="I4635" i="4"/>
  <c r="I4631" i="4"/>
  <c r="I4627" i="4"/>
  <c r="I4623" i="4"/>
  <c r="I4619" i="4"/>
  <c r="I4615" i="4"/>
  <c r="I4611" i="4"/>
  <c r="I4607" i="4"/>
  <c r="I4603" i="4"/>
  <c r="I4599" i="4"/>
  <c r="I4595" i="4"/>
  <c r="I4591" i="4"/>
  <c r="I4587" i="4"/>
  <c r="I4583" i="4"/>
  <c r="I4579" i="4"/>
  <c r="I4575" i="4"/>
  <c r="I4571" i="4"/>
  <c r="I4567" i="4"/>
  <c r="I4563" i="4"/>
  <c r="I4559" i="4"/>
  <c r="I4555" i="4"/>
  <c r="I4551" i="4"/>
  <c r="I4547" i="4"/>
  <c r="I4543" i="4"/>
  <c r="I4539" i="4"/>
  <c r="I4535" i="4"/>
  <c r="I4531" i="4"/>
  <c r="I4527" i="4"/>
  <c r="I4523" i="4"/>
  <c r="I4519" i="4"/>
  <c r="I4515" i="4"/>
  <c r="I4511" i="4"/>
  <c r="I4507" i="4"/>
  <c r="I4503" i="4"/>
  <c r="I4499" i="4"/>
  <c r="I4495" i="4"/>
  <c r="I4491" i="4"/>
  <c r="I4487" i="4"/>
  <c r="I4483" i="4"/>
  <c r="I4479" i="4"/>
  <c r="I4475" i="4"/>
  <c r="I4471" i="4"/>
  <c r="I4467" i="4"/>
  <c r="I4463" i="4"/>
  <c r="I4459" i="4"/>
  <c r="I4455" i="4"/>
  <c r="I4451" i="4"/>
  <c r="I4447" i="4"/>
  <c r="I4443" i="4"/>
  <c r="I4439" i="4"/>
  <c r="I4435" i="4"/>
  <c r="I4431" i="4"/>
  <c r="I4427" i="4"/>
  <c r="I4423" i="4"/>
  <c r="I4419" i="4"/>
  <c r="I4415" i="4"/>
  <c r="I4411" i="4"/>
  <c r="I4407" i="4"/>
  <c r="I4403" i="4"/>
  <c r="I4399" i="4"/>
  <c r="I4395" i="4"/>
  <c r="I4391" i="4"/>
  <c r="I4387" i="4"/>
  <c r="I4383" i="4"/>
  <c r="I4379" i="4"/>
  <c r="I4375" i="4"/>
  <c r="I4371" i="4"/>
  <c r="I4367" i="4"/>
  <c r="I4363" i="4"/>
  <c r="I4359" i="4"/>
  <c r="I4355" i="4"/>
  <c r="I4351" i="4"/>
  <c r="I4347" i="4"/>
  <c r="I4343" i="4"/>
  <c r="I4339" i="4"/>
  <c r="I4335" i="4"/>
  <c r="I4331" i="4"/>
  <c r="I4327" i="4"/>
  <c r="I4323" i="4"/>
  <c r="I4319" i="4"/>
  <c r="I4315" i="4"/>
  <c r="I4311" i="4"/>
  <c r="I4307" i="4"/>
  <c r="I4303" i="4"/>
  <c r="I4299" i="4"/>
  <c r="I4295" i="4"/>
  <c r="I4291" i="4"/>
  <c r="I4287" i="4"/>
  <c r="I4283" i="4"/>
  <c r="I4279" i="4"/>
  <c r="I4275" i="4"/>
  <c r="I4271" i="4"/>
  <c r="I4267" i="4"/>
  <c r="I4263" i="4"/>
  <c r="I4259" i="4"/>
  <c r="I4255" i="4"/>
  <c r="I4251" i="4"/>
  <c r="I4247" i="4"/>
  <c r="I4243" i="4"/>
  <c r="I4239" i="4"/>
  <c r="I4235" i="4"/>
  <c r="I4231" i="4"/>
  <c r="I4227" i="4"/>
  <c r="I4223" i="4"/>
  <c r="I4219" i="4"/>
  <c r="I4215" i="4"/>
  <c r="I4211" i="4"/>
  <c r="I4207" i="4"/>
  <c r="I4203" i="4"/>
  <c r="I4199" i="4"/>
  <c r="I4195" i="4"/>
  <c r="I4191" i="4"/>
  <c r="I4187" i="4"/>
  <c r="I4183" i="4"/>
  <c r="I4179" i="4"/>
  <c r="I4175" i="4"/>
  <c r="I4171" i="4"/>
  <c r="I4167" i="4"/>
  <c r="I4163" i="4"/>
  <c r="I4159" i="4"/>
  <c r="I4155" i="4"/>
  <c r="I4151" i="4"/>
  <c r="I4147" i="4"/>
  <c r="I4143" i="4"/>
  <c r="I4139" i="4"/>
  <c r="I4135" i="4"/>
  <c r="I4131" i="4"/>
  <c r="I4127" i="4"/>
  <c r="I4123" i="4"/>
  <c r="I4119" i="4"/>
  <c r="I4115" i="4"/>
  <c r="I4111" i="4"/>
  <c r="I4107" i="4"/>
  <c r="I4103" i="4"/>
  <c r="I4099" i="4"/>
  <c r="I4095" i="4"/>
  <c r="I4091" i="4"/>
  <c r="I4087" i="4"/>
  <c r="I4083" i="4"/>
  <c r="I4079" i="4"/>
  <c r="I4075" i="4"/>
  <c r="I4071" i="4"/>
  <c r="I4067" i="4"/>
  <c r="I4063" i="4"/>
  <c r="I4059" i="4"/>
  <c r="I4055" i="4"/>
  <c r="I4051" i="4"/>
  <c r="I4047" i="4"/>
  <c r="I4043" i="4"/>
  <c r="I4039" i="4"/>
  <c r="I4035" i="4"/>
  <c r="I4031" i="4"/>
  <c r="I4027" i="4"/>
  <c r="I4023" i="4"/>
  <c r="I4019" i="4"/>
  <c r="I4015" i="4"/>
  <c r="I4011" i="4"/>
  <c r="I4007" i="4"/>
  <c r="I4003" i="4"/>
  <c r="I3999" i="4"/>
  <c r="I3995" i="4"/>
  <c r="I3991" i="4"/>
  <c r="I3987" i="4"/>
  <c r="I3983" i="4"/>
  <c r="I3979" i="4"/>
  <c r="I3975" i="4"/>
  <c r="I3971" i="4"/>
  <c r="I3967" i="4"/>
  <c r="I3963" i="4"/>
  <c r="I3959" i="4"/>
  <c r="I3955" i="4"/>
  <c r="I3951" i="4"/>
  <c r="I3947" i="4"/>
  <c r="I3943" i="4"/>
  <c r="I3939" i="4"/>
  <c r="I3935" i="4"/>
  <c r="I3931" i="4"/>
  <c r="I3927" i="4"/>
  <c r="I3923" i="4"/>
  <c r="I3919" i="4"/>
  <c r="I3915" i="4"/>
  <c r="I3911" i="4"/>
  <c r="I3907" i="4"/>
  <c r="I3903" i="4"/>
  <c r="I3899" i="4"/>
  <c r="I3895" i="4"/>
  <c r="I3891" i="4"/>
  <c r="I3887" i="4"/>
  <c r="I3883" i="4"/>
  <c r="I3879" i="4"/>
  <c r="I3875" i="4"/>
  <c r="I3871" i="4"/>
  <c r="I3867" i="4"/>
  <c r="I3863" i="4"/>
  <c r="I3859" i="4"/>
  <c r="I3855" i="4"/>
  <c r="I3851" i="4"/>
  <c r="I3847" i="4"/>
  <c r="I3843" i="4"/>
  <c r="I3839" i="4"/>
  <c r="I3835" i="4"/>
  <c r="I3831" i="4"/>
  <c r="I3827" i="4"/>
  <c r="I3823" i="4"/>
  <c r="I3819" i="4"/>
  <c r="I3815" i="4"/>
  <c r="I3811" i="4"/>
  <c r="I3807" i="4"/>
  <c r="I3803" i="4"/>
  <c r="I3799" i="4"/>
  <c r="I3795" i="4"/>
  <c r="I3791" i="4"/>
  <c r="I3787" i="4"/>
  <c r="I3783" i="4"/>
  <c r="I3779" i="4"/>
  <c r="I3775" i="4"/>
  <c r="I3771" i="4"/>
  <c r="I3767" i="4"/>
  <c r="I3763" i="4"/>
  <c r="I3759" i="4"/>
  <c r="I3755" i="4"/>
  <c r="I3751" i="4"/>
  <c r="I3747" i="4"/>
  <c r="I3743" i="4"/>
  <c r="I3739" i="4"/>
  <c r="I3735" i="4"/>
  <c r="I3731" i="4"/>
  <c r="I3727" i="4"/>
  <c r="I3723" i="4"/>
  <c r="I3719" i="4"/>
  <c r="I3715" i="4"/>
  <c r="I3711" i="4"/>
  <c r="I3707" i="4"/>
  <c r="I3703" i="4"/>
  <c r="I3699" i="4"/>
  <c r="I3695" i="4"/>
  <c r="I3691" i="4"/>
  <c r="I3687" i="4"/>
  <c r="I3683" i="4"/>
  <c r="I3679" i="4"/>
  <c r="I3675" i="4"/>
  <c r="I3671" i="4"/>
  <c r="I3667" i="4"/>
  <c r="I3663" i="4"/>
  <c r="I3659" i="4"/>
  <c r="I3655" i="4"/>
  <c r="I3651" i="4"/>
  <c r="I3647" i="4"/>
  <c r="I3643" i="4"/>
  <c r="I3639" i="4"/>
  <c r="I3635" i="4"/>
  <c r="I3631" i="4"/>
  <c r="I3627" i="4"/>
  <c r="I3623" i="4"/>
  <c r="I3619" i="4"/>
  <c r="I3615" i="4"/>
  <c r="I3611" i="4"/>
  <c r="I3607" i="4"/>
  <c r="I3603" i="4"/>
  <c r="I3599" i="4"/>
  <c r="I3595" i="4"/>
  <c r="I3591" i="4"/>
  <c r="I3587" i="4"/>
  <c r="I3583" i="4"/>
  <c r="I3579" i="4"/>
  <c r="I3575" i="4"/>
  <c r="I3571" i="4"/>
  <c r="I3567" i="4"/>
  <c r="I3563" i="4"/>
  <c r="I3559" i="4"/>
  <c r="I3555" i="4"/>
  <c r="I3551" i="4"/>
  <c r="I3547" i="4"/>
  <c r="I3543" i="4"/>
  <c r="I3539" i="4"/>
  <c r="I3535" i="4"/>
  <c r="I3531" i="4"/>
  <c r="I3527" i="4"/>
  <c r="I3523" i="4"/>
  <c r="I3519" i="4"/>
  <c r="I3515" i="4"/>
  <c r="I3511" i="4"/>
  <c r="I3507" i="4"/>
  <c r="I3503" i="4"/>
  <c r="I3499" i="4"/>
  <c r="I3495" i="4"/>
  <c r="I3491" i="4"/>
  <c r="I3487" i="4"/>
  <c r="I3483" i="4"/>
  <c r="I3479" i="4"/>
  <c r="I3475" i="4"/>
  <c r="I3471" i="4"/>
  <c r="I3467" i="4"/>
  <c r="I3463" i="4"/>
  <c r="I3459" i="4"/>
  <c r="I3455" i="4"/>
  <c r="I3447" i="4"/>
  <c r="I3439" i="4"/>
  <c r="I3431" i="4"/>
  <c r="I3423" i="4"/>
  <c r="I3415" i="4"/>
  <c r="I3407" i="4"/>
  <c r="I3399" i="4"/>
  <c r="I3391" i="4"/>
  <c r="I3383" i="4"/>
  <c r="I3375" i="4"/>
  <c r="I3367" i="4"/>
  <c r="I3359" i="4"/>
  <c r="I3351" i="4"/>
  <c r="I3343" i="4"/>
  <c r="I3335" i="4"/>
  <c r="I3327" i="4"/>
  <c r="I3319" i="4"/>
  <c r="I3311" i="4"/>
  <c r="I3303" i="4"/>
  <c r="I3295" i="4"/>
  <c r="I3287" i="4"/>
  <c r="I3279" i="4"/>
  <c r="I3271" i="4"/>
  <c r="I3263" i="4"/>
  <c r="I3255" i="4"/>
  <c r="I3247" i="4"/>
  <c r="I3239" i="4"/>
  <c r="I3231" i="4"/>
  <c r="I3223" i="4"/>
  <c r="I3215" i="4"/>
  <c r="I3207" i="4"/>
  <c r="I3199" i="4"/>
  <c r="I3191" i="4"/>
  <c r="I3183" i="4"/>
  <c r="I3175" i="4"/>
  <c r="I3167" i="4"/>
  <c r="I3159" i="4"/>
  <c r="I3151" i="4"/>
  <c r="I3143" i="4"/>
  <c r="I3135" i="4"/>
  <c r="I3127" i="4"/>
  <c r="I3119" i="4"/>
  <c r="I3111" i="4"/>
  <c r="I3103" i="4"/>
  <c r="I3095" i="4"/>
  <c r="I3087" i="4"/>
  <c r="I3079" i="4"/>
  <c r="I3071" i="4"/>
  <c r="I3058" i="4"/>
  <c r="I3042" i="4"/>
  <c r="I3026" i="4"/>
  <c r="I3010" i="4"/>
  <c r="I2994" i="4"/>
  <c r="I2978" i="4"/>
  <c r="I2962" i="4"/>
  <c r="I2946" i="4"/>
  <c r="I2930" i="4"/>
  <c r="I2914" i="4"/>
  <c r="I2898" i="4"/>
  <c r="I2882" i="4"/>
  <c r="I2866" i="4"/>
  <c r="I2850" i="4"/>
  <c r="I2834" i="4"/>
  <c r="I2818" i="4"/>
  <c r="I2802" i="4"/>
  <c r="I2786" i="4"/>
  <c r="I2770" i="4"/>
  <c r="I2754" i="4"/>
  <c r="I2738" i="4"/>
  <c r="I2722" i="4"/>
  <c r="I2706" i="4"/>
  <c r="I2690" i="4"/>
  <c r="I2674" i="4"/>
  <c r="I2658" i="4"/>
  <c r="I2642" i="4"/>
  <c r="I2626" i="4"/>
  <c r="I2610" i="4"/>
  <c r="I2594" i="4"/>
  <c r="I2578" i="4"/>
  <c r="I2562" i="4"/>
  <c r="I2546" i="4"/>
  <c r="I2530" i="4"/>
  <c r="I2514" i="4"/>
  <c r="I2498" i="4"/>
  <c r="I2482" i="4"/>
  <c r="I2466" i="4"/>
  <c r="I2450" i="4"/>
  <c r="I2434" i="4"/>
  <c r="I2418" i="4"/>
  <c r="I2402" i="4"/>
  <c r="I2386" i="4"/>
  <c r="I2370" i="4"/>
  <c r="I2354" i="4"/>
  <c r="I2338" i="4"/>
  <c r="I2322" i="4"/>
  <c r="I2306" i="4"/>
  <c r="I2290" i="4"/>
  <c r="I2274" i="4"/>
  <c r="I2258" i="4"/>
  <c r="I2242" i="4"/>
  <c r="I2226" i="4"/>
  <c r="I2210" i="4"/>
  <c r="I2194" i="4"/>
  <c r="I2178" i="4"/>
  <c r="I2162" i="4"/>
  <c r="I2146" i="4"/>
  <c r="I2130" i="4"/>
  <c r="I2114" i="4"/>
  <c r="I2098" i="4"/>
  <c r="I2082" i="4"/>
  <c r="I2066" i="4"/>
  <c r="I2050" i="4"/>
  <c r="I2034" i="4"/>
  <c r="I2018" i="4"/>
  <c r="I2002" i="4"/>
  <c r="I1986" i="4"/>
  <c r="I1970" i="4"/>
  <c r="I1954" i="4"/>
  <c r="I1938" i="4"/>
  <c r="I1922" i="4"/>
  <c r="I1906" i="4"/>
  <c r="I1890" i="4"/>
  <c r="I1874" i="4"/>
  <c r="I1858" i="4"/>
  <c r="I1842" i="4"/>
  <c r="I1826" i="4"/>
  <c r="I1810" i="4"/>
  <c r="I1794" i="4"/>
  <c r="I1778" i="4"/>
  <c r="I1762" i="4"/>
  <c r="I1746" i="4"/>
  <c r="I1730" i="4"/>
  <c r="I1714" i="4"/>
  <c r="I1698" i="4"/>
  <c r="I1682" i="4"/>
  <c r="I1666" i="4"/>
  <c r="I1650" i="4"/>
  <c r="I1634" i="4"/>
  <c r="I1618" i="4"/>
  <c r="I1602" i="4"/>
  <c r="I1586" i="4"/>
  <c r="I1570" i="4"/>
  <c r="I1554" i="4"/>
  <c r="I1538" i="4"/>
  <c r="I1522" i="4"/>
  <c r="I1506" i="4"/>
  <c r="I1490" i="4"/>
  <c r="I1474" i="4"/>
  <c r="I1458" i="4"/>
  <c r="I1442" i="4"/>
  <c r="I1426" i="4"/>
  <c r="I1410" i="4"/>
  <c r="I1394" i="4"/>
  <c r="I1378" i="4"/>
  <c r="I1362" i="4"/>
  <c r="I1346" i="4"/>
  <c r="I1330" i="4"/>
  <c r="I1314" i="4"/>
  <c r="I1298" i="4"/>
  <c r="I1282" i="4"/>
  <c r="I1266" i="4"/>
  <c r="I1250" i="4"/>
  <c r="I1234" i="4"/>
  <c r="I1218" i="4"/>
  <c r="I1202" i="4"/>
  <c r="I1186" i="4"/>
  <c r="I1170" i="4"/>
  <c r="I1154" i="4"/>
  <c r="I1138" i="4"/>
  <c r="I1122" i="4"/>
  <c r="I1106" i="4"/>
  <c r="I1090" i="4"/>
  <c r="I1074" i="4"/>
  <c r="I1058" i="4"/>
  <c r="I1042" i="4"/>
  <c r="I1026" i="4"/>
  <c r="I1010" i="4"/>
  <c r="I994" i="4"/>
  <c r="I978" i="4"/>
  <c r="I962" i="4"/>
  <c r="I946" i="4"/>
  <c r="I930" i="4"/>
  <c r="I914" i="4"/>
  <c r="I898" i="4"/>
  <c r="I882" i="4"/>
  <c r="I866" i="4"/>
  <c r="I850" i="4"/>
  <c r="I834" i="4"/>
  <c r="I818" i="4"/>
  <c r="I802" i="4"/>
  <c r="I786" i="4"/>
  <c r="I770" i="4"/>
  <c r="I754" i="4"/>
  <c r="I738" i="4"/>
  <c r="I722" i="4"/>
  <c r="I690" i="4"/>
  <c r="I658" i="4"/>
  <c r="I626" i="4"/>
  <c r="I594" i="4"/>
  <c r="I562" i="4"/>
  <c r="I502" i="4"/>
  <c r="I438" i="4"/>
  <c r="I374" i="4"/>
  <c r="I310" i="4"/>
  <c r="I246" i="4"/>
  <c r="I182" i="4"/>
  <c r="I118" i="4"/>
  <c r="I54" i="4"/>
  <c r="J4990" i="4"/>
  <c r="J4923" i="4"/>
  <c r="J4810" i="4"/>
  <c r="J4682" i="4"/>
  <c r="J4554" i="4"/>
  <c r="J4426" i="4"/>
  <c r="J4298" i="4"/>
  <c r="J4158" i="4"/>
  <c r="J3498" i="4"/>
  <c r="J247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B68860-C40A-477B-9D42-E1306BA9181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264FF7-4F2A-495F-8FAD-6227CB06154A}" name="WorksheetConnection_Formulas!$B$1:$C$5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FormulasB1C50011"/>
        </x15:connection>
      </ext>
    </extLst>
  </connection>
  <connection id="3" xr16:uid="{234FC3F0-2D8A-41F3-8C25-AEB98A653F1B}" name="WorksheetConnection_Health Cleaned!$A$1:$H$5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ealthCleanedA1H50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<sst xmlns="http://schemas.openxmlformats.org/spreadsheetml/2006/main" count="57627" uniqueCount="5501">
  <si>
    <t>VisitDate</t>
  </si>
  <si>
    <t>PatientID</t>
  </si>
  <si>
    <t>Age</t>
  </si>
  <si>
    <t>Gender</t>
  </si>
  <si>
    <t>Diagnosis</t>
  </si>
  <si>
    <t>Treatment</t>
  </si>
  <si>
    <t>Doctor</t>
  </si>
  <si>
    <t>Cost</t>
  </si>
  <si>
    <t>P3653</t>
  </si>
  <si>
    <t>Male</t>
  </si>
  <si>
    <t>Cancer</t>
  </si>
  <si>
    <t>Therapy</t>
  </si>
  <si>
    <t>Dr. Lee</t>
  </si>
  <si>
    <t>P3948</t>
  </si>
  <si>
    <t>Other</t>
  </si>
  <si>
    <t>Asthma</t>
  </si>
  <si>
    <t>Surgery</t>
  </si>
  <si>
    <t>Dr. Patel</t>
  </si>
  <si>
    <t>P4013</t>
  </si>
  <si>
    <t>Hypertension</t>
  </si>
  <si>
    <t>P491</t>
  </si>
  <si>
    <t>Female</t>
  </si>
  <si>
    <t>Migraine</t>
  </si>
  <si>
    <t>Observation</t>
  </si>
  <si>
    <t>28/11/2023</t>
  </si>
  <si>
    <t>P3223</t>
  </si>
  <si>
    <t>Diabetes</t>
  </si>
  <si>
    <t>P457</t>
  </si>
  <si>
    <t>Dr. John</t>
  </si>
  <si>
    <t>P4622</t>
  </si>
  <si>
    <t>Medication</t>
  </si>
  <si>
    <t>20/09/2022</t>
  </si>
  <si>
    <t>P3722</t>
  </si>
  <si>
    <t>18/04/2022</t>
  </si>
  <si>
    <t>P706</t>
  </si>
  <si>
    <t>Flu</t>
  </si>
  <si>
    <t>31/08/2023</t>
  </si>
  <si>
    <t>P184</t>
  </si>
  <si>
    <t>Covid-19</t>
  </si>
  <si>
    <t>29/11/2022</t>
  </si>
  <si>
    <t>P4448</t>
  </si>
  <si>
    <t>Dr. Smith</t>
  </si>
  <si>
    <t>P866</t>
  </si>
  <si>
    <t>P4827</t>
  </si>
  <si>
    <t>Dr. Wong</t>
  </si>
  <si>
    <t>P1911</t>
  </si>
  <si>
    <t>21/09/2023</t>
  </si>
  <si>
    <t>P4079</t>
  </si>
  <si>
    <t>16/06/2023</t>
  </si>
  <si>
    <t>P509</t>
  </si>
  <si>
    <t>18/12/2023</t>
  </si>
  <si>
    <t>P1764</t>
  </si>
  <si>
    <t>26/03/2022</t>
  </si>
  <si>
    <t>P904</t>
  </si>
  <si>
    <t>P273</t>
  </si>
  <si>
    <t>14/04/2022</t>
  </si>
  <si>
    <t>P123</t>
  </si>
  <si>
    <t>P951</t>
  </si>
  <si>
    <t>27/12/2022</t>
  </si>
  <si>
    <t>P1658</t>
  </si>
  <si>
    <t>13/06/2022</t>
  </si>
  <si>
    <t>P2741</t>
  </si>
  <si>
    <t>P2807</t>
  </si>
  <si>
    <t>P4793</t>
  </si>
  <si>
    <t>23/09/2022</t>
  </si>
  <si>
    <t>P259</t>
  </si>
  <si>
    <t>14/12/2022</t>
  </si>
  <si>
    <t>P4413</t>
  </si>
  <si>
    <t>25/07/2023</t>
  </si>
  <si>
    <t>P4790</t>
  </si>
  <si>
    <t>29/07/2022</t>
  </si>
  <si>
    <t>P1787</t>
  </si>
  <si>
    <t>25/01/2022</t>
  </si>
  <si>
    <t>P4336</t>
  </si>
  <si>
    <t>25/04/2023</t>
  </si>
  <si>
    <t>P1716</t>
  </si>
  <si>
    <t>P1617</t>
  </si>
  <si>
    <t>P1253</t>
  </si>
  <si>
    <t>P4575</t>
  </si>
  <si>
    <t>P4050</t>
  </si>
  <si>
    <t>P1457</t>
  </si>
  <si>
    <t>P1828</t>
  </si>
  <si>
    <t>14/04/2023</t>
  </si>
  <si>
    <t>P4736</t>
  </si>
  <si>
    <t>15/12/2022</t>
  </si>
  <si>
    <t>P4630</t>
  </si>
  <si>
    <t>P2575</t>
  </si>
  <si>
    <t>23/03/2023</t>
  </si>
  <si>
    <t>P2652</t>
  </si>
  <si>
    <t>30/03/2022</t>
  </si>
  <si>
    <t>P2271</t>
  </si>
  <si>
    <t>P2911</t>
  </si>
  <si>
    <t>17/10/2022</t>
  </si>
  <si>
    <t>P2385</t>
  </si>
  <si>
    <t>17/03/2023</t>
  </si>
  <si>
    <t>P1948</t>
  </si>
  <si>
    <t>19/10/2023</t>
  </si>
  <si>
    <t>P2222</t>
  </si>
  <si>
    <t>21/02/2022</t>
  </si>
  <si>
    <t>P3816</t>
  </si>
  <si>
    <t>21/05/2023</t>
  </si>
  <si>
    <t>P1210</t>
  </si>
  <si>
    <t>28/04/2022</t>
  </si>
  <si>
    <t>P3940</t>
  </si>
  <si>
    <t>P4185</t>
  </si>
  <si>
    <t>P745</t>
  </si>
  <si>
    <t>29/11/2023</t>
  </si>
  <si>
    <t>P4600</t>
  </si>
  <si>
    <t>P3489</t>
  </si>
  <si>
    <t>P3019</t>
  </si>
  <si>
    <t>13/12/2022</t>
  </si>
  <si>
    <t>P394</t>
  </si>
  <si>
    <t>P3077</t>
  </si>
  <si>
    <t>P3085</t>
  </si>
  <si>
    <t>23/07/2022</t>
  </si>
  <si>
    <t>P4664</t>
  </si>
  <si>
    <t>13/04/2023</t>
  </si>
  <si>
    <t>P156</t>
  </si>
  <si>
    <t>27/02/2022</t>
  </si>
  <si>
    <t>P416</t>
  </si>
  <si>
    <t>19/01/2023</t>
  </si>
  <si>
    <t>P4911</t>
  </si>
  <si>
    <t>P586</t>
  </si>
  <si>
    <t>25/11/2023</t>
  </si>
  <si>
    <t>P1015</t>
  </si>
  <si>
    <t>P1844</t>
  </si>
  <si>
    <t>27/04/2023</t>
  </si>
  <si>
    <t>P3805</t>
  </si>
  <si>
    <t>P2128</t>
  </si>
  <si>
    <t>P4435</t>
  </si>
  <si>
    <t>15/04/2022</t>
  </si>
  <si>
    <t>P1529</t>
  </si>
  <si>
    <t>23/08/2022</t>
  </si>
  <si>
    <t>P3619</t>
  </si>
  <si>
    <t>P4567</t>
  </si>
  <si>
    <t>P4922</t>
  </si>
  <si>
    <t>30/11/2022</t>
  </si>
  <si>
    <t>P3462</t>
  </si>
  <si>
    <t>P848</t>
  </si>
  <si>
    <t>P188</t>
  </si>
  <si>
    <t>P1486</t>
  </si>
  <si>
    <t>25/02/2022</t>
  </si>
  <si>
    <t>P4734</t>
  </si>
  <si>
    <t>P286</t>
  </si>
  <si>
    <t>23/10/2023</t>
  </si>
  <si>
    <t>P4021</t>
  </si>
  <si>
    <t>15/08/2023</t>
  </si>
  <si>
    <t>P443</t>
  </si>
  <si>
    <t>19/06/2022</t>
  </si>
  <si>
    <t>P3053</t>
  </si>
  <si>
    <t>21/04/2023</t>
  </si>
  <si>
    <t>P1304</t>
  </si>
  <si>
    <t>P2619</t>
  </si>
  <si>
    <t>P4306</t>
  </si>
  <si>
    <t>27/01/2023</t>
  </si>
  <si>
    <t>P802</t>
  </si>
  <si>
    <t>23/09/2023</t>
  </si>
  <si>
    <t>P1547</t>
  </si>
  <si>
    <t>14/05/2022</t>
  </si>
  <si>
    <t>P1663</t>
  </si>
  <si>
    <t>22/07/2023</t>
  </si>
  <si>
    <t>P4746</t>
  </si>
  <si>
    <t>P3917</t>
  </si>
  <si>
    <t>30/11/2023</t>
  </si>
  <si>
    <t>P4320</t>
  </si>
  <si>
    <t>13/03/2022</t>
  </si>
  <si>
    <t>P1202</t>
  </si>
  <si>
    <t>P2228</t>
  </si>
  <si>
    <t>28/01/2022</t>
  </si>
  <si>
    <t>P4088</t>
  </si>
  <si>
    <t>25/03/2022</t>
  </si>
  <si>
    <t>P2107</t>
  </si>
  <si>
    <t>P690</t>
  </si>
  <si>
    <t>30/08/2022</t>
  </si>
  <si>
    <t>P2014</t>
  </si>
  <si>
    <t>21/01/2023</t>
  </si>
  <si>
    <t>P3066</t>
  </si>
  <si>
    <t>13/10/2022</t>
  </si>
  <si>
    <t>P1967</t>
  </si>
  <si>
    <t>25/01/2023</t>
  </si>
  <si>
    <t>P654</t>
  </si>
  <si>
    <t>19/12/2022</t>
  </si>
  <si>
    <t>P4598</t>
  </si>
  <si>
    <t>P2110</t>
  </si>
  <si>
    <t>P4787</t>
  </si>
  <si>
    <t>17/07/2023</t>
  </si>
  <si>
    <t>P3218</t>
  </si>
  <si>
    <t>26/05/2022</t>
  </si>
  <si>
    <t>P1921</t>
  </si>
  <si>
    <t>16/06/2022</t>
  </si>
  <si>
    <t>P2358</t>
  </si>
  <si>
    <t>P893</t>
  </si>
  <si>
    <t>P3319</t>
  </si>
  <si>
    <t>26/12/2023</t>
  </si>
  <si>
    <t>P1561</t>
  </si>
  <si>
    <t>14/05/2023</t>
  </si>
  <si>
    <t>P1129</t>
  </si>
  <si>
    <t>29/08/2023</t>
  </si>
  <si>
    <t>P2253</t>
  </si>
  <si>
    <t>P492</t>
  </si>
  <si>
    <t>30/10/2022</t>
  </si>
  <si>
    <t>P160</t>
  </si>
  <si>
    <t>P4939</t>
  </si>
  <si>
    <t>20/12/2023</t>
  </si>
  <si>
    <t>P1191</t>
  </si>
  <si>
    <t>24/03/2022</t>
  </si>
  <si>
    <t>P3012</t>
  </si>
  <si>
    <t>P4363</t>
  </si>
  <si>
    <t>P4991</t>
  </si>
  <si>
    <t>20/07/2022</t>
  </si>
  <si>
    <t>P477</t>
  </si>
  <si>
    <t>24/07/2023</t>
  </si>
  <si>
    <t>P128</t>
  </si>
  <si>
    <t>28/07/2022</t>
  </si>
  <si>
    <t>P3785</t>
  </si>
  <si>
    <t>P41</t>
  </si>
  <si>
    <t>P4155</t>
  </si>
  <si>
    <t>16/10/2022</t>
  </si>
  <si>
    <t>P3482</t>
  </si>
  <si>
    <t>13/11/2023</t>
  </si>
  <si>
    <t>P3539</t>
  </si>
  <si>
    <t>P4779</t>
  </si>
  <si>
    <t>27/01/2022</t>
  </si>
  <si>
    <t>P4248</t>
  </si>
  <si>
    <t>22/03/2022</t>
  </si>
  <si>
    <t>P4211</t>
  </si>
  <si>
    <t>P2924</t>
  </si>
  <si>
    <t>P3560</t>
  </si>
  <si>
    <t>P1327</t>
  </si>
  <si>
    <t>19/08/2022</t>
  </si>
  <si>
    <t>P3884</t>
  </si>
  <si>
    <t>P4614</t>
  </si>
  <si>
    <t>P3657</t>
  </si>
  <si>
    <t>23/12/2023</t>
  </si>
  <si>
    <t>P1031</t>
  </si>
  <si>
    <t>P1726</t>
  </si>
  <si>
    <t>22/05/2023</t>
  </si>
  <si>
    <t>P4135</t>
  </si>
  <si>
    <t>19/11/2022</t>
  </si>
  <si>
    <t>P4795</t>
  </si>
  <si>
    <t>P524</t>
  </si>
  <si>
    <t>20/04/2023</t>
  </si>
  <si>
    <t>P17</t>
  </si>
  <si>
    <t>P3639</t>
  </si>
  <si>
    <t>13/05/2022</t>
  </si>
  <si>
    <t>P2655</t>
  </si>
  <si>
    <t>P3975</t>
  </si>
  <si>
    <t>P2147</t>
  </si>
  <si>
    <t>P2967</t>
  </si>
  <si>
    <t>24/08/2023</t>
  </si>
  <si>
    <t>P2870</t>
  </si>
  <si>
    <t>P4459</t>
  </si>
  <si>
    <t>P4374</t>
  </si>
  <si>
    <t>P1968</t>
  </si>
  <si>
    <t>19/07/2023</t>
  </si>
  <si>
    <t>P655</t>
  </si>
  <si>
    <t>30/04/2022</t>
  </si>
  <si>
    <t>P2145</t>
  </si>
  <si>
    <t>P3980</t>
  </si>
  <si>
    <t>P1377</t>
  </si>
  <si>
    <t>P3272</t>
  </si>
  <si>
    <t>P3570</t>
  </si>
  <si>
    <t>P1576</t>
  </si>
  <si>
    <t>28/03/2023</t>
  </si>
  <si>
    <t>P4058</t>
  </si>
  <si>
    <t>20/02/2023</t>
  </si>
  <si>
    <t>P2552</t>
  </si>
  <si>
    <t>23/04/2023</t>
  </si>
  <si>
    <t>P2991</t>
  </si>
  <si>
    <t>31/07/2023</t>
  </si>
  <si>
    <t>P4961</t>
  </si>
  <si>
    <t>P2697</t>
  </si>
  <si>
    <t>P2167</t>
  </si>
  <si>
    <t>P3457</t>
  </si>
  <si>
    <t>28/08/2022</t>
  </si>
  <si>
    <t>P4334</t>
  </si>
  <si>
    <t>26/06/2022</t>
  </si>
  <si>
    <t>P3312</t>
  </si>
  <si>
    <t>20/10/2022</t>
  </si>
  <si>
    <t>P46</t>
  </si>
  <si>
    <t>15/10/2023</t>
  </si>
  <si>
    <t>P4501</t>
  </si>
  <si>
    <t>P1507</t>
  </si>
  <si>
    <t>P4303</t>
  </si>
  <si>
    <t>P3538</t>
  </si>
  <si>
    <t>17/01/2023</t>
  </si>
  <si>
    <t>P2090</t>
  </si>
  <si>
    <t>P4206</t>
  </si>
  <si>
    <t>P1919</t>
  </si>
  <si>
    <t>24/12/2023</t>
  </si>
  <si>
    <t>P1331</t>
  </si>
  <si>
    <t>30/03/2023</t>
  </si>
  <si>
    <t>P629</t>
  </si>
  <si>
    <t>26/12/2022</t>
  </si>
  <si>
    <t>P4217</t>
  </si>
  <si>
    <t>P4105</t>
  </si>
  <si>
    <t>28/03/2022</t>
  </si>
  <si>
    <t>P1143</t>
  </si>
  <si>
    <t>P1274</t>
  </si>
  <si>
    <t>P2805</t>
  </si>
  <si>
    <t>24/10/2022</t>
  </si>
  <si>
    <t>P2059</t>
  </si>
  <si>
    <t>30/05/2023</t>
  </si>
  <si>
    <t>P4801</t>
  </si>
  <si>
    <t>13/09/2022</t>
  </si>
  <si>
    <t>P2373</t>
  </si>
  <si>
    <t>15/02/2022</t>
  </si>
  <si>
    <t>P2586</t>
  </si>
  <si>
    <t>29/04/2023</t>
  </si>
  <si>
    <t>P3334</t>
  </si>
  <si>
    <t>P1283</t>
  </si>
  <si>
    <t>P3587</t>
  </si>
  <si>
    <t>P365</t>
  </si>
  <si>
    <t>22/08/2023</t>
  </si>
  <si>
    <t>P4663</t>
  </si>
  <si>
    <t>16/12/2022</t>
  </si>
  <si>
    <t>P1732</t>
  </si>
  <si>
    <t>19/11/2023</t>
  </si>
  <si>
    <t>P284</t>
  </si>
  <si>
    <t>P2639</t>
  </si>
  <si>
    <t>P4391</t>
  </si>
  <si>
    <t>P1520</t>
  </si>
  <si>
    <t>29/06/2023</t>
  </si>
  <si>
    <t>P2647</t>
  </si>
  <si>
    <t>P1958</t>
  </si>
  <si>
    <t>P2135</t>
  </si>
  <si>
    <t>13/10/2023</t>
  </si>
  <si>
    <t>P4069</t>
  </si>
  <si>
    <t>16/07/2023</t>
  </si>
  <si>
    <t>P4388</t>
  </si>
  <si>
    <t>P2226</t>
  </si>
  <si>
    <t>27/06/2023</t>
  </si>
  <si>
    <t>P4132</t>
  </si>
  <si>
    <t>22/10/2022</t>
  </si>
  <si>
    <t>P813</t>
  </si>
  <si>
    <t>19/12/2023</t>
  </si>
  <si>
    <t>P1755</t>
  </si>
  <si>
    <t>28/02/2022</t>
  </si>
  <si>
    <t>P295</t>
  </si>
  <si>
    <t>P2576</t>
  </si>
  <si>
    <t>30/12/2022</t>
  </si>
  <si>
    <t>P2890</t>
  </si>
  <si>
    <t>P2488</t>
  </si>
  <si>
    <t>P2709</t>
  </si>
  <si>
    <t>P2852</t>
  </si>
  <si>
    <t>25/09/2023</t>
  </si>
  <si>
    <t>P1530</t>
  </si>
  <si>
    <t>25/03/2023</t>
  </si>
  <si>
    <t>P2345</t>
  </si>
  <si>
    <t>P48</t>
  </si>
  <si>
    <t>P131</t>
  </si>
  <si>
    <t>P3069</t>
  </si>
  <si>
    <t>24/08/2022</t>
  </si>
  <si>
    <t>P3100</t>
  </si>
  <si>
    <t>P3267</t>
  </si>
  <si>
    <t>29/09/2023</t>
  </si>
  <si>
    <t>P1164</t>
  </si>
  <si>
    <t>18/01/2022</t>
  </si>
  <si>
    <t>P3512</t>
  </si>
  <si>
    <t>24/03/2023</t>
  </si>
  <si>
    <t>P3098</t>
  </si>
  <si>
    <t>P2702</t>
  </si>
  <si>
    <t>P2721</t>
  </si>
  <si>
    <t>P1383</t>
  </si>
  <si>
    <t>21/07/2023</t>
  </si>
  <si>
    <t>P1795</t>
  </si>
  <si>
    <t>P1567</t>
  </si>
  <si>
    <t>21/12/2022</t>
  </si>
  <si>
    <t>P582</t>
  </si>
  <si>
    <t>P3398</t>
  </si>
  <si>
    <t>P3993</t>
  </si>
  <si>
    <t>26/11/2022</t>
  </si>
  <si>
    <t>P1938</t>
  </si>
  <si>
    <t>18/05/2023</t>
  </si>
  <si>
    <t>P152</t>
  </si>
  <si>
    <t>26/07/2022</t>
  </si>
  <si>
    <t>P3466</t>
  </si>
  <si>
    <t>21/11/2023</t>
  </si>
  <si>
    <t>P4422</t>
  </si>
  <si>
    <t>18/05/2022</t>
  </si>
  <si>
    <t>P2121</t>
  </si>
  <si>
    <t>P2523</t>
  </si>
  <si>
    <t>15/03/2022</t>
  </si>
  <si>
    <t>P4860</t>
  </si>
  <si>
    <t>14/10/2023</t>
  </si>
  <si>
    <t>P822</t>
  </si>
  <si>
    <t>P4476</t>
  </si>
  <si>
    <t>P908</t>
  </si>
  <si>
    <t>P4697</t>
  </si>
  <si>
    <t>15/06/2023</t>
  </si>
  <si>
    <t>P81</t>
  </si>
  <si>
    <t>24/02/2023</t>
  </si>
  <si>
    <t>P4341</t>
  </si>
  <si>
    <t>P4296</t>
  </si>
  <si>
    <t>29/04/2022</t>
  </si>
  <si>
    <t>P3840</t>
  </si>
  <si>
    <t>19/09/2022</t>
  </si>
  <si>
    <t>P4686</t>
  </si>
  <si>
    <t>20/11/2022</t>
  </si>
  <si>
    <t>P1511</t>
  </si>
  <si>
    <t>13/11/2022</t>
  </si>
  <si>
    <t>P1234</t>
  </si>
  <si>
    <t>30/01/2022</t>
  </si>
  <si>
    <t>P370</t>
  </si>
  <si>
    <t>14/08/2022</t>
  </si>
  <si>
    <t>P4060</t>
  </si>
  <si>
    <t>23/01/2022</t>
  </si>
  <si>
    <t>P4432</t>
  </si>
  <si>
    <t>P1476</t>
  </si>
  <si>
    <t>P538</t>
  </si>
  <si>
    <t>P1842</t>
  </si>
  <si>
    <t>21/03/2022</t>
  </si>
  <si>
    <t>P1939</t>
  </si>
  <si>
    <t>P4508</t>
  </si>
  <si>
    <t>P742</t>
  </si>
  <si>
    <t>31/08/2022</t>
  </si>
  <si>
    <t>P99</t>
  </si>
  <si>
    <t>23/11/2023</t>
  </si>
  <si>
    <t>P116</t>
  </si>
  <si>
    <t>15/04/2023</t>
  </si>
  <si>
    <t>P3227</t>
  </si>
  <si>
    <t>16/09/2022</t>
  </si>
  <si>
    <t>P2837</t>
  </si>
  <si>
    <t>P4036</t>
  </si>
  <si>
    <t>P3541</t>
  </si>
  <si>
    <t>P618</t>
  </si>
  <si>
    <t>COVID-19</t>
  </si>
  <si>
    <t>P810</t>
  </si>
  <si>
    <t>P4246</t>
  </si>
  <si>
    <t>30/07/2022</t>
  </si>
  <si>
    <t>P2600</t>
  </si>
  <si>
    <t>P883</t>
  </si>
  <si>
    <t>28/02/2023</t>
  </si>
  <si>
    <t>P2302</t>
  </si>
  <si>
    <t>P1868</t>
  </si>
  <si>
    <t>P3197</t>
  </si>
  <si>
    <t>P1964</t>
  </si>
  <si>
    <t>P2579</t>
  </si>
  <si>
    <t>25/06/2023</t>
  </si>
  <si>
    <t>P3160</t>
  </si>
  <si>
    <t>P4382</t>
  </si>
  <si>
    <t>19/07/2022</t>
  </si>
  <si>
    <t>P1894</t>
  </si>
  <si>
    <t>26/04/2023</t>
  </si>
  <si>
    <t>P2972</t>
  </si>
  <si>
    <t>P1022</t>
  </si>
  <si>
    <t>P797</t>
  </si>
  <si>
    <t>22/01/2023</t>
  </si>
  <si>
    <t>P4912</t>
  </si>
  <si>
    <t>P1838</t>
  </si>
  <si>
    <t>P2348</t>
  </si>
  <si>
    <t>P2535</t>
  </si>
  <si>
    <t>21/01/2022</t>
  </si>
  <si>
    <t>P2984</t>
  </si>
  <si>
    <t>P806</t>
  </si>
  <si>
    <t>P4894</t>
  </si>
  <si>
    <t>14/11/2023</t>
  </si>
  <si>
    <t>P3526</t>
  </si>
  <si>
    <t>P3475</t>
  </si>
  <si>
    <t>27/06/2022</t>
  </si>
  <si>
    <t>P403</t>
  </si>
  <si>
    <t>P2903</t>
  </si>
  <si>
    <t>P3207</t>
  </si>
  <si>
    <t>P1012</t>
  </si>
  <si>
    <t>29/12/2023</t>
  </si>
  <si>
    <t>P4568</t>
  </si>
  <si>
    <t>14/03/2023</t>
  </si>
  <si>
    <t>P4148</t>
  </si>
  <si>
    <t>26/09/2023</t>
  </si>
  <si>
    <t>P2346</t>
  </si>
  <si>
    <t>14/10/2022</t>
  </si>
  <si>
    <t>P4617</t>
  </si>
  <si>
    <t>28/10/2023</t>
  </si>
  <si>
    <t>P4707</t>
  </si>
  <si>
    <t>P4195</t>
  </si>
  <si>
    <t>P773</t>
  </si>
  <si>
    <t>24/09/2022</t>
  </si>
  <si>
    <t>P4077</t>
  </si>
  <si>
    <t>P2970</t>
  </si>
  <si>
    <t>P2068</t>
  </si>
  <si>
    <t>20/11/2023</t>
  </si>
  <si>
    <t>P3190</t>
  </si>
  <si>
    <t>P1664</t>
  </si>
  <si>
    <t>15/01/2022</t>
  </si>
  <si>
    <t>P4678</t>
  </si>
  <si>
    <t>P1756</t>
  </si>
  <si>
    <t>P2705</t>
  </si>
  <si>
    <t>24/04/2022</t>
  </si>
  <si>
    <t>P1468</t>
  </si>
  <si>
    <t>P1514</t>
  </si>
  <si>
    <t>P2510</t>
  </si>
  <si>
    <t>P2156</t>
  </si>
  <si>
    <t>P1282</t>
  </si>
  <si>
    <t>13/08/2022</t>
  </si>
  <si>
    <t>P4796</t>
  </si>
  <si>
    <t>P193</t>
  </si>
  <si>
    <t>P671</t>
  </si>
  <si>
    <t>P3479</t>
  </si>
  <si>
    <t>P3274</t>
  </si>
  <si>
    <t>P303</t>
  </si>
  <si>
    <t>14/06/2023</t>
  </si>
  <si>
    <t>P3042</t>
  </si>
  <si>
    <t>21/05/2022</t>
  </si>
  <si>
    <t>P1281</t>
  </si>
  <si>
    <t>P3030</t>
  </si>
  <si>
    <t>15/10/2022</t>
  </si>
  <si>
    <t>P2312</t>
  </si>
  <si>
    <t>P1869</t>
  </si>
  <si>
    <t>P4710</t>
  </si>
  <si>
    <t>19/02/2022</t>
  </si>
  <si>
    <t>P3794</t>
  </si>
  <si>
    <t>22/03/2023</t>
  </si>
  <si>
    <t>P4665</t>
  </si>
  <si>
    <t>17/05/2022</t>
  </si>
  <si>
    <t>P3126</t>
  </si>
  <si>
    <t>27/03/2023</t>
  </si>
  <si>
    <t>P3370</t>
  </si>
  <si>
    <t>19/10/2022</t>
  </si>
  <si>
    <t>P1376</t>
  </si>
  <si>
    <t>P4936</t>
  </si>
  <si>
    <t>P3494</t>
  </si>
  <si>
    <t>P3326</t>
  </si>
  <si>
    <t>15/09/2023</t>
  </si>
  <si>
    <t>25/10/2023</t>
  </si>
  <si>
    <t>P3911</t>
  </si>
  <si>
    <t>30/12/2023</t>
  </si>
  <si>
    <t>P2131</t>
  </si>
  <si>
    <t>P2449</t>
  </si>
  <si>
    <t>P4872</t>
  </si>
  <si>
    <t>17/04/2023</t>
  </si>
  <si>
    <t>P3962</t>
  </si>
  <si>
    <t>13/12/2023</t>
  </si>
  <si>
    <t>P3768</t>
  </si>
  <si>
    <t>15/12/2023</t>
  </si>
  <si>
    <t>P4468</t>
  </si>
  <si>
    <t>16/09/2023</t>
  </si>
  <si>
    <t>P145</t>
  </si>
  <si>
    <t>P4233</t>
  </si>
  <si>
    <t>P355</t>
  </si>
  <si>
    <t>18/11/2023</t>
  </si>
  <si>
    <t>P2365</t>
  </si>
  <si>
    <t>P1555</t>
  </si>
  <si>
    <t>P3965</t>
  </si>
  <si>
    <t>P2390</t>
  </si>
  <si>
    <t>16/05/2023</t>
  </si>
  <si>
    <t>23/03/2022</t>
  </si>
  <si>
    <t>P3364</t>
  </si>
  <si>
    <t>P2404</t>
  </si>
  <si>
    <t>P2694</t>
  </si>
  <si>
    <t>13/08/2023</t>
  </si>
  <si>
    <t>P978</t>
  </si>
  <si>
    <t>P2435</t>
  </si>
  <si>
    <t>25/08/2023</t>
  </si>
  <si>
    <t>P3640</t>
  </si>
  <si>
    <t>P1537</t>
  </si>
  <si>
    <t>29/10/2022</t>
  </si>
  <si>
    <t>P2158</t>
  </si>
  <si>
    <t>P4650</t>
  </si>
  <si>
    <t>30/08/2023</t>
  </si>
  <si>
    <t>P2078</t>
  </si>
  <si>
    <t>P990</t>
  </si>
  <si>
    <t>31/12/2022</t>
  </si>
  <si>
    <t>P3404</t>
  </si>
  <si>
    <t>17/10/2023</t>
  </si>
  <si>
    <t>P4942</t>
  </si>
  <si>
    <t>24/07/2022</t>
  </si>
  <si>
    <t>P1412</t>
  </si>
  <si>
    <t>P1959</t>
  </si>
  <si>
    <t>P234</t>
  </si>
  <si>
    <t>21/08/2022</t>
  </si>
  <si>
    <t>P2516</t>
  </si>
  <si>
    <t>29/03/2023</t>
  </si>
  <si>
    <t>P1062</t>
  </si>
  <si>
    <t>19/05/2022</t>
  </si>
  <si>
    <t>P483</t>
  </si>
  <si>
    <t>30/06/2023</t>
  </si>
  <si>
    <t>P187</t>
  </si>
  <si>
    <t>P3971</t>
  </si>
  <si>
    <t>P464</t>
  </si>
  <si>
    <t>19/04/2023</t>
  </si>
  <si>
    <t>P4862</t>
  </si>
  <si>
    <t>30/04/2023</t>
  </si>
  <si>
    <t>P3236</t>
  </si>
  <si>
    <t>23/10/2022</t>
  </si>
  <si>
    <t>P78</t>
  </si>
  <si>
    <t>P2481</t>
  </si>
  <si>
    <t>16/08/2022</t>
  </si>
  <si>
    <t>P1199</t>
  </si>
  <si>
    <t>28/08/2023</t>
  </si>
  <si>
    <t>P3391</t>
  </si>
  <si>
    <t>P670</t>
  </si>
  <si>
    <t>28/07/2023</t>
  </si>
  <si>
    <t>21/10/2022</t>
  </si>
  <si>
    <t>P1947</t>
  </si>
  <si>
    <t>P2814</t>
  </si>
  <si>
    <t>P363</t>
  </si>
  <si>
    <t>P1686</t>
  </si>
  <si>
    <t>16/02/2023</t>
  </si>
  <si>
    <t>13/07/2023</t>
  </si>
  <si>
    <t>P2569</t>
  </si>
  <si>
    <t>14/03/2022</t>
  </si>
  <si>
    <t>P2876</t>
  </si>
  <si>
    <t>26/10/2023</t>
  </si>
  <si>
    <t>P2375</t>
  </si>
  <si>
    <t>13/02/2023</t>
  </si>
  <si>
    <t>P3450</t>
  </si>
  <si>
    <t>20/08/2022</t>
  </si>
  <si>
    <t>P138</t>
  </si>
  <si>
    <t>P955</t>
  </si>
  <si>
    <t>18/06/2022</t>
  </si>
  <si>
    <t>P4946</t>
  </si>
  <si>
    <t>P3862</t>
  </si>
  <si>
    <t>P3026</t>
  </si>
  <si>
    <t>P1824</t>
  </si>
  <si>
    <t>P1354</t>
  </si>
  <si>
    <t>P1041</t>
  </si>
  <si>
    <t>P2774</t>
  </si>
  <si>
    <t>P229</t>
  </si>
  <si>
    <t>P3966</t>
  </si>
  <si>
    <t>16/03/2022</t>
  </si>
  <si>
    <t>P3865</t>
  </si>
  <si>
    <t>P2287</t>
  </si>
  <si>
    <t>P4594</t>
  </si>
  <si>
    <t>31/10/2023</t>
  </si>
  <si>
    <t>P799</t>
  </si>
  <si>
    <t>P513</t>
  </si>
  <si>
    <t>23/05/2022</t>
  </si>
  <si>
    <t>P1603</t>
  </si>
  <si>
    <t>18/03/2023</t>
  </si>
  <si>
    <t>P306</t>
  </si>
  <si>
    <t>P550</t>
  </si>
  <si>
    <t>P3919</t>
  </si>
  <si>
    <t>P4439</t>
  </si>
  <si>
    <t>P1785</t>
  </si>
  <si>
    <t>17/08/2023</t>
  </si>
  <si>
    <t>P3815</t>
  </si>
  <si>
    <t>P925</t>
  </si>
  <si>
    <t>20/05/2023</t>
  </si>
  <si>
    <t>P1760</t>
  </si>
  <si>
    <t>P3755</t>
  </si>
  <si>
    <t>P173</t>
  </si>
  <si>
    <t>P4198</t>
  </si>
  <si>
    <t>P4800</t>
  </si>
  <si>
    <t>P1585</t>
  </si>
  <si>
    <t>P1956</t>
  </si>
  <si>
    <t>P3937</t>
  </si>
  <si>
    <t>P1150</t>
  </si>
  <si>
    <t>30/07/2023</t>
  </si>
  <si>
    <t>P4914</t>
  </si>
  <si>
    <t>P368</t>
  </si>
  <si>
    <t>19/05/2023</t>
  </si>
  <si>
    <t>P2143</t>
  </si>
  <si>
    <t>P886</t>
  </si>
  <si>
    <t>P140</t>
  </si>
  <si>
    <t>21/09/2022</t>
  </si>
  <si>
    <t>P1</t>
  </si>
  <si>
    <t>P2104</t>
  </si>
  <si>
    <t>P1917</t>
  </si>
  <si>
    <t>20/04/2022</t>
  </si>
  <si>
    <t>P4073</t>
  </si>
  <si>
    <t>17/06/2022</t>
  </si>
  <si>
    <t>P1600</t>
  </si>
  <si>
    <t>15/03/2023</t>
  </si>
  <si>
    <t>P57</t>
  </si>
  <si>
    <t>P577</t>
  </si>
  <si>
    <t>P4549</t>
  </si>
  <si>
    <t>25/09/2022</t>
  </si>
  <si>
    <t>P1752</t>
  </si>
  <si>
    <t>P1720</t>
  </si>
  <si>
    <t>P441</t>
  </si>
  <si>
    <t>P3609</t>
  </si>
  <si>
    <t>P4514</t>
  </si>
  <si>
    <t>P1225</t>
  </si>
  <si>
    <t>P2496</t>
  </si>
  <si>
    <t>P1989</t>
  </si>
  <si>
    <t>19/03/2023</t>
  </si>
  <si>
    <t>P4287</t>
  </si>
  <si>
    <t>27/08/2023</t>
  </si>
  <si>
    <t>P4339</t>
  </si>
  <si>
    <t>P553</t>
  </si>
  <si>
    <t>P1618</t>
  </si>
  <si>
    <t>P4596</t>
  </si>
  <si>
    <t>27/05/2023</t>
  </si>
  <si>
    <t>P4045</t>
  </si>
  <si>
    <t>P251</t>
  </si>
  <si>
    <t>P1090</t>
  </si>
  <si>
    <t>P2534</t>
  </si>
  <si>
    <t>P4405</t>
  </si>
  <si>
    <t>P348</t>
  </si>
  <si>
    <t>20/08/2023</t>
  </si>
  <si>
    <t>P3732</t>
  </si>
  <si>
    <t>P100</t>
  </si>
  <si>
    <t>13/05/2023</t>
  </si>
  <si>
    <t>15/11/2022</t>
  </si>
  <si>
    <t>P2136</t>
  </si>
  <si>
    <t>14/09/2022</t>
  </si>
  <si>
    <t>P3198</t>
  </si>
  <si>
    <t>P2744</t>
  </si>
  <si>
    <t>P1613</t>
  </si>
  <si>
    <t>27/11/2022</t>
  </si>
  <si>
    <t>P215</t>
  </si>
  <si>
    <t>P2912</t>
  </si>
  <si>
    <t>P2436</t>
  </si>
  <si>
    <t>18/01/2023</t>
  </si>
  <si>
    <t>P1635</t>
  </si>
  <si>
    <t>P1312</t>
  </si>
  <si>
    <t>P2635</t>
  </si>
  <si>
    <t>P666</t>
  </si>
  <si>
    <t>14/06/2022</t>
  </si>
  <si>
    <t>P2802</t>
  </si>
  <si>
    <t>29/07/2023</t>
  </si>
  <si>
    <t>P3752</t>
  </si>
  <si>
    <t>26/07/2023</t>
  </si>
  <si>
    <t>P3720</t>
  </si>
  <si>
    <t>P1390</t>
  </si>
  <si>
    <t>P1803</t>
  </si>
  <si>
    <t>P1712</t>
  </si>
  <si>
    <t>P2957</t>
  </si>
  <si>
    <t>P3749</t>
  </si>
  <si>
    <t>P4543</t>
  </si>
  <si>
    <t>P437</t>
  </si>
  <si>
    <t>P4731</t>
  </si>
  <si>
    <t>25/02/2023</t>
  </si>
  <si>
    <t>P2571</t>
  </si>
  <si>
    <t>P76</t>
  </si>
  <si>
    <t>P3574</t>
  </si>
  <si>
    <t>P2196</t>
  </si>
  <si>
    <t>P4274</t>
  </si>
  <si>
    <t>19/03/2022</t>
  </si>
  <si>
    <t>P2220</t>
  </si>
  <si>
    <t>P1793</t>
  </si>
  <si>
    <t>P278</t>
  </si>
  <si>
    <t>P3664</t>
  </si>
  <si>
    <t>21/04/2022</t>
  </si>
  <si>
    <t>P1379</t>
  </si>
  <si>
    <t>P502</t>
  </si>
  <si>
    <t>P4178</t>
  </si>
  <si>
    <t>P1074</t>
  </si>
  <si>
    <t>24/06/2022</t>
  </si>
  <si>
    <t>P1489</t>
  </si>
  <si>
    <t>P2554</t>
  </si>
  <si>
    <t>19/08/2023</t>
  </si>
  <si>
    <t>P889</t>
  </si>
  <si>
    <t>P3366</t>
  </si>
  <si>
    <t>P3485</t>
  </si>
  <si>
    <t>P179</t>
  </si>
  <si>
    <t>23/06/2023</t>
  </si>
  <si>
    <t>P1009</t>
  </si>
  <si>
    <t>P4923</t>
  </si>
  <si>
    <t>P4602</t>
  </si>
  <si>
    <t>P4372</t>
  </si>
  <si>
    <t>18/09/2022</t>
  </si>
  <si>
    <t>P3633</t>
  </si>
  <si>
    <t>P4981</t>
  </si>
  <si>
    <t>30/06/2022</t>
  </si>
  <si>
    <t>P2678</t>
  </si>
  <si>
    <t>P484</t>
  </si>
  <si>
    <t>P4420</t>
  </si>
  <si>
    <t>P3709</t>
  </si>
  <si>
    <t>18/07/2022</t>
  </si>
  <si>
    <t>P1901</t>
  </si>
  <si>
    <t>P3751</t>
  </si>
  <si>
    <t>P3322</t>
  </si>
  <si>
    <t>P133</t>
  </si>
  <si>
    <t>P3686</t>
  </si>
  <si>
    <t>P594</t>
  </si>
  <si>
    <t>P408</t>
  </si>
  <si>
    <t>P3468</t>
  </si>
  <si>
    <t>21/03/2023</t>
  </si>
  <si>
    <t>P21</t>
  </si>
  <si>
    <t>16/03/2023</t>
  </si>
  <si>
    <t>P648</t>
  </si>
  <si>
    <t>28/09/2022</t>
  </si>
  <si>
    <t>P1453</t>
  </si>
  <si>
    <t>P3687</t>
  </si>
  <si>
    <t>P3378</t>
  </si>
  <si>
    <t>P3221</t>
  </si>
  <si>
    <t>18/03/2022</t>
  </si>
  <si>
    <t>P2236</t>
  </si>
  <si>
    <t>P168</t>
  </si>
  <si>
    <t>P105</t>
  </si>
  <si>
    <t>22/02/2023</t>
  </si>
  <si>
    <t>P4398</t>
  </si>
  <si>
    <t>P3456</t>
  </si>
  <si>
    <t>P3150</t>
  </si>
  <si>
    <t>16/04/2022</t>
  </si>
  <si>
    <t>P3773</t>
  </si>
  <si>
    <t>P4537</t>
  </si>
  <si>
    <t>P2791</t>
  </si>
  <si>
    <t>P2085</t>
  </si>
  <si>
    <t>P4657</t>
  </si>
  <si>
    <t>14/12/2023</t>
  </si>
  <si>
    <t>P2751</t>
  </si>
  <si>
    <t>29/05/2022</t>
  </si>
  <si>
    <t>P747</t>
  </si>
  <si>
    <t>P420</t>
  </si>
  <si>
    <t>13/02/2022</t>
  </si>
  <si>
    <t>P3184</t>
  </si>
  <si>
    <t>P3021</t>
  </si>
  <si>
    <t>P1931</t>
  </si>
  <si>
    <t>P1773</t>
  </si>
  <si>
    <t>P2965</t>
  </si>
  <si>
    <t>P107</t>
  </si>
  <si>
    <t>P4500</t>
  </si>
  <si>
    <t>P4828</t>
  </si>
  <si>
    <t>28/06/2023</t>
  </si>
  <si>
    <t>P1257</t>
  </si>
  <si>
    <t>P1130</t>
  </si>
  <si>
    <t>P3807</t>
  </si>
  <si>
    <t>P4523</t>
  </si>
  <si>
    <t>26/08/2022</t>
  </si>
  <si>
    <t>P3658</t>
  </si>
  <si>
    <t>P2670</t>
  </si>
  <si>
    <t>P1903</t>
  </si>
  <si>
    <t>21/06/2023</t>
  </si>
  <si>
    <t>P3299</t>
  </si>
  <si>
    <t>P3251</t>
  </si>
  <si>
    <t>P1435</t>
  </si>
  <si>
    <t>18/02/2023</t>
  </si>
  <si>
    <t>P475</t>
  </si>
  <si>
    <t>P1006</t>
  </si>
  <si>
    <t>17/05/2023</t>
  </si>
  <si>
    <t>P1629</t>
  </si>
  <si>
    <t>P2007</t>
  </si>
  <si>
    <t>P2748</t>
  </si>
  <si>
    <t>P2595</t>
  </si>
  <si>
    <t>P3907</t>
  </si>
  <si>
    <t>P3182</t>
  </si>
  <si>
    <t>15/11/2023</t>
  </si>
  <si>
    <t>P605</t>
  </si>
  <si>
    <t>P4059</t>
  </si>
  <si>
    <t>P1029</t>
  </si>
  <si>
    <t>P3887</t>
  </si>
  <si>
    <t>P3594</t>
  </si>
  <si>
    <t>P898</t>
  </si>
  <si>
    <t>19/02/2023</t>
  </si>
  <si>
    <t>P1695</t>
  </si>
  <si>
    <t>P1110</t>
  </si>
  <si>
    <t>P3760</t>
  </si>
  <si>
    <t>P527</t>
  </si>
  <si>
    <t>P4726</t>
  </si>
  <si>
    <t>P58</t>
  </si>
  <si>
    <t>P777</t>
  </si>
  <si>
    <t>P2366</t>
  </si>
  <si>
    <t>P4447</t>
  </si>
  <si>
    <t>17/08/2022</t>
  </si>
  <si>
    <t>P2026</t>
  </si>
  <si>
    <t>26/03/2023</t>
  </si>
  <si>
    <t>P531</t>
  </si>
  <si>
    <t>14/01/2023</t>
  </si>
  <si>
    <t>P675</t>
  </si>
  <si>
    <t>26/02/2022</t>
  </si>
  <si>
    <t>P96</t>
  </si>
  <si>
    <t>P728</t>
  </si>
  <si>
    <t>24/11/2023</t>
  </si>
  <si>
    <t>P4701</t>
  </si>
  <si>
    <t>P3731</t>
  </si>
  <si>
    <t>P1538</t>
  </si>
  <si>
    <t>P1568</t>
  </si>
  <si>
    <t>P2818</t>
  </si>
  <si>
    <t>P2260</t>
  </si>
  <si>
    <t>P1212</t>
  </si>
  <si>
    <t>P1098</t>
  </si>
  <si>
    <t>15/07/2023</t>
  </si>
  <si>
    <t>P999</t>
  </si>
  <si>
    <t>P1957</t>
  </si>
  <si>
    <t>P3693</t>
  </si>
  <si>
    <t>P1694</t>
  </si>
  <si>
    <t>16/08/2023</t>
  </si>
  <si>
    <t>P231</t>
  </si>
  <si>
    <t>28/12/2023</t>
  </si>
  <si>
    <t>P4104</t>
  </si>
  <si>
    <t>P4062</t>
  </si>
  <si>
    <t>P3880</t>
  </si>
  <si>
    <t>P3762</t>
  </si>
  <si>
    <t>P2607</t>
  </si>
  <si>
    <t>P4542</t>
  </si>
  <si>
    <t>P3068</t>
  </si>
  <si>
    <t>P812</t>
  </si>
  <si>
    <t>P4601</t>
  </si>
  <si>
    <t>P3273</t>
  </si>
  <si>
    <t>P1763</t>
  </si>
  <si>
    <t>P1648</t>
  </si>
  <si>
    <t>P300</t>
  </si>
  <si>
    <t>P1329</t>
  </si>
  <si>
    <t>28/01/2023</t>
  </si>
  <si>
    <t>P1439</t>
  </si>
  <si>
    <t>P1607</t>
  </si>
  <si>
    <t>15/09/2022</t>
  </si>
  <si>
    <t>P346</t>
  </si>
  <si>
    <t>22/11/2023</t>
  </si>
  <si>
    <t>P1551</t>
  </si>
  <si>
    <t>P3147</t>
  </si>
  <si>
    <t>P3089</t>
  </si>
  <si>
    <t>P3212</t>
  </si>
  <si>
    <t>24/05/2023</t>
  </si>
  <si>
    <t>P398</t>
  </si>
  <si>
    <t>P24</t>
  </si>
  <si>
    <t>P1780</t>
  </si>
  <si>
    <t>P3487</t>
  </si>
  <si>
    <t>P1325</t>
  </si>
  <si>
    <t>22/06/2023</t>
  </si>
  <si>
    <t>P379</t>
  </si>
  <si>
    <t>P3819</t>
  </si>
  <si>
    <t>P3403</t>
  </si>
  <si>
    <t>P3298</t>
  </si>
  <si>
    <t>29/01/2022</t>
  </si>
  <si>
    <t>P3699</t>
  </si>
  <si>
    <t>P891</t>
  </si>
  <si>
    <t>29/08/2022</t>
  </si>
  <si>
    <t>P2563</t>
  </si>
  <si>
    <t>P3944</t>
  </si>
  <si>
    <t>16/11/2022</t>
  </si>
  <si>
    <t>P3156</t>
  </si>
  <si>
    <t>22/02/2022</t>
  </si>
  <si>
    <t>P1758</t>
  </si>
  <si>
    <t>29/09/2022</t>
  </si>
  <si>
    <t>P897</t>
  </si>
  <si>
    <t>17/11/2022</t>
  </si>
  <si>
    <t>P3739</t>
  </si>
  <si>
    <t>27/04/2022</t>
  </si>
  <si>
    <t>P104</t>
  </si>
  <si>
    <t>P1907</t>
  </si>
  <si>
    <t>P1643</t>
  </si>
  <si>
    <t>P3330</t>
  </si>
  <si>
    <t>P2010</t>
  </si>
  <si>
    <t>P2583</t>
  </si>
  <si>
    <t>P3001</t>
  </si>
  <si>
    <t>P1224</t>
  </si>
  <si>
    <t>P1735</t>
  </si>
  <si>
    <t>P2819</t>
  </si>
  <si>
    <t>21/06/2022</t>
  </si>
  <si>
    <t>P2513</t>
  </si>
  <si>
    <t>22/04/2023</t>
  </si>
  <si>
    <t>P1741</t>
  </si>
  <si>
    <t>P340</t>
  </si>
  <si>
    <t>P2417</t>
  </si>
  <si>
    <t>22/10/2023</t>
  </si>
  <si>
    <t>P3111</t>
  </si>
  <si>
    <t>P3938</t>
  </si>
  <si>
    <t>27/09/2023</t>
  </si>
  <si>
    <t>P761</t>
  </si>
  <si>
    <t>P4008</t>
  </si>
  <si>
    <t>P3088</t>
  </si>
  <si>
    <t>P4807</t>
  </si>
  <si>
    <t>P2887</t>
  </si>
  <si>
    <t>P4901</t>
  </si>
  <si>
    <t>27/07/2023</t>
  </si>
  <si>
    <t>P635</t>
  </si>
  <si>
    <t>21/12/2023</t>
  </si>
  <si>
    <t>P4879</t>
  </si>
  <si>
    <t>P2859</t>
  </si>
  <si>
    <t>P4362</t>
  </si>
  <si>
    <t>P4346</t>
  </si>
  <si>
    <t>P471</t>
  </si>
  <si>
    <t>14/02/2022</t>
  </si>
  <si>
    <t>P3926</t>
  </si>
  <si>
    <t>P3614</t>
  </si>
  <si>
    <t>17/02/2023</t>
  </si>
  <si>
    <t>P4114</t>
  </si>
  <si>
    <t>23/07/2023</t>
  </si>
  <si>
    <t>P2379</t>
  </si>
  <si>
    <t>20/06/2023</t>
  </si>
  <si>
    <t>P852</t>
  </si>
  <si>
    <t>P4609</t>
  </si>
  <si>
    <t>20/09/2023</t>
  </si>
  <si>
    <t>P3982</t>
  </si>
  <si>
    <t>14/07/2023</t>
  </si>
  <si>
    <t>P3818</t>
  </si>
  <si>
    <t>P439</t>
  </si>
  <si>
    <t>P221</t>
  </si>
  <si>
    <t>P2663</t>
  </si>
  <si>
    <t>17/04/2022</t>
  </si>
  <si>
    <t>P3551</t>
  </si>
  <si>
    <t>17/06/2023</t>
  </si>
  <si>
    <t>P456</t>
  </si>
  <si>
    <t>P4592</t>
  </si>
  <si>
    <t>P1369</t>
  </si>
  <si>
    <t>P3483</t>
  </si>
  <si>
    <t>P3859</t>
  </si>
  <si>
    <t>P1261</t>
  </si>
  <si>
    <t>P2015</t>
  </si>
  <si>
    <t>27/11/2023</t>
  </si>
  <si>
    <t>16/12/2023</t>
  </si>
  <si>
    <t>P3510</t>
  </si>
  <si>
    <t>P4730</t>
  </si>
  <si>
    <t>P54</t>
  </si>
  <si>
    <t>P1328</t>
  </si>
  <si>
    <t>P26</t>
  </si>
  <si>
    <t>P3465</t>
  </si>
  <si>
    <t>22/11/2022</t>
  </si>
  <si>
    <t>P3059</t>
  </si>
  <si>
    <t>P3542</t>
  </si>
  <si>
    <t>25/07/2022</t>
  </si>
  <si>
    <t>P3961</t>
  </si>
  <si>
    <t>25/12/2023</t>
  </si>
  <si>
    <t>P3645</t>
  </si>
  <si>
    <t>P1207</t>
  </si>
  <si>
    <t>P2075</t>
  </si>
  <si>
    <t>P1080</t>
  </si>
  <si>
    <t>P7</t>
  </si>
  <si>
    <t>P2999</t>
  </si>
  <si>
    <t>P1831</t>
  </si>
  <si>
    <t>30/09/2022</t>
  </si>
  <si>
    <t>P2914</t>
  </si>
  <si>
    <t>P1305</t>
  </si>
  <si>
    <t>P4561</t>
  </si>
  <si>
    <t>P3549</t>
  </si>
  <si>
    <t>P4414</t>
  </si>
  <si>
    <t>P4762</t>
  </si>
  <si>
    <t>P1024</t>
  </si>
  <si>
    <t>P1408</t>
  </si>
  <si>
    <t>P3761</t>
  </si>
  <si>
    <t>30/10/2023</t>
  </si>
  <si>
    <t>P4982</t>
  </si>
  <si>
    <t>19/04/2022</t>
  </si>
  <si>
    <t>P4061</t>
  </si>
  <si>
    <t>P548</t>
  </si>
  <si>
    <t>P4937</t>
  </si>
  <si>
    <t>31/05/2022</t>
  </si>
  <si>
    <t>P1998</t>
  </si>
  <si>
    <t>P1509</t>
  </si>
  <si>
    <t>P4356</t>
  </si>
  <si>
    <t>25/11/2022</t>
  </si>
  <si>
    <t>P2160</t>
  </si>
  <si>
    <t>P213</t>
  </si>
  <si>
    <t>P1119</t>
  </si>
  <si>
    <t>P2191</t>
  </si>
  <si>
    <t>P698</t>
  </si>
  <si>
    <t>P1882</t>
  </si>
  <si>
    <t>P52</t>
  </si>
  <si>
    <t>P2525</t>
  </si>
  <si>
    <t>P1073</t>
  </si>
  <si>
    <t>P2313</t>
  </si>
  <si>
    <t>P4032</t>
  </si>
  <si>
    <t>P4607</t>
  </si>
  <si>
    <t>23/11/2022</t>
  </si>
  <si>
    <t>P2902</t>
  </si>
  <si>
    <t>P4873</t>
  </si>
  <si>
    <t>P2792</t>
  </si>
  <si>
    <t>P3130</t>
  </si>
  <si>
    <t>P87</t>
  </si>
  <si>
    <t>23/06/2022</t>
  </si>
  <si>
    <t>P4742</t>
  </si>
  <si>
    <t>26/09/2022</t>
  </si>
  <si>
    <t>P2917</t>
  </si>
  <si>
    <t>P986</t>
  </si>
  <si>
    <t>P3958</t>
  </si>
  <si>
    <t>27/10/2023</t>
  </si>
  <si>
    <t>P4619</t>
  </si>
  <si>
    <t>P2856</t>
  </si>
  <si>
    <t>P4646</t>
  </si>
  <si>
    <t>20/03/2023</t>
  </si>
  <si>
    <t>P4794</t>
  </si>
  <si>
    <t>P4812</t>
  </si>
  <si>
    <t>23/04/2022</t>
  </si>
  <si>
    <t>P4065</t>
  </si>
  <si>
    <t>P144</t>
  </si>
  <si>
    <t>P203</t>
  </si>
  <si>
    <t>31/01/2022</t>
  </si>
  <si>
    <t>P1479</t>
  </si>
  <si>
    <t>P3644</t>
  </si>
  <si>
    <t>30/05/2022</t>
  </si>
  <si>
    <t>P2044</t>
  </si>
  <si>
    <t>P1717</t>
  </si>
  <si>
    <t>P1743</t>
  </si>
  <si>
    <t>P2280</t>
  </si>
  <si>
    <t>P4996</t>
  </si>
  <si>
    <t>P2092</t>
  </si>
  <si>
    <t>P3593</t>
  </si>
  <si>
    <t>31/05/2023</t>
  </si>
  <si>
    <t>P3989</t>
  </si>
  <si>
    <t>14/11/2022</t>
  </si>
  <si>
    <t>P2429</t>
  </si>
  <si>
    <t>P554</t>
  </si>
  <si>
    <t>P875</t>
  </si>
  <si>
    <t>P2722</t>
  </si>
  <si>
    <t>20/01/2022</t>
  </si>
  <si>
    <t>P790</t>
  </si>
  <si>
    <t>17/07/2022</t>
  </si>
  <si>
    <t>P2763</t>
  </si>
  <si>
    <t>15/01/2023</t>
  </si>
  <si>
    <t>P935</t>
  </si>
  <si>
    <t>P3758</t>
  </si>
  <si>
    <t>P3881</t>
  </si>
  <si>
    <t>P2892</t>
  </si>
  <si>
    <t>P240</t>
  </si>
  <si>
    <t>P2789</t>
  </si>
  <si>
    <t>P1518</t>
  </si>
  <si>
    <t>P2671</t>
  </si>
  <si>
    <t>P2986</t>
  </si>
  <si>
    <t>P241</t>
  </si>
  <si>
    <t>P4703</t>
  </si>
  <si>
    <t>24/02/2022</t>
  </si>
  <si>
    <t>P4481</t>
  </si>
  <si>
    <t>P3546</t>
  </si>
  <si>
    <t>P1818</t>
  </si>
  <si>
    <t>P4425</t>
  </si>
  <si>
    <t>P1434</t>
  </si>
  <si>
    <t>P318</t>
  </si>
  <si>
    <t>P1605</t>
  </si>
  <si>
    <t>31/10/2022</t>
  </si>
  <si>
    <t>P4588</t>
  </si>
  <si>
    <t>P3906</t>
  </si>
  <si>
    <t>P4443</t>
  </si>
  <si>
    <t>P2106</t>
  </si>
  <si>
    <t>P2616</t>
  </si>
  <si>
    <t>15/05/2023</t>
  </si>
  <si>
    <t>P3166</t>
  </si>
  <si>
    <t>P3957</t>
  </si>
  <si>
    <t>P3973</t>
  </si>
  <si>
    <t>P175</t>
  </si>
  <si>
    <t>P2401</t>
  </si>
  <si>
    <t>P4403</t>
  </si>
  <si>
    <t>P2590</t>
  </si>
  <si>
    <t>P474</t>
  </si>
  <si>
    <t>P1446</t>
  </si>
  <si>
    <t>P4401</t>
  </si>
  <si>
    <t>17/12/2023</t>
  </si>
  <si>
    <t>P2395</t>
  </si>
  <si>
    <t>23/01/2023</t>
  </si>
  <si>
    <t>P272</t>
  </si>
  <si>
    <t>13/01/2022</t>
  </si>
  <si>
    <t>16/01/2023</t>
  </si>
  <si>
    <t>P1362</t>
  </si>
  <si>
    <t>P2623</t>
  </si>
  <si>
    <t>14/02/2023</t>
  </si>
  <si>
    <t>P653</t>
  </si>
  <si>
    <t>P2989</t>
  </si>
  <si>
    <t>P103</t>
  </si>
  <si>
    <t>P4371</t>
  </si>
  <si>
    <t>P2613</t>
  </si>
  <si>
    <t>20/10/2023</t>
  </si>
  <si>
    <t>P74</t>
  </si>
  <si>
    <t>P1413</t>
  </si>
  <si>
    <t>P236</t>
  </si>
  <si>
    <t>P15</t>
  </si>
  <si>
    <t>18/04/2023</t>
  </si>
  <si>
    <t>P1879</t>
  </si>
  <si>
    <t>P4581</t>
  </si>
  <si>
    <t>25/05/2022</t>
  </si>
  <si>
    <t>P4196</t>
  </si>
  <si>
    <t>P2533</t>
  </si>
  <si>
    <t>P4409</t>
  </si>
  <si>
    <t>20/06/2022</t>
  </si>
  <si>
    <t>P3823</t>
  </si>
  <si>
    <t>P2833</t>
  </si>
  <si>
    <t>P83</t>
  </si>
  <si>
    <t>31/07/2022</t>
  </si>
  <si>
    <t>23/12/2022</t>
  </si>
  <si>
    <t>P2455</t>
  </si>
  <si>
    <t>25/04/2022</t>
  </si>
  <si>
    <t>P1550</t>
  </si>
  <si>
    <t>P2580</t>
  </si>
  <si>
    <t>P536</t>
  </si>
  <si>
    <t>P4018</t>
  </si>
  <si>
    <t>P56</t>
  </si>
  <si>
    <t>P2376</t>
  </si>
  <si>
    <t>22/09/2022</t>
  </si>
  <si>
    <t>P2642</t>
  </si>
  <si>
    <t>P3781</t>
  </si>
  <si>
    <t>P2844</t>
  </si>
  <si>
    <t>P345</t>
  </si>
  <si>
    <t>18/10/2023</t>
  </si>
  <si>
    <t>P944</t>
  </si>
  <si>
    <t>P3501</t>
  </si>
  <si>
    <t>27/09/2022</t>
  </si>
  <si>
    <t>P2304</t>
  </si>
  <si>
    <t>P1443</t>
  </si>
  <si>
    <t>P4606</t>
  </si>
  <si>
    <t>P3634</t>
  </si>
  <si>
    <t>P839</t>
  </si>
  <si>
    <t>P4563</t>
  </si>
  <si>
    <t>P757</t>
  </si>
  <si>
    <t>P4151</t>
  </si>
  <si>
    <t>P2863</t>
  </si>
  <si>
    <t>P4819</t>
  </si>
  <si>
    <t>P442</t>
  </si>
  <si>
    <t>P2823</t>
  </si>
  <si>
    <t>P1314</t>
  </si>
  <si>
    <t>P1885</t>
  </si>
  <si>
    <t>P3914</t>
  </si>
  <si>
    <t>P3445</t>
  </si>
  <si>
    <t>26/06/2023</t>
  </si>
  <si>
    <t>P1747</t>
  </si>
  <si>
    <t>P2067</t>
  </si>
  <si>
    <t>P4241</t>
  </si>
  <si>
    <t>P1541</t>
  </si>
  <si>
    <t>P4656</t>
  </si>
  <si>
    <t>27/10/2022</t>
  </si>
  <si>
    <t>P2573</t>
  </si>
  <si>
    <t>26/05/2023</t>
  </si>
  <si>
    <t>P2148</t>
  </si>
  <si>
    <t>P4300</t>
  </si>
  <si>
    <t>P4197</t>
  </si>
  <si>
    <t>P1578</t>
  </si>
  <si>
    <t>P4557</t>
  </si>
  <si>
    <t>P850</t>
  </si>
  <si>
    <t>P4998</t>
  </si>
  <si>
    <t>P2173</t>
  </si>
  <si>
    <t>P4765</t>
  </si>
  <si>
    <t>P3725</t>
  </si>
  <si>
    <t>29/06/2022</t>
  </si>
  <si>
    <t>P4674</t>
  </si>
  <si>
    <t>P2703</t>
  </si>
  <si>
    <t>P544</t>
  </si>
  <si>
    <t>P2976</t>
  </si>
  <si>
    <t>P2750</t>
  </si>
  <si>
    <t>P2871</t>
  </si>
  <si>
    <t>18/08/2023</t>
  </si>
  <si>
    <t>P1517</t>
  </si>
  <si>
    <t>24/10/2023</t>
  </si>
  <si>
    <t>P3793</t>
  </si>
  <si>
    <t>P4850</t>
  </si>
  <si>
    <t>P304</t>
  </si>
  <si>
    <t>P2839</t>
  </si>
  <si>
    <t>30/09/2023</t>
  </si>
  <si>
    <t>P1813</t>
  </si>
  <si>
    <t>P3401</t>
  </si>
  <si>
    <t>18/08/2022</t>
  </si>
  <si>
    <t>P625</t>
  </si>
  <si>
    <t>P2688</t>
  </si>
  <si>
    <t>P4641</t>
  </si>
  <si>
    <t>P696</t>
  </si>
  <si>
    <t>P1259</t>
  </si>
  <si>
    <t>17/01/2022</t>
  </si>
  <si>
    <t>P1914</t>
  </si>
  <si>
    <t>P3928</t>
  </si>
  <si>
    <t>P4305</t>
  </si>
  <si>
    <t>16/10/2023</t>
  </si>
  <si>
    <t>P445</t>
  </si>
  <si>
    <t>P520</t>
  </si>
  <si>
    <t>P902</t>
  </si>
  <si>
    <t>P818</t>
  </si>
  <si>
    <t>19/06/2023</t>
  </si>
  <si>
    <t>P2291</t>
  </si>
  <si>
    <t>P2511</t>
  </si>
  <si>
    <t>P1048</t>
  </si>
  <si>
    <t>P2779</t>
  </si>
  <si>
    <t>P2200</t>
  </si>
  <si>
    <t>P610</t>
  </si>
  <si>
    <t>P3661</t>
  </si>
  <si>
    <t>P547</t>
  </si>
  <si>
    <t>P3271</t>
  </si>
  <si>
    <t>P4708</t>
  </si>
  <si>
    <t>P3891</t>
  </si>
  <si>
    <t>P3183</t>
  </si>
  <si>
    <t>16/04/2023</t>
  </si>
  <si>
    <t>P1264</t>
  </si>
  <si>
    <t>26/01/2022</t>
  </si>
  <si>
    <t>P3331</t>
  </si>
  <si>
    <t>P2338</t>
  </si>
  <si>
    <t>P4029</t>
  </si>
  <si>
    <t>P2905</t>
  </si>
  <si>
    <t>22/12/2022</t>
  </si>
  <si>
    <t>P4486</t>
  </si>
  <si>
    <t>P1056</t>
  </si>
  <si>
    <t>P1168</t>
  </si>
  <si>
    <t>P3607</t>
  </si>
  <si>
    <t>P118</t>
  </si>
  <si>
    <t>P2531</t>
  </si>
  <si>
    <t>P1657</t>
  </si>
  <si>
    <t>P452</t>
  </si>
  <si>
    <t>P2950</t>
  </si>
  <si>
    <t>P2396</t>
  </si>
  <si>
    <t>P4979</t>
  </si>
  <si>
    <t>P3788</t>
  </si>
  <si>
    <t>P1832</t>
  </si>
  <si>
    <t>P3285</t>
  </si>
  <si>
    <t>P4310</t>
  </si>
  <si>
    <t>P3164</t>
  </si>
  <si>
    <t>P1334</t>
  </si>
  <si>
    <t>P1836</t>
  </si>
  <si>
    <t>P2309</t>
  </si>
  <si>
    <t>P1969</t>
  </si>
  <si>
    <t>P4532</t>
  </si>
  <si>
    <t>P4760</t>
  </si>
  <si>
    <t>P4980</t>
  </si>
  <si>
    <t>P3105</t>
  </si>
  <si>
    <t>P1705</t>
  </si>
  <si>
    <t>P3118</t>
  </si>
  <si>
    <t>P3033</t>
  </si>
  <si>
    <t>P965</t>
  </si>
  <si>
    <t>20/03/2022</t>
  </si>
  <si>
    <t>P2898</t>
  </si>
  <si>
    <t>15/08/2022</t>
  </si>
  <si>
    <t>P324</t>
  </si>
  <si>
    <t>P1738</t>
  </si>
  <si>
    <t>P958</t>
  </si>
  <si>
    <t>P4436</t>
  </si>
  <si>
    <t>P1351</t>
  </si>
  <si>
    <t>P4376</t>
  </si>
  <si>
    <t>P1416</t>
  </si>
  <si>
    <t>P1896</t>
  </si>
  <si>
    <t>27/02/2023</t>
  </si>
  <si>
    <t>P2526</t>
  </si>
  <si>
    <t>P136</t>
  </si>
  <si>
    <t>P3356</t>
  </si>
  <si>
    <t>P2046</t>
  </si>
  <si>
    <t>P4952</t>
  </si>
  <si>
    <t>CANCER</t>
  </si>
  <si>
    <t>P3257</t>
  </si>
  <si>
    <t>P2620</t>
  </si>
  <si>
    <t>P4389</t>
  </si>
  <si>
    <t>P2507</t>
  </si>
  <si>
    <t>P3901</t>
  </si>
  <si>
    <t>22/08/2022</t>
  </si>
  <si>
    <t>P4615</t>
  </si>
  <si>
    <t>P737</t>
  </si>
  <si>
    <t>P4034</t>
  </si>
  <si>
    <t>P3427</t>
  </si>
  <si>
    <t>P1235</t>
  </si>
  <si>
    <t>P148</t>
  </si>
  <si>
    <t>P1642</t>
  </si>
  <si>
    <t>28/06/2022</t>
  </si>
  <si>
    <t>P1846</t>
  </si>
  <si>
    <t>P4342</t>
  </si>
  <si>
    <t>P53</t>
  </si>
  <si>
    <t>P3301</t>
  </si>
  <si>
    <t>P3249</t>
  </si>
  <si>
    <t>14/09/2023</t>
  </si>
  <si>
    <t>P1454</t>
  </si>
  <si>
    <t>P4988</t>
  </si>
  <si>
    <t>P280</t>
  </si>
  <si>
    <t>P2084</t>
  </si>
  <si>
    <t>P3325</t>
  </si>
  <si>
    <t>29/03/2022</t>
  </si>
  <si>
    <t>P980</t>
  </si>
  <si>
    <t>24/06/2023</t>
  </si>
  <si>
    <t>P126</t>
  </si>
  <si>
    <t>25/06/2022</t>
  </si>
  <si>
    <t>P2336</t>
  </si>
  <si>
    <t>23/02/2022</t>
  </si>
  <si>
    <t>P4406</t>
  </si>
  <si>
    <t>22/07/2022</t>
  </si>
  <si>
    <t>P4983</t>
  </si>
  <si>
    <t>P70</t>
  </si>
  <si>
    <t>P3970</t>
  </si>
  <si>
    <t>P1470</t>
  </si>
  <si>
    <t>P1046</t>
  </si>
  <si>
    <t>29/12/2022</t>
  </si>
  <si>
    <t>P3636</t>
  </si>
  <si>
    <t>P920</t>
  </si>
  <si>
    <t>P1003</t>
  </si>
  <si>
    <t>P3292</t>
  </si>
  <si>
    <t>P529</t>
  </si>
  <si>
    <t>P1372</t>
  </si>
  <si>
    <t>P3020</t>
  </si>
  <si>
    <t>P4328</t>
  </si>
  <si>
    <t>15/06/2022</t>
  </si>
  <si>
    <t>P1594</t>
  </si>
  <si>
    <t>26/02/2023</t>
  </si>
  <si>
    <t>P2410</t>
  </si>
  <si>
    <t>P4348</t>
  </si>
  <si>
    <t>P1631</t>
  </si>
  <si>
    <t>P1689</t>
  </si>
  <si>
    <t>P2900</t>
  </si>
  <si>
    <t>P4732</t>
  </si>
  <si>
    <t>P1019</t>
  </si>
  <si>
    <t>P2718</t>
  </si>
  <si>
    <t>P858</t>
  </si>
  <si>
    <t>P4145</t>
  </si>
  <si>
    <t>P1131</t>
  </si>
  <si>
    <t>P1181</t>
  </si>
  <si>
    <t>23/05/2023</t>
  </si>
  <si>
    <t>P4951</t>
  </si>
  <si>
    <t>P146</t>
  </si>
  <si>
    <t>P1508</t>
  </si>
  <si>
    <t>P44</t>
  </si>
  <si>
    <t>P3850</t>
  </si>
  <si>
    <t>P47</t>
  </si>
  <si>
    <t>P3350</t>
  </si>
  <si>
    <t>P4261</t>
  </si>
  <si>
    <t>26/10/2022</t>
  </si>
  <si>
    <t>P4215</t>
  </si>
  <si>
    <t>P1087</t>
  </si>
  <si>
    <t>P3728</t>
  </si>
  <si>
    <t>P3592</t>
  </si>
  <si>
    <t>P1117</t>
  </si>
  <si>
    <t>17/03/2022</t>
  </si>
  <si>
    <t>P332</t>
  </si>
  <si>
    <t>P1077</t>
  </si>
  <si>
    <t>P3672</t>
  </si>
  <si>
    <t>P3178</t>
  </si>
  <si>
    <t>P4444</t>
  </si>
  <si>
    <t>P1249</t>
  </si>
  <si>
    <t>P3863</t>
  </si>
  <si>
    <t>21/11/2022</t>
  </si>
  <si>
    <t>P3369</t>
  </si>
  <si>
    <t>18/11/2022</t>
  </si>
  <si>
    <t>P3930</t>
  </si>
  <si>
    <t>P3981</t>
  </si>
  <si>
    <t>P1044</t>
  </si>
  <si>
    <t>P4315</t>
  </si>
  <si>
    <t>P3847</t>
  </si>
  <si>
    <t>P776</t>
  </si>
  <si>
    <t>P1071</t>
  </si>
  <si>
    <t>P4682</t>
  </si>
  <si>
    <t>P1706</t>
  </si>
  <si>
    <t>P3833</t>
  </si>
  <si>
    <t>17/11/2023</t>
  </si>
  <si>
    <t>P3502</t>
  </si>
  <si>
    <t>P2464</t>
  </si>
  <si>
    <t>P1175</t>
  </si>
  <si>
    <t>P4220</t>
  </si>
  <si>
    <t>13/07/2022</t>
  </si>
  <si>
    <t>P1156</t>
  </si>
  <si>
    <t>P1218</t>
  </si>
  <si>
    <t>P4335</t>
  </si>
  <si>
    <t>P2489</t>
  </si>
  <si>
    <t>P2793</t>
  </si>
  <si>
    <t>P2326</t>
  </si>
  <si>
    <t>21/08/2023</t>
  </si>
  <si>
    <t>P3924</t>
  </si>
  <si>
    <t>P3946</t>
  </si>
  <si>
    <t>P3533</t>
  </si>
  <si>
    <t>P998</t>
  </si>
  <si>
    <t>P4193</t>
  </si>
  <si>
    <t>P2901</t>
  </si>
  <si>
    <t>P1051</t>
  </si>
  <si>
    <t>P592</t>
  </si>
  <si>
    <t>P1873</t>
  </si>
  <si>
    <t>P4404</t>
  </si>
  <si>
    <t>P2087</t>
  </si>
  <si>
    <t>P3317</t>
  </si>
  <si>
    <t>P3991</t>
  </si>
  <si>
    <t>P3165</t>
  </si>
  <si>
    <t>P561</t>
  </si>
  <si>
    <t>P2997</t>
  </si>
  <si>
    <t>P4017</t>
  </si>
  <si>
    <t>P73</t>
  </si>
  <si>
    <t>P434</t>
  </si>
  <si>
    <t>P4093</t>
  </si>
  <si>
    <t>P1128</t>
  </si>
  <si>
    <t>P3400</t>
  </si>
  <si>
    <t>P3460</t>
  </si>
  <si>
    <t>P3044</t>
  </si>
  <si>
    <t>26/01/2023</t>
  </si>
  <si>
    <t>P4948</t>
  </si>
  <si>
    <t>P1881</t>
  </si>
  <si>
    <t>P590</t>
  </si>
  <si>
    <t>22/01/2022</t>
  </si>
  <si>
    <t>P155</t>
  </si>
  <si>
    <t>P2644</t>
  </si>
  <si>
    <t>P4648</t>
  </si>
  <si>
    <t>P537</t>
  </si>
  <si>
    <t>P230</t>
  </si>
  <si>
    <t>P1308</t>
  </si>
  <si>
    <t>P2910</t>
  </si>
  <si>
    <t>16/05/2022</t>
  </si>
  <si>
    <t>P3726</t>
  </si>
  <si>
    <t>P3455</t>
  </si>
  <si>
    <t>P1963</t>
  </si>
  <si>
    <t>P3132</t>
  </si>
  <si>
    <t>P1932</t>
  </si>
  <si>
    <t>P672</t>
  </si>
  <si>
    <t>P1165</t>
  </si>
  <si>
    <t>P2223</t>
  </si>
  <si>
    <t>P2119</t>
  </si>
  <si>
    <t>P3046</t>
  </si>
  <si>
    <t>P4644</t>
  </si>
  <si>
    <t>P2611</t>
  </si>
  <si>
    <t>P4718</t>
  </si>
  <si>
    <t>P657</t>
  </si>
  <si>
    <t>P1945</t>
  </si>
  <si>
    <t>14/08/2023</t>
  </si>
  <si>
    <t>P831</t>
  </si>
  <si>
    <t>P2865</t>
  </si>
  <si>
    <t>P386</t>
  </si>
  <si>
    <t>P617</t>
  </si>
  <si>
    <t>P2063</t>
  </si>
  <si>
    <t>P4478</t>
  </si>
  <si>
    <t>P1599</t>
  </si>
  <si>
    <t>P3148</t>
  </si>
  <si>
    <t>P4526</t>
  </si>
  <si>
    <t>P4366</t>
  </si>
  <si>
    <t>P2354</t>
  </si>
  <si>
    <t>P1402</t>
  </si>
  <si>
    <t>17/12/2022</t>
  </si>
  <si>
    <t>P2428</t>
  </si>
  <si>
    <t>P2891</t>
  </si>
  <si>
    <t>P719</t>
  </si>
  <si>
    <t>P4074</t>
  </si>
  <si>
    <t>P4722</t>
  </si>
  <si>
    <t>P4634</t>
  </si>
  <si>
    <t>P3992</t>
  </si>
  <si>
    <t>P1908</t>
  </si>
  <si>
    <t>P588</t>
  </si>
  <si>
    <t>P4354</t>
  </si>
  <si>
    <t>P1575</t>
  </si>
  <si>
    <t>19/01/2022</t>
  </si>
  <si>
    <t>P4101</t>
  </si>
  <si>
    <t>P4834</t>
  </si>
  <si>
    <t>P836</t>
  </si>
  <si>
    <t>P1609</t>
  </si>
  <si>
    <t>P2927</t>
  </si>
  <si>
    <t>P1742</t>
  </si>
  <si>
    <t>P3137</t>
  </si>
  <si>
    <t>P2753</t>
  </si>
  <si>
    <t>P2311</t>
  </si>
  <si>
    <t>P1142</t>
  </si>
  <si>
    <t>P206</t>
  </si>
  <si>
    <t>31/01/2023</t>
  </si>
  <si>
    <t>P4282</t>
  </si>
  <si>
    <t>P1014</t>
  </si>
  <si>
    <t>27/12/2023</t>
  </si>
  <si>
    <t>P3621</t>
  </si>
  <si>
    <t>P3945</t>
  </si>
  <si>
    <t>P2190</t>
  </si>
  <si>
    <t>P1715</t>
  </si>
  <si>
    <t>P2925</t>
  </si>
  <si>
    <t>P3650</t>
  </si>
  <si>
    <t>13/09/2023</t>
  </si>
  <si>
    <t>P329</t>
  </si>
  <si>
    <t>P153</t>
  </si>
  <si>
    <t>16/01/2022</t>
  </si>
  <si>
    <t>P2574</t>
  </si>
  <si>
    <t>P4051</t>
  </si>
  <si>
    <t>P3242</t>
  </si>
  <si>
    <t>P4692</t>
  </si>
  <si>
    <t>P4462</t>
  </si>
  <si>
    <t>P453</t>
  </si>
  <si>
    <t>P2591</t>
  </si>
  <si>
    <t>22/09/2023</t>
  </si>
  <si>
    <t>P4349</t>
  </si>
  <si>
    <t>P3700</t>
  </si>
  <si>
    <t>P3631</t>
  </si>
  <si>
    <t>13/01/2023</t>
  </si>
  <si>
    <t>P1194</t>
  </si>
  <si>
    <t>P2926</t>
  </si>
  <si>
    <t>P1797</t>
  </si>
  <si>
    <t>P4859</t>
  </si>
  <si>
    <t>P4720</t>
  </si>
  <si>
    <t>P3220</t>
  </si>
  <si>
    <t>P1528</t>
  </si>
  <si>
    <t>P1127</t>
  </si>
  <si>
    <t>29/05/2023</t>
  </si>
  <si>
    <t>P1542</t>
  </si>
  <si>
    <t>P3009</t>
  </si>
  <si>
    <t>P4955</t>
  </si>
  <si>
    <t>P2214</t>
  </si>
  <si>
    <t>P1032</t>
  </si>
  <si>
    <t>P4322</t>
  </si>
  <si>
    <t>P1064</t>
  </si>
  <si>
    <t>P1495</t>
  </si>
  <si>
    <t>P186</t>
  </si>
  <si>
    <t>P3669</t>
  </si>
  <si>
    <t>P1405</t>
  </si>
  <si>
    <t>24/05/2022</t>
  </si>
  <si>
    <t>P2894</t>
  </si>
  <si>
    <t>P1079</t>
  </si>
  <si>
    <t>P429</t>
  </si>
  <si>
    <t>P4431</t>
  </si>
  <si>
    <t>P2879</t>
  </si>
  <si>
    <t>P4275</t>
  </si>
  <si>
    <t>P89</t>
  </si>
  <si>
    <t>P4042</t>
  </si>
  <si>
    <t>P1645</t>
  </si>
  <si>
    <t>P985</t>
  </si>
  <si>
    <t>P3837</t>
  </si>
  <si>
    <t>P4134</t>
  </si>
  <si>
    <t>P4434</t>
  </si>
  <si>
    <t>P12</t>
  </si>
  <si>
    <t>P4930</t>
  </si>
  <si>
    <t>P3151</t>
  </si>
  <si>
    <t>16/07/2022</t>
  </si>
  <si>
    <t>P3889</t>
  </si>
  <si>
    <t>P1492</t>
  </si>
  <si>
    <t>20/05/2022</t>
  </si>
  <si>
    <t>P599</t>
  </si>
  <si>
    <t>P2012</t>
  </si>
  <si>
    <t>P2088</t>
  </si>
  <si>
    <t>P315</t>
  </si>
  <si>
    <t>P718</t>
  </si>
  <si>
    <t>P4573</t>
  </si>
  <si>
    <t>P4417</t>
  </si>
  <si>
    <t>P4475</t>
  </si>
  <si>
    <t>P2038</t>
  </si>
  <si>
    <t>P2450</t>
  </si>
  <si>
    <t>P3222</t>
  </si>
  <si>
    <t>P2615</t>
  </si>
  <si>
    <t>P1915</t>
  </si>
  <si>
    <t>20/01/2023</t>
  </si>
  <si>
    <t>P3015</t>
  </si>
  <si>
    <t>P2733</t>
  </si>
  <si>
    <t>P1471</t>
  </si>
  <si>
    <t>P1338</t>
  </si>
  <si>
    <t>P4929</t>
  </si>
  <si>
    <t>P2836</t>
  </si>
  <si>
    <t>P481</t>
  </si>
  <si>
    <t>P3168</t>
  </si>
  <si>
    <t>P3797</t>
  </si>
  <si>
    <t>P2195</t>
  </si>
  <si>
    <t>22/06/2022</t>
  </si>
  <si>
    <t>P2729</t>
  </si>
  <si>
    <t>P4921</t>
  </si>
  <si>
    <t>P4081</t>
  </si>
  <si>
    <t>P3346</t>
  </si>
  <si>
    <t>P267</t>
  </si>
  <si>
    <t>P2179</t>
  </si>
  <si>
    <t>P468</t>
  </si>
  <si>
    <t>P2755</t>
  </si>
  <si>
    <t>P4565</t>
  </si>
  <si>
    <t>P1678</t>
  </si>
  <si>
    <t>P1445</t>
  </si>
  <si>
    <t>P3576</t>
  </si>
  <si>
    <t>P4232</t>
  </si>
  <si>
    <t>P1927</t>
  </si>
  <si>
    <t>P3329</t>
  </si>
  <si>
    <t>P4830</t>
  </si>
  <si>
    <t>P4818</t>
  </si>
  <si>
    <t>P3988</t>
  </si>
  <si>
    <t>P2153</t>
  </si>
  <si>
    <t>P2134</t>
  </si>
  <si>
    <t>P4856</t>
  </si>
  <si>
    <t>25/10/2022</t>
  </si>
  <si>
    <t>P293</t>
  </si>
  <si>
    <t>19/09/2023</t>
  </si>
  <si>
    <t>P3125</t>
  </si>
  <si>
    <t>P1941</t>
  </si>
  <si>
    <t>31/12/2023</t>
  </si>
  <si>
    <t>P1239</t>
  </si>
  <si>
    <t>P3263</t>
  </si>
  <si>
    <t>P3735</t>
  </si>
  <si>
    <t>P4035</t>
  </si>
  <si>
    <t>P3791</t>
  </si>
  <si>
    <t>P1076</t>
  </si>
  <si>
    <t>P319</t>
  </si>
  <si>
    <t>P1883</t>
  </si>
  <si>
    <t>P2830</t>
  </si>
  <si>
    <t>P3187</t>
  </si>
  <si>
    <t>P1849</t>
  </si>
  <si>
    <t>P4213</t>
  </si>
  <si>
    <t>P2630</t>
  </si>
  <si>
    <t>P4297</t>
  </si>
  <si>
    <t>P3080</t>
  </si>
  <si>
    <t>P3416</t>
  </si>
  <si>
    <t>P1356</t>
  </si>
  <si>
    <t>P683</t>
  </si>
  <si>
    <t>P1572</t>
  </si>
  <si>
    <t>P1848</t>
  </si>
  <si>
    <t>P1866</t>
  </si>
  <si>
    <t>P405</t>
  </si>
  <si>
    <t>P3429</t>
  </si>
  <si>
    <t>P45</t>
  </si>
  <si>
    <t>P523</t>
  </si>
  <si>
    <t>16/02/2022</t>
  </si>
  <si>
    <t>P2437</t>
  </si>
  <si>
    <t>P1834</t>
  </si>
  <si>
    <t>P3721</t>
  </si>
  <si>
    <t>P2796</t>
  </si>
  <si>
    <t>P1995</t>
  </si>
  <si>
    <t>P3784</t>
  </si>
  <si>
    <t>HYPERTENSION</t>
  </si>
  <si>
    <t>P3900</t>
  </si>
  <si>
    <t>P2281</t>
  </si>
  <si>
    <t>P3228</t>
  </si>
  <si>
    <t>P4109</t>
  </si>
  <si>
    <t>P1677</t>
  </si>
  <si>
    <t>P3579</t>
  </si>
  <si>
    <t>13/06/2023</t>
  </si>
  <si>
    <t>P3250</t>
  </si>
  <si>
    <t>P448</t>
  </si>
  <si>
    <t>P2184</t>
  </si>
  <si>
    <t>P2491</t>
  </si>
  <si>
    <t>13/03/2023</t>
  </si>
  <si>
    <t>P912</t>
  </si>
  <si>
    <t>30/01/2023</t>
  </si>
  <si>
    <t>P1946</t>
  </si>
  <si>
    <t>P1487</t>
  </si>
  <si>
    <t>P139</t>
  </si>
  <si>
    <t>P1532</t>
  </si>
  <si>
    <t>17/02/2022</t>
  </si>
  <si>
    <t>P2684</t>
  </si>
  <si>
    <t>28/05/2023</t>
  </si>
  <si>
    <t>P2070</t>
  </si>
  <si>
    <t>P2589</t>
  </si>
  <si>
    <t>P924</t>
  </si>
  <si>
    <t>P1548</t>
  </si>
  <si>
    <t>P2383</t>
  </si>
  <si>
    <t>P4876</t>
  </si>
  <si>
    <t>P3600</t>
  </si>
  <si>
    <t>P4950</t>
  </si>
  <si>
    <t>27/05/2022</t>
  </si>
  <si>
    <t>P1540</t>
  </si>
  <si>
    <t>P3143</t>
  </si>
  <si>
    <t>P584</t>
  </si>
  <si>
    <t>P3524</t>
  </si>
  <si>
    <t>P256</t>
  </si>
  <si>
    <t>P2193</t>
  </si>
  <si>
    <t>P2811</t>
  </si>
  <si>
    <t>P2787</t>
  </si>
  <si>
    <t>P2076</t>
  </si>
  <si>
    <t>P3436</t>
  </si>
  <si>
    <t>P4637</t>
  </si>
  <si>
    <t>P3209</t>
  </si>
  <si>
    <t>P2727</t>
  </si>
  <si>
    <t>P3172</t>
  </si>
  <si>
    <t>P4381</t>
  </si>
  <si>
    <t>P3511</t>
  </si>
  <si>
    <t>P4864</t>
  </si>
  <si>
    <t>P1007</t>
  </si>
  <si>
    <t>P2316</t>
  </si>
  <si>
    <t>P1521</t>
  </si>
  <si>
    <t>P4676</t>
  </si>
  <si>
    <t>P4680</t>
  </si>
  <si>
    <t>P4458</t>
  </si>
  <si>
    <t>P2919</t>
  </si>
  <si>
    <t>P3767</t>
  </si>
  <si>
    <t>P3244</t>
  </si>
  <si>
    <t>P2864</t>
  </si>
  <si>
    <t>P1501</t>
  </si>
  <si>
    <t>P4693</t>
  </si>
  <si>
    <t>20/12/2022</t>
  </si>
  <si>
    <t>P801</t>
  </si>
  <si>
    <t>P4875</t>
  </si>
  <si>
    <t>P3802</t>
  </si>
  <si>
    <t>P142</t>
  </si>
  <si>
    <t>P4159</t>
  </si>
  <si>
    <t>P2803</t>
  </si>
  <si>
    <t>P857</t>
  </si>
  <si>
    <t>P3265</t>
  </si>
  <si>
    <t>P2056</t>
  </si>
  <si>
    <t>P2022</t>
  </si>
  <si>
    <t>24/01/2022</t>
  </si>
  <si>
    <t>P4212</t>
  </si>
  <si>
    <t>P4369</t>
  </si>
  <si>
    <t>P1158</t>
  </si>
  <si>
    <t>P1370</t>
  </si>
  <si>
    <t>P3716</t>
  </si>
  <si>
    <t>P1604</t>
  </si>
  <si>
    <t>P3353</t>
  </si>
  <si>
    <t>P2909</t>
  </si>
  <si>
    <t>P792</t>
  </si>
  <si>
    <t>P4553</t>
  </si>
  <si>
    <t>P3381</t>
  </si>
  <si>
    <t>P2601</t>
  </si>
  <si>
    <t>P3360</t>
  </si>
  <si>
    <t>P3963</t>
  </si>
  <si>
    <t>P2757</t>
  </si>
  <si>
    <t>P2146</t>
  </si>
  <si>
    <t>15/02/2023</t>
  </si>
  <si>
    <t>P3203</t>
  </si>
  <si>
    <t>P820</t>
  </si>
  <si>
    <t>P3288</t>
  </si>
  <si>
    <t>P2286</t>
  </si>
  <si>
    <t>P3018</t>
  </si>
  <si>
    <t>P1700</t>
  </si>
  <si>
    <t>P245</t>
  </si>
  <si>
    <t>22/04/2022</t>
  </si>
  <si>
    <t>P1638</t>
  </si>
  <si>
    <t>P3140</t>
  </si>
  <si>
    <t>P4505</t>
  </si>
  <si>
    <t>P1069</t>
  </si>
  <si>
    <t>P4613</t>
  </si>
  <si>
    <t>P4156</t>
  </si>
  <si>
    <t>P2181</t>
  </si>
  <si>
    <t>P4055</t>
  </si>
  <si>
    <t>P2517</t>
  </si>
  <si>
    <t>P3025</t>
  </si>
  <si>
    <t>P114</t>
  </si>
  <si>
    <t>P3683</t>
  </si>
  <si>
    <t>P2381</t>
  </si>
  <si>
    <t>P389</t>
  </si>
  <si>
    <t>P2880</t>
  </si>
  <si>
    <t>P2827</t>
  </si>
  <si>
    <t>P4110</t>
  </si>
  <si>
    <t>P4039</t>
  </si>
  <si>
    <t>P643</t>
  </si>
  <si>
    <t>P3954</t>
  </si>
  <si>
    <t>P269</t>
  </si>
  <si>
    <t>P2725</t>
  </si>
  <si>
    <t>P1115</t>
  </si>
  <si>
    <t>P350</t>
  </si>
  <si>
    <t>P3694</t>
  </si>
  <si>
    <t>P1925</t>
  </si>
  <si>
    <t>P3180</t>
  </si>
  <si>
    <t>P238</t>
  </si>
  <si>
    <t>P3415</t>
  </si>
  <si>
    <t>P3508</t>
  </si>
  <si>
    <t>P1151</t>
  </si>
  <si>
    <t>P1300</t>
  </si>
  <si>
    <t>P3951</t>
  </si>
  <si>
    <t>P1811</t>
  </si>
  <si>
    <t>P3744</t>
  </si>
  <si>
    <t>28/10/2022</t>
  </si>
  <si>
    <t>21/07/2022</t>
  </si>
  <si>
    <t>P207</t>
  </si>
  <si>
    <t>P4046</t>
  </si>
  <si>
    <t>P3469</t>
  </si>
  <si>
    <t>P3949</t>
  </si>
  <si>
    <t>P945</t>
  </si>
  <si>
    <t>13/04/2022</t>
  </si>
  <si>
    <t>P4550</t>
  </si>
  <si>
    <t>P3106</t>
  </si>
  <si>
    <t>P2676</t>
  </si>
  <si>
    <t>26/08/2023</t>
  </si>
  <si>
    <t>P4610</t>
  </si>
  <si>
    <t>P3368</t>
  </si>
  <si>
    <t>P3061</t>
  </si>
  <si>
    <t>P1053</t>
  </si>
  <si>
    <t>P3778</t>
  </si>
  <si>
    <t>P823</t>
  </si>
  <si>
    <t>P1365</t>
  </si>
  <si>
    <t>P2654</t>
  </si>
  <si>
    <t>P3918</t>
  </si>
  <si>
    <t>P3379</t>
  </si>
  <si>
    <t>P3337</t>
  </si>
  <si>
    <t>P3108</t>
  </si>
  <si>
    <t>P868</t>
  </si>
  <si>
    <t>P2266</t>
  </si>
  <si>
    <t>P4033</t>
  </si>
  <si>
    <t>P4247</t>
  </si>
  <si>
    <t>P3002</t>
  </si>
  <si>
    <t>P1404</t>
  </si>
  <si>
    <t>P2227</t>
  </si>
  <si>
    <t>P3836</t>
  </si>
  <si>
    <t>P2327</t>
  </si>
  <si>
    <t>P2344</t>
  </si>
  <si>
    <t>P1118</t>
  </si>
  <si>
    <t>P3710</t>
  </si>
  <si>
    <t>P1871</t>
  </si>
  <si>
    <t>P3514</t>
  </si>
  <si>
    <t>P3615</t>
  </si>
  <si>
    <t>P2572</t>
  </si>
  <si>
    <t>P2270</t>
  </si>
  <si>
    <t>24/09/2023</t>
  </si>
  <si>
    <t>21/02/2023</t>
  </si>
  <si>
    <t>P3448</t>
  </si>
  <si>
    <t>P4620</t>
  </si>
  <si>
    <t>P1622</t>
  </si>
  <si>
    <t>P1845</t>
  </si>
  <si>
    <t>P1108</t>
  </si>
  <si>
    <t>P3124</t>
  </si>
  <si>
    <t>P3519</t>
  </si>
  <si>
    <t>P2711</t>
  </si>
  <si>
    <t>P689</t>
  </si>
  <si>
    <t>P1002</t>
  </si>
  <si>
    <t>P4270</t>
  </si>
  <si>
    <t>P793</t>
  </si>
  <si>
    <t>P4562</t>
  </si>
  <si>
    <t>P1459</t>
  </si>
  <si>
    <t>P3446</t>
  </si>
  <si>
    <t>P1384</t>
  </si>
  <si>
    <t>P4964</t>
  </si>
  <si>
    <t>P4639</t>
  </si>
  <si>
    <t>P299</t>
  </si>
  <si>
    <t>P2374</t>
  </si>
  <si>
    <t>P4777</t>
  </si>
  <si>
    <t>P3421</t>
  </si>
  <si>
    <t>P1766</t>
  </si>
  <si>
    <t>P3912</t>
  </si>
  <si>
    <t>P4097</t>
  </si>
  <si>
    <t>P246</t>
  </si>
  <si>
    <t>P2466</t>
  </si>
  <si>
    <t>P3573</t>
  </si>
  <si>
    <t>31/03/2022</t>
  </si>
  <si>
    <t>P997</t>
  </si>
  <si>
    <t>P2570</t>
  </si>
  <si>
    <t>P755</t>
  </si>
  <si>
    <t>P3144</t>
  </si>
  <si>
    <t>P597</t>
  </si>
  <si>
    <t>P1826</t>
  </si>
  <si>
    <t>P1177</t>
  </si>
  <si>
    <t>P2622</t>
  </si>
  <si>
    <t>25/05/2023</t>
  </si>
  <si>
    <t>P845</t>
  </si>
  <si>
    <t>P1382</t>
  </si>
  <si>
    <t>P449</t>
  </si>
  <si>
    <t>P2726</t>
  </si>
  <si>
    <t>P3883</t>
  </si>
  <si>
    <t>P1990</t>
  </si>
  <si>
    <t>P85</t>
  </si>
  <si>
    <t>P1653</t>
  </si>
  <si>
    <t>P4556</t>
  </si>
  <si>
    <t>P3886</t>
  </si>
  <si>
    <t>P3690</t>
  </si>
  <si>
    <t>P3335</t>
  </si>
  <si>
    <t>P3875</t>
  </si>
  <si>
    <t>P3239</t>
  </si>
  <si>
    <t>P2495</t>
  </si>
  <si>
    <t>P3185</t>
  </si>
  <si>
    <t>P4959</t>
  </si>
  <si>
    <t>P995</t>
  </si>
  <si>
    <t>P516</t>
  </si>
  <si>
    <t>P3081</t>
  </si>
  <si>
    <t>P1972</t>
  </si>
  <si>
    <t>26/04/2022</t>
  </si>
  <si>
    <t>P749</t>
  </si>
  <si>
    <t>P2120</t>
  </si>
  <si>
    <t>P4920</t>
  </si>
  <si>
    <t>P2568</t>
  </si>
  <si>
    <t>P2301</t>
  </si>
  <si>
    <t>P930</t>
  </si>
  <si>
    <t>P1821</t>
  </si>
  <si>
    <t>P2319</t>
  </si>
  <si>
    <t>P3770</t>
  </si>
  <si>
    <t>24/12/2022</t>
  </si>
  <si>
    <t>P1960</t>
  </si>
  <si>
    <t>P3977</t>
  </si>
  <si>
    <t>P1406</t>
  </si>
  <si>
    <t>P1200</t>
  </si>
  <si>
    <t>P2293</t>
  </si>
  <si>
    <t>P3625</t>
  </si>
  <si>
    <t>P2512</t>
  </si>
  <si>
    <t>P996</t>
  </si>
  <si>
    <t>P1063</t>
  </si>
  <si>
    <t>P2548</t>
  </si>
  <si>
    <t>P1782</t>
  </si>
  <si>
    <t>P4010</t>
  </si>
  <si>
    <t>P2956</t>
  </si>
  <si>
    <t>P3328</t>
  </si>
  <si>
    <t>P4958</t>
  </si>
  <si>
    <t>P952</t>
  </si>
  <si>
    <t>P2091</t>
  </si>
  <si>
    <t>P2205</t>
  </si>
  <si>
    <t>P2934</t>
  </si>
  <si>
    <t>25/12/2022</t>
  </si>
  <si>
    <t>P4612</t>
  </si>
  <si>
    <t>P4474</t>
  </si>
  <si>
    <t>P1293</t>
  </si>
  <si>
    <t>P65</t>
  </si>
  <si>
    <t>P1008</t>
  </si>
  <si>
    <t>P4007</t>
  </si>
  <si>
    <t>P4207</t>
  </si>
  <si>
    <t>P1059</t>
  </si>
  <si>
    <t>P2860</t>
  </si>
  <si>
    <t>P376</t>
  </si>
  <si>
    <t>P35</t>
  </si>
  <si>
    <t>P2268</t>
  </si>
  <si>
    <t>21/10/2023</t>
  </si>
  <si>
    <t>P2515</t>
  </si>
  <si>
    <t>P402</t>
  </si>
  <si>
    <t>P2096</t>
  </si>
  <si>
    <t>P565</t>
  </si>
  <si>
    <t>P2758</t>
  </si>
  <si>
    <t>P1332</t>
  </si>
  <si>
    <t>P938</t>
  </si>
  <si>
    <t>P877</t>
  </si>
  <si>
    <t>18/12/2022</t>
  </si>
  <si>
    <t>P3277</t>
  </si>
  <si>
    <t>P432</t>
  </si>
  <si>
    <t>P838</t>
  </si>
  <si>
    <t>P619</t>
  </si>
  <si>
    <t>P1571</t>
  </si>
  <si>
    <t>P61</t>
  </si>
  <si>
    <t>P4143</t>
  </si>
  <si>
    <t>P2674</t>
  </si>
  <si>
    <t>P2484</t>
  </si>
  <si>
    <t>P2666</t>
  </si>
  <si>
    <t>P3509</t>
  </si>
  <si>
    <t>P219</t>
  </si>
  <si>
    <t>P1504</t>
  </si>
  <si>
    <t>P1018</t>
  </si>
  <si>
    <t>P1549</t>
  </si>
  <si>
    <t>P2284</t>
  </si>
  <si>
    <t>P4456</t>
  </si>
  <si>
    <t>P3934</t>
  </si>
  <si>
    <t>P1178</t>
  </si>
  <si>
    <t>P4236</t>
  </si>
  <si>
    <t>P250</t>
  </si>
  <si>
    <t>P1066</t>
  </si>
  <si>
    <t>P1448</t>
  </si>
  <si>
    <t>P3388</t>
  </si>
  <si>
    <t>P3213</t>
  </si>
  <si>
    <t>P4292</t>
  </si>
  <si>
    <t>P3774</t>
  </si>
  <si>
    <t>16/11/2023</t>
  </si>
  <si>
    <t>P2418</t>
  </si>
  <si>
    <t>P2400</t>
  </si>
  <si>
    <t>P1731</t>
  </si>
  <si>
    <t>P1169</t>
  </si>
  <si>
    <t>P3136</t>
  </si>
  <si>
    <t>P4091</t>
  </si>
  <si>
    <t>P1484</t>
  </si>
  <si>
    <t>P3680</t>
  </si>
  <si>
    <t>P2690</t>
  </si>
  <si>
    <t>P2916</t>
  </si>
  <si>
    <t>P4714</t>
  </si>
  <si>
    <t>P4392</t>
  </si>
  <si>
    <t>P4899</t>
  </si>
  <si>
    <t>P2452</t>
  </si>
  <si>
    <t>P869</t>
  </si>
  <si>
    <t>P3606</t>
  </si>
  <si>
    <t>P4337</t>
  </si>
  <si>
    <t>P1174</t>
  </si>
  <si>
    <t>P2386</t>
  </si>
  <si>
    <t>P4095</t>
  </si>
  <si>
    <t>P3641</t>
  </si>
  <si>
    <t>P3488</t>
  </si>
  <si>
    <t>P1336</t>
  </si>
  <si>
    <t>P3471</t>
  </si>
  <si>
    <t>P3994</t>
  </si>
  <si>
    <t>P3327</t>
  </si>
  <si>
    <t>P4314</t>
  </si>
  <si>
    <t>P759</t>
  </si>
  <si>
    <t>P4379</t>
  </si>
  <si>
    <t>P1401</t>
  </si>
  <si>
    <t>P4825</t>
  </si>
  <si>
    <t>P2040</t>
  </si>
  <si>
    <t>P4761</t>
  </si>
  <si>
    <t>P824</t>
  </si>
  <si>
    <t>P489</t>
  </si>
  <si>
    <t>17/09/2023</t>
  </si>
  <si>
    <t>P1060</t>
  </si>
  <si>
    <t>P3814</t>
  </si>
  <si>
    <t>P4265</t>
  </si>
  <si>
    <t>P4712</t>
  </si>
  <si>
    <t>P301</t>
  </si>
  <si>
    <t>P2693</t>
  </si>
  <si>
    <t>P3506</t>
  </si>
  <si>
    <t>P2799</t>
  </si>
  <si>
    <t>P976</t>
  </si>
  <si>
    <t>P2369</t>
  </si>
  <si>
    <t>P4142</t>
  </si>
  <si>
    <t>28/04/2023</t>
  </si>
  <si>
    <t>P4316</t>
  </si>
  <si>
    <t>P1403</t>
  </si>
  <si>
    <t>P1973</t>
  </si>
  <si>
    <t>P1711</t>
  </si>
  <si>
    <t>P3772</t>
  </si>
  <si>
    <t>P903</t>
  </si>
  <si>
    <t>P4709</t>
  </si>
  <si>
    <t>P137</t>
  </si>
  <si>
    <t>P1855</t>
  </si>
  <si>
    <t>P2211</t>
  </si>
  <si>
    <t>P4099</t>
  </si>
  <si>
    <t>14/01/2022</t>
  </si>
  <si>
    <t>P3266</t>
  </si>
  <si>
    <t>P1438</t>
  </si>
  <si>
    <t>P4482</t>
  </si>
  <si>
    <t>P205</t>
  </si>
  <si>
    <t>P3206</t>
  </si>
  <si>
    <t>P2947</t>
  </si>
  <si>
    <t>P2307</t>
  </si>
  <si>
    <t>P4917</t>
  </si>
  <si>
    <t>P1126</t>
  </si>
  <si>
    <t>P1367</t>
  </si>
  <si>
    <t>P1897</t>
  </si>
  <si>
    <t>28/09/2023</t>
  </si>
  <si>
    <t>P892</t>
  </si>
  <si>
    <t>P159</t>
  </si>
  <si>
    <t>P3234</t>
  </si>
  <si>
    <t>22/05/2022</t>
  </si>
  <si>
    <t>P2540</t>
  </si>
  <si>
    <t>P668</t>
  </si>
  <si>
    <t>P189</t>
  </si>
  <si>
    <t>P1606</t>
  </si>
  <si>
    <t>P4267</t>
  </si>
  <si>
    <t>P4452</t>
  </si>
  <si>
    <t>P2713</t>
  </si>
  <si>
    <t>P1265</t>
  </si>
  <si>
    <t>P611</t>
  </si>
  <si>
    <t>23/02/2023</t>
  </si>
  <si>
    <t>P4430</t>
  </si>
  <si>
    <t>P2297</t>
  </si>
  <si>
    <t>P2251</t>
  </si>
  <si>
    <t>P2117</t>
  </si>
  <si>
    <t>P4419</t>
  </si>
  <si>
    <t>P3656</t>
  </si>
  <si>
    <t>P2936</t>
  </si>
  <si>
    <t>P4064</t>
  </si>
  <si>
    <t>P338</t>
  </si>
  <si>
    <t>27/07/2022</t>
  </si>
  <si>
    <t>P1214</t>
  </si>
  <si>
    <t>P147</t>
  </si>
  <si>
    <t>P3464</t>
  </si>
  <si>
    <t>P3454</t>
  </si>
  <si>
    <t>P828</t>
  </si>
  <si>
    <t>P1876</t>
  </si>
  <si>
    <t>P3177</t>
  </si>
  <si>
    <t>P50</t>
  </si>
  <si>
    <t>P4116</t>
  </si>
  <si>
    <t>P4892</t>
  </si>
  <si>
    <t>P1290</t>
  </si>
  <si>
    <t>P344</t>
  </si>
  <si>
    <t>P1804</t>
  </si>
  <si>
    <t>P4993</t>
  </si>
  <si>
    <t>P4171</t>
  </si>
  <si>
    <t>P2438</t>
  </si>
  <si>
    <t>P4229</t>
  </si>
  <si>
    <t>P2858</t>
  </si>
  <si>
    <t>18/07/2023</t>
  </si>
  <si>
    <t>P1993</t>
  </si>
  <si>
    <t>P2581</t>
  </si>
  <si>
    <t>P1616</t>
  </si>
  <si>
    <t>P3987</t>
  </si>
  <si>
    <t>P4845</t>
  </si>
  <si>
    <t>P2427</t>
  </si>
  <si>
    <t>P2505</t>
  </si>
  <si>
    <t>P2959</t>
  </si>
  <si>
    <t>P744</t>
  </si>
  <si>
    <t>P1068</t>
  </si>
  <si>
    <t>P2475</t>
  </si>
  <si>
    <t>P4473</t>
  </si>
  <si>
    <t>P169</t>
  </si>
  <si>
    <t>P2077</t>
  </si>
  <si>
    <t>P1498</t>
  </si>
  <si>
    <t>P833</t>
  </si>
  <si>
    <t>P185</t>
  </si>
  <si>
    <t>P4530</t>
  </si>
  <si>
    <t>P3583</t>
  </si>
  <si>
    <t>P2421</t>
  </si>
  <si>
    <t>P2446</t>
  </si>
  <si>
    <t>P3313</t>
  </si>
  <si>
    <t>24/01/2023</t>
  </si>
  <si>
    <t>P3667</t>
  </si>
  <si>
    <t>P3764</t>
  </si>
  <si>
    <t>P1699</t>
  </si>
  <si>
    <t>P1730</t>
  </si>
  <si>
    <t>P3035</t>
  </si>
  <si>
    <t>P257</t>
  </si>
  <si>
    <t>P4183</t>
  </si>
  <si>
    <t>P2080</t>
  </si>
  <si>
    <t>P2005</t>
  </si>
  <si>
    <t>P4984</t>
  </si>
  <si>
    <t>P62</t>
  </si>
  <si>
    <t>P2808</t>
  </si>
  <si>
    <t>P1193</t>
  </si>
  <si>
    <t>P2514</t>
  </si>
  <si>
    <t>P4428</t>
  </si>
  <si>
    <t>P4003</t>
  </si>
  <si>
    <t>P3472</t>
  </si>
  <si>
    <t>P1034</t>
  </si>
  <si>
    <t>P2658</t>
  </si>
  <si>
    <t>P1203</t>
  </si>
  <si>
    <t>P4470</t>
  </si>
  <si>
    <t>P1458</t>
  </si>
  <si>
    <t>P4256</t>
  </si>
  <si>
    <t>P3357</t>
  </si>
  <si>
    <t>P3304</t>
  </si>
  <si>
    <t>P4884</t>
  </si>
  <si>
    <t>P652</t>
  </si>
  <si>
    <t>P4751</t>
  </si>
  <si>
    <t>P343</t>
  </si>
  <si>
    <t>P2544</t>
  </si>
  <si>
    <t>P1536</t>
  </si>
  <si>
    <t>P1624</t>
  </si>
  <si>
    <t>P3964</t>
  </si>
  <si>
    <t>P42</t>
  </si>
  <si>
    <t>P2621</t>
  </si>
  <si>
    <t>P3347</t>
  </si>
  <si>
    <t>P415</t>
  </si>
  <si>
    <t>P3373</t>
  </si>
  <si>
    <t>P4494</t>
  </si>
  <si>
    <t>P2686</t>
  </si>
  <si>
    <t>P993</t>
  </si>
  <si>
    <t>P1237</t>
  </si>
  <si>
    <t>P1075</t>
  </si>
  <si>
    <t>P339</t>
  </si>
  <si>
    <t>P2296</t>
  </si>
  <si>
    <t>P1992</t>
  </si>
  <si>
    <t>P1937</t>
  </si>
  <si>
    <t>P2524</t>
  </si>
  <si>
    <t>P913</t>
  </si>
  <si>
    <t>P1920</t>
  </si>
  <si>
    <t>P2669</t>
  </si>
  <si>
    <t>P3742</t>
  </si>
  <si>
    <t>P2968</t>
  </si>
  <si>
    <t>17/09/2022</t>
  </si>
  <si>
    <t>P4368</t>
  </si>
  <si>
    <t>P1478</t>
  </si>
  <si>
    <t>P2194</t>
  </si>
  <si>
    <t>P969</t>
  </si>
  <si>
    <t>P1027</t>
  </si>
  <si>
    <t>P91</t>
  </si>
  <si>
    <t>P1527</t>
  </si>
  <si>
    <t>24/04/2023</t>
  </si>
  <si>
    <t>P2263</t>
  </si>
  <si>
    <t>P2420</t>
  </si>
  <si>
    <t>P1255</t>
  </si>
  <si>
    <t>P39</t>
  </si>
  <si>
    <t>P2412</t>
  </si>
  <si>
    <t>P1965</t>
  </si>
  <si>
    <t>P3998</t>
  </si>
  <si>
    <t>P2259</t>
  </si>
  <si>
    <t>P1335</t>
  </si>
  <si>
    <t>P3474</t>
  </si>
  <si>
    <t>P915</t>
  </si>
  <si>
    <t>P1641</t>
  </si>
  <si>
    <t>P364</t>
  </si>
  <si>
    <t>P1979</t>
  </si>
  <si>
    <t>P2804</t>
  </si>
  <si>
    <t>P2736</t>
  </si>
  <si>
    <t>P3527</t>
  </si>
  <si>
    <t>P2409</t>
  </si>
  <si>
    <t>P4934</t>
  </si>
  <si>
    <t>P3102</t>
  </si>
  <si>
    <t>P2889</t>
  </si>
  <si>
    <t>P4209</t>
  </si>
  <si>
    <t>P2072</t>
  </si>
  <si>
    <t>P4836</t>
  </si>
  <si>
    <t>P2820</t>
  </si>
  <si>
    <t>P1195</t>
  </si>
  <si>
    <t>P3119</t>
  </si>
  <si>
    <t>P478</t>
  </si>
  <si>
    <t>P3355</t>
  </si>
  <si>
    <t>P4418</t>
  </si>
  <si>
    <t>P2546</t>
  </si>
  <si>
    <t>P3868</t>
  </si>
  <si>
    <t>P3666</t>
  </si>
  <si>
    <t>P774</t>
  </si>
  <si>
    <t>P578</t>
  </si>
  <si>
    <t>P2969</t>
  </si>
  <si>
    <t>P479</t>
  </si>
  <si>
    <t>P1349</t>
  </si>
  <si>
    <t>P3748</t>
  </si>
  <si>
    <t>P1220</t>
  </si>
  <si>
    <t>P2353</t>
  </si>
  <si>
    <t>P1545</t>
  </si>
  <si>
    <t>P3064</t>
  </si>
  <si>
    <t>P1280</t>
  </si>
  <si>
    <t>P1013</t>
  </si>
  <si>
    <t>P1593</t>
  </si>
  <si>
    <t>P1685</t>
  </si>
  <si>
    <t>P3736</t>
  </si>
  <si>
    <t>P4809</t>
  </si>
  <si>
    <t>P2403</t>
  </si>
  <si>
    <t>P9</t>
  </si>
  <si>
    <t>14/07/2022</t>
  </si>
  <si>
    <t>P1103</t>
  </si>
  <si>
    <t>P4437</t>
  </si>
  <si>
    <t>P2547</t>
  </si>
  <si>
    <t>P3697</t>
  </si>
  <si>
    <t>20/07/2023</t>
  </si>
  <si>
    <t>P3127</t>
  </si>
  <si>
    <t>P764</t>
  </si>
  <si>
    <t>P3096</t>
  </si>
  <si>
    <t>P4001</t>
  </si>
  <si>
    <t>P4023</t>
  </si>
  <si>
    <t>P4503</t>
  </si>
  <si>
    <t>P1358</t>
  </si>
  <si>
    <t>P371</t>
  </si>
  <si>
    <t>P3796</t>
  </si>
  <si>
    <t>P1140</t>
  </si>
  <si>
    <t>P3385</t>
  </si>
  <si>
    <t>P141</t>
  </si>
  <si>
    <t>P4806</t>
  </si>
  <si>
    <t>P727</t>
  </si>
  <si>
    <t>P4548</t>
  </si>
  <si>
    <t>P3520</t>
  </si>
  <si>
    <t>P1810</t>
  </si>
  <si>
    <t>P4455</t>
  </si>
  <si>
    <t>P1083</t>
  </si>
  <si>
    <t>P2731</t>
  </si>
  <si>
    <t>P4072</t>
  </si>
  <si>
    <t>P603</t>
  </si>
  <si>
    <t>P202</t>
  </si>
  <si>
    <t>P3419</t>
  </si>
  <si>
    <t>P4695</t>
  </si>
  <si>
    <t>P352</t>
  </si>
  <si>
    <t>P3109</t>
  </si>
  <si>
    <t>P775</t>
  </si>
  <si>
    <t>P297</t>
  </si>
  <si>
    <t>P521</t>
  </si>
  <si>
    <t>P2612</t>
  </si>
  <si>
    <t>P1397</t>
  </si>
  <si>
    <t>20/02/2022</t>
  </si>
  <si>
    <t>P2282</t>
  </si>
  <si>
    <t>P4579</t>
  </si>
  <si>
    <t>P2634</t>
  </si>
  <si>
    <t>P1850</t>
  </si>
  <si>
    <t>P4896</t>
  </si>
  <si>
    <t>P3441</t>
  </si>
  <si>
    <t>P1371</t>
  </si>
  <si>
    <t>P1233</t>
  </si>
  <si>
    <t>P4054</t>
  </si>
  <si>
    <t>P3754</t>
  </si>
  <si>
    <t>P2105</t>
  </si>
  <si>
    <t>P575</t>
  </si>
  <si>
    <t>P3358</t>
  </si>
  <si>
    <t>P3635</t>
  </si>
  <si>
    <t>P1839</t>
  </si>
  <si>
    <t>P3565</t>
  </si>
  <si>
    <t>P2154</t>
  </si>
  <si>
    <t>P4269</t>
  </si>
  <si>
    <t>P2775</t>
  </si>
  <si>
    <t>27/08/2022</t>
  </si>
  <si>
    <t>P616</t>
  </si>
  <si>
    <t>P487</t>
  </si>
  <si>
    <t>P4330</t>
  </si>
  <si>
    <t>P3049</t>
  </si>
  <si>
    <t>P4774</t>
  </si>
  <si>
    <t>P1632</t>
  </si>
  <si>
    <t>P4170</t>
  </si>
  <si>
    <t>P249</t>
  </si>
  <si>
    <t>P4092</t>
  </si>
  <si>
    <t>P480</t>
  </si>
  <si>
    <t>P2367</t>
  </si>
  <si>
    <t>P2399</t>
  </si>
  <si>
    <t>P4317</t>
  </si>
  <si>
    <t>P3246</t>
  </si>
  <si>
    <t>P2111</t>
  </si>
  <si>
    <t>P4163</t>
  </si>
  <si>
    <t>P2109</t>
  </si>
  <si>
    <t>P3813</t>
  </si>
  <si>
    <t>P2060</t>
  </si>
  <si>
    <t>P1595</t>
  </si>
  <si>
    <t>P1154</t>
  </si>
  <si>
    <t>P4932</t>
  </si>
  <si>
    <t>P4973</t>
  </si>
  <si>
    <t>P4400</t>
  </si>
  <si>
    <t>P1355</t>
  </si>
  <si>
    <t>P4294</t>
  </si>
  <si>
    <t>P948</t>
  </si>
  <si>
    <t>P3158</t>
  </si>
  <si>
    <t>P791</t>
  </si>
  <si>
    <t>P4498</t>
  </si>
  <si>
    <t>P1562</t>
  </si>
  <si>
    <t>P4273</t>
  </si>
  <si>
    <t>P3838</t>
  </si>
  <si>
    <t>P2221</t>
  </si>
  <si>
    <t>28/12/2022</t>
  </si>
  <si>
    <t>P519</t>
  </si>
  <si>
    <t>P3985</t>
  </si>
  <si>
    <t>P2857</t>
  </si>
  <si>
    <t>P1460</t>
  </si>
  <si>
    <t>P3723</t>
  </si>
  <si>
    <t>P2650</t>
  </si>
  <si>
    <t>P2168</t>
  </si>
  <si>
    <t>P2761</t>
  </si>
  <si>
    <t>P2679</t>
  </si>
  <si>
    <t>P4681</t>
  </si>
  <si>
    <t>28/05/2022</t>
  </si>
  <si>
    <t>P1450</t>
  </si>
  <si>
    <t>P2349</t>
  </si>
  <si>
    <t>P3060</t>
  </si>
  <si>
    <t>P4102</t>
  </si>
  <si>
    <t>15/05/2022</t>
  </si>
  <si>
    <t>P1589</t>
  </si>
  <si>
    <t>P587</t>
  </si>
  <si>
    <t>P328</t>
  </si>
  <si>
    <t>P3</t>
  </si>
  <si>
    <t>P2321</t>
  </si>
  <si>
    <t>P200</t>
  </si>
  <si>
    <t>P1380</t>
  </si>
  <si>
    <t>P2806</t>
  </si>
  <si>
    <t>P1123</t>
  </si>
  <si>
    <t>P3588</t>
  </si>
  <si>
    <t>P1884</t>
  </si>
  <si>
    <t>P3500</t>
  </si>
  <si>
    <t>P2585</t>
  </si>
  <si>
    <t>P2930</t>
  </si>
  <si>
    <t>P2457</t>
  </si>
  <si>
    <t>P4750</t>
  </si>
  <si>
    <t>P2593</t>
  </si>
  <si>
    <t>P1943</t>
  </si>
  <si>
    <t>P4902</t>
  </si>
  <si>
    <t>P864</t>
  </si>
  <si>
    <t>P2350</t>
  </si>
  <si>
    <t>P411</t>
  </si>
  <si>
    <t>P4094</t>
  </si>
  <si>
    <t>P1028</t>
  </si>
  <si>
    <t>P919</t>
  </si>
  <si>
    <t>P3444</t>
  </si>
  <si>
    <t>P3173</t>
  </si>
  <si>
    <t>P2150</t>
  </si>
  <si>
    <t>P4022</t>
  </si>
  <si>
    <t>P4589</t>
  </si>
  <si>
    <t>P2201</t>
  </si>
  <si>
    <t>P2846</t>
  </si>
  <si>
    <t>P3129</t>
  </si>
  <si>
    <t>P819</t>
  </si>
  <si>
    <t>P1248</t>
  </si>
  <si>
    <t>29/01/2023</t>
  </si>
  <si>
    <t>P122</t>
  </si>
  <si>
    <t>P3174</t>
  </si>
  <si>
    <t>P1887</t>
  </si>
  <si>
    <t>P4891</t>
  </si>
  <si>
    <t>P4361</t>
  </si>
  <si>
    <t>P1728</t>
  </si>
  <si>
    <t>P2016</t>
  </si>
  <si>
    <t>P962</t>
  </si>
  <si>
    <t>P1444</t>
  </si>
  <si>
    <t>P2062</t>
  </si>
  <si>
    <t>P545</t>
  </si>
  <si>
    <t>P3685</t>
  </si>
  <si>
    <t>P4919</t>
  </si>
  <si>
    <t>P2788</t>
  </si>
  <si>
    <t>P4874</t>
  </si>
  <si>
    <t>P4424</t>
  </si>
  <si>
    <t>P928</t>
  </si>
  <si>
    <t>P2835</t>
  </si>
  <si>
    <t>P270</t>
  </si>
  <si>
    <t>P2998</t>
  </si>
  <si>
    <t>P2765</t>
  </si>
  <si>
    <t>P2362</t>
  </si>
  <si>
    <t>P2422</t>
  </si>
  <si>
    <t>27/03/2022</t>
  </si>
  <si>
    <t>29/10/2023</t>
  </si>
  <si>
    <t>P3915</t>
  </si>
  <si>
    <t>P1934</t>
  </si>
  <si>
    <t>P4636</t>
  </si>
  <si>
    <t>P1146</t>
  </si>
  <si>
    <t>P4147</t>
  </si>
  <si>
    <t>P2629</t>
  </si>
  <si>
    <t>P1451</t>
  </si>
  <si>
    <t>P3029</t>
  </si>
  <si>
    <t>P4259</t>
  </si>
  <si>
    <t>P1000</t>
  </si>
  <si>
    <t>P4649</t>
  </si>
  <si>
    <t>P1149</t>
  </si>
  <si>
    <t>P25</t>
  </si>
  <si>
    <t>P3056</t>
  </si>
  <si>
    <t>P2501</t>
  </si>
  <si>
    <t>P2398</t>
  </si>
  <si>
    <t>P3923</t>
  </si>
  <si>
    <t>P4075</t>
  </si>
  <si>
    <t>P1477</t>
  </si>
  <si>
    <t>P975</t>
  </si>
  <si>
    <t>P3578</t>
  </si>
  <si>
    <t>P4002</t>
  </si>
  <si>
    <t>P707</t>
  </si>
  <si>
    <t>P354</t>
  </si>
  <si>
    <t>28/11/2022</t>
  </si>
  <si>
    <t>P3092</t>
  </si>
  <si>
    <t>P3032</t>
  </si>
  <si>
    <t>P733</t>
  </si>
  <si>
    <t>P2426</t>
  </si>
  <si>
    <t>P4585</t>
  </si>
  <si>
    <t>P504</t>
  </si>
  <si>
    <t>P2308</t>
  </si>
  <si>
    <t>P4214</t>
  </si>
  <si>
    <t>P2651</t>
  </si>
  <si>
    <t>P2963</t>
  </si>
  <si>
    <t>P1535</t>
  </si>
  <si>
    <t>P3845</t>
  </si>
  <si>
    <t>P2962</t>
  </si>
  <si>
    <t>P2614</t>
  </si>
  <si>
    <t>P2522</t>
  </si>
  <si>
    <t>P1929</t>
  </si>
  <si>
    <t>P4484</t>
  </si>
  <si>
    <t>P3306</t>
  </si>
  <si>
    <t>P4030</t>
  </si>
  <si>
    <t>P1344</t>
  </si>
  <si>
    <t>P4089</t>
  </si>
  <si>
    <t>P4131</t>
  </si>
  <si>
    <t>P2149</t>
  </si>
  <si>
    <t>P95</t>
  </si>
  <si>
    <t>P1944</t>
  </si>
  <si>
    <t>P1088</t>
  </si>
  <si>
    <t>P211</t>
  </si>
  <si>
    <t>P3078</t>
  </si>
  <si>
    <t>22/12/2023</t>
  </si>
  <si>
    <t>P239</t>
  </si>
  <si>
    <t>P2272</t>
  </si>
  <si>
    <t>P1286</t>
  </si>
  <si>
    <t>P1247</t>
  </si>
  <si>
    <t>P3523</t>
  </si>
  <si>
    <t>P4227</t>
  </si>
  <si>
    <t>P2025</t>
  </si>
  <si>
    <t>P507</t>
  </si>
  <si>
    <t>P4661</t>
  </si>
  <si>
    <t>P2465</t>
  </si>
  <si>
    <t>P4244</t>
  </si>
  <si>
    <t>P2992</t>
  </si>
  <si>
    <t>P3396</t>
  </si>
  <si>
    <t>P2715</t>
  </si>
  <si>
    <t>P2812</t>
  </si>
  <si>
    <t>P807</t>
  </si>
  <si>
    <t>P1788</t>
  </si>
  <si>
    <t>P1740</t>
  </si>
  <si>
    <t>P815</t>
  </si>
  <si>
    <t>P4020</t>
  </si>
  <si>
    <t>P310</t>
  </si>
  <si>
    <t>P174</t>
  </si>
  <si>
    <t>P3377</t>
  </si>
  <si>
    <t>P431</t>
  </si>
  <si>
    <t>P2140</t>
  </si>
  <si>
    <t>P1392</t>
  </si>
  <si>
    <t>P2794</t>
  </si>
  <si>
    <t>P3217</t>
  </si>
  <si>
    <t>P3956</t>
  </si>
  <si>
    <t>P2277</t>
  </si>
  <si>
    <t>P380</t>
  </si>
  <si>
    <t>P2198</t>
  </si>
  <si>
    <t>P2952</t>
  </si>
  <si>
    <t>P2074</t>
  </si>
  <si>
    <t>P1577</t>
  </si>
  <si>
    <t>P4863</t>
  </si>
  <si>
    <t>P3905</t>
  </si>
  <si>
    <t>P768</t>
  </si>
  <si>
    <t>P3051</t>
  </si>
  <si>
    <t>P3826</t>
  </si>
  <si>
    <t>P3195</t>
  </si>
  <si>
    <t>P2915</t>
  </si>
  <si>
    <t>P1543</t>
  </si>
  <si>
    <t>P3338</t>
  </si>
  <si>
    <t>P134</t>
  </si>
  <si>
    <t>P3216</t>
  </si>
  <si>
    <t>P3075</t>
  </si>
  <si>
    <t>P4201</t>
  </si>
  <si>
    <t>26/11/2023</t>
  </si>
  <si>
    <t>P662</t>
  </si>
  <si>
    <t>P3581</t>
  </si>
  <si>
    <t>P212</t>
  </si>
  <si>
    <t>P2737</t>
  </si>
  <si>
    <t>P4729</t>
  </si>
  <si>
    <t>P3405</t>
  </si>
  <si>
    <t>P4202</t>
  </si>
  <si>
    <t>P217</t>
  </si>
  <si>
    <t>P2118</t>
  </si>
  <si>
    <t>P4618</t>
  </si>
  <si>
    <t>P4853</t>
  </si>
  <si>
    <t>P4329</t>
  </si>
  <si>
    <t>P1085</t>
  </si>
  <si>
    <t>P1875</t>
  </si>
  <si>
    <t>P2343</t>
  </si>
  <si>
    <t>P4047</t>
  </si>
  <si>
    <t>P2994</t>
  </si>
  <si>
    <t>P4822</t>
  </si>
  <si>
    <t>P2946</t>
  </si>
  <si>
    <t>P4706</t>
  </si>
  <si>
    <t>P2363</t>
  </si>
  <si>
    <t>P4582</t>
  </si>
  <si>
    <t>P899</t>
  </si>
  <si>
    <t>P3230</t>
  </si>
  <si>
    <t>P2974</t>
  </si>
  <si>
    <t>P4918</t>
  </si>
  <si>
    <t>P4866</t>
  </si>
  <si>
    <t>P3673</t>
  </si>
  <si>
    <t>P3835</t>
  </si>
  <si>
    <t>P1579</t>
  </si>
  <si>
    <t>P1467</t>
  </si>
  <si>
    <t>P2821</t>
  </si>
  <si>
    <t>P3079</t>
  </si>
  <si>
    <t>P628</t>
  </si>
  <si>
    <t>P4218</t>
  </si>
  <si>
    <t>P1750</t>
  </si>
  <si>
    <t>P1361</t>
  </si>
  <si>
    <t>P2941</t>
  </si>
  <si>
    <t>P3426</t>
  </si>
  <si>
    <t>P851</t>
  </si>
  <si>
    <t>P4174</t>
  </si>
  <si>
    <t>P1251</t>
  </si>
  <si>
    <t>P4782</t>
  </si>
  <si>
    <t>P2561</t>
  </si>
  <si>
    <t>P1020</t>
  </si>
  <si>
    <t>P66</t>
  </si>
  <si>
    <t>P1360</t>
  </si>
  <si>
    <t>P4453</t>
  </si>
  <si>
    <t>P765</t>
  </si>
  <si>
    <t>P849</t>
  </si>
  <si>
    <t>P3585</t>
  </si>
  <si>
    <t>P957</t>
  </si>
  <si>
    <t>P2424</t>
  </si>
  <si>
    <t>P3605</t>
  </si>
  <si>
    <t>P1030</t>
  </si>
  <si>
    <t>P2028</t>
  </si>
  <si>
    <t>P216</t>
  </si>
  <si>
    <t>P3316</t>
  </si>
  <si>
    <t>P410</t>
  </si>
  <si>
    <t>P3860</t>
  </si>
  <si>
    <t>P853</t>
  </si>
  <si>
    <t>P645</t>
  </si>
  <si>
    <t>P2204</t>
  </si>
  <si>
    <t>P2605</t>
  </si>
  <si>
    <t>P1292</t>
  </si>
  <si>
    <t>P4852</t>
  </si>
  <si>
    <t>P4154</t>
  </si>
  <si>
    <t>P4386</t>
  </si>
  <si>
    <t>P860</t>
  </si>
  <si>
    <t>P2878</t>
  </si>
  <si>
    <t>P2352</t>
  </si>
  <si>
    <t>P4082</t>
  </si>
  <si>
    <t>P2034</t>
  </si>
  <si>
    <t>P3529</t>
  </si>
  <si>
    <t>P3943</t>
  </si>
  <si>
    <t>P1316</t>
  </si>
  <si>
    <t>P2199</t>
  </si>
  <si>
    <t>P3380</t>
  </si>
  <si>
    <t>P3893</t>
  </si>
  <si>
    <t>P3428</t>
  </si>
  <si>
    <t>P1822</t>
  </si>
  <si>
    <t>P2683</t>
  </si>
  <si>
    <t>P3663</t>
  </si>
  <si>
    <t>15/07/2022</t>
  </si>
  <si>
    <t>P607</t>
  </si>
  <si>
    <t>P171</t>
  </si>
  <si>
    <t>P4208</t>
  </si>
  <si>
    <t>P3071</t>
  </si>
  <si>
    <t>P1124</t>
  </si>
  <si>
    <t>P3530</t>
  </si>
  <si>
    <t>P2351</t>
  </si>
  <si>
    <t>P796</t>
  </si>
  <si>
    <t>P4956</t>
  </si>
  <si>
    <t>P3931</t>
  </si>
  <si>
    <t>P1684</t>
  </si>
  <si>
    <t>P805</t>
  </si>
  <si>
    <t>P2499</t>
  </si>
  <si>
    <t>P2735</t>
  </si>
  <si>
    <t>P2210</t>
  </si>
  <si>
    <t>P2233</t>
  </si>
  <si>
    <t>P1166</t>
  </si>
  <si>
    <t>P3921</t>
  </si>
  <si>
    <t>P1162</t>
  </si>
  <si>
    <t>P2862</t>
  </si>
  <si>
    <t>P641</t>
  </si>
  <si>
    <t>P1254</t>
  </si>
  <si>
    <t>P3879</t>
  </si>
  <si>
    <t>P2716</t>
  </si>
  <si>
    <t>P3395</t>
  </si>
  <si>
    <t>P2141</t>
  </si>
  <si>
    <t>P786</t>
  </si>
  <si>
    <t>P2949</t>
  </si>
  <si>
    <t>P2885</t>
  </si>
  <si>
    <t>P4048</t>
  </si>
  <si>
    <t>P1389</t>
  </si>
  <si>
    <t>P4347</t>
  </si>
  <si>
    <t>P2996</t>
  </si>
  <si>
    <t>P302</t>
  </si>
  <si>
    <t>P2219</t>
  </si>
  <si>
    <t>P632</t>
  </si>
  <si>
    <t>P4383</t>
  </si>
  <si>
    <t>P4107</t>
  </si>
  <si>
    <t>P3499</t>
  </si>
  <si>
    <t>P3830</t>
  </si>
  <si>
    <t>P518</t>
  </si>
  <si>
    <t>P3307</t>
  </si>
  <si>
    <t>P4510</t>
  </si>
  <si>
    <t>P2672</t>
  </si>
  <si>
    <t>P4395</t>
  </si>
  <si>
    <t>P539</t>
  </si>
  <si>
    <t>P3706</t>
  </si>
  <si>
    <t>P716</t>
  </si>
  <si>
    <t>P3157</t>
  </si>
  <si>
    <t>P473</t>
  </si>
  <si>
    <t>P511</t>
  </si>
  <si>
    <t>P843</t>
  </si>
  <si>
    <t>P1348</t>
  </si>
  <si>
    <t>P884</t>
  </si>
  <si>
    <t>P2948</t>
  </si>
  <si>
    <t>P2530</t>
  </si>
  <si>
    <t>P4490</t>
  </si>
  <si>
    <t>P2419</t>
  </si>
  <si>
    <t>P708</t>
  </si>
  <si>
    <t>P3031</t>
  </si>
  <si>
    <t>P1263</t>
  </si>
  <si>
    <t>P3145</t>
  </si>
  <si>
    <t>P3440</t>
  </si>
  <si>
    <t>P3349</t>
  </si>
  <si>
    <t>P1526</t>
  </si>
  <si>
    <t>P1182</t>
  </si>
  <si>
    <t>P3877</t>
  </si>
  <si>
    <t>P4766</t>
  </si>
  <si>
    <t>P637</t>
  </si>
  <si>
    <t>P488</t>
  </si>
  <si>
    <t>P694</t>
  </si>
  <si>
    <t>P4112</t>
  </si>
  <si>
    <t>P681</t>
  </si>
  <si>
    <t>P1980</t>
  </si>
  <si>
    <t>P2020</t>
  </si>
  <si>
    <t>P1805</t>
  </si>
  <si>
    <t>P4829</t>
  </si>
  <si>
    <t>P1512</t>
  </si>
  <si>
    <t>P4466</t>
  </si>
  <si>
    <t>P34</t>
  </si>
  <si>
    <t>P3407</t>
  </si>
  <si>
    <t>P2961</t>
  </si>
  <si>
    <t>P4487</t>
  </si>
  <si>
    <t>P4855</t>
  </si>
  <si>
    <t>P830</t>
  </si>
  <si>
    <t>P4224</t>
  </si>
  <si>
    <t>P4086</t>
  </si>
  <si>
    <t>P4696</t>
  </si>
  <si>
    <t>P1398</t>
  </si>
  <si>
    <t>P3638</t>
  </si>
  <si>
    <t>P2267</t>
  </si>
  <si>
    <t>P4522</t>
  </si>
  <si>
    <t>P872</t>
  </si>
  <si>
    <t>P3023</t>
  </si>
  <si>
    <t>P1772</t>
  </si>
  <si>
    <t>P3864</t>
  </si>
  <si>
    <t>P2037</t>
  </si>
  <si>
    <t>P3484</t>
  </si>
  <si>
    <t>P2053</t>
  </si>
  <si>
    <t>P2334</t>
  </si>
  <si>
    <t>P1388</t>
  </si>
  <si>
    <t>P1429</t>
  </si>
  <si>
    <t>P2162</t>
  </si>
  <si>
    <t>P374</t>
  </si>
  <si>
    <t>P4721</t>
  </si>
  <si>
    <t>P4770</t>
  </si>
  <si>
    <t>P4121</t>
  </si>
  <si>
    <t>P4146</t>
  </si>
  <si>
    <t>P2249</t>
  </si>
  <si>
    <t>P3882</t>
  </si>
  <si>
    <t>P3202</t>
  </si>
  <si>
    <t>P1751</t>
  </si>
  <si>
    <t>P2073</t>
  </si>
  <si>
    <t>P3480</t>
  </si>
  <si>
    <t>P2361</t>
  </si>
  <si>
    <t>P3839</t>
  </si>
  <si>
    <t>P4838</t>
  </si>
  <si>
    <t>P458</t>
  </si>
  <si>
    <t>P4691</t>
  </si>
  <si>
    <t>P2064</t>
  </si>
  <si>
    <t>P2594</t>
  </si>
  <si>
    <t>P417</t>
  </si>
  <si>
    <t>P4849</t>
  </si>
  <si>
    <t>P485</t>
  </si>
  <si>
    <t>P154</t>
  </si>
  <si>
    <t>P4769</t>
  </si>
  <si>
    <t>P2364</t>
  </si>
  <si>
    <t>P2112</t>
  </si>
  <si>
    <t>P60</t>
  </si>
  <si>
    <t>P1757</t>
  </si>
  <si>
    <t>P3540</t>
  </si>
  <si>
    <t>P237</t>
  </si>
  <si>
    <t>P4485</t>
  </si>
  <si>
    <t>P3091</t>
  </si>
  <si>
    <t>P1244</t>
  </si>
  <si>
    <t>P373</t>
  </si>
  <si>
    <t>P3908</t>
  </si>
  <si>
    <t>P3692</t>
  </si>
  <si>
    <t>P674</t>
  </si>
  <si>
    <t>P2766</t>
  </si>
  <si>
    <t>P2929</t>
  </si>
  <si>
    <t>P4015</t>
  </si>
  <si>
    <t>P3842</t>
  </si>
  <si>
    <t>P3580</t>
  </si>
  <si>
    <t>P1608</t>
  </si>
  <si>
    <t>P1206</t>
  </si>
  <si>
    <t>P2397</t>
  </si>
  <si>
    <t>P1339</t>
  </si>
  <si>
    <t>P2883</t>
  </si>
  <si>
    <t>P4129</t>
  </si>
  <si>
    <t>P2781</t>
  </si>
  <si>
    <t>P4492</t>
  </si>
  <si>
    <t>P2502</t>
  </si>
  <si>
    <t>P2960</t>
  </si>
  <si>
    <t>P974</t>
  </si>
  <si>
    <t>P4604</t>
  </si>
  <si>
    <t>P506</t>
  </si>
  <si>
    <t>P4536</t>
  </si>
  <si>
    <t>P5000</t>
  </si>
  <si>
    <t>P779</t>
  </si>
  <si>
    <t>P4177</t>
  </si>
  <si>
    <t>P1035</t>
  </si>
  <si>
    <t>P2767</t>
  </si>
  <si>
    <t>P4603</t>
  </si>
  <si>
    <t>P1386</t>
  </si>
  <si>
    <t>P1084</t>
  </si>
  <si>
    <t>P2797</t>
  </si>
  <si>
    <t>P1134</t>
  </si>
  <si>
    <t>P2597</t>
  </si>
  <si>
    <t>P1475</t>
  </si>
  <si>
    <t>P3920</t>
  </si>
  <si>
    <t>P1258</t>
  </si>
  <si>
    <t>P784</t>
  </si>
  <si>
    <t>P556</t>
  </si>
  <si>
    <t>P3857</t>
  </si>
  <si>
    <t>P1918</t>
  </si>
  <si>
    <t>P23</t>
  </si>
  <si>
    <t>P638</t>
  </si>
  <si>
    <t>P2842</t>
  </si>
  <si>
    <t>P2054</t>
  </si>
  <si>
    <t>P4552</t>
  </si>
  <si>
    <t>P307</t>
  </si>
  <si>
    <t>P3591</t>
  </si>
  <si>
    <t>P1573</t>
  </si>
  <si>
    <t>P347</t>
  </si>
  <si>
    <t>P1701</t>
  </si>
  <si>
    <t>P4180</t>
  </si>
  <si>
    <t>P31</t>
  </si>
  <si>
    <t>P1721</t>
  </si>
  <si>
    <t>P4266</t>
  </si>
  <si>
    <t>P390</t>
  </si>
  <si>
    <t>P1231</t>
  </si>
  <si>
    <t>P4351</t>
  </si>
  <si>
    <t>P3283</t>
  </si>
  <si>
    <t>P3014</t>
  </si>
  <si>
    <t>P1125</t>
  </si>
  <si>
    <t>P826</t>
  </si>
  <si>
    <t>P1852</t>
  </si>
  <si>
    <t>P2127</t>
  </si>
  <si>
    <t>P1161</t>
  </si>
  <si>
    <t>P2360</t>
  </si>
  <si>
    <t>P3566</t>
  </si>
  <si>
    <t>P2384</t>
  </si>
  <si>
    <t>23/08/2023</t>
  </si>
  <si>
    <t>P2701</t>
  </si>
  <si>
    <t>P2895</t>
  </si>
  <si>
    <t>P3406</t>
  </si>
  <si>
    <t>P4775</t>
  </si>
  <si>
    <t>P4438</t>
  </si>
  <si>
    <t>P1522</t>
  </si>
  <si>
    <t>P4005</t>
  </si>
  <si>
    <t>P51</t>
  </si>
  <si>
    <t>P3275</t>
  </si>
  <si>
    <t>P2347</t>
  </si>
  <si>
    <t>P2850</t>
  </si>
  <si>
    <t>P486</t>
  </si>
  <si>
    <t>P1466</t>
  </si>
  <si>
    <t>P1094</t>
  </si>
  <si>
    <t>P395</t>
  </si>
  <si>
    <t>P2180</t>
  </si>
  <si>
    <t>P2983</t>
  </si>
  <si>
    <t>P1734</t>
  </si>
  <si>
    <t>P166</t>
  </si>
  <si>
    <t>P942</t>
  </si>
  <si>
    <t>P3473</t>
  </si>
  <si>
    <t>P3371</t>
  </si>
  <si>
    <t>P3849</t>
  </si>
  <si>
    <t>P2632</t>
  </si>
  <si>
    <t>P1042</t>
  </si>
  <si>
    <t>P1320</t>
  </si>
  <si>
    <t>P446</t>
  </si>
  <si>
    <t>P4881</t>
  </si>
  <si>
    <t>P1723</t>
  </si>
  <si>
    <t>P552</t>
  </si>
  <si>
    <t>P1322</t>
  </si>
  <si>
    <t>P4797</t>
  </si>
  <si>
    <t>P748</t>
  </si>
  <si>
    <t>P4534</t>
  </si>
  <si>
    <t>P451</t>
  </si>
  <si>
    <t>P227</t>
  </si>
  <si>
    <t>P298</t>
  </si>
  <si>
    <t>P3534</t>
  </si>
  <si>
    <t>P3393</t>
  </si>
  <si>
    <t>P1858</t>
  </si>
  <si>
    <t>P1814</t>
  </si>
  <si>
    <t>P647</t>
  </si>
  <si>
    <t>P1713</t>
  </si>
  <si>
    <t>P2125</t>
  </si>
  <si>
    <t>18/02/2022</t>
  </si>
  <si>
    <t>P2216</t>
  </si>
  <si>
    <t>P623</t>
  </si>
  <si>
    <t>P2468</t>
  </si>
  <si>
    <t>P2330</t>
  </si>
  <si>
    <t>P1184</t>
  </si>
  <si>
    <t>P752</t>
  </si>
  <si>
    <t>P1590</t>
  </si>
  <si>
    <t>P2285</t>
  </si>
  <si>
    <t>P1183</t>
  </si>
  <si>
    <t>P143</t>
  </si>
  <si>
    <t>P916</t>
  </si>
  <si>
    <t>P963</t>
  </si>
  <si>
    <t>P772</t>
  </si>
  <si>
    <t>P3253</t>
  </si>
  <si>
    <t>P4219</t>
  </si>
  <si>
    <t>P3654</t>
  </si>
  <si>
    <t>P4647</t>
  </si>
  <si>
    <t>P3783</t>
  </si>
  <si>
    <t>P1672</t>
  </si>
  <si>
    <t>P2780</t>
  </si>
  <si>
    <t>P1278</t>
  </si>
  <si>
    <t>P931</t>
  </si>
  <si>
    <t>P4433</t>
  </si>
  <si>
    <t>P4281</t>
  </si>
  <si>
    <t>P4176</t>
  </si>
  <si>
    <t>P3047</t>
  </si>
  <si>
    <t>P1693</t>
  </si>
  <si>
    <t>P1296</t>
  </si>
  <si>
    <t>P1778</t>
  </si>
  <si>
    <t>P4675</t>
  </si>
  <si>
    <t>P2939</t>
  </si>
  <si>
    <t>P3443</t>
  </si>
  <si>
    <t>P3952</t>
  </si>
  <si>
    <t>P1243</t>
  </si>
  <si>
    <t>P3870</t>
  </si>
  <si>
    <t>P2314</t>
  </si>
  <si>
    <t>P260</t>
  </si>
  <si>
    <t>P3660</t>
  </si>
  <si>
    <t>P946</t>
  </si>
  <si>
    <t>P3990</t>
  </si>
  <si>
    <t>P3498</t>
  </si>
  <si>
    <t>P3897</t>
  </si>
  <si>
    <t>P3028</t>
  </si>
  <si>
    <t>P1499</t>
  </si>
  <si>
    <t>P3916</t>
  </si>
  <si>
    <t>P4725</t>
  </si>
  <si>
    <t>P535</t>
  </si>
  <si>
    <t>P4450</t>
  </si>
  <si>
    <t>P3679</t>
  </si>
  <si>
    <t>P2838</t>
  </si>
  <si>
    <t>P1970</t>
  </si>
  <si>
    <t>P1298</t>
  </si>
  <si>
    <t>P1659</t>
  </si>
  <si>
    <t>P2845</t>
  </si>
  <si>
    <t>P59</t>
  </si>
  <si>
    <t>P562</t>
  </si>
  <si>
    <t>P1775</t>
  </si>
  <si>
    <t>P1913</t>
  </si>
  <si>
    <t>P576</t>
  </si>
  <si>
    <t>P3470</t>
  </si>
  <si>
    <t>P1975</t>
  </si>
  <si>
    <t>P642</t>
  </si>
  <si>
    <t>P4291</t>
  </si>
  <si>
    <t>P2732</t>
  </si>
  <si>
    <t>P436</t>
  </si>
  <si>
    <t>P2206</t>
  </si>
  <si>
    <t>P1505</t>
  </si>
  <si>
    <t>P2273</t>
  </si>
  <si>
    <t>P67</t>
  </si>
  <si>
    <t>P4271</t>
  </si>
  <si>
    <t>P3953</t>
  </si>
  <si>
    <t>P4445</t>
  </si>
  <si>
    <t>P3649</t>
  </si>
  <si>
    <t>P3790</t>
  </si>
  <si>
    <t>P4768</t>
  </si>
  <si>
    <t>P4992</t>
  </si>
  <si>
    <t>P4182</t>
  </si>
  <si>
    <t>P3117</t>
  </si>
  <si>
    <t>P927</t>
  </si>
  <si>
    <t>P4627</t>
  </si>
  <si>
    <t>P465</t>
  </si>
  <si>
    <t>P3318</t>
  </si>
  <si>
    <t>P1099</t>
  </si>
  <si>
    <t>P2783</t>
  </si>
  <si>
    <t>P2790</t>
  </si>
  <si>
    <t>P4865</t>
  </si>
  <si>
    <t>P3005</t>
  </si>
  <si>
    <t>P4331</t>
  </si>
  <si>
    <t>P803</t>
  </si>
  <si>
    <t>P4343</t>
  </si>
  <si>
    <t>P2944</t>
  </si>
  <si>
    <t>P2469</t>
  </si>
  <si>
    <t>P3753</t>
  </si>
  <si>
    <t>P543</t>
  </si>
  <si>
    <t>24/11/2022</t>
  </si>
  <si>
    <t>P4645</t>
  </si>
  <si>
    <t>P2391</t>
  </si>
  <si>
    <t>P4805</t>
  </si>
  <si>
    <t>P33</t>
  </si>
  <si>
    <t>P1865</t>
  </si>
  <si>
    <t>P2699</t>
  </si>
  <si>
    <t>P1843</t>
  </si>
  <si>
    <t>P3295</t>
  </si>
  <si>
    <t>P3935</t>
  </si>
  <si>
    <t>P4141</t>
  </si>
  <si>
    <t>P2933</t>
  </si>
  <si>
    <t>P2001</t>
  </si>
  <si>
    <t>P567</t>
  </si>
  <si>
    <t>P2979</t>
  </si>
  <si>
    <t>P225</t>
  </si>
  <si>
    <t>P1330</t>
  </si>
  <si>
    <t>P3960</t>
  </si>
  <si>
    <t>P80</t>
  </si>
  <si>
    <t>P789</t>
  </si>
  <si>
    <t>P2746</t>
  </si>
  <si>
    <t>P4831</t>
  </si>
  <si>
    <t>P4442</t>
  </si>
  <si>
    <t>P1260</t>
  </si>
  <si>
    <t>P4683</t>
  </si>
  <si>
    <t>P2527</t>
  </si>
  <si>
    <t>P2764</t>
  </si>
  <si>
    <t>P4699</t>
  </si>
  <si>
    <t>P840</t>
  </si>
  <si>
    <t>P3386</t>
  </si>
  <si>
    <t>P4326</t>
  </si>
  <si>
    <t>P3647</t>
  </si>
  <si>
    <t>P3972</t>
  </si>
  <si>
    <t>P2617</t>
  </si>
  <si>
    <t>P4990</t>
  </si>
  <si>
    <t>P4133</t>
  </si>
  <si>
    <t>P782</t>
  </si>
  <si>
    <t>P2031</t>
  </si>
  <si>
    <t>P4842</t>
  </si>
  <si>
    <t>P2340</t>
  </si>
  <si>
    <t>P1525</t>
  </si>
  <si>
    <t>P1768</t>
  </si>
  <si>
    <t>P4191</t>
  </si>
  <si>
    <t>P3493</t>
  </si>
  <si>
    <t>P3142</t>
  </si>
  <si>
    <t>P1902</t>
  </si>
  <si>
    <t>P2234</t>
  </si>
  <si>
    <t>P4531</t>
  </si>
  <si>
    <t>P2414</t>
  </si>
  <si>
    <t>P783</t>
  </si>
  <si>
    <t>P909</t>
  </si>
  <si>
    <t>P3240</t>
  </si>
  <si>
    <t>P4169</t>
  </si>
  <si>
    <t>P3913</t>
  </si>
  <si>
    <t>P3162</t>
  </si>
  <si>
    <t>P2176</t>
  </si>
  <si>
    <t>P4499</t>
  </si>
  <si>
    <t>P2877</t>
  </si>
  <si>
    <t>P2444</t>
  </si>
  <si>
    <t>P2685</t>
  </si>
  <si>
    <t>P503</t>
  </si>
  <si>
    <t>P4893</t>
  </si>
  <si>
    <t>P3522</t>
  </si>
  <si>
    <t>P1940</t>
  </si>
  <si>
    <t>P591</t>
  </si>
  <si>
    <t>P4465</t>
  </si>
  <si>
    <t>P4416</t>
  </si>
  <si>
    <t>P1588</t>
  </si>
  <si>
    <t>P4192</t>
  </si>
  <si>
    <t>P3851</t>
  </si>
  <si>
    <t>P621</t>
  </si>
  <si>
    <t>P4972</t>
  </si>
  <si>
    <t>P4128</t>
  </si>
  <si>
    <t>P2288</t>
  </si>
  <si>
    <t>P2324</t>
  </si>
  <si>
    <t>P3714</t>
  </si>
  <si>
    <t>P2873</t>
  </si>
  <si>
    <t>P2712</t>
  </si>
  <si>
    <t>P1988</t>
  </si>
  <si>
    <t>P4125</t>
  </si>
  <si>
    <t>P4660</t>
  </si>
  <si>
    <t>P4857</t>
  </si>
  <si>
    <t>P4837</t>
  </si>
  <si>
    <t>P1345</t>
  </si>
  <si>
    <t>P3214</t>
  </si>
  <si>
    <t>P4927</t>
  </si>
  <si>
    <t>P574</t>
  </si>
  <si>
    <t>P4239</t>
  </si>
  <si>
    <t>P4469</t>
  </si>
  <si>
    <t>P4144</t>
  </si>
  <si>
    <t>P2471</t>
  </si>
  <si>
    <t>25/08/2022</t>
  </si>
  <si>
    <t>P1374</t>
  </si>
  <si>
    <t>P758</t>
  </si>
  <si>
    <t>P438</t>
  </si>
  <si>
    <t>P4672</t>
  </si>
  <si>
    <t>P1387</t>
  </si>
  <si>
    <t>P4327</t>
  </si>
  <si>
    <t>P3798</t>
  </si>
  <si>
    <t>P1190</t>
  </si>
  <si>
    <t>P568</t>
  </si>
  <si>
    <t>P2461</t>
  </si>
  <si>
    <t>P2071</t>
  </si>
  <si>
    <t>P4898</t>
  </si>
  <si>
    <t>P196</t>
  </si>
  <si>
    <t>18/10/2022</t>
  </si>
  <si>
    <t>P2380</t>
  </si>
  <si>
    <t>P1039</t>
  </si>
  <si>
    <t>P4716</t>
  </si>
  <si>
    <t>P760</t>
  </si>
  <si>
    <t>P1163</t>
  </si>
  <si>
    <t>P2681</t>
  </si>
  <si>
    <t>P693</t>
  </si>
  <si>
    <t>P3892</t>
  </si>
  <si>
    <t>P593</t>
  </si>
  <si>
    <t>P700</t>
  </si>
  <si>
    <t>P1288</t>
  </si>
  <si>
    <t>P412</t>
  </si>
  <si>
    <t>P3873</t>
  </si>
  <si>
    <t>P3525</t>
  </si>
  <si>
    <t>P4905</t>
  </si>
  <si>
    <t>P294</t>
  </si>
  <si>
    <t>P686</t>
  </si>
  <si>
    <t>P4799</t>
  </si>
  <si>
    <t>P3571</t>
  </si>
  <si>
    <t>P1983</t>
  </si>
  <si>
    <t>P4103</t>
  </si>
  <si>
    <t>P1155</t>
  </si>
  <si>
    <t>P2155</t>
  </si>
  <si>
    <t>18/06/2023</t>
  </si>
  <si>
    <t>P4915</t>
  </si>
  <si>
    <t>P551</t>
  </si>
  <si>
    <t>P4090</t>
  </si>
  <si>
    <t>P4792</t>
  </si>
  <si>
    <t>P981</t>
  </si>
  <si>
    <t>P811</t>
  </si>
  <si>
    <t>P330</t>
  </si>
  <si>
    <t>P881</t>
  </si>
  <si>
    <t>P2278</t>
  </si>
  <si>
    <t>P3909</t>
  </si>
  <si>
    <t>P4040</t>
  </si>
  <si>
    <t>P2114</t>
  </si>
  <si>
    <t>P1116</t>
  </si>
  <si>
    <t>P4352</t>
  </si>
  <si>
    <t>P2692</t>
  </si>
  <si>
    <t>P3688</t>
  </si>
  <si>
    <t>P2387</t>
  </si>
  <si>
    <t>P2942</t>
  </si>
  <si>
    <t>P2730</t>
  </si>
  <si>
    <t>P1954</t>
  </si>
  <si>
    <t>P1294</t>
  </si>
  <si>
    <t>P572</t>
  </si>
  <si>
    <t>P2487</t>
  </si>
  <si>
    <t>P720</t>
  </si>
  <si>
    <t>P4460</t>
  </si>
  <si>
    <t>P2734</t>
  </si>
  <si>
    <t>P2161</t>
  </si>
  <si>
    <t>P2786</t>
  </si>
  <si>
    <t>P2497</t>
  </si>
  <si>
    <t>P271</t>
  </si>
  <si>
    <t>P1058</t>
  </si>
  <si>
    <t>P2122</t>
  </si>
  <si>
    <t>P3630</t>
  </si>
  <si>
    <t>P3270</t>
  </si>
  <si>
    <t>P3413</t>
  </si>
  <si>
    <t>P4168</t>
  </si>
  <si>
    <t>P4754</t>
  </si>
  <si>
    <t>P3531</t>
  </si>
  <si>
    <t>P4106</t>
  </si>
  <si>
    <t>P1859</t>
  </si>
  <si>
    <t>P4727</t>
  </si>
  <si>
    <t>P4925</t>
  </si>
  <si>
    <t>P3775</t>
  </si>
  <si>
    <t>P2244</t>
  </si>
  <si>
    <t>P1173</t>
  </si>
  <si>
    <t>P1111</t>
  </si>
  <si>
    <t>P1277</t>
  </si>
  <si>
    <t>P3844</t>
  </si>
  <si>
    <t>P3425</t>
  </si>
  <si>
    <t>P3344</t>
  </si>
  <si>
    <t>P3491</t>
  </si>
  <si>
    <t>P1303</t>
  </si>
  <si>
    <t>P3854</t>
  </si>
  <si>
    <t>P3800</t>
  </si>
  <si>
    <t>P1485</t>
  </si>
  <si>
    <t>P682</t>
  </si>
  <si>
    <t>P4788</t>
  </si>
  <si>
    <t>P1465</t>
  </si>
  <si>
    <t>P421</t>
  </si>
  <si>
    <t>P2848</t>
  </si>
  <si>
    <t>P4254</t>
  </si>
  <si>
    <t>P396</t>
  </si>
  <si>
    <t>P788</t>
  </si>
  <si>
    <t>P1391</t>
  </si>
  <si>
    <t>P2724</t>
  </si>
  <si>
    <t>P2169</t>
  </si>
  <si>
    <t>P3188</t>
  </si>
  <si>
    <t>P1935</t>
  </si>
  <si>
    <t>P3853</t>
  </si>
  <si>
    <t>P4688</t>
  </si>
  <si>
    <t>P1343</t>
  </si>
  <si>
    <t>P1141</t>
  </si>
  <si>
    <t>P1737</t>
  </si>
  <si>
    <t>P4883</t>
  </si>
  <si>
    <t>P3063</t>
  </si>
  <si>
    <t>P3564</t>
  </si>
  <si>
    <t>P3260</t>
  </si>
  <si>
    <t>P5</t>
  </si>
  <si>
    <t>P1580</t>
  </si>
  <si>
    <t>P177</t>
  </si>
  <si>
    <t>P1414</t>
  </si>
  <si>
    <t>P3562</t>
  </si>
  <si>
    <t>P2178</t>
  </si>
  <si>
    <t>P3983</t>
  </si>
  <si>
    <t>P4546</t>
  </si>
  <si>
    <t>P856</t>
  </si>
  <si>
    <t>P2980</t>
  </si>
  <si>
    <t>P4411</t>
  </si>
  <si>
    <t>P4520</t>
  </si>
  <si>
    <t>P3659</t>
  </si>
  <si>
    <t>P918</t>
  </si>
  <si>
    <t>P2261</t>
  </si>
  <si>
    <t>P1135</t>
  </si>
  <si>
    <t>P3490</t>
  </si>
  <si>
    <t>P4524</t>
  </si>
  <si>
    <t>P3676</t>
  </si>
  <si>
    <t>P3689</t>
  </si>
  <si>
    <t>31/03/2023</t>
  </si>
  <si>
    <t>P335</t>
  </si>
  <si>
    <t>P1533</t>
  </si>
  <si>
    <t>P4811</t>
  </si>
  <si>
    <t>P2370</t>
  </si>
  <si>
    <t>P4954</t>
  </si>
  <si>
    <t>P4441</t>
  </si>
  <si>
    <t>P3922</t>
  </si>
  <si>
    <t>P910</t>
  </si>
  <si>
    <t>P4576</t>
  </si>
  <si>
    <t>P2235</t>
  </si>
  <si>
    <t>P4242</t>
  </si>
  <si>
    <t>P2248</t>
  </si>
  <si>
    <t>P2413</t>
  </si>
  <si>
    <t>P1666</t>
  </si>
  <si>
    <t>P1924</t>
  </si>
  <si>
    <t>P30</t>
  </si>
  <si>
    <t>P4480</t>
  </si>
  <si>
    <t>P692</t>
  </si>
  <si>
    <t>P769</t>
  </si>
  <si>
    <t>P399</t>
  </si>
  <si>
    <t>P2095</t>
  </si>
  <si>
    <t>P3121</t>
  </si>
  <si>
    <t>P4139</t>
  </si>
  <si>
    <t>P3225</t>
  </si>
  <si>
    <t>P709</t>
  </si>
  <si>
    <t>P939</t>
  </si>
  <si>
    <t>P2506</t>
  </si>
  <si>
    <t>P1230</t>
  </si>
  <si>
    <t>P69</t>
  </si>
  <si>
    <t>P4745</t>
  </si>
  <si>
    <t>P2013</t>
  </si>
  <si>
    <t>P1159</t>
  </si>
  <si>
    <t>P923</t>
  </si>
  <si>
    <t>P2315</t>
  </si>
  <si>
    <t>P1378</t>
  </si>
  <si>
    <t>P4006</t>
  </si>
  <si>
    <t>P1739</t>
  </si>
  <si>
    <t>P1649</t>
  </si>
  <si>
    <t>P4344</t>
  </si>
  <si>
    <t>P2687</t>
  </si>
  <si>
    <t>P1409</t>
  </si>
  <si>
    <t>P1949</t>
  </si>
  <si>
    <t>P3303</t>
  </si>
  <si>
    <t>P4728</t>
  </si>
  <si>
    <t>P3114</t>
  </si>
  <si>
    <t>P1160</t>
  </si>
  <si>
    <t>P1539</t>
  </si>
  <si>
    <t>P1670</t>
  </si>
  <si>
    <t>P1011</t>
  </si>
  <si>
    <t>P3022</t>
  </si>
  <si>
    <t>P624</t>
  </si>
  <si>
    <t>P778</t>
  </si>
  <si>
    <t>P1232</t>
  </si>
  <si>
    <t>P2416</t>
  </si>
  <si>
    <t>P3437</t>
  </si>
  <si>
    <t>P1767</t>
  </si>
  <si>
    <t>P2116</t>
  </si>
  <si>
    <t>P750</t>
  </si>
  <si>
    <t>P1201</t>
  </si>
  <si>
    <t>P4694</t>
  </si>
  <si>
    <t>P3210</t>
  </si>
  <si>
    <t>P3095</t>
  </si>
  <si>
    <t>P3750</t>
  </si>
  <si>
    <t>P1886</t>
  </si>
  <si>
    <t>P4123</t>
  </si>
  <si>
    <t>P4971</t>
  </si>
  <si>
    <t>P3146</t>
  </si>
  <si>
    <t>P730</t>
  </si>
  <si>
    <t>P3612</t>
  </si>
  <si>
    <t>P1240</t>
  </si>
  <si>
    <t>P2089</t>
  </si>
  <si>
    <t>P3139</t>
  </si>
  <si>
    <t>P1289</t>
  </si>
  <si>
    <t>P393</t>
  </si>
  <si>
    <t>P419</t>
  </si>
  <si>
    <t>P2677</t>
  </si>
  <si>
    <t>P3323</t>
  </si>
  <si>
    <t>P199</t>
  </si>
  <si>
    <t>P1081</t>
  </si>
  <si>
    <t>P4586</t>
  </si>
  <si>
    <t>P1205</t>
  </si>
  <si>
    <t>P2245</t>
  </si>
  <si>
    <t>P1273</t>
  </si>
  <si>
    <t>P2203</t>
  </si>
  <si>
    <t>P4839</t>
  </si>
  <si>
    <t>P4311</t>
  </si>
  <si>
    <t>P1683</t>
  </si>
  <si>
    <t>P1829</t>
  </si>
  <si>
    <t>P2139</t>
  </si>
  <si>
    <t>P4181</t>
  </si>
  <si>
    <t>P4625</t>
  </si>
  <si>
    <t>P2784</t>
  </si>
  <si>
    <t>P2448</t>
  </si>
  <si>
    <t>P1966</t>
  </si>
  <si>
    <t>P4377</t>
  </si>
  <si>
    <t>P4304</t>
  </si>
  <si>
    <t>P181</t>
  </si>
  <si>
    <t>P3765</t>
  </si>
  <si>
    <t>P361</t>
  </si>
  <si>
    <t>P2689</t>
  </si>
  <si>
    <t>P1710</t>
  </si>
  <si>
    <t>DIABETES</t>
  </si>
  <si>
    <t>P3171</t>
  </si>
  <si>
    <t>P2559</t>
  </si>
  <si>
    <t>P646</t>
  </si>
  <si>
    <t>P4653</t>
  </si>
  <si>
    <t>P639</t>
  </si>
  <si>
    <t>P739</t>
  </si>
  <si>
    <t>P2592</t>
  </si>
  <si>
    <t>P3417</t>
  </si>
  <si>
    <t>P2123</t>
  </si>
  <si>
    <t>P865</t>
  </si>
  <si>
    <t>P2886</t>
  </si>
  <si>
    <t>P1204</t>
  </si>
  <si>
    <t>P1198</t>
  </si>
  <si>
    <t>P3737</t>
  </si>
  <si>
    <t>P4231</t>
  </si>
  <si>
    <t>P4713</t>
  </si>
  <si>
    <t>P1790</t>
  </si>
  <si>
    <t>P1515</t>
  </si>
  <si>
    <t>P90</t>
  </si>
  <si>
    <t>P4756</t>
  </si>
  <si>
    <t>P3430</t>
  </si>
  <si>
    <t>P2039</t>
  </si>
  <si>
    <t>P1483</t>
  </si>
  <si>
    <t>P2740</t>
  </si>
  <si>
    <t>P3856</t>
  </si>
  <si>
    <t>P274</t>
  </si>
  <si>
    <t>P277</t>
  </si>
  <si>
    <t>P4138</t>
  </si>
  <si>
    <t>P4719</t>
  </si>
  <si>
    <t>P1052</t>
  </si>
  <si>
    <t>P404</t>
  </si>
  <si>
    <t>P4808</t>
  </si>
  <si>
    <t>P2537</t>
  </si>
  <si>
    <t>P3871</t>
  </si>
  <si>
    <t>P2332</t>
  </si>
  <si>
    <t>P4491</t>
  </si>
  <si>
    <t>P517</t>
  </si>
  <si>
    <t>P880</t>
  </si>
  <si>
    <t>P4037</t>
  </si>
  <si>
    <t>P2209</t>
  </si>
  <si>
    <t>P4824</t>
  </si>
  <si>
    <t>P1433</t>
  </si>
  <si>
    <t>P8</t>
  </si>
  <si>
    <t>P3191</t>
  </si>
  <si>
    <t>P1025</t>
  </si>
  <si>
    <t>P1687</t>
  </si>
  <si>
    <t>P2908</t>
  </si>
  <si>
    <t>P3734</t>
  </si>
  <si>
    <t>P2470</t>
  </si>
  <si>
    <t>P4472</t>
  </si>
  <si>
    <t>P455</t>
  </si>
  <si>
    <t>P3684</t>
  </si>
  <si>
    <t>P4572</t>
  </si>
  <si>
    <t>P3817</t>
  </si>
  <si>
    <t>P1481</t>
  </si>
  <si>
    <t>P2164</t>
  </si>
  <si>
    <t>P161</t>
  </si>
  <si>
    <t>P2631</t>
  </si>
  <si>
    <t>P3743</t>
  </si>
  <si>
    <t>P4539</t>
  </si>
  <si>
    <t>P4907</t>
  </si>
  <si>
    <t>P1270</t>
  </si>
  <si>
    <t>P2532</t>
  </si>
  <si>
    <t>P2861</t>
  </si>
  <si>
    <t>P1823</t>
  </si>
  <si>
    <t>P262</t>
  </si>
  <si>
    <t>P2738</t>
  </si>
  <si>
    <t>P204</t>
  </si>
  <si>
    <t>P1702</t>
  </si>
  <si>
    <t>P1633</t>
  </si>
  <si>
    <t>P950</t>
  </si>
  <si>
    <t>P1506</t>
  </si>
  <si>
    <t>P2252</t>
  </si>
  <si>
    <t>P4851</t>
  </si>
  <si>
    <t>P1425</t>
  </si>
  <si>
    <t>P3262</t>
  </si>
  <si>
    <t>P2834</t>
  </si>
  <si>
    <t>P1812</t>
  </si>
  <si>
    <t>P2541</t>
  </si>
  <si>
    <t>P1302</t>
  </si>
  <si>
    <t>P684</t>
  </si>
  <si>
    <t>P2785</t>
  </si>
  <si>
    <t>P3013</t>
  </si>
  <si>
    <t>P943</t>
  </si>
  <si>
    <t>P2029</t>
  </si>
  <si>
    <t>P4070</t>
  </si>
  <si>
    <t>P3452</t>
  </si>
  <si>
    <t>P4904</t>
  </si>
  <si>
    <t>P3467</t>
  </si>
  <si>
    <t>P1157</t>
  </si>
  <si>
    <t>P1994</t>
  </si>
  <si>
    <t>P2172</t>
  </si>
  <si>
    <t>P4621</t>
  </si>
  <si>
    <t>P688</t>
  </si>
  <si>
    <t>P4518</t>
  </si>
  <si>
    <t>P1133</t>
  </si>
  <si>
    <t>P3226</t>
  </si>
  <si>
    <t>P609</t>
  </si>
  <si>
    <t>P4205</t>
  </si>
  <si>
    <t>P3279</t>
  </si>
  <si>
    <t>P4165</t>
  </si>
  <si>
    <t>P4057</t>
  </si>
  <si>
    <t>P3738</t>
  </si>
  <si>
    <t>P2935</t>
  </si>
  <si>
    <t>P4940</t>
  </si>
  <si>
    <t>P2770</t>
  </si>
  <si>
    <t>P3596</t>
  </si>
  <si>
    <t>P2192</t>
  </si>
  <si>
    <t>P3584</t>
  </si>
  <si>
    <t>P1615</t>
  </si>
  <si>
    <t>P4947</t>
  </si>
  <si>
    <t>P2539</t>
  </si>
  <si>
    <t>P1553</t>
  </si>
  <si>
    <t>P3309</t>
  </si>
  <si>
    <t>P854</t>
  </si>
  <si>
    <t>P4540</t>
  </si>
  <si>
    <t>P4843</t>
  </si>
  <si>
    <t>P1065</t>
  </si>
  <si>
    <t>P68</t>
  </si>
  <si>
    <t>P4669</t>
  </si>
  <si>
    <t>P1250</t>
  </si>
  <si>
    <t>P2405</t>
  </si>
  <si>
    <t>P4136</t>
  </si>
  <si>
    <t>P164</t>
  </si>
  <si>
    <t>P1324</t>
  </si>
  <si>
    <t>P695</t>
  </si>
  <si>
    <t>P1456</t>
  </si>
  <si>
    <t>P3367</t>
  </si>
  <si>
    <t>P734</t>
  </si>
  <si>
    <t>P604</t>
  </si>
  <si>
    <t>P3497</t>
  </si>
  <si>
    <t>P1857</t>
  </si>
  <si>
    <t>P3902</t>
  </si>
  <si>
    <t>P4590</t>
  </si>
  <si>
    <t>P1623</t>
  </si>
  <si>
    <t>P4789</t>
  </si>
  <si>
    <t>P1440</t>
  </si>
  <si>
    <t>P2066</t>
  </si>
  <si>
    <t>P2922</t>
  </si>
  <si>
    <t>P255</t>
  </si>
  <si>
    <t>P754</t>
  </si>
  <si>
    <t>P863</t>
  </si>
  <si>
    <t>P2337</t>
  </si>
  <si>
    <t>P4677</t>
  </si>
  <si>
    <t>P2813</t>
  </si>
  <si>
    <t>P1583</t>
  </si>
  <si>
    <t>P4119</t>
  </si>
  <si>
    <t>P4360</t>
  </si>
  <si>
    <t>P4358</t>
  </si>
  <si>
    <t>P4960</t>
  </si>
  <si>
    <t>P247</t>
  </si>
  <si>
    <t>P3447</t>
  </si>
  <si>
    <t>P1221</t>
  </si>
  <si>
    <t>P669</t>
  </si>
  <si>
    <t>P1054</t>
  </si>
  <si>
    <t>P2993</t>
  </si>
  <si>
    <t>P4970</t>
  </si>
  <si>
    <t>P3822</t>
  </si>
  <si>
    <t>P4867</t>
  </si>
  <si>
    <t>P1113</t>
  </si>
  <si>
    <t>P1554</t>
  </si>
  <si>
    <t>P176</t>
  </si>
  <si>
    <t>P1510</t>
  </si>
  <si>
    <t>P3255</t>
  </si>
  <si>
    <t>P3535</t>
  </si>
  <si>
    <t>P4684</t>
  </si>
  <si>
    <t>P842</t>
  </si>
  <si>
    <t>P19</t>
  </si>
  <si>
    <t>P4184</t>
  </si>
  <si>
    <t>P191</t>
  </si>
  <si>
    <t>P4702</t>
  </si>
  <si>
    <t>P165</t>
  </si>
  <si>
    <t>P4994</t>
  </si>
  <si>
    <t>P2897</t>
  </si>
  <si>
    <t>P660</t>
  </si>
  <si>
    <t>P3211</t>
  </si>
  <si>
    <t>P1707</t>
  </si>
  <si>
    <t>P663</t>
  </si>
  <si>
    <t>P2747</t>
  </si>
  <si>
    <t>P2138</t>
  </si>
  <si>
    <t>P2938</t>
  </si>
  <si>
    <t>ASTHMA</t>
  </si>
  <si>
    <t>P4049</t>
  </si>
  <si>
    <t>P4166</t>
  </si>
  <si>
    <t>P2310</t>
  </si>
  <si>
    <t>P1462</t>
  </si>
  <si>
    <t>P3041</t>
  </si>
  <si>
    <t>P1121</t>
  </si>
  <si>
    <t>P4513</t>
  </si>
  <si>
    <t>P110</t>
  </si>
  <si>
    <t>P3646</t>
  </si>
  <si>
    <t>P1587</t>
  </si>
  <si>
    <t>P2492</t>
  </si>
  <si>
    <t>P1301</t>
  </si>
  <si>
    <t>P1092</t>
  </si>
  <si>
    <t>P2700</t>
  </si>
  <si>
    <t>P1933</t>
  </si>
  <si>
    <t>P2017</t>
  </si>
  <si>
    <t>P3086</t>
  </si>
  <si>
    <t>P111</t>
  </si>
  <si>
    <t>P1227</t>
  </si>
  <si>
    <t>P2257</t>
  </si>
  <si>
    <t>P4506</t>
  </si>
  <si>
    <t>P1269</t>
  </si>
  <si>
    <t>P4249</t>
  </si>
  <si>
    <t>P1781</t>
  </si>
  <si>
    <t>P580</t>
  </si>
  <si>
    <t>P4953</t>
  </si>
  <si>
    <t>P1423</t>
  </si>
  <si>
    <t>P36</t>
  </si>
  <si>
    <t>P3276</t>
  </si>
  <si>
    <t>P1791</t>
  </si>
  <si>
    <t>P4449</t>
  </si>
  <si>
    <t>P1746</t>
  </si>
  <si>
    <t>P3115</t>
  </si>
  <si>
    <t>P2225</t>
  </si>
  <si>
    <t>P1888</t>
  </si>
  <si>
    <t>P1800</t>
  </si>
  <si>
    <t>P388</t>
  </si>
  <si>
    <t>P4172</t>
  </si>
  <si>
    <t>P3545</t>
  </si>
  <si>
    <t>P64</t>
  </si>
  <si>
    <t>P715</t>
  </si>
  <si>
    <t>P4111</t>
  </si>
  <si>
    <t>P3189</t>
  </si>
  <si>
    <t>P2610</t>
  </si>
  <si>
    <t>P1496</t>
  </si>
  <si>
    <t>P43</t>
  </si>
  <si>
    <t>P362</t>
  </si>
  <si>
    <t>P2406</t>
  </si>
  <si>
    <t>P2217</t>
  </si>
  <si>
    <t>P397</t>
  </si>
  <si>
    <t>P157</t>
  </si>
  <si>
    <t>P1690</t>
  </si>
  <si>
    <t>P86</t>
  </si>
  <si>
    <t>P1447</t>
  </si>
  <si>
    <t>P834</t>
  </si>
  <si>
    <t>P4264</t>
  </si>
  <si>
    <t>P2241</t>
  </si>
  <si>
    <t>P2177</t>
  </si>
  <si>
    <t>P2411</t>
  </si>
  <si>
    <t>P2392</t>
  </si>
  <si>
    <t>P1091</t>
  </si>
  <si>
    <t>P1185</t>
  </si>
  <si>
    <t>P2680</t>
  </si>
  <si>
    <t>P4868</t>
  </si>
  <si>
    <t>P3043</t>
  </si>
  <si>
    <t>P2815</t>
  </si>
  <si>
    <t>P482</t>
  </si>
  <si>
    <t>P1310</t>
  </si>
  <si>
    <t>P1996</t>
  </si>
  <si>
    <t>P1794</t>
  </si>
  <si>
    <t>P4238</t>
  </si>
  <si>
    <t>P1798</t>
  </si>
  <si>
    <t>P2388</t>
  </si>
  <si>
    <t>P1639</t>
  </si>
  <si>
    <t>P3011</t>
  </si>
  <si>
    <t>P3397</t>
  </si>
  <si>
    <t>P38</t>
  </si>
  <si>
    <t>P3027</t>
  </si>
  <si>
    <t>P601</t>
  </si>
  <si>
    <t>P3420</t>
  </si>
  <si>
    <t>P3806</t>
  </si>
  <si>
    <t>P3093</t>
  </si>
  <si>
    <t>P1428</t>
  </si>
  <si>
    <t>P2407</t>
  </si>
  <si>
    <t>P2113</t>
  </si>
  <si>
    <t>P2303</t>
  </si>
  <si>
    <t>P1021</t>
  </si>
  <si>
    <t>P4028</t>
  </si>
  <si>
    <t>P3898</t>
  </si>
  <si>
    <t>P321</t>
  </si>
  <si>
    <t>P4157</t>
  </si>
  <si>
    <t>P3048</t>
  </si>
  <si>
    <t>P2566</t>
  </si>
  <si>
    <t>P1209</t>
  </si>
  <si>
    <t>P3544</t>
  </si>
  <si>
    <t>P377</t>
  </si>
  <si>
    <t>P4698</t>
  </si>
  <si>
    <t>P4025</t>
  </si>
  <si>
    <t>P2673</t>
  </si>
  <si>
    <t>P2494</t>
  </si>
  <si>
    <t>P2708</t>
  </si>
  <si>
    <t>P3478</t>
  </si>
  <si>
    <t>P1395</t>
  </si>
  <si>
    <t>P717</t>
  </si>
  <si>
    <t>P1001</t>
  </si>
  <si>
    <t>P3904</t>
  </si>
  <si>
    <t>P1241</t>
  </si>
  <si>
    <t>P3984</t>
  </si>
  <si>
    <t>P3037</t>
  </si>
  <si>
    <t>P3116</t>
  </si>
  <si>
    <t>P3677</t>
  </si>
  <si>
    <t>P1104</t>
  </si>
  <si>
    <t>P1861</t>
  </si>
  <si>
    <t>P940</t>
  </si>
  <si>
    <t>P4724</t>
  </si>
  <si>
    <t>P3269</t>
  </si>
  <si>
    <t>P4655</t>
  </si>
  <si>
    <t>P3235</t>
  </si>
  <si>
    <t>P4784</t>
  </si>
  <si>
    <t>P459</t>
  </si>
  <si>
    <t>P4190</t>
  </si>
  <si>
    <t>P4924</t>
  </si>
  <si>
    <t>P1714</t>
  </si>
  <si>
    <t>P3974</t>
  </si>
  <si>
    <t>P4457</t>
  </si>
  <si>
    <t>P2824</t>
  </si>
  <si>
    <t>P3711</t>
  </si>
  <si>
    <t>P4999</t>
  </si>
  <si>
    <t>P846</t>
  </si>
  <si>
    <t>P2955</t>
  </si>
  <si>
    <t>P650</t>
  </si>
  <si>
    <t>P4257</t>
  </si>
  <si>
    <t>P3852</t>
  </si>
  <si>
    <t>P334</t>
  </si>
  <si>
    <t>P2299</t>
  </si>
  <si>
    <t>P387</t>
  </si>
  <si>
    <t>P4772</t>
  </si>
  <si>
    <t>P63</t>
  </si>
  <si>
    <t>P600</t>
  </si>
  <si>
    <t>P3927</t>
  </si>
  <si>
    <t>P2940</t>
  </si>
  <si>
    <t>P691</t>
  </si>
  <si>
    <t>P2659</t>
  </si>
  <si>
    <t>P3618</t>
  </si>
  <si>
    <t>P2798</t>
  </si>
  <si>
    <t>P3820</t>
  </si>
  <si>
    <t>P3792</t>
  </si>
  <si>
    <t>P2425</t>
  </si>
  <si>
    <t>P4569</t>
  </si>
  <si>
    <t>P678</t>
  </si>
  <si>
    <t>P2777</t>
  </si>
  <si>
    <t>P1005</t>
  </si>
  <si>
    <t>P1557</t>
  </si>
  <si>
    <t>P546</t>
  </si>
  <si>
    <t>P1625</t>
  </si>
  <si>
    <t>P2720</t>
  </si>
  <si>
    <t>P2627</t>
  </si>
  <si>
    <t>P2132</t>
  </si>
  <si>
    <t>P2582</t>
  </si>
  <si>
    <t>P4511</t>
  </si>
  <si>
    <t>P4011</t>
  </si>
  <si>
    <t>P192</t>
  </si>
  <si>
    <t>P4738</t>
  </si>
  <si>
    <t>P3824</t>
  </si>
  <si>
    <t>P1284</t>
  </si>
  <si>
    <t>P2129</t>
  </si>
  <si>
    <t>P3832</t>
  </si>
  <si>
    <t>P1923</t>
  </si>
  <si>
    <t>P2295</t>
  </si>
  <si>
    <t>P2598</t>
  </si>
  <si>
    <t>P2752</t>
  </si>
  <si>
    <t>P3247</t>
  </si>
  <si>
    <t>P901</t>
  </si>
  <si>
    <t>P3652</t>
  </si>
  <si>
    <t>P3601</t>
  </si>
  <si>
    <t>P871</t>
  </si>
  <si>
    <t>P2045</t>
  </si>
  <si>
    <t>P496</t>
  </si>
  <si>
    <t>P4120</t>
  </si>
  <si>
    <t>P3942</t>
  </si>
  <si>
    <t>P1877</t>
  </si>
  <si>
    <t>P1179</t>
  </si>
  <si>
    <t>P3518</t>
  </si>
  <si>
    <t>P1400</t>
  </si>
  <si>
    <t>P2144</t>
  </si>
  <si>
    <t>P3152</t>
  </si>
  <si>
    <t>P512</t>
  </si>
  <si>
    <t>P3777</t>
  </si>
  <si>
    <t>P13</t>
  </si>
  <si>
    <t>P2098</t>
  </si>
  <si>
    <t>P740</t>
  </si>
  <si>
    <t>P282</t>
  </si>
  <si>
    <t>P2441</t>
  </si>
  <si>
    <t>P3205</t>
  </si>
  <si>
    <t>P2023</t>
  </si>
  <si>
    <t>P2825</t>
  </si>
  <si>
    <t>P135</t>
  </si>
  <si>
    <t>P699</t>
  </si>
  <si>
    <t>P1759</t>
  </si>
  <si>
    <t>P2667</t>
  </si>
  <si>
    <t>P3704</t>
  </si>
  <si>
    <t>P1819</t>
  </si>
  <si>
    <t>P2042</t>
  </si>
  <si>
    <t>P3237</t>
  </si>
  <si>
    <t>P2341</t>
  </si>
  <si>
    <t>P1217</t>
  </si>
  <si>
    <t>P1900</t>
  </si>
  <si>
    <t>P1749</t>
  </si>
  <si>
    <t>P4652</t>
  </si>
  <si>
    <t>P3067</t>
  </si>
  <si>
    <t>P220</t>
  </si>
  <si>
    <t>P3084</t>
  </si>
  <si>
    <t>P1837</t>
  </si>
  <si>
    <t>P2907</t>
  </si>
  <si>
    <t>P785</t>
  </si>
  <si>
    <t>P4554</t>
  </si>
  <si>
    <t>P4890</t>
  </si>
  <si>
    <t>P3895</t>
  </si>
  <si>
    <t>P705</t>
  </si>
  <si>
    <t>P1417</t>
  </si>
  <si>
    <t>P2355</t>
  </si>
  <si>
    <t>P844</t>
  </si>
  <si>
    <t>P2394</t>
  </si>
  <si>
    <t>P3264</t>
  </si>
  <si>
    <t>P977</t>
  </si>
  <si>
    <t>P1137</t>
  </si>
  <si>
    <t>P1333</t>
  </si>
  <si>
    <t>P2049</t>
  </si>
  <si>
    <t>P926</t>
  </si>
  <si>
    <t>P3869</t>
  </si>
  <si>
    <t>P4283</t>
  </si>
  <si>
    <t>P564</t>
  </si>
  <si>
    <t>P1582</t>
  </si>
  <si>
    <t>P1880</t>
  </si>
  <si>
    <t>P896</t>
  </si>
  <si>
    <t>P3513</t>
  </si>
  <si>
    <t>P4345</t>
  </si>
  <si>
    <t>P4974</t>
  </si>
  <si>
    <t>P685</t>
  </si>
  <si>
    <t>P1922</t>
  </si>
  <si>
    <t>P4016</t>
  </si>
  <si>
    <t>P1340</t>
  </si>
  <si>
    <t>P3163</t>
  </si>
  <si>
    <t>P290</t>
  </si>
  <si>
    <t>P3389</t>
  </si>
  <si>
    <t>P614</t>
  </si>
  <si>
    <t>P3332</t>
  </si>
  <si>
    <t>P1999</t>
  </si>
  <si>
    <t>P3719</t>
  </si>
  <si>
    <t>P3375</t>
  </si>
  <si>
    <t>P2762</t>
  </si>
  <si>
    <t>P1870</t>
  </si>
  <si>
    <t>P88</t>
  </si>
  <si>
    <t>P4997</t>
  </si>
  <si>
    <t>P4429</t>
  </si>
  <si>
    <t>P1636</t>
  </si>
  <si>
    <t>P342</t>
  </si>
  <si>
    <t>P3238</t>
  </si>
  <si>
    <t>P1267</t>
  </si>
  <si>
    <t>P4758</t>
  </si>
  <si>
    <t>P4204</t>
  </si>
  <si>
    <t>P4014</t>
  </si>
  <si>
    <t>P704</t>
  </si>
  <si>
    <t>P771</t>
  </si>
  <si>
    <t>P4877</t>
  </si>
  <si>
    <t>P3613</t>
  </si>
  <si>
    <t>P1745</t>
  </si>
  <si>
    <t>P1544</t>
  </si>
  <si>
    <t>P3181</t>
  </si>
  <si>
    <t>P2704</t>
  </si>
  <si>
    <t>P29</t>
  </si>
  <si>
    <t>P22</t>
  </si>
  <si>
    <t>P1962</t>
  </si>
  <si>
    <t>P4258</t>
  </si>
  <si>
    <t>P106</t>
  </si>
  <si>
    <t>P1682</t>
  </si>
  <si>
    <t>P3261</t>
  </si>
  <si>
    <t>P1192</t>
  </si>
  <si>
    <t>P526</t>
  </si>
  <si>
    <t>P2521</t>
  </si>
  <si>
    <t>P1986</t>
  </si>
  <si>
    <t>P1516</t>
  </si>
  <si>
    <t>P2749</t>
  </si>
  <si>
    <t>P151</t>
  </si>
  <si>
    <t>P3258</t>
  </si>
  <si>
    <t>P4446</t>
  </si>
  <si>
    <t>P1597</t>
  </si>
  <si>
    <t>P2082</t>
  </si>
  <si>
    <t>P2472</t>
  </si>
  <si>
    <t>P3192</t>
  </si>
  <si>
    <t>P2923</t>
  </si>
  <si>
    <t>P3599</t>
  </si>
  <si>
    <t>P3787</t>
  </si>
  <si>
    <t>P4083</t>
  </si>
  <si>
    <t>P1049</t>
  </si>
  <si>
    <t>P1807</t>
  </si>
  <si>
    <t>P1411</t>
  </si>
  <si>
    <t>P3010</t>
  </si>
  <si>
    <t>P2843</t>
  </si>
  <si>
    <t>P3811</t>
  </si>
  <si>
    <t>P3229</t>
  </si>
  <si>
    <t>P1256</t>
  </si>
  <si>
    <t>P895</t>
  </si>
  <si>
    <t>18/09/2023</t>
  </si>
  <si>
    <t>P4412</t>
  </si>
  <si>
    <t>P656</t>
  </si>
  <si>
    <t>P1679</t>
  </si>
  <si>
    <t>P4628</t>
  </si>
  <si>
    <t>P2636</t>
  </si>
  <si>
    <t>P82</t>
  </si>
  <si>
    <t>P3016</t>
  </si>
  <si>
    <t>P1809</t>
  </si>
  <si>
    <t>P4885</t>
  </si>
  <si>
    <t>P2565</t>
  </si>
  <si>
    <t>P4394</t>
  </si>
  <si>
    <t>P2086</t>
  </si>
  <si>
    <t>P1291</t>
  </si>
  <si>
    <t>P11</t>
  </si>
  <si>
    <t>P4285</t>
  </si>
  <si>
    <t>P2868</t>
  </si>
  <si>
    <t>P4483</t>
  </si>
  <si>
    <t>P3629</t>
  </si>
  <si>
    <t>P4087</t>
  </si>
  <si>
    <t>P4711</t>
  </si>
  <si>
    <t>P1523</t>
  </si>
  <si>
    <t>P3746</t>
  </si>
  <si>
    <t>P3604</t>
  </si>
  <si>
    <t>P832</t>
  </si>
  <si>
    <t>P3039</t>
  </si>
  <si>
    <t>P1093</t>
  </si>
  <si>
    <t>P4451</t>
  </si>
  <si>
    <t>P2771</t>
  </si>
  <si>
    <t>P4471</t>
  </si>
  <si>
    <t>P3333</t>
  </si>
  <si>
    <t>P4293</t>
  </si>
  <si>
    <t>P117</t>
  </si>
  <si>
    <t>P194</t>
  </si>
  <si>
    <t>P2453</t>
  </si>
  <si>
    <t>P4564</t>
  </si>
  <si>
    <t>P3950</t>
  </si>
  <si>
    <t>P2874</t>
  </si>
  <si>
    <t>P2906</t>
  </si>
  <si>
    <t>P1442</t>
  </si>
  <si>
    <t>P3103</t>
  </si>
  <si>
    <t>P1905</t>
  </si>
  <si>
    <t>P751</t>
  </si>
  <si>
    <t>P4384</t>
  </si>
  <si>
    <t>P3342</t>
  </si>
  <si>
    <t>P530</t>
  </si>
  <si>
    <t>P2238</t>
  </si>
  <si>
    <t>P1427</t>
  </si>
  <si>
    <t>P1753</t>
  </si>
  <si>
    <t>P2555</t>
  </si>
  <si>
    <t>P2402</t>
  </si>
  <si>
    <t>P2476</t>
  </si>
  <si>
    <t>P2477</t>
  </si>
  <si>
    <t>P4969</t>
  </si>
  <si>
    <t>P3281</t>
  </si>
  <si>
    <t>P2152</t>
  </si>
  <si>
    <t>P4679</t>
  </si>
  <si>
    <t>P2776</t>
  </si>
  <si>
    <t>P4813</t>
  </si>
  <si>
    <t>P3199</t>
  </si>
  <si>
    <t>P1138</t>
  </si>
  <si>
    <t>P1936</t>
  </si>
  <si>
    <t>P4390</t>
  </si>
  <si>
    <t>P3617</t>
  </si>
  <si>
    <t>P528</t>
  </si>
  <si>
    <t>P3434</t>
  </si>
  <si>
    <t>P4985</t>
  </si>
  <si>
    <t>P2478</t>
  </si>
  <si>
    <t>P4690</t>
  </si>
  <si>
    <t>P4521</t>
  </si>
  <si>
    <t>P1215</t>
  </si>
  <si>
    <t>P557</t>
  </si>
  <si>
    <t>P2951</t>
  </si>
  <si>
    <t>P2641</t>
  </si>
  <si>
    <t>P2638</t>
  </si>
  <si>
    <t>P2294</t>
  </si>
  <si>
    <t>P3392</t>
  </si>
  <si>
    <t>P991</t>
  </si>
  <si>
    <t>P2851</t>
  </si>
  <si>
    <t>P894</t>
  </si>
  <si>
    <t>P407</t>
  </si>
  <si>
    <t>P4763</t>
  </si>
  <si>
    <t>P3628</t>
  </si>
  <si>
    <t>P1055</t>
  </si>
  <si>
    <t>P4854</t>
  </si>
  <si>
    <t>P2159</t>
  </si>
  <si>
    <t>P3741</t>
  </si>
  <si>
    <t>P119</t>
  </si>
  <si>
    <t>P4179</t>
  </si>
  <si>
    <t>P2047</t>
  </si>
  <si>
    <t>P3925</t>
  </si>
  <si>
    <t>P4747</t>
  </si>
  <si>
    <t>P3422</t>
  </si>
  <si>
    <t>P2795</t>
  </si>
  <si>
    <t>P3569</t>
  </si>
  <si>
    <t>P3341</t>
  </si>
  <si>
    <t>P879</t>
  </si>
  <si>
    <t>P2698</t>
  </si>
  <si>
    <t>P4986</t>
  </si>
  <si>
    <t>P726</t>
  </si>
  <si>
    <t>P4426</t>
  </si>
  <si>
    <t>P1321</t>
  </si>
  <si>
    <t>P3810</t>
  </si>
  <si>
    <t>P2231</t>
  </si>
  <si>
    <t>P4802</t>
  </si>
  <si>
    <t>P3278</t>
  </si>
  <si>
    <t>P827</t>
  </si>
  <si>
    <t>P2966</t>
  </si>
  <si>
    <t>P3439</t>
  </si>
  <si>
    <t>P3827</t>
  </si>
  <si>
    <t>P433</t>
  </si>
  <si>
    <t>P130</t>
  </si>
  <si>
    <t>P2745</t>
  </si>
  <si>
    <t>P4798</t>
  </si>
  <si>
    <t>P3243</t>
  </si>
  <si>
    <t>P4823</t>
  </si>
  <si>
    <t>P994</t>
  </si>
  <si>
    <t>P2262</t>
  </si>
  <si>
    <t>P3431</t>
  </si>
  <si>
    <t>P3196</t>
  </si>
  <si>
    <t>P291</t>
  </si>
  <si>
    <t>P4597</t>
  </si>
  <si>
    <t>P1847</t>
  </si>
  <si>
    <t>P4410</t>
  </si>
  <si>
    <t>P201</t>
  </si>
  <si>
    <t>P1188</t>
  </si>
  <si>
    <t>P3310</t>
  </si>
  <si>
    <t>P4962</t>
  </si>
  <si>
    <t>P2987</t>
  </si>
  <si>
    <t>P158</t>
  </si>
  <si>
    <t>P2393</t>
  </si>
  <si>
    <t>P3003</t>
  </si>
  <si>
    <t>P1630</t>
  </si>
  <si>
    <t>P3515</t>
  </si>
  <si>
    <t>P1114</t>
  </si>
  <si>
    <t>P3070</t>
  </si>
  <si>
    <t>P2760</t>
  </si>
  <si>
    <t>P2103</t>
  </si>
  <si>
    <t>P1898</t>
  </si>
  <si>
    <t>P233</t>
  </si>
  <si>
    <t>P3099</t>
  </si>
  <si>
    <t>P3547</t>
  </si>
  <si>
    <t>P1503</t>
  </si>
  <si>
    <t>P349</t>
  </si>
  <si>
    <t>P4803</t>
  </si>
  <si>
    <t>P4755</t>
  </si>
  <si>
    <t>P4916</t>
  </si>
  <si>
    <t>P1147</t>
  </si>
  <si>
    <t>P1452</t>
  </si>
  <si>
    <t>P3481</t>
  </si>
  <si>
    <t>P825</t>
  </si>
  <si>
    <t>P1375</t>
  </si>
  <si>
    <t>P92</t>
  </si>
  <si>
    <t>P4737</t>
  </si>
  <si>
    <t>P4280</t>
  </si>
  <si>
    <t>P2151</t>
  </si>
  <si>
    <t>P644</t>
  </si>
  <si>
    <t>P500</t>
  </si>
  <si>
    <t>P571</t>
  </si>
  <si>
    <t>P4555</t>
  </si>
  <si>
    <t>P2661</t>
  </si>
  <si>
    <t>P4928</t>
  </si>
  <si>
    <t>P3324</t>
  </si>
  <si>
    <t>P1317</t>
  </si>
  <si>
    <t>P499</t>
  </si>
  <si>
    <t>P2459</t>
  </si>
  <si>
    <t>P4415</t>
  </si>
  <si>
    <t>P922</t>
  </si>
  <si>
    <t>P1806</t>
  </si>
  <si>
    <t>P2937</t>
  </si>
  <si>
    <t>P2562</t>
  </si>
  <si>
    <t>P3929</t>
  </si>
  <si>
    <t>P77</t>
  </si>
  <si>
    <t>P589</t>
  </si>
  <si>
    <t>P540</t>
  </si>
  <si>
    <t>P2157</t>
  </si>
  <si>
    <t>P2240</t>
  </si>
  <si>
    <t>P968</t>
  </si>
  <si>
    <t>P383</t>
  </si>
  <si>
    <t>P947</t>
  </si>
  <si>
    <t>P2618</t>
  </si>
  <si>
    <t>P3782</t>
  </si>
  <si>
    <t>P861</t>
  </si>
  <si>
    <t>P4495</t>
  </si>
  <si>
    <t>P3459</t>
  </si>
  <si>
    <t>P4355</t>
  </si>
  <si>
    <t>P4187</t>
  </si>
  <si>
    <t>P170</t>
  </si>
  <si>
    <t>P2981</t>
  </si>
  <si>
    <t>P4312</t>
  </si>
  <si>
    <t>P305</t>
  </si>
  <si>
    <t>P1815</t>
  </si>
  <si>
    <t>P1817</t>
  </si>
  <si>
    <t>P1266</t>
  </si>
  <si>
    <t>P4210</t>
  </si>
  <si>
    <t>P1816</t>
  </si>
  <si>
    <t>P766</t>
  </si>
  <si>
    <t>P3999</t>
  </si>
  <si>
    <t>P1889</t>
  </si>
  <si>
    <t>P1955</t>
  </si>
  <si>
    <t>P4288</t>
  </si>
  <si>
    <t>P3691</t>
  </si>
  <si>
    <t>P4367</t>
  </si>
  <si>
    <t>P711</t>
  </si>
  <si>
    <t>P585</t>
  </si>
  <si>
    <t>P435</t>
  </si>
  <si>
    <t>P2000</t>
  </si>
  <si>
    <t>P3290</t>
  </si>
  <si>
    <t>P490</t>
  </si>
  <si>
    <t>P4378</t>
  </si>
  <si>
    <t>P3017</t>
  </si>
  <si>
    <t>P1394</t>
  </si>
  <si>
    <t>P2009</t>
  </si>
  <si>
    <t>P4137</t>
  </si>
  <si>
    <t>P4068</t>
  </si>
  <si>
    <t>P115</t>
  </si>
  <si>
    <t>P2869</t>
  </si>
  <si>
    <t>P983</t>
  </si>
  <si>
    <t>P4162</t>
  </si>
  <si>
    <t>P1783</t>
  </si>
  <si>
    <t>P218</t>
  </si>
  <si>
    <t>P2170</t>
  </si>
  <si>
    <t>P2954</t>
  </si>
  <si>
    <t>P2800</t>
  </si>
  <si>
    <t>P4000</t>
  </si>
  <si>
    <t>P2460</t>
  </si>
  <si>
    <t>P753</t>
  </si>
  <si>
    <t>P3632</t>
  </si>
  <si>
    <t>P2003</t>
  </si>
  <si>
    <t>P2773</t>
  </si>
  <si>
    <t>P1650</t>
  </si>
  <si>
    <t>P4574</t>
  </si>
  <si>
    <t>P4080</t>
  </si>
  <si>
    <t>P1120</t>
  </si>
  <si>
    <t>P4547</t>
  </si>
  <si>
    <t>P1830</t>
  </si>
  <si>
    <t>P4667</t>
  </si>
  <si>
    <t>P1268</t>
  </si>
  <si>
    <t>P4847</t>
  </si>
  <si>
    <t>P3507</t>
  </si>
  <si>
    <t>P1271</t>
  </si>
  <si>
    <t>P2101</t>
  </si>
  <si>
    <t>P2442</t>
  </si>
  <si>
    <t>P2829</t>
  </si>
  <si>
    <t>P559</t>
  </si>
  <si>
    <t>P2018</t>
  </si>
  <si>
    <t>P3058</t>
  </si>
  <si>
    <t>P3112</t>
  </si>
  <si>
    <t>P127</t>
  </si>
  <si>
    <t>P1655</t>
  </si>
  <si>
    <t>P4279</t>
  </si>
  <si>
    <t>P1586</t>
  </si>
  <si>
    <t>P2854</t>
  </si>
  <si>
    <t>P467</t>
  </si>
  <si>
    <t>P1295</t>
  </si>
  <si>
    <t>P4250</t>
  </si>
  <si>
    <t>P2608</t>
  </si>
  <si>
    <t>P4826</t>
  </si>
  <si>
    <t>P228</t>
  </si>
  <si>
    <t>P4252</t>
  </si>
  <si>
    <t>P3701</t>
  </si>
  <si>
    <t>P1640</t>
  </si>
  <si>
    <t>P2508</t>
  </si>
  <si>
    <t>P2052</t>
  </si>
  <si>
    <t>P4488</t>
  </si>
  <si>
    <t>P1611</t>
  </si>
  <si>
    <t>P425</t>
  </si>
  <si>
    <t>P2853</t>
  </si>
  <si>
    <t>P2239</t>
  </si>
  <si>
    <t>P413</t>
  </si>
  <si>
    <t>P3858</t>
  </si>
  <si>
    <t>P3007</t>
  </si>
  <si>
    <t>P1368</t>
  </si>
  <si>
    <t>P781</t>
  </si>
  <si>
    <t>P2079</t>
  </si>
  <si>
    <t>P79</t>
  </si>
  <si>
    <t>P1620</t>
  </si>
  <si>
    <t>P3703</t>
  </si>
  <si>
    <t>P3829</t>
  </si>
  <si>
    <t>P3670</t>
  </si>
  <si>
    <t>P322</t>
  </si>
  <si>
    <t>P1792</t>
  </si>
  <si>
    <t>P3311</t>
  </si>
  <si>
    <t>P2578</t>
  </si>
  <si>
    <t>P2378</t>
  </si>
  <si>
    <t>P2503</t>
  </si>
  <si>
    <t>P4160</t>
  </si>
  <si>
    <t>P2218</t>
  </si>
  <si>
    <t>P3411</t>
  </si>
  <si>
    <t>P1906</t>
  </si>
  <si>
    <t>P1455</t>
  </si>
  <si>
    <t>P2828</t>
  </si>
  <si>
    <t>P2276</t>
  </si>
  <si>
    <t>P121</t>
  </si>
  <si>
    <t>P4753</t>
  </si>
  <si>
    <t>P622</t>
  </si>
  <si>
    <t>P2165</t>
  </si>
  <si>
    <t>P357</t>
  </si>
  <si>
    <t>P4689</t>
  </si>
  <si>
    <t>P1272</t>
  </si>
  <si>
    <t>P4289</t>
  </si>
  <si>
    <t>P4781</t>
  </si>
  <si>
    <t>P3104</t>
  </si>
  <si>
    <t>P4662</t>
  </si>
  <si>
    <t>P1078</t>
  </si>
  <si>
    <t>P2318</t>
  </si>
  <si>
    <t>P3910</t>
  </si>
  <si>
    <t>P3280</t>
  </si>
  <si>
    <t>P424</t>
  </si>
  <si>
    <t>P3867</t>
  </si>
  <si>
    <t>P3113</t>
  </si>
  <si>
    <t>P3204</t>
  </si>
  <si>
    <t>P3376</t>
  </si>
  <si>
    <t>P1097</t>
  </si>
  <si>
    <t>P4325</t>
  </si>
  <si>
    <t>P1424</t>
  </si>
  <si>
    <t>P2896</t>
  </si>
  <si>
    <t>P3348</t>
  </si>
  <si>
    <t>P4203</t>
  </si>
  <si>
    <t>P1279</t>
  </si>
  <si>
    <t>P988</t>
  </si>
  <si>
    <t>P3876</t>
  </si>
  <si>
    <t>P3149</t>
  </si>
  <si>
    <t>P4968</t>
  </si>
  <si>
    <t>P3315</t>
  </si>
  <si>
    <t>P1602</t>
  </si>
  <si>
    <t>P1309</t>
  </si>
  <si>
    <t>P3537</t>
  </si>
  <si>
    <t>P3175</t>
  </si>
  <si>
    <t>P498</t>
  </si>
  <si>
    <t>P1662</t>
  </si>
  <si>
    <t>P4324</t>
  </si>
  <si>
    <t>P224</t>
  </si>
  <si>
    <t>P1560</t>
  </si>
  <si>
    <t>P450</t>
  </si>
  <si>
    <t>P308</t>
  </si>
  <si>
    <t>P3967</t>
  </si>
  <si>
    <t>P4158</t>
  </si>
  <si>
    <t>P703</t>
  </si>
  <si>
    <t>P2265</t>
  </si>
  <si>
    <t>P770</t>
  </si>
  <si>
    <t>P2255</t>
  </si>
  <si>
    <t>P4044</t>
  </si>
  <si>
    <t>P3390</t>
  </si>
  <si>
    <t>P1985</t>
  </si>
  <si>
    <t>P964</t>
  </si>
  <si>
    <t>P1112</t>
  </si>
  <si>
    <t>P3567</t>
  </si>
  <si>
    <t>P372</t>
  </si>
  <si>
    <t>P4507</t>
  </si>
  <si>
    <t>P917</t>
  </si>
  <si>
    <t>P4440</t>
  </si>
  <si>
    <t>P2656</t>
  </si>
  <si>
    <t>P3123</t>
  </si>
  <si>
    <t>P132</t>
  </si>
  <si>
    <t>P209</t>
  </si>
  <si>
    <t>P1222</t>
  </si>
  <si>
    <t>P1808</t>
  </si>
  <si>
    <t>P3766</t>
  </si>
  <si>
    <t>P1171</t>
  </si>
  <si>
    <t>P1862</t>
  </si>
  <si>
    <t>P721</t>
  </si>
  <si>
    <t>P1357</t>
  </si>
  <si>
    <t>P4764</t>
  </si>
  <si>
    <t>P3821</t>
  </si>
  <si>
    <t>P3933</t>
  </si>
  <si>
    <t>P2977</t>
  </si>
  <si>
    <t>P3302</t>
  </si>
  <si>
    <t>P1552</t>
  </si>
  <si>
    <t>P2640</t>
  </si>
  <si>
    <t>P288</t>
  </si>
  <si>
    <t>P984</t>
  </si>
  <si>
    <t>P501</t>
  </si>
  <si>
    <t>P1801</t>
  </si>
  <si>
    <t>P549</t>
  </si>
  <si>
    <t>P3477</t>
  </si>
  <si>
    <t>P2831</t>
  </si>
  <si>
    <t>P1047</t>
  </si>
  <si>
    <t>P4284</t>
  </si>
  <si>
    <t>P3655</t>
  </si>
  <si>
    <t>P3801</t>
  </si>
  <si>
    <t>P1987</t>
  </si>
  <si>
    <t>P1473</t>
  </si>
  <si>
    <t>P1017</t>
  </si>
  <si>
    <t>P3361</t>
  </si>
  <si>
    <t>P2467</t>
  </si>
  <si>
    <t>P1841</t>
  </si>
  <si>
    <t>P2036</t>
  </si>
  <si>
    <t>P4052</t>
  </si>
  <si>
    <t>P3941</t>
  </si>
  <si>
    <t>P190</t>
  </si>
  <si>
    <t>P1669</t>
  </si>
  <si>
    <t>P2126</t>
  </si>
  <si>
    <t>P4126</t>
  </si>
  <si>
    <t>P4957</t>
  </si>
  <si>
    <t>P3896</t>
  </si>
  <si>
    <t>P679</t>
  </si>
  <si>
    <t>P2675</t>
  </si>
  <si>
    <t>P180</t>
  </si>
  <si>
    <t>P3855</t>
  </si>
  <si>
    <t>P1399</t>
  </si>
  <si>
    <t>P4067</t>
  </si>
  <si>
    <t>P4041</t>
  </si>
  <si>
    <t>P3705</t>
  </si>
  <si>
    <t>P4085</t>
  </si>
  <si>
    <t>P2130</t>
  </si>
  <si>
    <t>P1856</t>
  </si>
  <si>
    <t>P4461</t>
  </si>
  <si>
    <t>P4307</t>
  </si>
  <si>
    <t>P4295</t>
  </si>
  <si>
    <t>P3169</t>
  </si>
  <si>
    <t>P2051</t>
  </si>
  <si>
    <t>P341</t>
  </si>
  <si>
    <t>P1323</t>
  </si>
  <si>
    <t>P279</t>
  </si>
  <si>
    <t>P4066</t>
  </si>
  <si>
    <t>P1569</t>
  </si>
  <si>
    <t>P4268</t>
  </si>
  <si>
    <t>P795</t>
  </si>
  <si>
    <t>P1619</t>
  </si>
  <si>
    <t>P3424</t>
  </si>
  <si>
    <t>P418</t>
  </si>
  <si>
    <t>P3308</t>
  </si>
  <si>
    <t>P596</t>
  </si>
  <si>
    <t>P2648</t>
  </si>
  <si>
    <t>P1904</t>
  </si>
  <si>
    <t>P4098</t>
  </si>
  <si>
    <t>P4504</t>
  </si>
  <si>
    <t>P3451</t>
  </si>
  <si>
    <t>P4965</t>
  </si>
  <si>
    <t>P1833</t>
  </si>
  <si>
    <t>P723</t>
  </si>
  <si>
    <t>P2913</t>
  </si>
  <si>
    <t>P3969</t>
  </si>
  <si>
    <t>P665</t>
  </si>
  <si>
    <t>P2567</t>
  </si>
  <si>
    <t>P1461</t>
  </si>
  <si>
    <t>P1519</t>
  </si>
  <si>
    <t>P2904</t>
  </si>
  <si>
    <t>P2728</t>
  </si>
  <si>
    <t>P2551</t>
  </si>
  <si>
    <t>P366</t>
  </si>
  <si>
    <t>P2102</t>
  </si>
  <si>
    <t>P1463</t>
  </si>
  <si>
    <t>P2163</t>
  </si>
  <si>
    <t>P4783</t>
  </si>
  <si>
    <t>P2137</t>
  </si>
  <si>
    <t>P4977</t>
  </si>
  <si>
    <t>P1559</t>
  </si>
  <si>
    <t>P3074</t>
  </si>
  <si>
    <t>P3828</t>
  </si>
  <si>
    <t>P3458</t>
  </si>
  <si>
    <t>P3959</t>
  </si>
  <si>
    <t>P1070</t>
  </si>
  <si>
    <t>P1566</t>
  </si>
  <si>
    <t>P763</t>
  </si>
  <si>
    <t>P729</t>
  </si>
  <si>
    <t>P1910</t>
  </si>
  <si>
    <t>P4479</t>
  </si>
  <si>
    <t>P3245</t>
  </si>
  <si>
    <t>P4527</t>
  </si>
  <si>
    <t>P351</t>
  </si>
  <si>
    <t>P762</t>
  </si>
  <si>
    <t>P1189</t>
  </si>
  <si>
    <t>P841</t>
  </si>
  <si>
    <t>P3231</t>
  </si>
  <si>
    <t>P2973</t>
  </si>
  <si>
    <t>P2447</t>
  </si>
  <si>
    <t>P2660</t>
  </si>
  <si>
    <t>P243</t>
  </si>
  <si>
    <t>P2754</t>
  </si>
  <si>
    <t>P2081</t>
  </si>
  <si>
    <t>P72</t>
  </si>
  <si>
    <t>P4026</t>
  </si>
  <si>
    <t>P1502</t>
  </si>
  <si>
    <t>P3803</t>
  </si>
  <si>
    <t>P2560</t>
  </si>
  <si>
    <t>P3382</t>
  </si>
  <si>
    <t>P1703</t>
  </si>
  <si>
    <t>P4640</t>
  </si>
  <si>
    <t>P254</t>
  </si>
  <si>
    <t>P1153</t>
  </si>
  <si>
    <t>P3340</t>
  </si>
  <si>
    <t>P2027</t>
  </si>
  <si>
    <t>P934</t>
  </si>
  <si>
    <t>P967</t>
  </si>
  <si>
    <t>P98</t>
  </si>
  <si>
    <t>P3284</t>
  </si>
  <si>
    <t>P2440</t>
  </si>
  <si>
    <t>P3724</t>
  </si>
  <si>
    <t>P4533</t>
  </si>
  <si>
    <t>P4559</t>
  </si>
  <si>
    <t>P800</t>
  </si>
  <si>
    <t>P4817</t>
  </si>
  <si>
    <t>P873</t>
  </si>
  <si>
    <t>P558</t>
  </si>
  <si>
    <t>P1748</t>
  </si>
  <si>
    <t>P3073</t>
  </si>
  <si>
    <t>P2283</t>
  </si>
  <si>
    <t>P369</t>
  </si>
  <si>
    <t>P4277</t>
  </si>
  <si>
    <t>P462</t>
  </si>
  <si>
    <t>P4230</t>
  </si>
  <si>
    <t>P1825</t>
  </si>
  <si>
    <t>P4668</t>
  </si>
  <si>
    <t>P3812</t>
  </si>
  <si>
    <t>P710</t>
  </si>
  <si>
    <t>P3795</t>
  </si>
  <si>
    <t>P534</t>
  </si>
  <si>
    <t>P309</t>
  </si>
  <si>
    <t>P2055</t>
  </si>
  <si>
    <t>P1152</t>
  </si>
  <si>
    <t>P804</t>
  </si>
  <si>
    <t>P725</t>
  </si>
  <si>
    <t>P1592</t>
  </si>
  <si>
    <t>P163</t>
  </si>
  <si>
    <t>P2298</t>
  </si>
  <si>
    <t>P1216</t>
  </si>
  <si>
    <t>P987</t>
  </si>
  <si>
    <t>P3626</t>
  </si>
  <si>
    <t>P2189</t>
  </si>
  <si>
    <t>P4870</t>
  </si>
  <si>
    <t>P149</t>
  </si>
  <si>
    <t>P4903</t>
  </si>
  <si>
    <t>P2305</t>
  </si>
  <si>
    <t>P2108</t>
  </si>
  <si>
    <t>P651</t>
  </si>
  <si>
    <t>P1045</t>
  </si>
  <si>
    <t>P3861</t>
  </si>
  <si>
    <t>P94</t>
  </si>
  <si>
    <t>P636</t>
  </si>
  <si>
    <t>P2810</t>
  </si>
  <si>
    <t>P4323</t>
  </si>
  <si>
    <t>P3461</t>
  </si>
  <si>
    <t>P4263</t>
  </si>
  <si>
    <t>P4216</t>
  </si>
  <si>
    <t>P4975</t>
  </si>
  <si>
    <t>P613</t>
  </si>
  <si>
    <t>P3808</t>
  </si>
  <si>
    <t>P4262</t>
  </si>
  <si>
    <t>P4580</t>
  </si>
  <si>
    <t>P1704</t>
  </si>
  <si>
    <t>P1531</t>
  </si>
  <si>
    <t>P3678</t>
  </si>
  <si>
    <t>P3215</t>
  </si>
  <si>
    <t>P4301</t>
  </si>
  <si>
    <t>P314</t>
  </si>
  <si>
    <t>P3219</t>
  </si>
  <si>
    <t>P3799</t>
  </si>
  <si>
    <t>P476</t>
  </si>
  <si>
    <t>P1872</t>
  </si>
  <si>
    <t>P1341</t>
  </si>
  <si>
    <t>P2964</t>
  </si>
  <si>
    <t>P3834</t>
  </si>
  <si>
    <t>P1736</t>
  </si>
  <si>
    <t>P3161</t>
  </si>
  <si>
    <t>P3642</t>
  </si>
  <si>
    <t>P2899</t>
  </si>
  <si>
    <t>P4880</t>
  </si>
  <si>
    <t>P2664</t>
  </si>
  <si>
    <t>P2500</t>
  </si>
  <si>
    <t>P3730</t>
  </si>
  <si>
    <t>P1771</t>
  </si>
  <si>
    <t>P178</t>
  </si>
  <si>
    <t>P1591</t>
  </si>
  <si>
    <t>P3759</t>
  </si>
  <si>
    <t>P4477</t>
  </si>
  <si>
    <t>P4666</t>
  </si>
  <si>
    <t>P4895</t>
  </si>
  <si>
    <t>P3976</t>
  </si>
  <si>
    <t>P1835</t>
  </si>
  <si>
    <t>P3141</t>
  </si>
  <si>
    <t>P3394</t>
  </si>
  <si>
    <t>P4464</t>
  </si>
  <si>
    <t>P4635</t>
  </si>
  <si>
    <t>P1893</t>
  </si>
  <si>
    <t>P817</t>
  </si>
  <si>
    <t>P1951</t>
  </si>
  <si>
    <t>P3008</t>
  </si>
  <si>
    <t>P2928</t>
  </si>
  <si>
    <t>P4113</t>
  </si>
  <si>
    <t>P4009</t>
  </si>
  <si>
    <t>P4489</t>
  </si>
  <si>
    <t>P3438</t>
  </si>
  <si>
    <t>P933</t>
  </si>
  <si>
    <t>P3268</t>
  </si>
  <si>
    <t>P1860</t>
  </si>
  <si>
    <t>P1373</t>
  </si>
  <si>
    <t>P4427</t>
  </si>
  <si>
    <t>P3504</t>
  </si>
  <si>
    <t>P882</t>
  </si>
  <si>
    <t>P1667</t>
  </si>
  <si>
    <t>P4749</t>
  </si>
  <si>
    <t>P2356</t>
  </si>
  <si>
    <t>P326</t>
  </si>
  <si>
    <t>P3780</t>
  </si>
  <si>
    <t>P2691</t>
  </si>
  <si>
    <t>P949</t>
  </si>
  <si>
    <t>P2832</t>
  </si>
  <si>
    <t>P113</t>
  </si>
  <si>
    <t>P3505</t>
  </si>
  <si>
    <t>P1480</t>
  </si>
  <si>
    <t>P3320</t>
  </si>
  <si>
    <t>P1381</t>
  </si>
  <si>
    <t>P1306</t>
  </si>
  <si>
    <t>P2646</t>
  </si>
  <si>
    <t>P1570</t>
  </si>
  <si>
    <t>P4785</t>
  </si>
  <si>
    <t>P515</t>
  </si>
  <si>
    <t>P1016</t>
  </si>
  <si>
    <t>P1347</t>
  </si>
  <si>
    <t>P2097</t>
  </si>
  <si>
    <t>P214</t>
  </si>
  <si>
    <t>P1581</t>
  </si>
  <si>
    <t>P4108</t>
  </si>
  <si>
    <t>P4243</t>
  </si>
  <si>
    <t>P1719</t>
  </si>
  <si>
    <t>P3359</t>
  </si>
  <si>
    <t>P1776</t>
  </si>
  <si>
    <t>P2985</t>
  </si>
  <si>
    <t>P3516</t>
  </si>
  <si>
    <t>P1744</t>
  </si>
  <si>
    <t>P3256</t>
  </si>
  <si>
    <t>P4943</t>
  </si>
  <si>
    <t>P4611</t>
  </si>
  <si>
    <t>P1036</t>
  </si>
  <si>
    <t>P3503</t>
  </si>
  <si>
    <t>P2050</t>
  </si>
  <si>
    <t>P714</t>
  </si>
  <si>
    <t>P3082</t>
  </si>
  <si>
    <t>P1584</t>
  </si>
  <si>
    <t>P514</t>
  </si>
  <si>
    <t>P4117</t>
  </si>
  <si>
    <t>P1228</t>
  </si>
  <si>
    <t>P497</t>
  </si>
  <si>
    <t>P4651</t>
  </si>
  <si>
    <t>P510</t>
  </si>
  <si>
    <t>P2637</t>
  </si>
  <si>
    <t>P4186</t>
  </si>
  <si>
    <t>P4976</t>
  </si>
  <si>
    <t>P2187</t>
  </si>
  <si>
    <t>P4608</t>
  </si>
  <si>
    <t>P4926</t>
  </si>
  <si>
    <t>P1930</t>
  </si>
  <si>
    <t>P4251</t>
  </si>
  <si>
    <t>P3154</t>
  </si>
  <si>
    <t>P640</t>
  </si>
  <si>
    <t>P2458</t>
  </si>
  <si>
    <t>P2359</t>
  </si>
  <si>
    <t>P888</t>
  </si>
  <si>
    <t>P4493</t>
  </si>
  <si>
    <t>P423</t>
  </si>
  <si>
    <t>P1410</t>
  </si>
  <si>
    <t>P4332</t>
  </si>
  <si>
    <t>P878</t>
  </si>
  <si>
    <t>P4528</t>
  </si>
  <si>
    <t>P4373</t>
  </si>
  <si>
    <t>P3050</t>
  </si>
  <si>
    <t>P1050</t>
  </si>
  <si>
    <t>P2577</t>
  </si>
  <si>
    <t>P4773</t>
  </si>
  <si>
    <t>P1319</t>
  </si>
  <si>
    <t>P630</t>
  </si>
  <si>
    <t>P392</t>
  </si>
  <si>
    <t>P320</t>
  </si>
  <si>
    <t>P3383</t>
  </si>
  <si>
    <t>P2538</t>
  </si>
  <si>
    <t>P49</t>
  </si>
  <si>
    <t>P1352</t>
  </si>
  <si>
    <t>P4127</t>
  </si>
  <si>
    <t>P353</t>
  </si>
  <si>
    <t>P2445</t>
  </si>
  <si>
    <t>P1072</t>
  </si>
  <si>
    <t>P4153</t>
  </si>
  <si>
    <t>P780</t>
  </si>
  <si>
    <t>P4659</t>
  </si>
  <si>
    <t>P1180</t>
  </si>
  <si>
    <t>P1385</t>
  </si>
  <si>
    <t>P3036</t>
  </si>
  <si>
    <t>P1095</t>
  </si>
  <si>
    <t>P3155</t>
  </si>
  <si>
    <t>P1393</t>
  </si>
  <si>
    <t>P2958</t>
  </si>
  <si>
    <t>P4593</t>
  </si>
  <si>
    <t>P3559</t>
  </si>
  <si>
    <t>P1441</t>
  </si>
  <si>
    <t>P10</t>
  </si>
  <si>
    <t>P3536</t>
  </si>
  <si>
    <t>P970</t>
  </si>
  <si>
    <t>P3034</t>
  </si>
  <si>
    <t>P1916</t>
  </si>
  <si>
    <t>P4188</t>
  </si>
  <si>
    <t>P634</t>
  </si>
  <si>
    <t>P4200</t>
  </si>
  <si>
    <t>P1660</t>
  </si>
  <si>
    <t>P4616</t>
  </si>
  <si>
    <t>P3248</t>
  </si>
  <si>
    <t>P4587</t>
  </si>
  <si>
    <t>P3550</t>
  </si>
  <si>
    <t>P2032</t>
  </si>
  <si>
    <t>P1033</t>
  </si>
  <si>
    <t>P208</t>
  </si>
  <si>
    <t>P2454</t>
  </si>
  <si>
    <t>P2322</t>
  </si>
  <si>
    <t>P1971</t>
  </si>
  <si>
    <t>P283</t>
  </si>
  <si>
    <t>P3648</t>
  </si>
  <si>
    <t>P2142</t>
  </si>
  <si>
    <t>P2662</t>
  </si>
  <si>
    <t>P633</t>
  </si>
  <si>
    <t>P325</t>
  </si>
  <si>
    <t>P2549</t>
  </si>
  <si>
    <t>P2339</t>
  </si>
  <si>
    <t>P3087</t>
  </si>
  <si>
    <t>P2604</t>
  </si>
  <si>
    <t>P960</t>
  </si>
  <si>
    <t>P941</t>
  </si>
  <si>
    <t>P2493</t>
  </si>
  <si>
    <t>P2474</t>
  </si>
  <si>
    <t>P1004</t>
  </si>
  <si>
    <t>P3453</t>
  </si>
  <si>
    <t>P767</t>
  </si>
  <si>
    <t>P2185</t>
  </si>
  <si>
    <t>P3552</t>
  </si>
  <si>
    <t>P3517</t>
  </si>
  <si>
    <t>P2041</t>
  </si>
  <si>
    <t>P4194</t>
  </si>
  <si>
    <t>P1422</t>
  </si>
  <si>
    <t>P4031</t>
  </si>
  <si>
    <t>P756</t>
  </si>
  <si>
    <t>P3351</t>
  </si>
  <si>
    <t>P1464</t>
  </si>
  <si>
    <t>P226</t>
  </si>
  <si>
    <t>P55</t>
  </si>
  <si>
    <t>P3486</t>
  </si>
  <si>
    <t>P3712</t>
  </si>
  <si>
    <t>P2431</t>
  </si>
  <si>
    <t>P4897</t>
  </si>
  <si>
    <t>P4933</t>
  </si>
  <si>
    <t>P460</t>
  </si>
  <si>
    <t>P4632</t>
  </si>
  <si>
    <t>P4715</t>
  </si>
  <si>
    <t>P3083</t>
  </si>
  <si>
    <t>P4519</t>
  </si>
  <si>
    <t>P3352</t>
  </si>
  <si>
    <t>P1176</t>
  </si>
  <si>
    <t>P1853</t>
  </si>
  <si>
    <t>P2932</t>
  </si>
  <si>
    <t>P2292</t>
  </si>
  <si>
    <t>P1997</t>
  </si>
  <si>
    <t>P3314</t>
  </si>
  <si>
    <t>P4570</t>
  </si>
  <si>
    <t>P2772</t>
  </si>
  <si>
    <t>P359</t>
  </si>
  <si>
    <t>P1500</t>
  </si>
  <si>
    <t>P2197</t>
  </si>
  <si>
    <t>P4276</t>
  </si>
  <si>
    <t>P4512</t>
  </si>
  <si>
    <t>P71</t>
  </si>
  <si>
    <t>P1342</t>
  </si>
  <si>
    <t>P4012</t>
  </si>
  <si>
    <t>P3433</t>
  </si>
  <si>
    <t>P409</t>
  </si>
  <si>
    <t>P3252</t>
  </si>
  <si>
    <t>P3556</t>
  </si>
  <si>
    <t>P4290</t>
  </si>
  <si>
    <t>P3193</t>
  </si>
  <si>
    <t>P3558</t>
  </si>
  <si>
    <t>P4935</t>
  </si>
  <si>
    <t>P2043</t>
  </si>
  <si>
    <t>P4558</t>
  </si>
  <si>
    <t>P4467</t>
  </si>
  <si>
    <t>P3321</t>
  </si>
  <si>
    <t>P3841</t>
  </si>
  <si>
    <t>P20</t>
  </si>
  <si>
    <t>P1353</t>
  </si>
  <si>
    <t>P4024</t>
  </si>
  <si>
    <t>P3786</t>
  </si>
  <si>
    <t>P3532</t>
  </si>
  <si>
    <t>P2186</t>
  </si>
  <si>
    <t>P3899</t>
  </si>
  <si>
    <t>P1043</t>
  </si>
  <si>
    <t>P3054</t>
  </si>
  <si>
    <t>P1926</t>
  </si>
  <si>
    <t>P3343</t>
  </si>
  <si>
    <t>P2626</t>
  </si>
  <si>
    <t>P2706</t>
  </si>
  <si>
    <t>P3409</t>
  </si>
  <si>
    <t>P1799</t>
  </si>
  <si>
    <t>P2230</t>
  </si>
  <si>
    <t>P337</t>
  </si>
  <si>
    <t>P401</t>
  </si>
  <si>
    <t>P2</t>
  </si>
  <si>
    <t>P3365</t>
  </si>
  <si>
    <t>P2743</t>
  </si>
  <si>
    <t>P120</t>
  </si>
  <si>
    <t>P124</t>
  </si>
  <si>
    <t>P3449</t>
  </si>
  <si>
    <t>P428</t>
  </si>
  <si>
    <t>P664</t>
  </si>
  <si>
    <t>P4631</t>
  </si>
  <si>
    <t>P953</t>
  </si>
  <si>
    <t>P1431</t>
  </si>
  <si>
    <t>P3076</t>
  </si>
  <si>
    <t>P3776</t>
  </si>
  <si>
    <t>P2558</t>
  </si>
  <si>
    <t>P3939</t>
  </si>
  <si>
    <t>P626</t>
  </si>
  <si>
    <t>P75</t>
  </si>
  <si>
    <t>P4700</t>
  </si>
  <si>
    <t>P4541</t>
  </si>
  <si>
    <t>P385</t>
  </si>
  <si>
    <t>P2317</t>
  </si>
  <si>
    <t>P3598</t>
  </si>
  <si>
    <t>P4340</t>
  </si>
  <si>
    <t>P3718</t>
  </si>
  <si>
    <t>P4278</t>
  </si>
  <si>
    <t>P1167</t>
  </si>
  <si>
    <t>P1136</t>
  </si>
  <si>
    <t>P287</t>
  </si>
  <si>
    <t>P1708</t>
  </si>
  <si>
    <t>P973</t>
  </si>
  <si>
    <t>P1674</t>
  </si>
  <si>
    <t>P2368</t>
  </si>
  <si>
    <t>P1724</t>
  </si>
  <si>
    <t>P4748</t>
  </si>
  <si>
    <t>P3065</t>
  </si>
  <si>
    <t>P3194</t>
  </si>
  <si>
    <t>P3153</t>
  </si>
  <si>
    <t>P3572</t>
  </si>
  <si>
    <t>P4741</t>
  </si>
  <si>
    <t>P4815</t>
  </si>
  <si>
    <t>P1145</t>
  </si>
  <si>
    <t>P4687</t>
  </si>
  <si>
    <t>P3495</t>
  </si>
  <si>
    <t>P3548</t>
  </si>
  <si>
    <t>P3637</t>
  </si>
  <si>
    <t>P2258</t>
  </si>
  <si>
    <t>P4299</t>
  </si>
  <si>
    <t>P360</t>
  </si>
  <si>
    <t>P4318</t>
  </si>
  <si>
    <t>P3232</t>
  </si>
  <si>
    <t>P1546</t>
  </si>
  <si>
    <t>P2782</t>
  </si>
  <si>
    <t>P1491</t>
  </si>
  <si>
    <t>P1299</t>
  </si>
  <si>
    <t>P3582</t>
  </si>
  <si>
    <t>P2841</t>
  </si>
  <si>
    <t>P2995</t>
  </si>
  <si>
    <t>P1211</t>
  </si>
  <si>
    <t>P1419</t>
  </si>
  <si>
    <t>P381</t>
  </si>
  <si>
    <t>P1598</t>
  </si>
  <si>
    <t>P4319</t>
  </si>
  <si>
    <t>P4053</t>
  </si>
  <si>
    <t>P3528</t>
  </si>
  <si>
    <t>P4566</t>
  </si>
  <si>
    <t>P1109</t>
  </si>
  <si>
    <t>P595</t>
  </si>
  <si>
    <t>P1067</t>
  </si>
  <si>
    <t>P4723</t>
  </si>
  <si>
    <t>P3097</t>
  </si>
  <si>
    <t>P2289</t>
  </si>
  <si>
    <t>P4365</t>
  </si>
  <si>
    <t>P3476</t>
  </si>
  <si>
    <t>P1626</t>
  </si>
  <si>
    <t>P911</t>
  </si>
  <si>
    <t>P1676</t>
  </si>
  <si>
    <t>P3675</t>
  </si>
  <si>
    <t>P1472</t>
  </si>
  <si>
    <t>P522</t>
  </si>
  <si>
    <t>P631</t>
  </si>
  <si>
    <t>P27</t>
  </si>
  <si>
    <t>P4871</t>
  </si>
  <si>
    <t>P612</t>
  </si>
  <si>
    <t>P2945</t>
  </si>
  <si>
    <t>P2866</t>
  </si>
  <si>
    <t>P2542</t>
  </si>
  <si>
    <t>P2183</t>
  </si>
  <si>
    <t>P2587</t>
  </si>
  <si>
    <t>P2742</t>
  </si>
  <si>
    <t>P1326</t>
  </si>
  <si>
    <t>P1057</t>
  </si>
  <si>
    <t>P4966</t>
  </si>
  <si>
    <t>P2920</t>
  </si>
  <si>
    <t>P4515</t>
  </si>
  <si>
    <t>P1105</t>
  </si>
  <si>
    <t>P906</t>
  </si>
  <si>
    <t>P4886</t>
  </si>
  <si>
    <t>P3305</t>
  </si>
  <si>
    <t>P1874</t>
  </si>
  <si>
    <t>P454</t>
  </si>
  <si>
    <t>P3771</t>
  </si>
  <si>
    <t>P3336</t>
  </si>
  <si>
    <t>P1656</t>
  </si>
  <si>
    <t>P3620</t>
  </si>
  <si>
    <t>P3418</t>
  </si>
  <si>
    <t>P2099</t>
  </si>
  <si>
    <t>P3387</t>
  </si>
  <si>
    <t>P472</t>
  </si>
  <si>
    <t>P2115</t>
  </si>
  <si>
    <t>P3297</t>
  </si>
  <si>
    <t>P3399</t>
  </si>
  <si>
    <t>P195</t>
  </si>
  <si>
    <t>P3608</t>
  </si>
  <si>
    <t>P2504</t>
  </si>
  <si>
    <t>P358</t>
  </si>
  <si>
    <t>P1796</t>
  </si>
  <si>
    <t>P3589</t>
  </si>
  <si>
    <t>P4791</t>
  </si>
  <si>
    <t>P4333</t>
  </si>
  <si>
    <t>P4364</t>
  </si>
  <si>
    <t>P2182</t>
  </si>
  <si>
    <t>P3287</t>
  </si>
  <si>
    <t>P2826</t>
  </si>
  <si>
    <t>P2188</t>
  </si>
  <si>
    <t>P1359</t>
  </si>
  <si>
    <t>P3848</t>
  </si>
  <si>
    <t>P4423</t>
  </si>
  <si>
    <t>P447</t>
  </si>
  <si>
    <t>P4944</t>
  </si>
  <si>
    <t>P4286</t>
  </si>
  <si>
    <t>P2536</t>
  </si>
  <si>
    <t>P3052</t>
  </si>
  <si>
    <t>P3363</t>
  </si>
  <si>
    <t>P1978</t>
  </si>
  <si>
    <t>P2030</t>
  </si>
  <si>
    <t>P3668</t>
  </si>
  <si>
    <t>P1976</t>
  </si>
  <si>
    <t>P1132</t>
  </si>
  <si>
    <t>P4595</t>
  </si>
  <si>
    <t>P1096</t>
  </si>
  <si>
    <t>P1144</t>
  </si>
  <si>
    <t>P3131</t>
  </si>
  <si>
    <t>P391</t>
  </si>
  <si>
    <t>P2320</t>
  </si>
  <si>
    <t>P2519</t>
  </si>
  <si>
    <t>P4560</t>
  </si>
  <si>
    <t>P4496</t>
  </si>
  <si>
    <t>P659</t>
  </si>
  <si>
    <t>P1407</t>
  </si>
  <si>
    <t>P3374</t>
  </si>
  <si>
    <t>P18</t>
  </si>
  <si>
    <t>P150</t>
  </si>
  <si>
    <t>P1275</t>
  </si>
  <si>
    <t>P1415</t>
  </si>
  <si>
    <t>P4882</t>
  </si>
  <si>
    <t>P4502</t>
  </si>
  <si>
    <t>P4670</t>
  </si>
  <si>
    <t>P667</t>
  </si>
  <si>
    <t>P281</t>
  </si>
  <si>
    <t>P2323</t>
  </si>
  <si>
    <t>P4810</t>
  </si>
  <si>
    <t>P3170</t>
  </si>
  <si>
    <t>P323</t>
  </si>
  <si>
    <t>P2739</t>
  </si>
  <si>
    <t>P4945</t>
  </si>
  <si>
    <t>P4633</t>
  </si>
  <si>
    <t>P1729</t>
  </si>
  <si>
    <t>P1102</t>
  </si>
  <si>
    <t>P3241</t>
  </si>
  <si>
    <t>P4370</t>
  </si>
  <si>
    <t>P4509</t>
  </si>
  <si>
    <t>P4353</t>
  </si>
  <si>
    <t>P4820</t>
  </si>
  <si>
    <t>P658</t>
  </si>
  <si>
    <t>P1696</t>
  </si>
  <si>
    <t>P3561</t>
  </si>
  <si>
    <t>P712</t>
  </si>
  <si>
    <t>P3432</t>
  </si>
  <si>
    <t>P2653</t>
  </si>
  <si>
    <t>P2335</t>
  </si>
  <si>
    <t>P3412</t>
  </si>
  <si>
    <t>P867</t>
  </si>
  <si>
    <t>P1961</t>
  </si>
  <si>
    <t>P2269</t>
  </si>
  <si>
    <t>P2553</t>
  </si>
  <si>
    <t>P2006</t>
  </si>
  <si>
    <t>P1621</t>
  </si>
  <si>
    <t>P470</t>
  </si>
  <si>
    <t>P1172</t>
  </si>
  <si>
    <t>P1226</t>
  </si>
  <si>
    <t>P3616</t>
  </si>
  <si>
    <t>P4835</t>
  </si>
  <si>
    <t>P333</t>
  </si>
  <si>
    <t>P2171</t>
  </si>
  <si>
    <t>P1313</t>
  </si>
  <si>
    <t>P4717</t>
  </si>
  <si>
    <t>P2801</t>
  </si>
  <si>
    <t>P1420</t>
  </si>
  <si>
    <t>P855</t>
  </si>
  <si>
    <t>P1867</t>
  </si>
  <si>
    <t>P2008</t>
  </si>
  <si>
    <t>P1524</t>
  </si>
  <si>
    <t>P4624</t>
  </si>
  <si>
    <t>P2855</t>
  </si>
  <si>
    <t>P1890</t>
  </si>
  <si>
    <t>P2456</t>
  </si>
  <si>
    <t>P1436</t>
  </si>
  <si>
    <t>P4642</t>
  </si>
  <si>
    <t>P4396</t>
  </si>
  <si>
    <t>P4685</t>
  </si>
  <si>
    <t>P3715</t>
  </si>
  <si>
    <t>P2518</t>
  </si>
  <si>
    <t>P606</t>
  </si>
  <si>
    <t>P1318</t>
  </si>
  <si>
    <t>P809</t>
  </si>
  <si>
    <t>P3120</t>
  </si>
  <si>
    <t>P2603</t>
  </si>
  <si>
    <t>P4848</t>
  </si>
  <si>
    <t>P1565</t>
  </si>
  <si>
    <t>P3885</t>
  </si>
  <si>
    <t>P1558</t>
  </si>
  <si>
    <t>P937</t>
  </si>
  <si>
    <t>P4638</t>
  </si>
  <si>
    <t>P3179</t>
  </si>
  <si>
    <t>P2333</t>
  </si>
  <si>
    <t>P4584</t>
  </si>
  <si>
    <t>P3662</t>
  </si>
  <si>
    <t>P3543</t>
  </si>
  <si>
    <t>P1977</t>
  </si>
  <si>
    <t>P2004</t>
  </si>
  <si>
    <t>P3756</t>
  </si>
  <si>
    <t>P2300</t>
  </si>
  <si>
    <t>P3167</t>
  </si>
  <si>
    <t>P3698</t>
  </si>
  <si>
    <t>P3888</t>
  </si>
  <si>
    <t>P1494</t>
  </si>
  <si>
    <t>P4821</t>
  </si>
  <si>
    <t>P3872</t>
  </si>
  <si>
    <t>P1418</t>
  </si>
  <si>
    <t>P4629</t>
  </si>
  <si>
    <t>P4393</t>
  </si>
  <si>
    <t>P3804</t>
  </si>
  <si>
    <t>P3603</t>
  </si>
  <si>
    <t>P731</t>
  </si>
  <si>
    <t>P2246</t>
  </si>
  <si>
    <t>P4832</t>
  </si>
  <si>
    <t>P2093</t>
  </si>
  <si>
    <t>P2430</t>
  </si>
  <si>
    <t>P367</t>
  </si>
  <si>
    <t>P1727</t>
  </si>
  <si>
    <t>P1139</t>
  </si>
  <si>
    <t>P3643</t>
  </si>
  <si>
    <t>P3354</t>
  </si>
  <si>
    <t>P1187</t>
  </si>
  <si>
    <t>P3062</t>
  </si>
  <si>
    <t>P735</t>
  </si>
  <si>
    <t>P4308</t>
  </si>
  <si>
    <t>P3729</t>
  </si>
  <si>
    <t>P4577</t>
  </si>
  <si>
    <t>P3006</t>
  </si>
  <si>
    <t>P4908</t>
  </si>
  <si>
    <t>P4757</t>
  </si>
  <si>
    <t>P3997</t>
  </si>
  <si>
    <t>P2279</t>
  </si>
  <si>
    <t>P4938</t>
  </si>
  <si>
    <t>P3745</t>
  </si>
  <si>
    <t>P4643</t>
  </si>
  <si>
    <t>P2723</t>
  </si>
  <si>
    <t>P3463</t>
  </si>
  <si>
    <t>P182</t>
  </si>
  <si>
    <t>P1634</t>
  </si>
  <si>
    <t>P859</t>
  </si>
  <si>
    <t>P4402</t>
  </si>
  <si>
    <t>P463</t>
  </si>
  <si>
    <t>P4910</t>
  </si>
  <si>
    <t>P4739</t>
  </si>
  <si>
    <t>P3101</t>
  </si>
  <si>
    <t>P4941</t>
  </si>
  <si>
    <t>P1974</t>
  </si>
  <si>
    <t>P732</t>
  </si>
  <si>
    <t>P4140</t>
  </si>
  <si>
    <t>P1106</t>
  </si>
  <si>
    <t>P275</t>
  </si>
  <si>
    <t>P2175</t>
  </si>
  <si>
    <t>P3110</t>
  </si>
  <si>
    <t>P1765</t>
  </si>
  <si>
    <t>P2769</t>
  </si>
  <si>
    <t>P1950</t>
  </si>
  <si>
    <t>P1982</t>
  </si>
  <si>
    <t>P743</t>
  </si>
  <si>
    <t>P798</t>
  </si>
  <si>
    <t>P1651</t>
  </si>
  <si>
    <t>P2588</t>
  </si>
  <si>
    <t>P3045</t>
  </si>
  <si>
    <t>P3866</t>
  </si>
  <si>
    <t>P4906</t>
  </si>
  <si>
    <t>P1891</t>
  </si>
  <si>
    <t>P816</t>
  </si>
  <si>
    <t>P1469</t>
  </si>
  <si>
    <t>P2065</t>
  </si>
  <si>
    <t>P108</t>
  </si>
  <si>
    <t>P1297</t>
  </si>
  <si>
    <t>P1991</t>
  </si>
  <si>
    <t>P1601</t>
  </si>
  <si>
    <t>P3624</t>
  </si>
  <si>
    <t>P3408</t>
  </si>
  <si>
    <t>P2382</t>
  </si>
  <si>
    <t>P1698</t>
  </si>
  <si>
    <t>P4931</t>
  </si>
  <si>
    <t>P4571</t>
  </si>
  <si>
    <t>P2423</t>
  </si>
  <si>
    <t>P1363</t>
  </si>
  <si>
    <t>P573</t>
  </si>
  <si>
    <t>P2232</t>
  </si>
  <si>
    <t>P4228</t>
  </si>
  <si>
    <t>P2133</t>
  </si>
  <si>
    <t>P2325</t>
  </si>
  <si>
    <t>P1421</t>
  </si>
  <si>
    <t>P311</t>
  </si>
  <si>
    <t>P870</t>
  </si>
  <si>
    <t>P2893</t>
  </si>
  <si>
    <t>P3968</t>
  </si>
  <si>
    <t>P3681</t>
  </si>
  <si>
    <t>P1432</t>
  </si>
  <si>
    <t>P4019</t>
  </si>
  <si>
    <t>P3423</t>
  </si>
  <si>
    <t>P3717</t>
  </si>
  <si>
    <t>P4397</t>
  </si>
  <si>
    <t>P971</t>
  </si>
  <si>
    <t>P3122</t>
  </si>
  <si>
    <t>P4752</t>
  </si>
  <si>
    <t>P28</t>
  </si>
  <si>
    <t>P1346</t>
  </si>
  <si>
    <t>P3651</t>
  </si>
  <si>
    <t>P1219</t>
  </si>
  <si>
    <t>P2918</t>
  </si>
  <si>
    <t>P4399</t>
  </si>
  <si>
    <t>P2696</t>
  </si>
  <si>
    <t>P375</t>
  </si>
  <si>
    <t>P890</t>
  </si>
  <si>
    <t>P2058</t>
  </si>
  <si>
    <t>P907</t>
  </si>
  <si>
    <t>P2714</t>
  </si>
  <si>
    <t>P627</t>
  </si>
  <si>
    <t>P4535</t>
  </si>
  <si>
    <t>P1574</t>
  </si>
  <si>
    <t>P2872</t>
  </si>
  <si>
    <t>P2882</t>
  </si>
  <si>
    <t>P2024</t>
  </si>
  <si>
    <t>P1770</t>
  </si>
  <si>
    <t>P1984</t>
  </si>
  <si>
    <t>P1082</t>
  </si>
  <si>
    <t>P1733</t>
  </si>
  <si>
    <t>P3557</t>
  </si>
  <si>
    <t>P3740</t>
  </si>
  <si>
    <t>P2306</t>
  </si>
  <si>
    <t>P1026</t>
  </si>
  <si>
    <t>P4167</t>
  </si>
  <si>
    <t>P1556</t>
  </si>
  <si>
    <t>P1864</t>
  </si>
  <si>
    <t>P2237</t>
  </si>
  <si>
    <t>P1789</t>
  </si>
  <si>
    <t>P3291</t>
  </si>
  <si>
    <t>P2543</t>
  </si>
  <si>
    <t>P2480</t>
  </si>
  <si>
    <t>P1596</t>
  </si>
  <si>
    <t>P3707</t>
  </si>
  <si>
    <t>P4407</t>
  </si>
  <si>
    <t>P3903</t>
  </si>
  <si>
    <t>P677</t>
  </si>
  <si>
    <t>P1912</t>
  </si>
  <si>
    <t>P3289</t>
  </si>
  <si>
    <t>P1779</t>
  </si>
  <si>
    <t>P2372</t>
  </si>
  <si>
    <t>P905</t>
  </si>
  <si>
    <t>P3384</t>
  </si>
  <si>
    <t>P4122</t>
  </si>
  <si>
    <t>P2490</t>
  </si>
  <si>
    <t>P2809</t>
  </si>
  <si>
    <t>P3414</t>
  </si>
  <si>
    <t>P4357</t>
  </si>
  <si>
    <t>P2021</t>
  </si>
  <si>
    <t>P430</t>
  </si>
  <si>
    <t>P444</t>
  </si>
  <si>
    <t>P3040</t>
  </si>
  <si>
    <t>P2759</t>
  </si>
  <si>
    <t>P1928</t>
  </si>
  <si>
    <t>P3094</t>
  </si>
  <si>
    <t>P2057</t>
  </si>
  <si>
    <t>P3128</t>
  </si>
  <si>
    <t>P3763</t>
  </si>
  <si>
    <t>P569</t>
  </si>
  <si>
    <t>P1208</t>
  </si>
  <si>
    <t>P4084</t>
  </si>
  <si>
    <t>P3138</t>
  </si>
  <si>
    <t>P2256</t>
  </si>
  <si>
    <t>P2645</t>
  </si>
  <si>
    <t>P167</t>
  </si>
  <si>
    <t>P2213</t>
  </si>
  <si>
    <t>P1892</t>
  </si>
  <si>
    <t>P3055</t>
  </si>
  <si>
    <t>P2389</t>
  </si>
  <si>
    <t>P4004</t>
  </si>
  <si>
    <t>P741</t>
  </si>
  <si>
    <t>P258</t>
  </si>
  <si>
    <t>P3135</t>
  </si>
  <si>
    <t>P4887</t>
  </si>
  <si>
    <t>P2242</t>
  </si>
  <si>
    <t>P3674</t>
  </si>
  <si>
    <t>P1122</t>
  </si>
  <si>
    <t>P532</t>
  </si>
  <si>
    <t>P1213</t>
  </si>
  <si>
    <t>P736</t>
  </si>
  <si>
    <t>P2953</t>
  </si>
  <si>
    <t>P3995</t>
  </si>
  <si>
    <t>P2439</t>
  </si>
  <si>
    <t>P4309</t>
  </si>
  <si>
    <t>P1186</t>
  </si>
  <si>
    <t>P2943</t>
  </si>
  <si>
    <t>P794</t>
  </si>
  <si>
    <t>P4234</t>
  </si>
  <si>
    <t>P3004</t>
  </si>
  <si>
    <t>P1497</t>
  </si>
  <si>
    <t>P4673</t>
  </si>
  <si>
    <t>P505</t>
  </si>
  <si>
    <t>P2509</t>
  </si>
  <si>
    <t>P4255</t>
  </si>
  <si>
    <t>P1647</t>
  </si>
  <si>
    <t>P494</t>
  </si>
  <si>
    <t>P1307</t>
  </si>
  <si>
    <t>P1671</t>
  </si>
  <si>
    <t>P2328</t>
  </si>
  <si>
    <t>P2224</t>
  </si>
  <si>
    <t>P285</t>
  </si>
  <si>
    <t>P2371</t>
  </si>
  <si>
    <t>P2083</t>
  </si>
  <si>
    <t>P3107</t>
  </si>
  <si>
    <t>P2840</t>
  </si>
  <si>
    <t>P3733</t>
  </si>
  <si>
    <t>P2486</t>
  </si>
  <si>
    <t>P4759</t>
  </si>
  <si>
    <t>P989</t>
  </si>
  <si>
    <t>P4027</t>
  </si>
  <si>
    <t>P2778</t>
  </si>
  <si>
    <t>P1197</t>
  </si>
  <si>
    <t>P555</t>
  </si>
  <si>
    <t>P4298</t>
  </si>
  <si>
    <t>P661</t>
  </si>
  <si>
    <t>P1610</t>
  </si>
  <si>
    <t>P1437</t>
  </si>
  <si>
    <t>P4623</t>
  </si>
  <si>
    <t>P954</t>
  </si>
  <si>
    <t>P4063</t>
  </si>
  <si>
    <t>P2002</t>
  </si>
  <si>
    <t>P2485</t>
  </si>
  <si>
    <t>P1040</t>
  </si>
  <si>
    <t>P3789</t>
  </si>
  <si>
    <t>P1863</t>
  </si>
  <si>
    <t>P2921</t>
  </si>
  <si>
    <t>P2100</t>
  </si>
  <si>
    <t>P4226</t>
  </si>
  <si>
    <t>P4844</t>
  </si>
  <si>
    <t>P1981</t>
  </si>
  <si>
    <t>P4043</t>
  </si>
  <si>
    <t>P972</t>
  </si>
  <si>
    <t>P1878</t>
  </si>
  <si>
    <t>P4889</t>
  </si>
  <si>
    <t>P495</t>
  </si>
  <si>
    <t>P223</t>
  </si>
  <si>
    <t>P885</t>
  </si>
  <si>
    <t>P4221</t>
  </si>
  <si>
    <t>P4778</t>
  </si>
  <si>
    <t>P1038</t>
  </si>
  <si>
    <t>P426</t>
  </si>
  <si>
    <t>P2415</t>
  </si>
  <si>
    <t>P4225</t>
  </si>
  <si>
    <t>P3133</t>
  </si>
  <si>
    <t>P3622</t>
  </si>
  <si>
    <t>P4302</t>
  </si>
  <si>
    <t>P1665</t>
  </si>
  <si>
    <t>P4538</t>
  </si>
  <si>
    <t>P4771</t>
  </si>
  <si>
    <t>P4744</t>
  </si>
  <si>
    <t>P887</t>
  </si>
  <si>
    <t>P2264</t>
  </si>
  <si>
    <t>P1430</t>
  </si>
  <si>
    <t>P2451</t>
  </si>
  <si>
    <t>P2817</t>
  </si>
  <si>
    <t>P1827</t>
  </si>
  <si>
    <t>P2048</t>
  </si>
  <si>
    <t>P93</t>
  </si>
  <si>
    <t>P2768</t>
  </si>
  <si>
    <t>P2290</t>
  </si>
  <si>
    <t>P4118</t>
  </si>
  <si>
    <t>P4387</t>
  </si>
  <si>
    <t>P3339</t>
  </si>
  <si>
    <t>P3602</t>
  </si>
  <si>
    <t>P4909</t>
  </si>
  <si>
    <t>P3362</t>
  </si>
  <si>
    <t>P232</t>
  </si>
  <si>
    <t>P493</t>
  </si>
  <si>
    <t>P2990</t>
  </si>
  <si>
    <t>P162</t>
  </si>
  <si>
    <t>P3208</t>
  </si>
  <si>
    <t>P1285</t>
  </si>
  <si>
    <t>P2584</t>
  </si>
  <si>
    <t>P4658</t>
  </si>
  <si>
    <t>P2822</t>
  </si>
  <si>
    <t>P3597</t>
  </si>
  <si>
    <t>P4321</t>
  </si>
  <si>
    <t>P583</t>
  </si>
  <si>
    <t>P2094</t>
  </si>
  <si>
    <t>P1170</t>
  </si>
  <si>
    <t>P2275</t>
  </si>
  <si>
    <t>P4038</t>
  </si>
  <si>
    <t>P313</t>
  </si>
  <si>
    <t>P2668</t>
  </si>
  <si>
    <t>P3682</t>
  </si>
  <si>
    <t>P4056</t>
  </si>
  <si>
    <t>P3038</t>
  </si>
  <si>
    <t>P4978</t>
  </si>
  <si>
    <t>P2624</t>
  </si>
  <si>
    <t>P2033</t>
  </si>
  <si>
    <t>P1513</t>
  </si>
  <si>
    <t>P4223</t>
  </si>
  <si>
    <t>P2212</t>
  </si>
  <si>
    <t>P1895</t>
  </si>
  <si>
    <t>P2247</t>
  </si>
  <si>
    <t>P4199</t>
  </si>
  <si>
    <t>P936</t>
  </si>
  <si>
    <t>P2643</t>
  </si>
  <si>
    <t>P1784</t>
  </si>
  <si>
    <t>P4949</t>
  </si>
  <si>
    <t>P914</t>
  </si>
  <si>
    <t>P4913</t>
  </si>
  <si>
    <t>P253</t>
  </si>
  <si>
    <t>P244</t>
  </si>
  <si>
    <t>P3372</t>
  </si>
  <si>
    <t>P4583</t>
  </si>
  <si>
    <t>P3200</t>
  </si>
  <si>
    <t>P1777</t>
  </si>
  <si>
    <t>P4385</t>
  </si>
  <si>
    <t>P3233</t>
  </si>
  <si>
    <t>P4987</t>
  </si>
  <si>
    <t>P1762</t>
  </si>
  <si>
    <t>P1820</t>
  </si>
  <si>
    <t>P4130</t>
  </si>
  <si>
    <t>P2545</t>
  </si>
  <si>
    <t>P2888</t>
  </si>
  <si>
    <t>P4175</t>
  </si>
  <si>
    <t>P1366</t>
  </si>
  <si>
    <t>P2482</t>
  </si>
  <si>
    <t>P16</t>
  </si>
  <si>
    <t>P4164</t>
  </si>
  <si>
    <t>P4516</t>
  </si>
  <si>
    <t>P296</t>
  </si>
  <si>
    <t>P3224</t>
  </si>
  <si>
    <t>P676</t>
  </si>
  <si>
    <t>P183</t>
  </si>
  <si>
    <t>P2529</t>
  </si>
  <si>
    <t>P1851</t>
  </si>
  <si>
    <t>P4858</t>
  </si>
  <si>
    <t>P837</t>
  </si>
  <si>
    <t>P4786</t>
  </si>
  <si>
    <t>P40</t>
  </si>
  <si>
    <t>P2124</t>
  </si>
  <si>
    <t>P2875</t>
  </si>
  <si>
    <t>P1238</t>
  </si>
  <si>
    <t>P1709</t>
  </si>
  <si>
    <t>P101</t>
  </si>
  <si>
    <t>P2557</t>
  </si>
  <si>
    <t>P1196</t>
  </si>
  <si>
    <t>P1628</t>
  </si>
  <si>
    <t>P2625</t>
  </si>
  <si>
    <t>P3747</t>
  </si>
  <si>
    <t>P3282</t>
  </si>
  <si>
    <t>P3769</t>
  </si>
  <si>
    <t>P2479</t>
  </si>
  <si>
    <t>P4189</t>
  </si>
  <si>
    <t>P4525</t>
  </si>
  <si>
    <t>P4173</t>
  </si>
  <si>
    <t>P1037</t>
  </si>
  <si>
    <t>P1802</t>
  </si>
  <si>
    <t>P197</t>
  </si>
  <si>
    <t>P3435</t>
  </si>
  <si>
    <t>P4408</t>
  </si>
  <si>
    <t>P620</t>
  </si>
  <si>
    <t>P1718</t>
  </si>
  <si>
    <t>P3702</t>
  </si>
  <si>
    <t>P3623</t>
  </si>
  <si>
    <t>P3294</t>
  </si>
  <si>
    <t>P1614</t>
  </si>
  <si>
    <t>P4240</t>
  </si>
  <si>
    <t>P4076</t>
  </si>
  <si>
    <t>P461</t>
  </si>
  <si>
    <t>P3874</t>
  </si>
  <si>
    <t>P84</t>
  </si>
  <si>
    <t>P615</t>
  </si>
  <si>
    <t>P2166</t>
  </si>
  <si>
    <t>P956</t>
  </si>
  <si>
    <t>P2596</t>
  </si>
  <si>
    <t>P2665</t>
  </si>
  <si>
    <t>P1668</t>
  </si>
  <si>
    <t>P4380</t>
  </si>
  <si>
    <t>P2357</t>
  </si>
  <si>
    <t>P1840</t>
  </si>
  <si>
    <t>P1952</t>
  </si>
  <si>
    <t>P697</t>
  </si>
  <si>
    <t>P2254</t>
  </si>
  <si>
    <t>P4861</t>
  </si>
  <si>
    <t>P265</t>
  </si>
  <si>
    <t>P4833</t>
  </si>
  <si>
    <t>P2498</t>
  </si>
  <si>
    <t>P97</t>
  </si>
  <si>
    <t>P2329</t>
  </si>
  <si>
    <t>P2978</t>
  </si>
  <si>
    <t>P3554</t>
  </si>
  <si>
    <t>P992</t>
  </si>
  <si>
    <t>P1680</t>
  </si>
  <si>
    <t>P1899</t>
  </si>
  <si>
    <t>P1722</t>
  </si>
  <si>
    <t>P4517</t>
  </si>
  <si>
    <t>P4841</t>
  </si>
  <si>
    <t>P3695</t>
  </si>
  <si>
    <t>P702</t>
  </si>
  <si>
    <t>P900</t>
  </si>
  <si>
    <t>P1337</t>
  </si>
  <si>
    <t>P3627</t>
  </si>
  <si>
    <t>P331</t>
  </si>
  <si>
    <t>P1061</t>
  </si>
  <si>
    <t>P4313</t>
  </si>
  <si>
    <t>P1681</t>
  </si>
  <si>
    <t>P4578</t>
  </si>
  <si>
    <t>P32</t>
  </si>
  <si>
    <t>P4740</t>
  </si>
  <si>
    <t>P1774</t>
  </si>
  <si>
    <t>P3442</t>
  </si>
  <si>
    <t>P6</t>
  </si>
  <si>
    <t>P2717</t>
  </si>
  <si>
    <t>P3978</t>
  </si>
  <si>
    <t>P961</t>
  </si>
  <si>
    <t>P3345</t>
  </si>
  <si>
    <t>P2847</t>
  </si>
  <si>
    <t>P4626</t>
  </si>
  <si>
    <t>P1107</t>
  </si>
  <si>
    <t>P1754</t>
  </si>
  <si>
    <t>P2250</t>
  </si>
  <si>
    <t>P261</t>
  </si>
  <si>
    <t>P1482</t>
  </si>
  <si>
    <t>P1010</t>
  </si>
  <si>
    <t>P384</t>
  </si>
  <si>
    <t>P4253</t>
  </si>
  <si>
    <t>P414</t>
  </si>
  <si>
    <t>P1646</t>
  </si>
  <si>
    <t>P808</t>
  </si>
  <si>
    <t>P356</t>
  </si>
  <si>
    <t>P37</t>
  </si>
  <si>
    <t>P2331</t>
  </si>
  <si>
    <t>P3057</t>
  </si>
  <si>
    <t>P1675</t>
  </si>
  <si>
    <t>P2528</t>
  </si>
  <si>
    <t>P129</t>
  </si>
  <si>
    <t>P982</t>
  </si>
  <si>
    <t>P327</t>
  </si>
  <si>
    <t>P3259</t>
  </si>
  <si>
    <t>P4900</t>
  </si>
  <si>
    <t>P722</t>
  </si>
  <si>
    <t>P1236</t>
  </si>
  <si>
    <t>P1474</t>
  </si>
  <si>
    <t>P316</t>
  </si>
  <si>
    <t>P2849</t>
  </si>
  <si>
    <t>P1252</t>
  </si>
  <si>
    <t>P3979</t>
  </si>
  <si>
    <t>P821</t>
  </si>
  <si>
    <t>P400</t>
  </si>
  <si>
    <t>P4767</t>
  </si>
  <si>
    <t>P713</t>
  </si>
  <si>
    <t>P862</t>
  </si>
  <si>
    <t>P3186</t>
  </si>
  <si>
    <t>P235</t>
  </si>
  <si>
    <t>P1350</t>
  </si>
  <si>
    <t>P3296</t>
  </si>
  <si>
    <t>P3090</t>
  </si>
  <si>
    <t>P336</t>
  </si>
  <si>
    <t>P2035</t>
  </si>
  <si>
    <t>P724</t>
  </si>
  <si>
    <t>P2550</t>
  </si>
  <si>
    <t>P2069</t>
  </si>
  <si>
    <t>P2483</t>
  </si>
  <si>
    <t>P929</t>
  </si>
  <si>
    <t>P649</t>
  </si>
  <si>
    <t>P4733</t>
  </si>
  <si>
    <t>P4497</t>
  </si>
  <si>
    <t>P242</t>
  </si>
  <si>
    <t>P3521</t>
  </si>
  <si>
    <t>P4071</t>
  </si>
  <si>
    <t>P1246</t>
  </si>
  <si>
    <t>P2971</t>
  </si>
  <si>
    <t>P570</t>
  </si>
  <si>
    <t>P680</t>
  </si>
  <si>
    <t>P560</t>
  </si>
  <si>
    <t>P4150</t>
  </si>
  <si>
    <t>P921</t>
  </si>
  <si>
    <t>P508</t>
  </si>
  <si>
    <t>P422</t>
  </si>
  <si>
    <t>P248</t>
  </si>
  <si>
    <t>P2628</t>
  </si>
  <si>
    <t>P312</t>
  </si>
  <si>
    <t>P4704</t>
  </si>
  <si>
    <t>P1612</t>
  </si>
  <si>
    <t>P172</t>
  </si>
  <si>
    <t>P3986</t>
  </si>
  <si>
    <t>P4463</t>
  </si>
  <si>
    <t>P4743</t>
  </si>
  <si>
    <t>P4780</t>
  </si>
  <si>
    <t>P1493</t>
  </si>
  <si>
    <t>P4888</t>
  </si>
  <si>
    <t>P3568</t>
  </si>
  <si>
    <t>P4840</t>
  </si>
  <si>
    <t>P1697</t>
  </si>
  <si>
    <t>P4260</t>
  </si>
  <si>
    <t>P3410</t>
  </si>
  <si>
    <t>P738</t>
  </si>
  <si>
    <t>P3595</t>
  </si>
  <si>
    <t>P3936</t>
  </si>
  <si>
    <t>P466</t>
  </si>
  <si>
    <t>P1673</t>
  </si>
  <si>
    <t>P3159</t>
  </si>
  <si>
    <t>P427</t>
  </si>
  <si>
    <t>P3072</t>
  </si>
  <si>
    <t>P2434</t>
  </si>
  <si>
    <t>P4816</t>
  </si>
  <si>
    <t>P4237</t>
  </si>
  <si>
    <t>P4245</t>
  </si>
  <si>
    <t>P959</t>
  </si>
  <si>
    <t>P542</t>
  </si>
  <si>
    <t>P4161</t>
  </si>
  <si>
    <t>P1942</t>
  </si>
  <si>
    <t>P2215</t>
  </si>
  <si>
    <t>P746</t>
  </si>
  <si>
    <t>P112</t>
  </si>
  <si>
    <t>P2867</t>
  </si>
  <si>
    <t>P1101</t>
  </si>
  <si>
    <t>P1426</t>
  </si>
  <si>
    <t>P1364</t>
  </si>
  <si>
    <t>P1654</t>
  </si>
  <si>
    <t>P3553</t>
  </si>
  <si>
    <t>P1564</t>
  </si>
  <si>
    <t>P2011</t>
  </si>
  <si>
    <t>P3577</t>
  </si>
  <si>
    <t>P3890</t>
  </si>
  <si>
    <t>P109</t>
  </si>
  <si>
    <t>P2881</t>
  </si>
  <si>
    <t>P829</t>
  </si>
  <si>
    <t>P252</t>
  </si>
  <si>
    <t>P2602</t>
  </si>
  <si>
    <t>P292</t>
  </si>
  <si>
    <t>P3825</t>
  </si>
  <si>
    <t>P3254</t>
  </si>
  <si>
    <t>P4846</t>
  </si>
  <si>
    <t>P2274</t>
  </si>
  <si>
    <t>P3563</t>
  </si>
  <si>
    <t>P2520</t>
  </si>
  <si>
    <t>P4100</t>
  </si>
  <si>
    <t>P4454</t>
  </si>
  <si>
    <t>P835</t>
  </si>
  <si>
    <t>P525</t>
  </si>
  <si>
    <t>P4152</t>
  </si>
  <si>
    <t>P3708</t>
  </si>
  <si>
    <t>P4421</t>
  </si>
  <si>
    <t>P3713</t>
  </si>
  <si>
    <t>P1449</t>
  </si>
  <si>
    <t>P1691</t>
  </si>
  <si>
    <t>P876</t>
  </si>
  <si>
    <t>P317</t>
  </si>
  <si>
    <t>P264</t>
  </si>
  <si>
    <t>P4</t>
  </si>
  <si>
    <t>P701</t>
  </si>
  <si>
    <t>P932</t>
  </si>
  <si>
    <t>P4115</t>
  </si>
  <si>
    <t>P3000</t>
  </si>
  <si>
    <t>P2174</t>
  </si>
  <si>
    <t>P1311</t>
  </si>
  <si>
    <t>P1661</t>
  </si>
  <si>
    <t>P4149</t>
  </si>
  <si>
    <t>P1725</t>
  </si>
  <si>
    <t>P1229</t>
  </si>
  <si>
    <t>P2609</t>
  </si>
  <si>
    <t>P3846</t>
  </si>
  <si>
    <t>P2019</t>
  </si>
  <si>
    <t>P966</t>
  </si>
  <si>
    <t>P3843</t>
  </si>
  <si>
    <t>P4705</t>
  </si>
  <si>
    <t>P3176</t>
  </si>
  <si>
    <t>P263</t>
  </si>
  <si>
    <t>P602</t>
  </si>
  <si>
    <t>P222</t>
  </si>
  <si>
    <t>P673</t>
  </si>
  <si>
    <t>P598</t>
  </si>
  <si>
    <t>P4967</t>
  </si>
  <si>
    <t>P1148</t>
  </si>
  <si>
    <t>P2564</t>
  </si>
  <si>
    <t>P1627</t>
  </si>
  <si>
    <t>P1490</t>
  </si>
  <si>
    <t>P533</t>
  </si>
  <si>
    <t>P4869</t>
  </si>
  <si>
    <t>P4375</t>
  </si>
  <si>
    <t>P4989</t>
  </si>
  <si>
    <t>P4814</t>
  </si>
  <si>
    <t>P3996</t>
  </si>
  <si>
    <t>P3402</t>
  </si>
  <si>
    <t>P4096</t>
  </si>
  <si>
    <t>P1786</t>
  </si>
  <si>
    <t>P1089</t>
  </si>
  <si>
    <t>P1086</t>
  </si>
  <si>
    <t>P378</t>
  </si>
  <si>
    <t>P608</t>
  </si>
  <si>
    <t>P3134</t>
  </si>
  <si>
    <t>P3894</t>
  </si>
  <si>
    <t>P4272</t>
  </si>
  <si>
    <t>P4599</t>
  </si>
  <si>
    <t>P276</t>
  </si>
  <si>
    <t>P2657</t>
  </si>
  <si>
    <t>P814</t>
  </si>
  <si>
    <t>P1396</t>
  </si>
  <si>
    <t>P289</t>
  </si>
  <si>
    <t>P581</t>
  </si>
  <si>
    <t>P3555</t>
  </si>
  <si>
    <t>P3293</t>
  </si>
  <si>
    <t>P4545</t>
  </si>
  <si>
    <t>P4551</t>
  </si>
  <si>
    <t>P2756</t>
  </si>
  <si>
    <t>P4995</t>
  </si>
  <si>
    <t>P3496</t>
  </si>
  <si>
    <t>P1100</t>
  </si>
  <si>
    <t>P2816</t>
  </si>
  <si>
    <t>P3932</t>
  </si>
  <si>
    <t>P979</t>
  </si>
  <si>
    <t>P3575</t>
  </si>
  <si>
    <t>P4124</t>
  </si>
  <si>
    <t>P266</t>
  </si>
  <si>
    <t>P3492</t>
  </si>
  <si>
    <t>P1769</t>
  </si>
  <si>
    <t>P2229</t>
  </si>
  <si>
    <t>P3286</t>
  </si>
  <si>
    <t>P198</t>
  </si>
  <si>
    <t>P3779</t>
  </si>
  <si>
    <t>P2988</t>
  </si>
  <si>
    <t>P1223</t>
  </si>
  <si>
    <t>P2443</t>
  </si>
  <si>
    <t>P2707</t>
  </si>
  <si>
    <t>P2243</t>
  </si>
  <si>
    <t>P4654</t>
  </si>
  <si>
    <t>P4359</t>
  </si>
  <si>
    <t>P440</t>
  </si>
  <si>
    <t>P1761</t>
  </si>
  <si>
    <t>P2433</t>
  </si>
  <si>
    <t>P1637</t>
  </si>
  <si>
    <t>P2342</t>
  </si>
  <si>
    <t>P2975</t>
  </si>
  <si>
    <t>P2710</t>
  </si>
  <si>
    <t>P687</t>
  </si>
  <si>
    <t>P787</t>
  </si>
  <si>
    <t>P125</t>
  </si>
  <si>
    <t>P1245</t>
  </si>
  <si>
    <t>P2884</t>
  </si>
  <si>
    <t>P4222</t>
  </si>
  <si>
    <t>P4963</t>
  </si>
  <si>
    <t>P469</t>
  </si>
  <si>
    <t>P2556</t>
  </si>
  <si>
    <t>P1534</t>
  </si>
  <si>
    <t>P1652</t>
  </si>
  <si>
    <t>P3590</t>
  </si>
  <si>
    <t>P2408</t>
  </si>
  <si>
    <t>P874</t>
  </si>
  <si>
    <t>P1692</t>
  </si>
  <si>
    <t>P2649</t>
  </si>
  <si>
    <t>P847</t>
  </si>
  <si>
    <t>P2682</t>
  </si>
  <si>
    <t>P3611</t>
  </si>
  <si>
    <t>P1242</t>
  </si>
  <si>
    <t>P4804</t>
  </si>
  <si>
    <t>P1262</t>
  </si>
  <si>
    <t>P102</t>
  </si>
  <si>
    <t>P2719</t>
  </si>
  <si>
    <t>P4544</t>
  </si>
  <si>
    <t>P3586</t>
  </si>
  <si>
    <t>P4235</t>
  </si>
  <si>
    <t>P3809</t>
  </si>
  <si>
    <t>P3878</t>
  </si>
  <si>
    <t>P2473</t>
  </si>
  <si>
    <t>P1953</t>
  </si>
  <si>
    <t>P382</t>
  </si>
  <si>
    <t>P4338</t>
  </si>
  <si>
    <t>P541</t>
  </si>
  <si>
    <t>P3831</t>
  </si>
  <si>
    <t>P4591</t>
  </si>
  <si>
    <t>P1023</t>
  </si>
  <si>
    <t>P2377</t>
  </si>
  <si>
    <t>P4529</t>
  </si>
  <si>
    <t>P268</t>
  </si>
  <si>
    <t>P2695</t>
  </si>
  <si>
    <t>P566</t>
  </si>
  <si>
    <t>P2462</t>
  </si>
  <si>
    <t>P2061</t>
  </si>
  <si>
    <t>P2633</t>
  </si>
  <si>
    <t>P1276</t>
  </si>
  <si>
    <t>P4605</t>
  </si>
  <si>
    <t>P2432</t>
  </si>
  <si>
    <t>P579</t>
  </si>
  <si>
    <t>P1315</t>
  </si>
  <si>
    <t>P4776</t>
  </si>
  <si>
    <t>P3757</t>
  </si>
  <si>
    <t>P3610</t>
  </si>
  <si>
    <t>P3955</t>
  </si>
  <si>
    <t>P210</t>
  </si>
  <si>
    <t>P2606</t>
  </si>
  <si>
    <t>P3300</t>
  </si>
  <si>
    <t>P563</t>
  </si>
  <si>
    <t>P3201</t>
  </si>
  <si>
    <t>P2207</t>
  </si>
  <si>
    <t>P406</t>
  </si>
  <si>
    <t>P1644</t>
  </si>
  <si>
    <t>P1854</t>
  </si>
  <si>
    <t>P4878</t>
  </si>
  <si>
    <t>P1287</t>
  </si>
  <si>
    <t>P2599</t>
  </si>
  <si>
    <t>P2202</t>
  </si>
  <si>
    <t>P3665</t>
  </si>
  <si>
    <t>P3727</t>
  </si>
  <si>
    <t>P1563</t>
  </si>
  <si>
    <t>P3671</t>
  </si>
  <si>
    <t>P4671</t>
  </si>
  <si>
    <t>P2208</t>
  </si>
  <si>
    <t>P2931</t>
  </si>
  <si>
    <t>P2463</t>
  </si>
  <si>
    <t>P4078</t>
  </si>
  <si>
    <t>P3696</t>
  </si>
  <si>
    <t>P1909</t>
  </si>
  <si>
    <t>P14</t>
  </si>
  <si>
    <t>P4735</t>
  </si>
  <si>
    <t>P3947</t>
  </si>
  <si>
    <t>P3024</t>
  </si>
  <si>
    <t>P2982</t>
  </si>
  <si>
    <t>P1488</t>
  </si>
  <si>
    <t>P4350</t>
  </si>
  <si>
    <t>P1688</t>
  </si>
  <si>
    <t>Standard Cost</t>
  </si>
  <si>
    <t>Treatment Types</t>
  </si>
  <si>
    <t>Age Range</t>
  </si>
  <si>
    <t>Unknown</t>
  </si>
  <si>
    <t>Unassigned</t>
  </si>
  <si>
    <t>Dr.Lee</t>
  </si>
  <si>
    <t>Dr.Patel</t>
  </si>
  <si>
    <t>Dr.John</t>
  </si>
  <si>
    <t>Dr.Smith</t>
  </si>
  <si>
    <t>Dr.Wong</t>
  </si>
  <si>
    <t>Age Group</t>
  </si>
  <si>
    <t>Statistical Functions</t>
  </si>
  <si>
    <t>Cost With Tax</t>
  </si>
  <si>
    <t>Round</t>
  </si>
  <si>
    <t>Round Up</t>
  </si>
  <si>
    <t>Round Down</t>
  </si>
  <si>
    <t>Date Extract</t>
  </si>
  <si>
    <t>Row Labels</t>
  </si>
  <si>
    <t>Grand Total</t>
  </si>
  <si>
    <t>Sum of Cost</t>
  </si>
  <si>
    <t>Count of PatientID</t>
  </si>
  <si>
    <t>Average of Cost</t>
  </si>
  <si>
    <t>ADULTS</t>
  </si>
  <si>
    <t>CHILDREN</t>
  </si>
  <si>
    <t>SENIOR ADULTS</t>
  </si>
  <si>
    <t>YOUNG ALDULTS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</si>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</sst>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\-mmm\-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6" fillId="33" borderId="0" xfId="0" applyNumberFormat="1" applyFont="1" applyFill="1"/>
    <xf numFmtId="0" fontId="16" fillId="33" borderId="0" xfId="0" applyFont="1" applyFill="1"/>
    <xf numFmtId="44" fontId="16" fillId="33" borderId="0" xfId="42" applyFont="1" applyFill="1"/>
    <xf numFmtId="44" fontId="0" fillId="0" borderId="0" xfId="42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6" fillId="34" borderId="0" xfId="0" applyFont="1" applyFill="1"/>
    <xf numFmtId="44" fontId="16" fillId="34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[Health_Dirty.xlsx]Analysis!PivotTable5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90000"/>
                    <a:lumOff val="10000"/>
                  </a:schemeClr>
                </a:solidFill>
              </a:rPr>
              <a:t>Gender</a:t>
            </a:r>
            <a:r>
              <a:rPr lang="en-US" b="1" baseline="0">
                <a:solidFill>
                  <a:schemeClr val="tx2">
                    <a:lumMod val="90000"/>
                    <a:lumOff val="10000"/>
                  </a:schemeClr>
                </a:solidFill>
              </a:rPr>
              <a:t> Distribution</a:t>
            </a:r>
            <a:endParaRPr lang="en-US" b="1">
              <a:solidFill>
                <a:schemeClr val="tx2">
                  <a:lumMod val="90000"/>
                  <a:lumOff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33-49AC-ACEF-2E9956909B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33-49AC-ACEF-2E9956909B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33-49AC-ACEF-2E9956909BC3}"/>
              </c:ext>
            </c:extLst>
          </c:dPt>
          <c:cat>
            <c:strRef>
              <c:f>Analysis!$A$26:$A$29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Analysis!$B$26:$B$29</c:f>
              <c:numCache>
                <c:formatCode>0.00%</c:formatCode>
                <c:ptCount val="3"/>
                <c:pt idx="0">
                  <c:v>0.3306</c:v>
                </c:pt>
                <c:pt idx="1">
                  <c:v>0.3306</c:v>
                </c:pt>
                <c:pt idx="2">
                  <c:v>0.33879999999999999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5-44CB-867F-09A7DBD5D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[Health_Dirty.xlsx]Analysis!PivotTable6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Total Cost by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Diagnosis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Analysis!$A$41:$A$49</c:f>
              <c:strCache>
                <c:ptCount val="8"/>
                <c:pt idx="0">
                  <c:v>Asthma</c:v>
                </c:pt>
                <c:pt idx="1">
                  <c:v>Cancer</c:v>
                </c:pt>
                <c:pt idx="2">
                  <c:v>Covid-19</c:v>
                </c:pt>
                <c:pt idx="3">
                  <c:v>Diabetes</c:v>
                </c:pt>
                <c:pt idx="4">
                  <c:v>Flu</c:v>
                </c:pt>
                <c:pt idx="5">
                  <c:v>Hypertension</c:v>
                </c:pt>
                <c:pt idx="6">
                  <c:v>Migraine</c:v>
                </c:pt>
                <c:pt idx="7">
                  <c:v>Unknown</c:v>
                </c:pt>
              </c:strCache>
            </c:strRef>
          </c:cat>
          <c:val>
            <c:numRef>
              <c:f>Analysis!$B$41:$B$49</c:f>
              <c:numCache>
                <c:formatCode>General</c:formatCode>
                <c:ptCount val="8"/>
                <c:pt idx="0">
                  <c:v>1569662.97</c:v>
                </c:pt>
                <c:pt idx="1">
                  <c:v>1724082.24</c:v>
                </c:pt>
                <c:pt idx="2">
                  <c:v>1653550.18</c:v>
                </c:pt>
                <c:pt idx="3">
                  <c:v>1565661.88</c:v>
                </c:pt>
                <c:pt idx="4">
                  <c:v>1619448.27</c:v>
                </c:pt>
                <c:pt idx="5">
                  <c:v>1646088.58</c:v>
                </c:pt>
                <c:pt idx="6">
                  <c:v>1745501.77</c:v>
                </c:pt>
                <c:pt idx="7">
                  <c:v>916795.05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5-4BB5-BFA8-B0923A23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826159"/>
        <c:axId val="72816367"/>
      </c:barChart>
      <c:catAx>
        <c:axId val="4398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6367"/>
        <c:crosses val="autoZero"/>
        <c:auto val="1"/>
        <c:lblAlgn val="ctr"/>
        <c:lblOffset val="100"/>
        <c:noMultiLvlLbl val="0"/>
      </c:catAx>
      <c:valAx>
        <c:axId val="7281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2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307182</xdr:colOff>
      <xdr:row>21</xdr:row>
      <xdr:rowOff>30956</xdr:rowOff>
    </xdr:from>
    <xdr:to>
      <xdr:col>14</xdr:col>
      <xdr:colOff>121445</xdr:colOff>
      <xdr:row>36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F806B-6907-1563-939C-61597324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37</xdr:row>
      <xdr:rowOff>157162</xdr:rowOff>
    </xdr:from>
    <xdr:to>
      <xdr:col>18</xdr:col>
      <xdr:colOff>109538</xdr:colOff>
      <xdr:row>55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F6D1D-FA62-EBC6-06E4-AEBB34B88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24029629628" backgroundQuery="1" createdVersion="8" refreshedVersion="8" minRefreshableVersion="3" recordCount="0" supportSubquery="1" supportAdvancedDrill="1" xr:uid="{1E606CD6-866C-47CB-8A4F-86B3CEF9CE53}">
  <cacheSource type="external" connectionId="1"/>
  <cacheFields count="2">
    <cacheField name="[Range].[Diagnosis].[Diagnosis]" caption="Diagnosis" numFmtId="0" hierarchy="4" level="1">
      <sharedItems count="8">
        <s v="Asthma"/>
        <s v="Cancer"/>
        <s v="Covid-19"/>
        <s v="Diabetes"/>
        <s v="Flu"/>
        <s v="Hypertension"/>
        <s v="Migraine"/>
        <s v="Unknown"/>
      </sharedItems>
    </cacheField>
    <cacheField name="[Measures].[Average of Cost]" caption="Average of Cost" numFmtId="0" hierarchy="15" level="32767"/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Diagnosis]" caption="Diagnosis" attribute="1" defaultMemberUniqueName="[Range].[Diagnosis].[All]" allUniqueName="[Range].[Diagnosi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20646064814" backgroundQuery="1" createdVersion="8" refreshedVersion="8" minRefreshableVersion="3" recordCount="0" supportSubquery="1" supportAdvancedDrill="1" xr:uid="{8A60D78A-2DAE-4ACD-BE3D-2A485B8C4C4E}">
  <cacheSource type="external" connectionId="1"/>
  <cacheFields count="2">
    <cacheField name="[Range].[Doctor].[Doctor]" caption="Doctor" numFmtId="0" hierarchy="6" level="1">
      <sharedItems count="6">
        <s v="Dr.John"/>
        <s v="Dr.Lee"/>
        <s v="Dr.Patel"/>
        <s v="Dr.Smith"/>
        <s v="Dr.Wong"/>
        <s v="Unassigned"/>
      </sharedItems>
    </cacheField>
    <cacheField name="[Measures].[Sum of Cost]" caption="Sum of Cost" numFmtId="0" hierarchy="13" level="32767"/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Diagnosis]" caption="Diagnosis" attribute="1" defaultMemberUniqueName="[Range].[Diagnosis].[All]" allUniqueName="[Range].[Diagnosis].[All]" dimensionUniqueName="[Range]" displayFolder="" count="0" memberValueDatatype="130" unbalanced="0"/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28591319441" backgroundQuery="1" createdVersion="8" refreshedVersion="8" minRefreshableVersion="3" recordCount="0" supportSubquery="1" supportAdvancedDrill="1" xr:uid="{43201F49-6582-4FFB-A061-86BAAC0F5B76}">
  <cacheSource type="external" connectionId="1"/>
  <cacheFields count="2">
    <cacheField name="[Range].[Gender].[Gender]" caption="Gender" numFmtId="0" hierarchy="3" level="1">
      <sharedItems count="3">
        <s v="Female"/>
        <s v="Male"/>
        <s v="Other"/>
      </sharedItems>
    </cacheField>
    <cacheField name="[Measures].[Count of PatientID]" caption="Count of PatientID" numFmtId="0" hierarchy="14" level="32767"/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agnosis]" caption="Diagnosis" attribute="1" defaultMemberUniqueName="[Range].[Diagnosis].[All]" allUniqueName="[Range].[Diagnosis].[All]" dimensionUniqueName="[Range]" displayFolder="" count="0" memberValueDatatype="130" unbalanced="0"/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3316736111" backgroundQuery="1" createdVersion="8" refreshedVersion="8" minRefreshableVersion="3" recordCount="0" supportSubquery="1" supportAdvancedDrill="1" xr:uid="{821CFB19-364F-41F8-9C3E-8E9DA4D149A0}">
  <cacheSource type="external" connectionId="1"/>
  <cacheFields count="2">
    <cacheField name="[Range].[Gender].[Gender]" caption="Gender" numFmtId="0" hierarchy="3" level="1">
      <sharedItems count="3">
        <s v="Female"/>
        <s v="Male"/>
        <s v="Other"/>
      </sharedItems>
    </cacheField>
    <cacheField name="[Measures].[Count of PatientID]" caption="Count of PatientID" numFmtId="0" hierarchy="14" level="32767"/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2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agnosis]" caption="Diagnosis" attribute="1" defaultMemberUniqueName="[Range].[Diagnosis].[All]" allUniqueName="[Range].[Diagnosis].[All]" dimensionUniqueName="[Range]" displayFolder="" count="2" memberValueDatatype="130" unbalanced="0"/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38302546297" backgroundQuery="1" createdVersion="8" refreshedVersion="8" minRefreshableVersion="3" recordCount="0" supportSubquery="1" supportAdvancedDrill="1" xr:uid="{9B78525D-AC04-4A75-9883-FFA0D19F0B88}">
  <cacheSource type="external" connectionId="1"/>
  <cacheFields count="2">
    <cacheField name="[Measures].[Sum of Cost]" caption="Sum of Cost" numFmtId="0" hierarchy="13" level="32767"/>
    <cacheField name="[Range].[Diagnosis].[Diagnosis]" caption="Diagnosis" numFmtId="0" hierarchy="4" level="1">
      <sharedItems count="8">
        <s v="Asthma"/>
        <s v="Cancer"/>
        <s v="Covid-19"/>
        <s v="Diabetes"/>
        <s v="Flu"/>
        <s v="Hypertension"/>
        <s v="Migraine"/>
        <s v="Unknown"/>
      </sharedItems>
    </cacheField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2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/>
    <cacheHierarchy uniqueName="[Range].[Diagnosis]" caption="Diagnosis" attribute="1" defaultMemberUniqueName="[Range].[Diagnosis].[All]" allUniqueName="[Range].[Diagnosi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6.378614583336" backgroundQuery="1" createdVersion="8" refreshedVersion="8" minRefreshableVersion="3" recordCount="0" supportSubquery="1" supportAdvancedDrill="1" xr:uid="{6DAE4072-3576-4364-ACB9-59189434F072}">
  <cacheSource type="external" connectionId="1"/>
  <cacheFields count="2">
    <cacheField name="[Measures].[Count of PatientID 2]" caption="Count of PatientID 2" numFmtId="0" hierarchy="16" level="32767"/>
    <cacheField name="[Range 1].[Age Group].[Age Group]" caption="Age Group" numFmtId="0" hierarchy="8" level="1">
      <sharedItems count="4">
        <s v="ADULTS"/>
        <s v="CHILDREN"/>
        <s v="SENIOR ADULTS"/>
        <s v="YOUNG ALDULTS"/>
      </sharedItems>
    </cacheField>
  </cacheFields>
  <cacheHierarchies count="17">
    <cacheHierarchy uniqueName="[Range].[VisitDate]" caption="VisitDate" attribute="1" time="1" defaultMemberUniqueName="[Range].[VisitDate].[All]" allUniqueName="[Range].[VisitDate].[All]" dimensionUniqueName="[Range]" displayFolder="" count="0" memberValueDatatype="7" unbalanced="0"/>
    <cacheHierarchy uniqueName="[Range].[PatientID]" caption="PatientID" attribute="1" defaultMemberUniqueName="[Range].[PatientID].[All]" allUniqueName="[Range].[Patient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Diagnosis]" caption="Diagnosis" attribute="1" defaultMemberUniqueName="[Range].[Diagnosis].[All]" allUniqueName="[Range].[Diagnosis].[All]" dimensionUniqueName="[Range]" displayFolder="" count="0" memberValueDatatype="130" unbalanced="0"/>
    <cacheHierarchy uniqueName="[Range].[Treatment]" caption="Treatment" attribute="1" defaultMemberUniqueName="[Range].[Treatment].[All]" allUniqueName="[Range].[Treatment].[All]" dimensionUniqueName="[Range]" displayFolder="" count="0" memberValueDatatype="13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 1].[Age Group]" caption="Age Group" attribute="1" defaultMemberUniqueName="[Range 1].[Age Group].[All]" allUniqueName="[Range 1].[Age Group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PatientID]" caption="PatientID" attribute="1" defaultMemberUniqueName="[Range 1].[PatientID].[All]" allUniqueName="[Range 1].[PatientID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]" caption="Count of Patient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Cost]" caption="Average of Cos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tientID 2]" caption="Count of PatientID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BAF9B-8735-4B2C-AF0D-DD4500E2AA73}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B21" firstHeaderRow="1" firstDataRow="1" firstDataCol="1"/>
  <pivotFields count="2">
    <pivotField axis="axisRow" allDrilled="1" subtotalTop="0" showAll="0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ost" fld="1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os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 Cleaned!$A$1:$H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60716-17C2-4217-8578-E9174738F7C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H4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PatientID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 Cleaned!$A$1:$H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81A90-BB4C-4A29-80B8-1E7862848B1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st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 Cleaned!$A$1:$H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7623C-6708-4F34-A2B4-5FAB4034F83E}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40:B4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st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os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 Cleaned!$A$1:$H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3D5FF-68B6-4175-BE1E-AADA5121CC1E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25:B2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D" fld="1" subtotal="count" showDataAs="percentOfTotal" baseField="0" baseItem="2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os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 Cleaned!$A$1:$H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3191E-75E3-436E-891B-72E75CD0FD4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ID" fld="0" subtotal="count" showDataAs="percentOfTotal" baseField="0" baseItem="0" numFmtId="1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ormulas!$B$1:$C$5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0464-DE94-42C7-B990-B8C7207414BF}">
  <dimension ref="A1:H5001"/>
  <sheetViews>
    <sheetView workbookViewId="0">
      <selection activeCell="I6" sqref="I6"/>
    </sheetView>
  </sheetViews>
  <sheetFormatPr defaultRowHeight="14.25" x14ac:dyDescent="0.45"/>
  <cols>
    <col min="1" max="1" width="26.6640625" style="2" bestFit="1" customWidth="1"/>
    <col min="8" max="8" width="10" style="6" bestFit="1" customWidth="1"/>
  </cols>
  <sheetData>
    <row r="1" spans="1:8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45">
      <c r="A2" s="2">
        <v>44903</v>
      </c>
      <c r="B2" t="s">
        <v>8</v>
      </c>
      <c r="C2">
        <v>58</v>
      </c>
      <c r="D2" t="s">
        <v>9</v>
      </c>
      <c r="E2" t="s">
        <v>10</v>
      </c>
      <c r="F2" t="s">
        <v>11</v>
      </c>
      <c r="G2" t="s">
        <v>5479</v>
      </c>
      <c r="H2" s="6">
        <v>2804.9</v>
      </c>
    </row>
    <row r="3" spans="1:8" x14ac:dyDescent="0.45">
      <c r="A3" s="2">
        <v>44929</v>
      </c>
      <c r="B3" t="s">
        <v>13</v>
      </c>
      <c r="C3">
        <v>19</v>
      </c>
      <c r="D3" t="s">
        <v>14</v>
      </c>
      <c r="E3" t="s">
        <v>15</v>
      </c>
      <c r="F3" t="s">
        <v>16</v>
      </c>
      <c r="G3" t="s">
        <v>5480</v>
      </c>
      <c r="H3" s="6">
        <v>3421.18</v>
      </c>
    </row>
    <row r="4" spans="1:8" x14ac:dyDescent="0.45">
      <c r="A4" s="2">
        <v>44660</v>
      </c>
      <c r="B4" t="s">
        <v>18</v>
      </c>
      <c r="C4">
        <v>69</v>
      </c>
      <c r="D4" t="s">
        <v>9</v>
      </c>
      <c r="E4" t="s">
        <v>19</v>
      </c>
      <c r="F4" t="s">
        <v>16</v>
      </c>
      <c r="G4" t="s">
        <v>5479</v>
      </c>
      <c r="H4" s="6">
        <v>3388.38</v>
      </c>
    </row>
    <row r="5" spans="1:8" x14ac:dyDescent="0.45">
      <c r="A5" s="2">
        <v>45018</v>
      </c>
      <c r="B5" t="s">
        <v>20</v>
      </c>
      <c r="C5">
        <v>50</v>
      </c>
      <c r="D5" t="s">
        <v>21</v>
      </c>
      <c r="E5" t="s">
        <v>22</v>
      </c>
      <c r="F5" t="s">
        <v>23</v>
      </c>
      <c r="G5" t="s">
        <v>5479</v>
      </c>
      <c r="H5" s="6">
        <v>748.7</v>
      </c>
    </row>
    <row r="6" spans="1:8" x14ac:dyDescent="0.45">
      <c r="A6" s="2">
        <v>45258</v>
      </c>
      <c r="B6" t="s">
        <v>25</v>
      </c>
      <c r="C6">
        <v>61</v>
      </c>
      <c r="D6" t="s">
        <v>21</v>
      </c>
      <c r="E6" t="s">
        <v>26</v>
      </c>
      <c r="F6" t="s">
        <v>23</v>
      </c>
      <c r="G6" t="s">
        <v>5480</v>
      </c>
      <c r="H6" s="6">
        <v>2817.94</v>
      </c>
    </row>
    <row r="7" spans="1:8" x14ac:dyDescent="0.45">
      <c r="A7" s="2">
        <v>45083</v>
      </c>
      <c r="B7" t="s">
        <v>27</v>
      </c>
      <c r="C7">
        <v>34</v>
      </c>
      <c r="D7" t="s">
        <v>9</v>
      </c>
      <c r="E7" t="s">
        <v>5477</v>
      </c>
      <c r="F7" t="s">
        <v>16</v>
      </c>
      <c r="G7" t="s">
        <v>5481</v>
      </c>
      <c r="H7" s="6">
        <v>4719.84</v>
      </c>
    </row>
    <row r="8" spans="1:8" x14ac:dyDescent="0.45">
      <c r="A8" s="2">
        <v>44988</v>
      </c>
      <c r="B8" t="s">
        <v>29</v>
      </c>
      <c r="C8">
        <v>20</v>
      </c>
      <c r="D8" t="s">
        <v>21</v>
      </c>
      <c r="E8" t="s">
        <v>15</v>
      </c>
      <c r="F8" t="s">
        <v>30</v>
      </c>
      <c r="G8" t="s">
        <v>5479</v>
      </c>
      <c r="H8" s="6">
        <v>1079.46</v>
      </c>
    </row>
    <row r="9" spans="1:8" x14ac:dyDescent="0.45">
      <c r="A9" s="2">
        <v>44824</v>
      </c>
      <c r="B9" t="s">
        <v>32</v>
      </c>
      <c r="C9">
        <v>68</v>
      </c>
      <c r="D9" t="s">
        <v>14</v>
      </c>
      <c r="E9" t="s">
        <v>19</v>
      </c>
      <c r="F9" t="s">
        <v>23</v>
      </c>
      <c r="G9" t="s">
        <v>5481</v>
      </c>
      <c r="H9" s="6">
        <v>2462.11</v>
      </c>
    </row>
    <row r="10" spans="1:8" x14ac:dyDescent="0.45">
      <c r="A10" s="2">
        <v>44669</v>
      </c>
      <c r="B10" t="s">
        <v>34</v>
      </c>
      <c r="C10">
        <v>51</v>
      </c>
      <c r="D10" t="s">
        <v>14</v>
      </c>
      <c r="E10" t="s">
        <v>35</v>
      </c>
      <c r="F10" t="s">
        <v>16</v>
      </c>
      <c r="G10" t="s">
        <v>5479</v>
      </c>
      <c r="H10" s="6">
        <v>3013.89</v>
      </c>
    </row>
    <row r="11" spans="1:8" x14ac:dyDescent="0.45">
      <c r="A11" s="2">
        <v>45169</v>
      </c>
      <c r="B11" t="s">
        <v>37</v>
      </c>
      <c r="C11">
        <v>31</v>
      </c>
      <c r="D11" t="s">
        <v>21</v>
      </c>
      <c r="E11" t="s">
        <v>38</v>
      </c>
      <c r="F11" t="s">
        <v>23</v>
      </c>
      <c r="G11" t="s">
        <v>5479</v>
      </c>
      <c r="H11" s="6">
        <v>2025.12</v>
      </c>
    </row>
    <row r="12" spans="1:8" x14ac:dyDescent="0.45">
      <c r="A12" s="2">
        <v>44894</v>
      </c>
      <c r="B12" t="s">
        <v>40</v>
      </c>
      <c r="C12">
        <v>15</v>
      </c>
      <c r="D12" t="s">
        <v>14</v>
      </c>
      <c r="E12" t="s">
        <v>19</v>
      </c>
      <c r="F12" t="s">
        <v>30</v>
      </c>
      <c r="G12" t="s">
        <v>5482</v>
      </c>
      <c r="H12" s="6">
        <v>1727.97</v>
      </c>
    </row>
    <row r="13" spans="1:8" x14ac:dyDescent="0.45">
      <c r="A13" s="2">
        <v>45115</v>
      </c>
      <c r="B13" t="s">
        <v>42</v>
      </c>
      <c r="C13">
        <v>9</v>
      </c>
      <c r="D13" t="s">
        <v>14</v>
      </c>
      <c r="E13" t="s">
        <v>19</v>
      </c>
      <c r="F13" t="s">
        <v>16</v>
      </c>
      <c r="G13" t="s">
        <v>5482</v>
      </c>
      <c r="H13" s="6">
        <v>925.55</v>
      </c>
    </row>
    <row r="14" spans="1:8" x14ac:dyDescent="0.45">
      <c r="A14" s="2">
        <v>44781</v>
      </c>
      <c r="B14" t="s">
        <v>43</v>
      </c>
      <c r="C14">
        <v>9</v>
      </c>
      <c r="D14" t="s">
        <v>21</v>
      </c>
      <c r="E14" t="s">
        <v>38</v>
      </c>
      <c r="F14" t="s">
        <v>16</v>
      </c>
      <c r="G14" t="s">
        <v>5483</v>
      </c>
      <c r="H14" s="6">
        <v>3776.48</v>
      </c>
    </row>
    <row r="15" spans="1:8" x14ac:dyDescent="0.45">
      <c r="A15" s="2">
        <v>45235</v>
      </c>
      <c r="B15" t="s">
        <v>45</v>
      </c>
      <c r="C15">
        <v>49</v>
      </c>
      <c r="D15" t="s">
        <v>14</v>
      </c>
      <c r="E15" t="s">
        <v>15</v>
      </c>
      <c r="F15" t="s">
        <v>23</v>
      </c>
      <c r="G15" t="s">
        <v>5482</v>
      </c>
      <c r="H15" s="6">
        <v>1174.75</v>
      </c>
    </row>
    <row r="16" spans="1:8" x14ac:dyDescent="0.45">
      <c r="A16" s="2">
        <v>45190</v>
      </c>
      <c r="B16" t="s">
        <v>47</v>
      </c>
      <c r="C16">
        <v>23</v>
      </c>
      <c r="D16" t="s">
        <v>14</v>
      </c>
      <c r="E16" t="s">
        <v>15</v>
      </c>
      <c r="F16" t="s">
        <v>30</v>
      </c>
      <c r="G16" t="s">
        <v>5480</v>
      </c>
      <c r="H16" s="6">
        <v>1495.06</v>
      </c>
    </row>
    <row r="17" spans="1:8" x14ac:dyDescent="0.45">
      <c r="A17" s="2">
        <v>45093</v>
      </c>
      <c r="B17" t="s">
        <v>49</v>
      </c>
      <c r="C17">
        <v>21</v>
      </c>
      <c r="D17" t="s">
        <v>9</v>
      </c>
      <c r="E17" t="s">
        <v>22</v>
      </c>
      <c r="F17" t="s">
        <v>11</v>
      </c>
      <c r="G17" t="s">
        <v>5483</v>
      </c>
      <c r="H17" s="6">
        <v>3689.63</v>
      </c>
    </row>
    <row r="18" spans="1:8" x14ac:dyDescent="0.45">
      <c r="A18" s="2">
        <v>45278</v>
      </c>
      <c r="B18" t="s">
        <v>51</v>
      </c>
      <c r="C18">
        <v>17</v>
      </c>
      <c r="D18" t="s">
        <v>9</v>
      </c>
      <c r="E18" t="s">
        <v>35</v>
      </c>
      <c r="F18" t="s">
        <v>30</v>
      </c>
      <c r="G18" t="s">
        <v>5479</v>
      </c>
      <c r="H18" s="6">
        <v>3663.43</v>
      </c>
    </row>
    <row r="19" spans="1:8" x14ac:dyDescent="0.45">
      <c r="A19" s="2">
        <v>44646</v>
      </c>
      <c r="B19" t="s">
        <v>53</v>
      </c>
      <c r="C19">
        <v>25</v>
      </c>
      <c r="D19" t="s">
        <v>14</v>
      </c>
      <c r="E19" t="s">
        <v>35</v>
      </c>
      <c r="F19" t="s">
        <v>30</v>
      </c>
      <c r="G19" t="s">
        <v>5480</v>
      </c>
      <c r="H19" s="6">
        <v>3218.47</v>
      </c>
    </row>
    <row r="20" spans="1:8" x14ac:dyDescent="0.45">
      <c r="A20" s="2">
        <v>44966</v>
      </c>
      <c r="B20" t="s">
        <v>54</v>
      </c>
      <c r="C20">
        <v>18</v>
      </c>
      <c r="D20" t="s">
        <v>21</v>
      </c>
      <c r="E20" t="s">
        <v>35</v>
      </c>
      <c r="F20" t="s">
        <v>30</v>
      </c>
      <c r="G20" t="s">
        <v>5479</v>
      </c>
      <c r="H20" s="6">
        <v>2984.95</v>
      </c>
    </row>
    <row r="21" spans="1:8" x14ac:dyDescent="0.45">
      <c r="A21" s="2">
        <v>44665</v>
      </c>
      <c r="B21" t="s">
        <v>56</v>
      </c>
      <c r="C21">
        <v>35</v>
      </c>
      <c r="D21" t="s">
        <v>21</v>
      </c>
      <c r="E21" t="s">
        <v>22</v>
      </c>
      <c r="F21" t="s">
        <v>23</v>
      </c>
      <c r="G21" t="s">
        <v>5479</v>
      </c>
      <c r="H21" s="6">
        <v>4236.83</v>
      </c>
    </row>
    <row r="22" spans="1:8" x14ac:dyDescent="0.45">
      <c r="A22" s="2">
        <v>44961</v>
      </c>
      <c r="B22" t="s">
        <v>57</v>
      </c>
      <c r="C22">
        <v>63</v>
      </c>
      <c r="D22" t="s">
        <v>9</v>
      </c>
      <c r="E22" t="s">
        <v>10</v>
      </c>
      <c r="F22" t="s">
        <v>23</v>
      </c>
      <c r="G22" t="s">
        <v>5480</v>
      </c>
      <c r="H22" s="6">
        <v>581.22</v>
      </c>
    </row>
    <row r="23" spans="1:8" x14ac:dyDescent="0.45">
      <c r="A23" s="2">
        <v>44922</v>
      </c>
      <c r="B23" t="s">
        <v>59</v>
      </c>
      <c r="C23">
        <v>44</v>
      </c>
      <c r="D23" t="s">
        <v>21</v>
      </c>
      <c r="E23" t="s">
        <v>35</v>
      </c>
      <c r="F23" t="s">
        <v>30</v>
      </c>
      <c r="G23" t="s">
        <v>5481</v>
      </c>
      <c r="H23" s="6">
        <v>4277.79</v>
      </c>
    </row>
    <row r="24" spans="1:8" x14ac:dyDescent="0.45">
      <c r="A24" s="2">
        <v>44725</v>
      </c>
      <c r="B24" t="s">
        <v>61</v>
      </c>
      <c r="C24">
        <v>52</v>
      </c>
      <c r="D24" t="s">
        <v>9</v>
      </c>
      <c r="E24" t="s">
        <v>22</v>
      </c>
      <c r="F24" t="s">
        <v>16</v>
      </c>
      <c r="G24" t="s">
        <v>5483</v>
      </c>
      <c r="H24" s="6">
        <v>630.16999999999996</v>
      </c>
    </row>
    <row r="25" spans="1:8" x14ac:dyDescent="0.45">
      <c r="A25" s="2">
        <v>45173</v>
      </c>
      <c r="B25" t="s">
        <v>62</v>
      </c>
      <c r="C25">
        <v>33</v>
      </c>
      <c r="D25" t="s">
        <v>21</v>
      </c>
      <c r="E25" t="s">
        <v>10</v>
      </c>
      <c r="F25" t="s">
        <v>30</v>
      </c>
      <c r="G25" t="s">
        <v>5483</v>
      </c>
      <c r="H25" s="6">
        <v>1755.98</v>
      </c>
    </row>
    <row r="26" spans="1:8" x14ac:dyDescent="0.45">
      <c r="A26" s="2">
        <v>44968</v>
      </c>
      <c r="B26" t="s">
        <v>63</v>
      </c>
      <c r="C26">
        <v>79</v>
      </c>
      <c r="D26" t="s">
        <v>14</v>
      </c>
      <c r="E26" t="s">
        <v>35</v>
      </c>
      <c r="F26" t="s">
        <v>11</v>
      </c>
      <c r="G26" t="s">
        <v>5483</v>
      </c>
      <c r="H26" s="6">
        <v>2287.6799999999998</v>
      </c>
    </row>
    <row r="27" spans="1:8" x14ac:dyDescent="0.45">
      <c r="A27" s="2">
        <v>44827</v>
      </c>
      <c r="B27" t="s">
        <v>65</v>
      </c>
      <c r="C27">
        <v>26</v>
      </c>
      <c r="D27" t="s">
        <v>21</v>
      </c>
      <c r="E27" t="s">
        <v>38</v>
      </c>
      <c r="F27" t="s">
        <v>30</v>
      </c>
      <c r="G27" t="s">
        <v>5483</v>
      </c>
      <c r="H27" s="6">
        <v>2025.75</v>
      </c>
    </row>
    <row r="28" spans="1:8" x14ac:dyDescent="0.45">
      <c r="A28" s="2">
        <v>44909</v>
      </c>
      <c r="B28" t="s">
        <v>67</v>
      </c>
      <c r="C28">
        <v>99</v>
      </c>
      <c r="D28" t="s">
        <v>9</v>
      </c>
      <c r="E28" t="s">
        <v>38</v>
      </c>
      <c r="F28" t="s">
        <v>16</v>
      </c>
      <c r="G28" t="s">
        <v>5483</v>
      </c>
      <c r="H28" s="6">
        <v>3416.38</v>
      </c>
    </row>
    <row r="29" spans="1:8" x14ac:dyDescent="0.45">
      <c r="A29" s="2">
        <v>45132</v>
      </c>
      <c r="B29" t="s">
        <v>69</v>
      </c>
      <c r="C29">
        <v>53</v>
      </c>
      <c r="D29" t="s">
        <v>14</v>
      </c>
      <c r="E29" t="s">
        <v>10</v>
      </c>
      <c r="F29" t="s">
        <v>30</v>
      </c>
      <c r="G29" t="s">
        <v>5481</v>
      </c>
      <c r="H29" s="6">
        <v>4149.75</v>
      </c>
    </row>
    <row r="30" spans="1:8" x14ac:dyDescent="0.45">
      <c r="A30" s="2">
        <v>44771</v>
      </c>
      <c r="B30" t="s">
        <v>71</v>
      </c>
      <c r="C30">
        <v>54</v>
      </c>
      <c r="D30" t="s">
        <v>21</v>
      </c>
      <c r="E30" t="s">
        <v>15</v>
      </c>
      <c r="F30" t="s">
        <v>23</v>
      </c>
      <c r="G30" t="s">
        <v>5480</v>
      </c>
      <c r="H30" s="6">
        <v>3123.31</v>
      </c>
    </row>
    <row r="31" spans="1:8" x14ac:dyDescent="0.45">
      <c r="A31" s="2">
        <v>44586</v>
      </c>
      <c r="B31" t="s">
        <v>73</v>
      </c>
      <c r="C31">
        <v>34</v>
      </c>
      <c r="D31" t="s">
        <v>21</v>
      </c>
      <c r="E31" t="s">
        <v>26</v>
      </c>
      <c r="F31" t="s">
        <v>30</v>
      </c>
      <c r="G31" t="s">
        <v>5479</v>
      </c>
      <c r="H31" s="6">
        <v>2471.39</v>
      </c>
    </row>
    <row r="32" spans="1:8" x14ac:dyDescent="0.45">
      <c r="A32" s="2">
        <v>45041</v>
      </c>
      <c r="B32" t="s">
        <v>75</v>
      </c>
      <c r="C32">
        <v>29</v>
      </c>
      <c r="D32" t="s">
        <v>9</v>
      </c>
      <c r="E32" t="s">
        <v>26</v>
      </c>
      <c r="F32" t="s">
        <v>16</v>
      </c>
      <c r="G32" t="s">
        <v>5480</v>
      </c>
      <c r="H32" s="6">
        <v>2124.15</v>
      </c>
    </row>
    <row r="33" spans="1:8" x14ac:dyDescent="0.45">
      <c r="A33" s="2">
        <v>45272</v>
      </c>
      <c r="B33" t="s">
        <v>76</v>
      </c>
      <c r="C33">
        <v>39</v>
      </c>
      <c r="D33" t="s">
        <v>9</v>
      </c>
      <c r="E33" t="s">
        <v>10</v>
      </c>
      <c r="F33" t="s">
        <v>23</v>
      </c>
      <c r="G33" t="s">
        <v>5481</v>
      </c>
      <c r="H33" s="6">
        <v>1312.71</v>
      </c>
    </row>
    <row r="34" spans="1:8" x14ac:dyDescent="0.45">
      <c r="A34" s="2">
        <v>45242</v>
      </c>
      <c r="B34" t="s">
        <v>77</v>
      </c>
      <c r="C34">
        <v>39</v>
      </c>
      <c r="D34" t="s">
        <v>21</v>
      </c>
      <c r="E34" t="s">
        <v>38</v>
      </c>
      <c r="F34" t="s">
        <v>30</v>
      </c>
      <c r="G34" t="s">
        <v>5480</v>
      </c>
      <c r="H34" s="6">
        <v>4686.8599999999997</v>
      </c>
    </row>
    <row r="35" spans="1:8" x14ac:dyDescent="0.45">
      <c r="A35" s="2">
        <v>44720</v>
      </c>
      <c r="B35" t="s">
        <v>78</v>
      </c>
      <c r="C35">
        <v>37</v>
      </c>
      <c r="D35" t="s">
        <v>9</v>
      </c>
      <c r="E35" t="s">
        <v>26</v>
      </c>
      <c r="F35" t="s">
        <v>30</v>
      </c>
      <c r="G35" t="s">
        <v>5482</v>
      </c>
      <c r="H35" s="6">
        <v>3811.95</v>
      </c>
    </row>
    <row r="36" spans="1:8" x14ac:dyDescent="0.45">
      <c r="A36" s="2">
        <v>44875</v>
      </c>
      <c r="B36" t="s">
        <v>79</v>
      </c>
      <c r="C36">
        <v>23</v>
      </c>
      <c r="D36" t="s">
        <v>9</v>
      </c>
      <c r="E36" t="s">
        <v>38</v>
      </c>
      <c r="F36" t="s">
        <v>16</v>
      </c>
      <c r="G36" t="s">
        <v>5483</v>
      </c>
      <c r="H36" s="6">
        <v>1104.21</v>
      </c>
    </row>
    <row r="37" spans="1:8" x14ac:dyDescent="0.45">
      <c r="A37" s="2">
        <v>44602</v>
      </c>
      <c r="B37" t="s">
        <v>80</v>
      </c>
      <c r="C37">
        <v>50</v>
      </c>
      <c r="D37" t="s">
        <v>21</v>
      </c>
      <c r="E37" t="s">
        <v>19</v>
      </c>
      <c r="F37" t="s">
        <v>11</v>
      </c>
      <c r="G37" t="s">
        <v>5480</v>
      </c>
      <c r="H37" s="6">
        <v>2400.5700000000002</v>
      </c>
    </row>
    <row r="38" spans="1:8" x14ac:dyDescent="0.45">
      <c r="A38" s="2">
        <v>44750</v>
      </c>
      <c r="B38" t="s">
        <v>81</v>
      </c>
      <c r="C38">
        <v>27</v>
      </c>
      <c r="D38" t="s">
        <v>21</v>
      </c>
      <c r="E38" t="s">
        <v>38</v>
      </c>
      <c r="F38" t="s">
        <v>11</v>
      </c>
      <c r="G38" t="s">
        <v>5483</v>
      </c>
      <c r="H38" s="6">
        <v>1913.22</v>
      </c>
    </row>
    <row r="39" spans="1:8" x14ac:dyDescent="0.45">
      <c r="A39" s="2">
        <v>45030</v>
      </c>
      <c r="B39" t="s">
        <v>83</v>
      </c>
      <c r="C39">
        <v>35</v>
      </c>
      <c r="D39" t="s">
        <v>21</v>
      </c>
      <c r="E39" t="s">
        <v>19</v>
      </c>
      <c r="F39" t="s">
        <v>16</v>
      </c>
      <c r="G39" t="s">
        <v>5482</v>
      </c>
      <c r="H39" s="6">
        <v>4275.91</v>
      </c>
    </row>
    <row r="40" spans="1:8" x14ac:dyDescent="0.45">
      <c r="A40" s="2">
        <v>44910</v>
      </c>
      <c r="B40" t="s">
        <v>85</v>
      </c>
      <c r="C40">
        <v>30</v>
      </c>
      <c r="D40" t="s">
        <v>9</v>
      </c>
      <c r="E40" t="s">
        <v>15</v>
      </c>
      <c r="F40" t="s">
        <v>11</v>
      </c>
      <c r="G40" t="s">
        <v>5478</v>
      </c>
      <c r="H40" s="6">
        <v>2345.2199999999998</v>
      </c>
    </row>
    <row r="41" spans="1:8" x14ac:dyDescent="0.45">
      <c r="A41" s="2">
        <v>44626</v>
      </c>
      <c r="B41" t="s">
        <v>86</v>
      </c>
      <c r="C41">
        <v>75</v>
      </c>
      <c r="D41" t="s">
        <v>14</v>
      </c>
      <c r="E41" t="s">
        <v>35</v>
      </c>
      <c r="F41" t="s">
        <v>23</v>
      </c>
      <c r="G41" t="s">
        <v>5480</v>
      </c>
      <c r="H41" s="6">
        <v>1922.07</v>
      </c>
    </row>
    <row r="42" spans="1:8" x14ac:dyDescent="0.45">
      <c r="A42" s="2">
        <v>45008</v>
      </c>
      <c r="B42" t="s">
        <v>88</v>
      </c>
      <c r="C42">
        <v>68</v>
      </c>
      <c r="D42" t="s">
        <v>21</v>
      </c>
      <c r="E42" t="s">
        <v>35</v>
      </c>
      <c r="F42" t="s">
        <v>11</v>
      </c>
      <c r="G42" t="s">
        <v>5480</v>
      </c>
      <c r="H42" s="6">
        <v>1384.54</v>
      </c>
    </row>
    <row r="43" spans="1:8" x14ac:dyDescent="0.45">
      <c r="A43" s="2">
        <v>44650</v>
      </c>
      <c r="B43" t="s">
        <v>90</v>
      </c>
      <c r="C43">
        <v>84</v>
      </c>
      <c r="D43" t="s">
        <v>9</v>
      </c>
      <c r="E43" t="s">
        <v>38</v>
      </c>
      <c r="F43" t="s">
        <v>16</v>
      </c>
      <c r="G43" t="s">
        <v>5483</v>
      </c>
      <c r="H43" s="6">
        <v>4460.76</v>
      </c>
    </row>
    <row r="44" spans="1:8" x14ac:dyDescent="0.45">
      <c r="A44" s="2">
        <v>44838</v>
      </c>
      <c r="B44" t="s">
        <v>91</v>
      </c>
      <c r="C44">
        <v>22</v>
      </c>
      <c r="D44" t="s">
        <v>14</v>
      </c>
      <c r="E44" t="s">
        <v>19</v>
      </c>
      <c r="F44" t="s">
        <v>16</v>
      </c>
      <c r="G44" t="s">
        <v>5480</v>
      </c>
      <c r="H44" s="6">
        <v>3847.99</v>
      </c>
    </row>
    <row r="45" spans="1:8" x14ac:dyDescent="0.45">
      <c r="A45" s="2">
        <v>44851</v>
      </c>
      <c r="B45" t="s">
        <v>93</v>
      </c>
      <c r="C45">
        <v>17</v>
      </c>
      <c r="D45" t="s">
        <v>9</v>
      </c>
      <c r="E45" t="s">
        <v>26</v>
      </c>
      <c r="F45" t="s">
        <v>30</v>
      </c>
      <c r="G45" t="s">
        <v>5481</v>
      </c>
      <c r="H45" s="6">
        <v>1386.6</v>
      </c>
    </row>
    <row r="46" spans="1:8" x14ac:dyDescent="0.45">
      <c r="A46" s="2">
        <v>45002</v>
      </c>
      <c r="B46" t="s">
        <v>95</v>
      </c>
      <c r="C46">
        <v>51</v>
      </c>
      <c r="D46" t="s">
        <v>14</v>
      </c>
      <c r="E46" t="s">
        <v>10</v>
      </c>
      <c r="F46" t="s">
        <v>30</v>
      </c>
      <c r="G46" t="s">
        <v>5483</v>
      </c>
      <c r="H46" s="6">
        <v>2355.88</v>
      </c>
    </row>
    <row r="47" spans="1:8" x14ac:dyDescent="0.45">
      <c r="A47" s="2">
        <v>45218</v>
      </c>
      <c r="B47" t="s">
        <v>97</v>
      </c>
      <c r="C47">
        <v>92</v>
      </c>
      <c r="D47" t="s">
        <v>21</v>
      </c>
      <c r="E47" t="s">
        <v>26</v>
      </c>
      <c r="F47" t="s">
        <v>30</v>
      </c>
      <c r="G47" t="s">
        <v>5479</v>
      </c>
      <c r="H47" s="6">
        <v>4608.54</v>
      </c>
    </row>
    <row r="48" spans="1:8" x14ac:dyDescent="0.45">
      <c r="A48" s="2">
        <v>44613</v>
      </c>
      <c r="B48" t="s">
        <v>99</v>
      </c>
      <c r="C48">
        <v>97</v>
      </c>
      <c r="D48" t="s">
        <v>9</v>
      </c>
      <c r="E48" t="s">
        <v>22</v>
      </c>
      <c r="F48" t="s">
        <v>16</v>
      </c>
      <c r="G48" t="s">
        <v>5480</v>
      </c>
      <c r="H48" s="6">
        <v>4363.71</v>
      </c>
    </row>
    <row r="49" spans="1:8" x14ac:dyDescent="0.45">
      <c r="A49" s="2">
        <v>45067</v>
      </c>
      <c r="B49" t="s">
        <v>101</v>
      </c>
      <c r="C49">
        <v>86</v>
      </c>
      <c r="D49" t="s">
        <v>14</v>
      </c>
      <c r="E49" t="s">
        <v>15</v>
      </c>
      <c r="F49" t="s">
        <v>11</v>
      </c>
      <c r="G49" t="s">
        <v>5482</v>
      </c>
      <c r="H49" s="6">
        <v>1606.08</v>
      </c>
    </row>
    <row r="50" spans="1:8" x14ac:dyDescent="0.45">
      <c r="A50" s="2">
        <v>44679</v>
      </c>
      <c r="B50" t="s">
        <v>103</v>
      </c>
      <c r="C50">
        <v>81</v>
      </c>
      <c r="D50" t="s">
        <v>14</v>
      </c>
      <c r="E50" t="s">
        <v>26</v>
      </c>
      <c r="F50" t="s">
        <v>30</v>
      </c>
      <c r="G50" t="s">
        <v>5481</v>
      </c>
      <c r="H50" s="6">
        <v>3139.33</v>
      </c>
    </row>
    <row r="51" spans="1:8" x14ac:dyDescent="0.45">
      <c r="A51" s="2">
        <v>45231</v>
      </c>
      <c r="B51" t="s">
        <v>104</v>
      </c>
      <c r="C51">
        <v>36</v>
      </c>
      <c r="D51" t="s">
        <v>14</v>
      </c>
      <c r="E51" t="s">
        <v>35</v>
      </c>
      <c r="F51" t="s">
        <v>16</v>
      </c>
      <c r="G51" t="s">
        <v>5481</v>
      </c>
      <c r="H51" s="6">
        <v>1196.44</v>
      </c>
    </row>
    <row r="52" spans="1:8" x14ac:dyDescent="0.45">
      <c r="A52" s="2">
        <v>44562</v>
      </c>
      <c r="B52" t="s">
        <v>105</v>
      </c>
      <c r="C52">
        <v>64</v>
      </c>
      <c r="D52" t="s">
        <v>21</v>
      </c>
      <c r="E52" t="s">
        <v>22</v>
      </c>
      <c r="F52" t="s">
        <v>11</v>
      </c>
      <c r="G52" t="s">
        <v>5483</v>
      </c>
      <c r="H52" s="6">
        <v>3456.39</v>
      </c>
    </row>
    <row r="53" spans="1:8" x14ac:dyDescent="0.45">
      <c r="A53" s="2">
        <v>45259</v>
      </c>
      <c r="B53" t="s">
        <v>107</v>
      </c>
      <c r="C53">
        <v>78</v>
      </c>
      <c r="D53" t="s">
        <v>14</v>
      </c>
      <c r="E53" t="s">
        <v>38</v>
      </c>
      <c r="F53" t="s">
        <v>11</v>
      </c>
      <c r="G53" t="s">
        <v>5479</v>
      </c>
      <c r="H53" s="6">
        <v>3601.76</v>
      </c>
    </row>
    <row r="54" spans="1:8" x14ac:dyDescent="0.45">
      <c r="A54" s="2">
        <v>44816</v>
      </c>
      <c r="B54" t="s">
        <v>108</v>
      </c>
      <c r="C54">
        <v>12</v>
      </c>
      <c r="D54" t="s">
        <v>9</v>
      </c>
      <c r="E54" t="s">
        <v>19</v>
      </c>
      <c r="F54" t="s">
        <v>16</v>
      </c>
      <c r="G54" t="s">
        <v>5479</v>
      </c>
      <c r="H54" s="6">
        <v>4508.42</v>
      </c>
    </row>
    <row r="55" spans="1:8" x14ac:dyDescent="0.45">
      <c r="A55" s="2">
        <v>44897</v>
      </c>
      <c r="B55" t="s">
        <v>109</v>
      </c>
      <c r="C55">
        <v>41</v>
      </c>
      <c r="D55" t="s">
        <v>14</v>
      </c>
      <c r="E55" t="s">
        <v>26</v>
      </c>
      <c r="F55" t="s">
        <v>23</v>
      </c>
      <c r="G55" t="s">
        <v>5479</v>
      </c>
      <c r="H55" s="6">
        <v>743.75</v>
      </c>
    </row>
    <row r="56" spans="1:8" x14ac:dyDescent="0.45">
      <c r="A56" s="2">
        <v>44908</v>
      </c>
      <c r="B56" t="s">
        <v>111</v>
      </c>
      <c r="C56">
        <v>79</v>
      </c>
      <c r="D56" t="s">
        <v>21</v>
      </c>
      <c r="E56" t="s">
        <v>26</v>
      </c>
      <c r="F56" t="s">
        <v>23</v>
      </c>
      <c r="G56" t="s">
        <v>5480</v>
      </c>
      <c r="H56" s="6">
        <v>789.14</v>
      </c>
    </row>
    <row r="57" spans="1:8" x14ac:dyDescent="0.45">
      <c r="A57" s="2">
        <v>44630</v>
      </c>
      <c r="B57" t="s">
        <v>112</v>
      </c>
      <c r="C57">
        <v>61</v>
      </c>
      <c r="D57" t="s">
        <v>21</v>
      </c>
      <c r="E57" t="s">
        <v>10</v>
      </c>
      <c r="F57" t="s">
        <v>16</v>
      </c>
      <c r="G57" t="s">
        <v>5482</v>
      </c>
      <c r="H57" s="6">
        <v>3232.17</v>
      </c>
    </row>
    <row r="58" spans="1:8" x14ac:dyDescent="0.45">
      <c r="A58" s="2">
        <v>44910</v>
      </c>
      <c r="B58" t="s">
        <v>113</v>
      </c>
      <c r="C58">
        <v>94</v>
      </c>
      <c r="D58" t="s">
        <v>21</v>
      </c>
      <c r="E58" t="s">
        <v>15</v>
      </c>
      <c r="F58" t="s">
        <v>30</v>
      </c>
      <c r="G58" t="s">
        <v>5479</v>
      </c>
      <c r="H58" s="6">
        <v>1523.53</v>
      </c>
    </row>
    <row r="59" spans="1:8" x14ac:dyDescent="0.45">
      <c r="A59" s="2">
        <v>44765</v>
      </c>
      <c r="B59" t="s">
        <v>115</v>
      </c>
      <c r="C59">
        <v>10</v>
      </c>
      <c r="D59" t="s">
        <v>14</v>
      </c>
      <c r="E59" t="s">
        <v>15</v>
      </c>
      <c r="F59" t="s">
        <v>30</v>
      </c>
      <c r="G59" t="s">
        <v>5479</v>
      </c>
      <c r="H59" s="6">
        <v>4638.34</v>
      </c>
    </row>
    <row r="60" spans="1:8" x14ac:dyDescent="0.45">
      <c r="A60" s="2">
        <v>45029</v>
      </c>
      <c r="B60" t="s">
        <v>117</v>
      </c>
      <c r="C60">
        <v>30</v>
      </c>
      <c r="D60" t="s">
        <v>9</v>
      </c>
      <c r="E60" t="s">
        <v>19</v>
      </c>
      <c r="F60" t="s">
        <v>16</v>
      </c>
      <c r="G60" t="s">
        <v>5483</v>
      </c>
      <c r="H60" s="6">
        <v>1328.79</v>
      </c>
    </row>
    <row r="61" spans="1:8" x14ac:dyDescent="0.45">
      <c r="A61" s="2">
        <v>44619</v>
      </c>
      <c r="B61" t="s">
        <v>119</v>
      </c>
      <c r="C61">
        <v>93</v>
      </c>
      <c r="D61" t="s">
        <v>9</v>
      </c>
      <c r="E61" t="s">
        <v>35</v>
      </c>
      <c r="F61" t="s">
        <v>30</v>
      </c>
      <c r="G61" t="s">
        <v>5483</v>
      </c>
      <c r="H61" s="6">
        <v>3925.3</v>
      </c>
    </row>
    <row r="62" spans="1:8" x14ac:dyDescent="0.45">
      <c r="A62" s="2">
        <v>44945</v>
      </c>
      <c r="B62" t="s">
        <v>121</v>
      </c>
      <c r="C62">
        <v>1</v>
      </c>
      <c r="D62" t="s">
        <v>14</v>
      </c>
      <c r="E62" t="s">
        <v>26</v>
      </c>
      <c r="F62" t="s">
        <v>23</v>
      </c>
      <c r="G62" t="s">
        <v>5483</v>
      </c>
      <c r="H62" s="6">
        <v>282.02</v>
      </c>
    </row>
    <row r="63" spans="1:8" x14ac:dyDescent="0.45">
      <c r="A63" s="2">
        <v>44596</v>
      </c>
      <c r="B63" t="s">
        <v>122</v>
      </c>
      <c r="C63">
        <v>2</v>
      </c>
      <c r="D63" t="s">
        <v>21</v>
      </c>
      <c r="E63" t="s">
        <v>38</v>
      </c>
      <c r="F63" t="s">
        <v>16</v>
      </c>
      <c r="G63" t="s">
        <v>5479</v>
      </c>
      <c r="H63" s="6">
        <v>3144.82</v>
      </c>
    </row>
    <row r="64" spans="1:8" x14ac:dyDescent="0.45">
      <c r="A64" s="2">
        <v>45255</v>
      </c>
      <c r="B64" t="s">
        <v>124</v>
      </c>
      <c r="C64">
        <v>76</v>
      </c>
      <c r="D64" t="s">
        <v>21</v>
      </c>
      <c r="E64" t="s">
        <v>15</v>
      </c>
      <c r="F64" t="s">
        <v>11</v>
      </c>
      <c r="G64" t="s">
        <v>5479</v>
      </c>
      <c r="H64" s="6">
        <v>581.16</v>
      </c>
    </row>
    <row r="65" spans="1:8" x14ac:dyDescent="0.45">
      <c r="A65" s="2">
        <v>45088</v>
      </c>
      <c r="B65" t="s">
        <v>125</v>
      </c>
      <c r="C65">
        <v>44</v>
      </c>
      <c r="D65" t="s">
        <v>14</v>
      </c>
      <c r="E65" t="s">
        <v>26</v>
      </c>
      <c r="F65" t="s">
        <v>16</v>
      </c>
      <c r="G65" t="s">
        <v>5479</v>
      </c>
      <c r="H65" s="6">
        <v>3792.32</v>
      </c>
    </row>
    <row r="66" spans="1:8" x14ac:dyDescent="0.45">
      <c r="A66" s="2">
        <v>45043</v>
      </c>
      <c r="B66" t="s">
        <v>127</v>
      </c>
      <c r="C66">
        <v>74</v>
      </c>
      <c r="D66" t="s">
        <v>9</v>
      </c>
      <c r="E66" t="s">
        <v>22</v>
      </c>
      <c r="F66" t="s">
        <v>11</v>
      </c>
      <c r="G66" t="s">
        <v>5481</v>
      </c>
      <c r="H66" s="6">
        <v>528.99</v>
      </c>
    </row>
    <row r="67" spans="1:8" x14ac:dyDescent="0.45">
      <c r="A67" s="2">
        <v>44669</v>
      </c>
      <c r="B67" t="s">
        <v>128</v>
      </c>
      <c r="C67">
        <v>72</v>
      </c>
      <c r="D67" t="s">
        <v>21</v>
      </c>
      <c r="E67" t="s">
        <v>15</v>
      </c>
      <c r="F67" t="s">
        <v>16</v>
      </c>
      <c r="G67" t="s">
        <v>5481</v>
      </c>
      <c r="H67" s="6">
        <v>2799.39</v>
      </c>
    </row>
    <row r="68" spans="1:8" x14ac:dyDescent="0.45">
      <c r="A68" s="2">
        <v>44778</v>
      </c>
      <c r="B68" t="s">
        <v>129</v>
      </c>
      <c r="C68">
        <v>90</v>
      </c>
      <c r="D68" t="s">
        <v>21</v>
      </c>
      <c r="E68" t="s">
        <v>35</v>
      </c>
      <c r="F68" t="s">
        <v>16</v>
      </c>
      <c r="G68" t="s">
        <v>5481</v>
      </c>
      <c r="H68" s="6">
        <v>1222.8499999999999</v>
      </c>
    </row>
    <row r="69" spans="1:8" x14ac:dyDescent="0.45">
      <c r="A69" s="2">
        <v>44666</v>
      </c>
      <c r="B69" t="s">
        <v>131</v>
      </c>
      <c r="C69">
        <v>53</v>
      </c>
      <c r="D69" t="s">
        <v>14</v>
      </c>
      <c r="E69" t="s">
        <v>35</v>
      </c>
      <c r="F69" t="s">
        <v>11</v>
      </c>
      <c r="G69" t="s">
        <v>5482</v>
      </c>
      <c r="H69" s="6">
        <v>498.84</v>
      </c>
    </row>
    <row r="70" spans="1:8" x14ac:dyDescent="0.45">
      <c r="A70" s="2">
        <v>44796</v>
      </c>
      <c r="B70" t="s">
        <v>133</v>
      </c>
      <c r="C70">
        <v>24</v>
      </c>
      <c r="D70" t="s">
        <v>21</v>
      </c>
      <c r="E70" t="s">
        <v>5477</v>
      </c>
      <c r="F70" t="s">
        <v>30</v>
      </c>
      <c r="G70" t="s">
        <v>5482</v>
      </c>
      <c r="H70" s="6">
        <v>2610.5</v>
      </c>
    </row>
    <row r="71" spans="1:8" x14ac:dyDescent="0.45">
      <c r="A71" s="2">
        <v>44715</v>
      </c>
      <c r="B71" t="s">
        <v>134</v>
      </c>
      <c r="C71">
        <v>82</v>
      </c>
      <c r="D71" t="s">
        <v>14</v>
      </c>
      <c r="E71" t="s">
        <v>38</v>
      </c>
      <c r="F71" t="s">
        <v>11</v>
      </c>
      <c r="G71" t="s">
        <v>5482</v>
      </c>
      <c r="H71" s="6">
        <v>4041.36</v>
      </c>
    </row>
    <row r="72" spans="1:8" x14ac:dyDescent="0.45">
      <c r="A72" s="2">
        <v>44656</v>
      </c>
      <c r="B72" t="s">
        <v>135</v>
      </c>
      <c r="C72">
        <v>14</v>
      </c>
      <c r="D72" t="s">
        <v>14</v>
      </c>
      <c r="E72" t="s">
        <v>19</v>
      </c>
      <c r="F72" t="s">
        <v>30</v>
      </c>
      <c r="G72" t="s">
        <v>5481</v>
      </c>
      <c r="H72" s="6">
        <v>365.2</v>
      </c>
    </row>
    <row r="73" spans="1:8" x14ac:dyDescent="0.45">
      <c r="A73" s="2">
        <v>44895</v>
      </c>
      <c r="B73" t="s">
        <v>137</v>
      </c>
      <c r="C73">
        <v>92</v>
      </c>
      <c r="D73" t="s">
        <v>21</v>
      </c>
      <c r="E73" t="s">
        <v>38</v>
      </c>
      <c r="F73" t="s">
        <v>16</v>
      </c>
      <c r="G73" t="s">
        <v>5483</v>
      </c>
      <c r="H73" s="6">
        <v>1518.26</v>
      </c>
    </row>
    <row r="74" spans="1:8" x14ac:dyDescent="0.45">
      <c r="A74" s="2">
        <v>45087</v>
      </c>
      <c r="B74" t="s">
        <v>138</v>
      </c>
      <c r="C74">
        <v>86</v>
      </c>
      <c r="D74" t="s">
        <v>21</v>
      </c>
      <c r="E74" t="s">
        <v>22</v>
      </c>
      <c r="F74" t="s">
        <v>16</v>
      </c>
      <c r="G74" t="s">
        <v>5479</v>
      </c>
      <c r="H74" s="6">
        <v>587.27</v>
      </c>
    </row>
    <row r="75" spans="1:8" x14ac:dyDescent="0.45">
      <c r="A75" s="2">
        <v>44656</v>
      </c>
      <c r="B75" t="s">
        <v>139</v>
      </c>
      <c r="C75">
        <v>77</v>
      </c>
      <c r="D75" t="s">
        <v>14</v>
      </c>
      <c r="E75" t="s">
        <v>10</v>
      </c>
      <c r="F75" t="s">
        <v>16</v>
      </c>
      <c r="G75" t="s">
        <v>5481</v>
      </c>
      <c r="H75" s="6">
        <v>918.96</v>
      </c>
    </row>
    <row r="76" spans="1:8" x14ac:dyDescent="0.45">
      <c r="A76" s="2">
        <v>44896</v>
      </c>
      <c r="B76" t="s">
        <v>140</v>
      </c>
      <c r="C76">
        <v>26</v>
      </c>
      <c r="D76" t="s">
        <v>14</v>
      </c>
      <c r="E76" t="s">
        <v>10</v>
      </c>
      <c r="F76" t="s">
        <v>11</v>
      </c>
      <c r="G76" t="s">
        <v>5482</v>
      </c>
      <c r="H76" s="6">
        <v>4861.8999999999996</v>
      </c>
    </row>
    <row r="77" spans="1:8" x14ac:dyDescent="0.45">
      <c r="A77" s="2">
        <v>44617</v>
      </c>
      <c r="B77" t="s">
        <v>142</v>
      </c>
      <c r="C77">
        <v>21</v>
      </c>
      <c r="D77" t="s">
        <v>9</v>
      </c>
      <c r="E77" t="s">
        <v>38</v>
      </c>
      <c r="F77" t="s">
        <v>30</v>
      </c>
      <c r="G77" t="s">
        <v>5483</v>
      </c>
      <c r="H77" s="6">
        <v>1118.98</v>
      </c>
    </row>
    <row r="78" spans="1:8" x14ac:dyDescent="0.45">
      <c r="A78" s="2">
        <v>45056</v>
      </c>
      <c r="B78" t="s">
        <v>143</v>
      </c>
      <c r="C78">
        <v>50</v>
      </c>
      <c r="D78" t="s">
        <v>14</v>
      </c>
      <c r="E78" t="s">
        <v>22</v>
      </c>
      <c r="F78" t="s">
        <v>11</v>
      </c>
      <c r="G78" t="s">
        <v>5480</v>
      </c>
      <c r="H78" s="6">
        <v>2886.8</v>
      </c>
    </row>
    <row r="79" spans="1:8" x14ac:dyDescent="0.45">
      <c r="A79" s="2">
        <v>45222</v>
      </c>
      <c r="B79" t="s">
        <v>145</v>
      </c>
      <c r="C79">
        <v>83</v>
      </c>
      <c r="D79" t="s">
        <v>21</v>
      </c>
      <c r="E79" t="s">
        <v>35</v>
      </c>
      <c r="F79" t="s">
        <v>11</v>
      </c>
      <c r="G79" t="s">
        <v>5479</v>
      </c>
      <c r="H79" s="6">
        <v>890.35</v>
      </c>
    </row>
    <row r="80" spans="1:8" x14ac:dyDescent="0.45">
      <c r="A80" s="2">
        <v>45153</v>
      </c>
      <c r="B80" t="s">
        <v>147</v>
      </c>
      <c r="C80">
        <v>70</v>
      </c>
      <c r="D80" t="s">
        <v>9</v>
      </c>
      <c r="E80" t="s">
        <v>38</v>
      </c>
      <c r="F80" t="s">
        <v>11</v>
      </c>
      <c r="G80" t="s">
        <v>5479</v>
      </c>
      <c r="H80" s="6">
        <v>785.38</v>
      </c>
    </row>
    <row r="81" spans="1:8" x14ac:dyDescent="0.45">
      <c r="A81" s="2">
        <v>44731</v>
      </c>
      <c r="B81" t="s">
        <v>149</v>
      </c>
      <c r="C81">
        <v>88</v>
      </c>
      <c r="D81" t="s">
        <v>9</v>
      </c>
      <c r="E81" t="s">
        <v>10</v>
      </c>
      <c r="F81" t="s">
        <v>16</v>
      </c>
      <c r="G81" t="s">
        <v>5483</v>
      </c>
      <c r="H81" s="6">
        <v>947.01</v>
      </c>
    </row>
    <row r="82" spans="1:8" x14ac:dyDescent="0.45">
      <c r="A82" s="2">
        <v>45037</v>
      </c>
      <c r="B82" t="s">
        <v>151</v>
      </c>
      <c r="C82">
        <v>7</v>
      </c>
      <c r="D82" t="s">
        <v>14</v>
      </c>
      <c r="E82" t="s">
        <v>10</v>
      </c>
      <c r="F82" t="s">
        <v>23</v>
      </c>
      <c r="G82" t="s">
        <v>5482</v>
      </c>
      <c r="H82" s="6">
        <v>480</v>
      </c>
    </row>
    <row r="83" spans="1:8" x14ac:dyDescent="0.45">
      <c r="A83" s="2">
        <v>45048</v>
      </c>
      <c r="B83" t="s">
        <v>152</v>
      </c>
      <c r="C83">
        <v>39</v>
      </c>
      <c r="D83" t="s">
        <v>9</v>
      </c>
      <c r="E83" t="s">
        <v>22</v>
      </c>
      <c r="F83" t="s">
        <v>23</v>
      </c>
      <c r="G83" t="s">
        <v>5482</v>
      </c>
      <c r="H83" s="6">
        <v>551.36</v>
      </c>
    </row>
    <row r="84" spans="1:8" x14ac:dyDescent="0.45">
      <c r="A84" s="2">
        <v>45262</v>
      </c>
      <c r="B84" t="s">
        <v>153</v>
      </c>
      <c r="C84">
        <v>57</v>
      </c>
      <c r="D84" t="s">
        <v>21</v>
      </c>
      <c r="E84" t="s">
        <v>35</v>
      </c>
      <c r="F84" t="s">
        <v>30</v>
      </c>
      <c r="G84" t="s">
        <v>5483</v>
      </c>
      <c r="H84" s="6">
        <v>3621.04</v>
      </c>
    </row>
    <row r="85" spans="1:8" x14ac:dyDescent="0.45">
      <c r="A85" s="2">
        <v>44953</v>
      </c>
      <c r="B85" t="s">
        <v>155</v>
      </c>
      <c r="C85">
        <v>29</v>
      </c>
      <c r="D85" t="s">
        <v>21</v>
      </c>
      <c r="E85" t="s">
        <v>15</v>
      </c>
      <c r="F85" t="s">
        <v>30</v>
      </c>
      <c r="G85" t="s">
        <v>5479</v>
      </c>
      <c r="H85" s="6">
        <v>2747.05</v>
      </c>
    </row>
    <row r="86" spans="1:8" x14ac:dyDescent="0.45">
      <c r="A86" s="2">
        <v>45192</v>
      </c>
      <c r="B86" t="s">
        <v>157</v>
      </c>
      <c r="C86">
        <v>83</v>
      </c>
      <c r="D86" t="s">
        <v>14</v>
      </c>
      <c r="E86" t="s">
        <v>35</v>
      </c>
      <c r="F86" t="s">
        <v>11</v>
      </c>
      <c r="G86" t="s">
        <v>5482</v>
      </c>
      <c r="H86" s="6">
        <v>1699.52</v>
      </c>
    </row>
    <row r="87" spans="1:8" x14ac:dyDescent="0.45">
      <c r="A87" s="2">
        <v>44695</v>
      </c>
      <c r="B87" t="s">
        <v>159</v>
      </c>
      <c r="C87">
        <v>31</v>
      </c>
      <c r="D87" t="s">
        <v>21</v>
      </c>
      <c r="E87" t="s">
        <v>15</v>
      </c>
      <c r="F87" t="s">
        <v>23</v>
      </c>
      <c r="G87" t="s">
        <v>5483</v>
      </c>
      <c r="H87" s="6">
        <v>4076.08</v>
      </c>
    </row>
    <row r="88" spans="1:8" x14ac:dyDescent="0.45">
      <c r="A88" s="2">
        <v>45129</v>
      </c>
      <c r="B88" t="s">
        <v>161</v>
      </c>
      <c r="C88">
        <v>59</v>
      </c>
      <c r="D88" t="s">
        <v>9</v>
      </c>
      <c r="E88" t="s">
        <v>26</v>
      </c>
      <c r="F88" t="s">
        <v>11</v>
      </c>
      <c r="G88" t="s">
        <v>5481</v>
      </c>
      <c r="H88" s="6">
        <v>625.19000000000005</v>
      </c>
    </row>
    <row r="89" spans="1:8" x14ac:dyDescent="0.45">
      <c r="A89" s="2">
        <v>45028</v>
      </c>
      <c r="B89" t="s">
        <v>162</v>
      </c>
      <c r="C89">
        <v>63</v>
      </c>
      <c r="D89" t="s">
        <v>14</v>
      </c>
      <c r="E89" t="s">
        <v>26</v>
      </c>
      <c r="F89" t="s">
        <v>30</v>
      </c>
      <c r="G89" t="s">
        <v>5479</v>
      </c>
      <c r="H89" s="6">
        <v>4048.03</v>
      </c>
    </row>
    <row r="90" spans="1:8" x14ac:dyDescent="0.45">
      <c r="A90" s="2">
        <v>45260</v>
      </c>
      <c r="B90" t="s">
        <v>164</v>
      </c>
      <c r="C90">
        <v>71</v>
      </c>
      <c r="D90" t="s">
        <v>14</v>
      </c>
      <c r="E90" t="s">
        <v>35</v>
      </c>
      <c r="F90" t="s">
        <v>23</v>
      </c>
      <c r="G90" t="s">
        <v>5483</v>
      </c>
      <c r="H90" s="6">
        <v>1975.74</v>
      </c>
    </row>
    <row r="91" spans="1:8" x14ac:dyDescent="0.45">
      <c r="A91" s="2">
        <v>44633</v>
      </c>
      <c r="B91" t="s">
        <v>166</v>
      </c>
      <c r="C91">
        <v>92</v>
      </c>
      <c r="D91" t="s">
        <v>14</v>
      </c>
      <c r="E91" t="s">
        <v>15</v>
      </c>
      <c r="F91" t="s">
        <v>23</v>
      </c>
      <c r="G91" t="s">
        <v>5480</v>
      </c>
      <c r="H91" s="6">
        <v>1286.1400000000001</v>
      </c>
    </row>
    <row r="92" spans="1:8" x14ac:dyDescent="0.45">
      <c r="A92" s="2">
        <v>44778</v>
      </c>
      <c r="B92" t="s">
        <v>167</v>
      </c>
      <c r="C92">
        <v>67</v>
      </c>
      <c r="D92" t="s">
        <v>9</v>
      </c>
      <c r="E92" t="s">
        <v>22</v>
      </c>
      <c r="F92" t="s">
        <v>16</v>
      </c>
      <c r="G92" t="s">
        <v>5479</v>
      </c>
      <c r="H92" s="6">
        <v>788.2</v>
      </c>
    </row>
    <row r="93" spans="1:8" x14ac:dyDescent="0.45">
      <c r="A93" s="2">
        <v>44589</v>
      </c>
      <c r="B93" t="s">
        <v>169</v>
      </c>
      <c r="C93">
        <v>21</v>
      </c>
      <c r="D93" t="s">
        <v>9</v>
      </c>
      <c r="E93" t="s">
        <v>10</v>
      </c>
      <c r="F93" t="s">
        <v>23</v>
      </c>
      <c r="G93" t="s">
        <v>5480</v>
      </c>
      <c r="H93" s="6">
        <v>716.39</v>
      </c>
    </row>
    <row r="94" spans="1:8" x14ac:dyDescent="0.45">
      <c r="A94" s="2">
        <v>44645</v>
      </c>
      <c r="B94" t="s">
        <v>171</v>
      </c>
      <c r="C94">
        <v>15</v>
      </c>
      <c r="D94" t="s">
        <v>9</v>
      </c>
      <c r="E94" t="s">
        <v>19</v>
      </c>
      <c r="F94" t="s">
        <v>23</v>
      </c>
      <c r="G94" t="s">
        <v>5480</v>
      </c>
      <c r="H94" s="6">
        <v>1995</v>
      </c>
    </row>
    <row r="95" spans="1:8" x14ac:dyDescent="0.45">
      <c r="A95" s="2">
        <v>44747</v>
      </c>
      <c r="B95" t="s">
        <v>172</v>
      </c>
      <c r="C95">
        <v>79</v>
      </c>
      <c r="D95" t="s">
        <v>14</v>
      </c>
      <c r="E95" t="s">
        <v>15</v>
      </c>
      <c r="F95" t="s">
        <v>16</v>
      </c>
      <c r="G95" t="s">
        <v>5481</v>
      </c>
      <c r="H95" s="6">
        <v>258</v>
      </c>
    </row>
    <row r="96" spans="1:8" x14ac:dyDescent="0.45">
      <c r="A96" s="2">
        <v>44803</v>
      </c>
      <c r="B96" t="s">
        <v>174</v>
      </c>
      <c r="C96">
        <v>42</v>
      </c>
      <c r="D96" t="s">
        <v>9</v>
      </c>
      <c r="E96" t="s">
        <v>22</v>
      </c>
      <c r="F96" t="s">
        <v>11</v>
      </c>
      <c r="G96" t="s">
        <v>5481</v>
      </c>
      <c r="H96" s="6">
        <v>2190.85</v>
      </c>
    </row>
    <row r="97" spans="1:8" x14ac:dyDescent="0.45">
      <c r="A97" s="2">
        <v>44688</v>
      </c>
      <c r="B97" t="s">
        <v>176</v>
      </c>
      <c r="C97">
        <v>94</v>
      </c>
      <c r="D97" t="s">
        <v>9</v>
      </c>
      <c r="E97" t="s">
        <v>35</v>
      </c>
      <c r="F97" t="s">
        <v>16</v>
      </c>
      <c r="G97" t="s">
        <v>5482</v>
      </c>
      <c r="H97" s="6">
        <v>397.3</v>
      </c>
    </row>
    <row r="98" spans="1:8" x14ac:dyDescent="0.45">
      <c r="A98" s="2">
        <v>44847</v>
      </c>
      <c r="B98" t="s">
        <v>178</v>
      </c>
      <c r="C98">
        <v>58</v>
      </c>
      <c r="D98" t="s">
        <v>14</v>
      </c>
      <c r="E98" t="s">
        <v>5477</v>
      </c>
      <c r="F98" t="s">
        <v>23</v>
      </c>
      <c r="G98" t="s">
        <v>5481</v>
      </c>
      <c r="H98" s="6">
        <v>4815.78</v>
      </c>
    </row>
    <row r="99" spans="1:8" x14ac:dyDescent="0.45">
      <c r="A99" s="2">
        <v>44951</v>
      </c>
      <c r="B99" t="s">
        <v>180</v>
      </c>
      <c r="C99">
        <v>52</v>
      </c>
      <c r="D99" t="s">
        <v>14</v>
      </c>
      <c r="E99" t="s">
        <v>15</v>
      </c>
      <c r="F99" t="s">
        <v>16</v>
      </c>
      <c r="G99" t="s">
        <v>5483</v>
      </c>
      <c r="H99" s="6">
        <v>4949.17</v>
      </c>
    </row>
    <row r="100" spans="1:8" x14ac:dyDescent="0.45">
      <c r="A100" s="2">
        <v>44914</v>
      </c>
      <c r="B100" t="s">
        <v>182</v>
      </c>
      <c r="C100">
        <v>97</v>
      </c>
      <c r="D100" t="s">
        <v>14</v>
      </c>
      <c r="E100" t="s">
        <v>22</v>
      </c>
      <c r="F100" t="s">
        <v>30</v>
      </c>
      <c r="G100" t="s">
        <v>5483</v>
      </c>
      <c r="H100" s="6">
        <v>1211.92</v>
      </c>
    </row>
    <row r="101" spans="1:8" x14ac:dyDescent="0.45">
      <c r="A101" s="2">
        <v>44776</v>
      </c>
      <c r="B101" t="s">
        <v>183</v>
      </c>
      <c r="C101">
        <v>72</v>
      </c>
      <c r="D101" t="s">
        <v>14</v>
      </c>
      <c r="E101" t="s">
        <v>38</v>
      </c>
      <c r="F101" t="s">
        <v>11</v>
      </c>
      <c r="G101" t="s">
        <v>5483</v>
      </c>
      <c r="H101" s="6">
        <v>1090.5999999999999</v>
      </c>
    </row>
    <row r="102" spans="1:8" x14ac:dyDescent="0.45">
      <c r="A102" s="2">
        <v>45207</v>
      </c>
      <c r="B102" t="s">
        <v>184</v>
      </c>
      <c r="C102">
        <v>55</v>
      </c>
      <c r="D102" t="s">
        <v>9</v>
      </c>
      <c r="E102" t="s">
        <v>22</v>
      </c>
      <c r="F102" t="s">
        <v>30</v>
      </c>
      <c r="G102" t="s">
        <v>5479</v>
      </c>
      <c r="H102" s="6">
        <v>1220.83</v>
      </c>
    </row>
    <row r="103" spans="1:8" x14ac:dyDescent="0.45">
      <c r="A103" s="2">
        <v>45124</v>
      </c>
      <c r="B103" t="s">
        <v>186</v>
      </c>
      <c r="C103">
        <v>25</v>
      </c>
      <c r="D103" t="s">
        <v>21</v>
      </c>
      <c r="E103" t="s">
        <v>15</v>
      </c>
      <c r="F103" t="s">
        <v>16</v>
      </c>
      <c r="G103" t="s">
        <v>5483</v>
      </c>
      <c r="H103" s="6">
        <v>3086.13</v>
      </c>
    </row>
    <row r="104" spans="1:8" x14ac:dyDescent="0.45">
      <c r="A104" s="2">
        <v>44707</v>
      </c>
      <c r="B104" t="s">
        <v>188</v>
      </c>
      <c r="C104">
        <v>92</v>
      </c>
      <c r="D104" t="s">
        <v>21</v>
      </c>
      <c r="E104" t="s">
        <v>35</v>
      </c>
      <c r="F104" t="s">
        <v>11</v>
      </c>
      <c r="G104" t="s">
        <v>5481</v>
      </c>
      <c r="H104" s="6">
        <v>4283.2700000000004</v>
      </c>
    </row>
    <row r="105" spans="1:8" x14ac:dyDescent="0.45">
      <c r="A105" s="2">
        <v>44728</v>
      </c>
      <c r="B105" t="s">
        <v>190</v>
      </c>
      <c r="C105">
        <v>71</v>
      </c>
      <c r="D105" t="s">
        <v>21</v>
      </c>
      <c r="E105" t="s">
        <v>19</v>
      </c>
      <c r="F105" t="s">
        <v>23</v>
      </c>
      <c r="G105" t="s">
        <v>5482</v>
      </c>
      <c r="H105" s="6">
        <v>2965.25</v>
      </c>
    </row>
    <row r="106" spans="1:8" x14ac:dyDescent="0.45">
      <c r="A106" s="2">
        <v>45114</v>
      </c>
      <c r="B106" t="s">
        <v>191</v>
      </c>
      <c r="C106">
        <v>72</v>
      </c>
      <c r="D106" t="s">
        <v>9</v>
      </c>
      <c r="E106" t="s">
        <v>5477</v>
      </c>
      <c r="F106" t="s">
        <v>16</v>
      </c>
      <c r="G106" t="s">
        <v>5481</v>
      </c>
      <c r="H106" s="6">
        <v>1412.48</v>
      </c>
    </row>
    <row r="107" spans="1:8" x14ac:dyDescent="0.45">
      <c r="A107" s="2">
        <v>44894</v>
      </c>
      <c r="B107" t="s">
        <v>192</v>
      </c>
      <c r="C107">
        <v>98</v>
      </c>
      <c r="D107" t="s">
        <v>21</v>
      </c>
      <c r="E107" t="s">
        <v>5477</v>
      </c>
      <c r="F107" t="s">
        <v>16</v>
      </c>
      <c r="G107" t="s">
        <v>5482</v>
      </c>
      <c r="H107" s="6">
        <v>4759.17</v>
      </c>
    </row>
    <row r="108" spans="1:8" x14ac:dyDescent="0.45">
      <c r="A108" s="2">
        <v>45286</v>
      </c>
      <c r="B108" t="s">
        <v>194</v>
      </c>
      <c r="C108">
        <v>42</v>
      </c>
      <c r="D108" t="s">
        <v>9</v>
      </c>
      <c r="E108" t="s">
        <v>15</v>
      </c>
      <c r="F108" t="s">
        <v>23</v>
      </c>
      <c r="G108" t="s">
        <v>5483</v>
      </c>
      <c r="H108" s="6">
        <v>31.96</v>
      </c>
    </row>
    <row r="109" spans="1:8" x14ac:dyDescent="0.45">
      <c r="A109" s="2">
        <v>45060</v>
      </c>
      <c r="B109" t="s">
        <v>196</v>
      </c>
      <c r="C109">
        <v>57</v>
      </c>
      <c r="D109" t="s">
        <v>14</v>
      </c>
      <c r="E109" t="s">
        <v>22</v>
      </c>
      <c r="F109" t="s">
        <v>23</v>
      </c>
      <c r="G109" t="s">
        <v>5481</v>
      </c>
      <c r="H109" s="6">
        <v>2696.78</v>
      </c>
    </row>
    <row r="110" spans="1:8" x14ac:dyDescent="0.45">
      <c r="A110" s="2">
        <v>45167</v>
      </c>
      <c r="B110" t="s">
        <v>198</v>
      </c>
      <c r="C110">
        <v>13</v>
      </c>
      <c r="D110" t="s">
        <v>14</v>
      </c>
      <c r="E110" t="s">
        <v>19</v>
      </c>
      <c r="F110" t="s">
        <v>16</v>
      </c>
      <c r="G110" t="s">
        <v>5479</v>
      </c>
      <c r="H110" s="6">
        <v>3553.92</v>
      </c>
    </row>
    <row r="111" spans="1:8" x14ac:dyDescent="0.45">
      <c r="A111" s="2">
        <v>44722</v>
      </c>
      <c r="B111" t="s">
        <v>199</v>
      </c>
      <c r="C111">
        <v>69</v>
      </c>
      <c r="D111" t="s">
        <v>9</v>
      </c>
      <c r="E111" t="s">
        <v>22</v>
      </c>
      <c r="F111" t="s">
        <v>30</v>
      </c>
      <c r="G111" t="s">
        <v>5481</v>
      </c>
      <c r="H111" s="6">
        <v>1103.3599999999999</v>
      </c>
    </row>
    <row r="112" spans="1:8" x14ac:dyDescent="0.45">
      <c r="A112" s="2">
        <v>44864</v>
      </c>
      <c r="B112" t="s">
        <v>201</v>
      </c>
      <c r="C112">
        <v>29</v>
      </c>
      <c r="D112" t="s">
        <v>14</v>
      </c>
      <c r="E112" t="s">
        <v>38</v>
      </c>
      <c r="F112" t="s">
        <v>11</v>
      </c>
      <c r="G112" t="s">
        <v>5481</v>
      </c>
      <c r="H112" s="6">
        <v>4848.1899999999996</v>
      </c>
    </row>
    <row r="113" spans="1:8" x14ac:dyDescent="0.45">
      <c r="A113" s="2">
        <v>44877</v>
      </c>
      <c r="B113" t="s">
        <v>202</v>
      </c>
      <c r="C113">
        <v>33</v>
      </c>
      <c r="D113" t="s">
        <v>9</v>
      </c>
      <c r="E113" t="s">
        <v>38</v>
      </c>
      <c r="F113" t="s">
        <v>23</v>
      </c>
      <c r="G113" t="s">
        <v>5480</v>
      </c>
      <c r="H113" s="6">
        <v>1149.99</v>
      </c>
    </row>
    <row r="114" spans="1:8" x14ac:dyDescent="0.45">
      <c r="A114" s="2">
        <v>45280</v>
      </c>
      <c r="B114" t="s">
        <v>204</v>
      </c>
      <c r="C114">
        <v>37</v>
      </c>
      <c r="D114" t="s">
        <v>14</v>
      </c>
      <c r="E114" t="s">
        <v>10</v>
      </c>
      <c r="F114" t="s">
        <v>16</v>
      </c>
      <c r="G114" t="s">
        <v>5482</v>
      </c>
      <c r="H114" s="6">
        <v>291.72000000000003</v>
      </c>
    </row>
    <row r="115" spans="1:8" x14ac:dyDescent="0.45">
      <c r="A115" s="2">
        <v>44644</v>
      </c>
      <c r="B115" t="s">
        <v>206</v>
      </c>
      <c r="C115">
        <v>35</v>
      </c>
      <c r="D115" t="s">
        <v>14</v>
      </c>
      <c r="E115" t="s">
        <v>19</v>
      </c>
      <c r="F115" t="s">
        <v>23</v>
      </c>
      <c r="G115" t="s">
        <v>5480</v>
      </c>
      <c r="H115" s="6">
        <v>4977.8999999999996</v>
      </c>
    </row>
    <row r="116" spans="1:8" x14ac:dyDescent="0.45">
      <c r="A116" s="2">
        <v>44725</v>
      </c>
      <c r="B116" t="s">
        <v>207</v>
      </c>
      <c r="C116">
        <v>11</v>
      </c>
      <c r="D116" t="s">
        <v>9</v>
      </c>
      <c r="E116" t="s">
        <v>35</v>
      </c>
      <c r="F116" t="s">
        <v>23</v>
      </c>
      <c r="G116" t="s">
        <v>5480</v>
      </c>
      <c r="H116" s="6">
        <v>3262.88</v>
      </c>
    </row>
    <row r="117" spans="1:8" x14ac:dyDescent="0.45">
      <c r="A117" s="2">
        <v>44811</v>
      </c>
      <c r="B117" t="s">
        <v>208</v>
      </c>
      <c r="C117">
        <v>90</v>
      </c>
      <c r="D117" t="s">
        <v>21</v>
      </c>
      <c r="E117" t="s">
        <v>26</v>
      </c>
      <c r="F117" t="s">
        <v>11</v>
      </c>
      <c r="G117" t="s">
        <v>5482</v>
      </c>
      <c r="H117" s="6">
        <v>1809.01</v>
      </c>
    </row>
    <row r="118" spans="1:8" x14ac:dyDescent="0.45">
      <c r="A118" s="2">
        <v>44762</v>
      </c>
      <c r="B118" t="s">
        <v>210</v>
      </c>
      <c r="C118">
        <v>73</v>
      </c>
      <c r="D118" t="s">
        <v>14</v>
      </c>
      <c r="E118" t="s">
        <v>10</v>
      </c>
      <c r="F118" t="s">
        <v>30</v>
      </c>
      <c r="G118" t="s">
        <v>5483</v>
      </c>
      <c r="H118" s="6">
        <v>4220.88</v>
      </c>
    </row>
    <row r="119" spans="1:8" x14ac:dyDescent="0.45">
      <c r="A119" s="2">
        <v>45131</v>
      </c>
      <c r="B119" t="s">
        <v>212</v>
      </c>
      <c r="C119">
        <v>36</v>
      </c>
      <c r="D119" t="s">
        <v>9</v>
      </c>
      <c r="E119" t="s">
        <v>15</v>
      </c>
      <c r="F119" t="s">
        <v>11</v>
      </c>
      <c r="G119" t="s">
        <v>5479</v>
      </c>
      <c r="H119" s="6">
        <v>2476.2600000000002</v>
      </c>
    </row>
    <row r="120" spans="1:8" x14ac:dyDescent="0.45">
      <c r="A120" s="2">
        <v>44770</v>
      </c>
      <c r="B120" t="s">
        <v>214</v>
      </c>
      <c r="C120">
        <v>2</v>
      </c>
      <c r="D120" t="s">
        <v>21</v>
      </c>
      <c r="E120" t="s">
        <v>15</v>
      </c>
      <c r="F120" t="s">
        <v>11</v>
      </c>
      <c r="G120" t="s">
        <v>5481</v>
      </c>
      <c r="H120" s="6">
        <v>4804.88</v>
      </c>
    </row>
    <row r="121" spans="1:8" x14ac:dyDescent="0.45">
      <c r="A121" s="2">
        <v>44922</v>
      </c>
      <c r="B121" t="s">
        <v>215</v>
      </c>
      <c r="C121">
        <v>69</v>
      </c>
      <c r="D121" t="s">
        <v>21</v>
      </c>
      <c r="E121" t="s">
        <v>35</v>
      </c>
      <c r="F121" t="s">
        <v>11</v>
      </c>
      <c r="G121" t="s">
        <v>5479</v>
      </c>
      <c r="H121" s="6">
        <v>2921.46</v>
      </c>
    </row>
    <row r="122" spans="1:8" x14ac:dyDescent="0.45">
      <c r="A122" s="2">
        <v>45271</v>
      </c>
      <c r="B122" t="s">
        <v>216</v>
      </c>
      <c r="C122">
        <v>73</v>
      </c>
      <c r="D122" t="s">
        <v>14</v>
      </c>
      <c r="E122" t="s">
        <v>38</v>
      </c>
      <c r="F122" t="s">
        <v>30</v>
      </c>
      <c r="G122" t="s">
        <v>5483</v>
      </c>
      <c r="H122" s="6">
        <v>3482.96</v>
      </c>
    </row>
    <row r="123" spans="1:8" x14ac:dyDescent="0.45">
      <c r="A123" s="2">
        <v>44850</v>
      </c>
      <c r="B123" t="s">
        <v>218</v>
      </c>
      <c r="C123">
        <v>3</v>
      </c>
      <c r="D123" t="s">
        <v>14</v>
      </c>
      <c r="E123" t="s">
        <v>10</v>
      </c>
      <c r="F123" t="s">
        <v>23</v>
      </c>
      <c r="G123" t="s">
        <v>5482</v>
      </c>
      <c r="H123" s="6">
        <v>4780.51</v>
      </c>
    </row>
    <row r="124" spans="1:8" x14ac:dyDescent="0.45">
      <c r="A124" s="2">
        <v>45243</v>
      </c>
      <c r="B124" t="s">
        <v>220</v>
      </c>
      <c r="C124">
        <v>21</v>
      </c>
      <c r="D124" t="s">
        <v>9</v>
      </c>
      <c r="E124" t="s">
        <v>26</v>
      </c>
      <c r="F124" t="s">
        <v>30</v>
      </c>
      <c r="G124" t="s">
        <v>5479</v>
      </c>
      <c r="H124" s="6">
        <v>1714.69</v>
      </c>
    </row>
    <row r="125" spans="1:8" x14ac:dyDescent="0.45">
      <c r="A125" s="2">
        <v>44719</v>
      </c>
      <c r="B125" t="s">
        <v>221</v>
      </c>
      <c r="C125">
        <v>81</v>
      </c>
      <c r="D125" t="s">
        <v>9</v>
      </c>
      <c r="E125" t="s">
        <v>15</v>
      </c>
      <c r="F125" t="s">
        <v>11</v>
      </c>
      <c r="G125" t="s">
        <v>5478</v>
      </c>
      <c r="H125" s="6">
        <v>1857.29</v>
      </c>
    </row>
    <row r="126" spans="1:8" x14ac:dyDescent="0.45">
      <c r="A126" s="2">
        <v>44588</v>
      </c>
      <c r="B126" t="s">
        <v>223</v>
      </c>
      <c r="C126">
        <v>86</v>
      </c>
      <c r="D126" t="s">
        <v>9</v>
      </c>
      <c r="E126" t="s">
        <v>22</v>
      </c>
      <c r="F126" t="s">
        <v>16</v>
      </c>
      <c r="G126" t="s">
        <v>5479</v>
      </c>
      <c r="H126" s="6">
        <v>1952.14</v>
      </c>
    </row>
    <row r="127" spans="1:8" x14ac:dyDescent="0.45">
      <c r="A127" s="2">
        <v>44642</v>
      </c>
      <c r="B127" t="s">
        <v>225</v>
      </c>
      <c r="C127">
        <v>96</v>
      </c>
      <c r="D127" t="s">
        <v>21</v>
      </c>
      <c r="E127" t="s">
        <v>38</v>
      </c>
      <c r="F127" t="s">
        <v>11</v>
      </c>
      <c r="G127" t="s">
        <v>5483</v>
      </c>
      <c r="H127" s="6">
        <v>1601.65</v>
      </c>
    </row>
    <row r="128" spans="1:8" x14ac:dyDescent="0.45">
      <c r="A128" s="2">
        <v>44751</v>
      </c>
      <c r="B128" t="s">
        <v>226</v>
      </c>
      <c r="C128">
        <v>88</v>
      </c>
      <c r="D128" t="s">
        <v>14</v>
      </c>
      <c r="E128" t="s">
        <v>10</v>
      </c>
      <c r="F128" t="s">
        <v>30</v>
      </c>
      <c r="G128" t="s">
        <v>5483</v>
      </c>
      <c r="H128" s="6">
        <v>2315.3000000000002</v>
      </c>
    </row>
    <row r="129" spans="1:8" x14ac:dyDescent="0.45">
      <c r="A129" s="2">
        <v>44571</v>
      </c>
      <c r="B129" t="s">
        <v>227</v>
      </c>
      <c r="C129">
        <v>10</v>
      </c>
      <c r="D129" t="s">
        <v>9</v>
      </c>
      <c r="E129" t="s">
        <v>19</v>
      </c>
      <c r="F129" t="s">
        <v>16</v>
      </c>
      <c r="G129" t="s">
        <v>5483</v>
      </c>
      <c r="H129" s="6">
        <v>868.35</v>
      </c>
    </row>
    <row r="130" spans="1:8" x14ac:dyDescent="0.45">
      <c r="A130" s="2">
        <v>44783</v>
      </c>
      <c r="B130" t="s">
        <v>228</v>
      </c>
      <c r="C130">
        <v>68</v>
      </c>
      <c r="D130" t="s">
        <v>14</v>
      </c>
      <c r="E130" t="s">
        <v>15</v>
      </c>
      <c r="F130" t="s">
        <v>16</v>
      </c>
      <c r="G130" t="s">
        <v>5482</v>
      </c>
      <c r="H130" s="6">
        <v>3738.75</v>
      </c>
    </row>
    <row r="131" spans="1:8" x14ac:dyDescent="0.45">
      <c r="A131" s="2">
        <v>44792</v>
      </c>
      <c r="B131" t="s">
        <v>230</v>
      </c>
      <c r="C131">
        <v>93</v>
      </c>
      <c r="D131" t="s">
        <v>21</v>
      </c>
      <c r="E131" t="s">
        <v>15</v>
      </c>
      <c r="F131" t="s">
        <v>11</v>
      </c>
      <c r="G131" t="s">
        <v>5481</v>
      </c>
      <c r="H131" s="6">
        <v>4178.67</v>
      </c>
    </row>
    <row r="132" spans="1:8" x14ac:dyDescent="0.45">
      <c r="A132" s="2">
        <v>44658</v>
      </c>
      <c r="B132" t="s">
        <v>231</v>
      </c>
      <c r="C132">
        <v>28</v>
      </c>
      <c r="D132" t="s">
        <v>21</v>
      </c>
      <c r="E132" t="s">
        <v>10</v>
      </c>
      <c r="F132" t="s">
        <v>16</v>
      </c>
      <c r="G132" t="s">
        <v>5479</v>
      </c>
      <c r="H132" s="6">
        <v>415.93</v>
      </c>
    </row>
    <row r="133" spans="1:8" x14ac:dyDescent="0.45">
      <c r="A133" s="2">
        <v>45109</v>
      </c>
      <c r="B133" t="s">
        <v>232</v>
      </c>
      <c r="C133">
        <v>57</v>
      </c>
      <c r="D133" t="s">
        <v>9</v>
      </c>
      <c r="E133" t="s">
        <v>15</v>
      </c>
      <c r="F133" t="s">
        <v>16</v>
      </c>
      <c r="G133" t="s">
        <v>5479</v>
      </c>
      <c r="H133" s="6">
        <v>1316.4</v>
      </c>
    </row>
    <row r="134" spans="1:8" x14ac:dyDescent="0.45">
      <c r="A134" s="2">
        <v>45283</v>
      </c>
      <c r="B134" t="s">
        <v>234</v>
      </c>
      <c r="C134">
        <v>51</v>
      </c>
      <c r="D134" t="s">
        <v>21</v>
      </c>
      <c r="E134" t="s">
        <v>22</v>
      </c>
      <c r="F134" t="s">
        <v>11</v>
      </c>
      <c r="G134" t="s">
        <v>5483</v>
      </c>
      <c r="H134" s="6">
        <v>1257.78</v>
      </c>
    </row>
    <row r="135" spans="1:8" x14ac:dyDescent="0.45">
      <c r="A135" s="2">
        <v>44665</v>
      </c>
      <c r="B135" t="s">
        <v>235</v>
      </c>
      <c r="C135">
        <v>35</v>
      </c>
      <c r="D135" t="s">
        <v>9</v>
      </c>
      <c r="E135" t="s">
        <v>22</v>
      </c>
      <c r="F135" t="s">
        <v>23</v>
      </c>
      <c r="G135" t="s">
        <v>5481</v>
      </c>
      <c r="H135" s="6">
        <v>1087.78</v>
      </c>
    </row>
    <row r="136" spans="1:8" x14ac:dyDescent="0.45">
      <c r="A136" s="2">
        <v>45068</v>
      </c>
      <c r="B136" t="s">
        <v>237</v>
      </c>
      <c r="C136">
        <v>38</v>
      </c>
      <c r="D136" t="s">
        <v>14</v>
      </c>
      <c r="E136" t="s">
        <v>19</v>
      </c>
      <c r="F136" t="s">
        <v>23</v>
      </c>
      <c r="G136" t="s">
        <v>5483</v>
      </c>
      <c r="H136" s="6">
        <v>1970.19</v>
      </c>
    </row>
    <row r="137" spans="1:8" x14ac:dyDescent="0.45">
      <c r="A137" s="2">
        <v>44884</v>
      </c>
      <c r="B137" t="s">
        <v>239</v>
      </c>
      <c r="C137">
        <v>53</v>
      </c>
      <c r="D137" t="s">
        <v>14</v>
      </c>
      <c r="E137" t="s">
        <v>19</v>
      </c>
      <c r="F137" t="s">
        <v>16</v>
      </c>
      <c r="G137" t="s">
        <v>5483</v>
      </c>
      <c r="H137" s="6">
        <v>4839.68</v>
      </c>
    </row>
    <row r="138" spans="1:8" x14ac:dyDescent="0.45">
      <c r="A138" s="2">
        <v>44594</v>
      </c>
      <c r="B138" t="s">
        <v>240</v>
      </c>
      <c r="C138">
        <v>62</v>
      </c>
      <c r="D138" t="s">
        <v>9</v>
      </c>
      <c r="E138" t="s">
        <v>15</v>
      </c>
      <c r="F138" t="s">
        <v>16</v>
      </c>
      <c r="G138" t="s">
        <v>5483</v>
      </c>
      <c r="H138" s="6">
        <v>1488.06</v>
      </c>
    </row>
    <row r="139" spans="1:8" x14ac:dyDescent="0.45">
      <c r="A139" s="2">
        <v>45036</v>
      </c>
      <c r="B139" t="s">
        <v>242</v>
      </c>
      <c r="C139">
        <v>66</v>
      </c>
      <c r="D139" t="s">
        <v>14</v>
      </c>
      <c r="E139" t="s">
        <v>15</v>
      </c>
      <c r="F139" t="s">
        <v>11</v>
      </c>
      <c r="G139" t="s">
        <v>5482</v>
      </c>
      <c r="H139" s="6">
        <v>3467.09</v>
      </c>
    </row>
    <row r="140" spans="1:8" x14ac:dyDescent="0.45">
      <c r="A140" s="2">
        <v>45148</v>
      </c>
      <c r="B140" t="s">
        <v>243</v>
      </c>
      <c r="C140">
        <v>24</v>
      </c>
      <c r="D140" t="s">
        <v>9</v>
      </c>
      <c r="E140" t="s">
        <v>15</v>
      </c>
      <c r="F140" t="s">
        <v>11</v>
      </c>
      <c r="G140" t="s">
        <v>5480</v>
      </c>
      <c r="H140" s="6">
        <v>2202.29</v>
      </c>
    </row>
    <row r="141" spans="1:8" x14ac:dyDescent="0.45">
      <c r="A141" s="2">
        <v>44694</v>
      </c>
      <c r="B141" t="s">
        <v>245</v>
      </c>
      <c r="C141">
        <v>68</v>
      </c>
      <c r="D141" t="s">
        <v>14</v>
      </c>
      <c r="E141" t="s">
        <v>5477</v>
      </c>
      <c r="F141" t="s">
        <v>23</v>
      </c>
      <c r="G141" t="s">
        <v>5479</v>
      </c>
      <c r="H141" s="6">
        <v>1371.45</v>
      </c>
    </row>
    <row r="142" spans="1:8" x14ac:dyDescent="0.45">
      <c r="A142" s="2">
        <v>44991</v>
      </c>
      <c r="B142" t="s">
        <v>246</v>
      </c>
      <c r="C142">
        <v>71</v>
      </c>
      <c r="D142" t="s">
        <v>14</v>
      </c>
      <c r="E142" t="s">
        <v>35</v>
      </c>
      <c r="F142" t="s">
        <v>16</v>
      </c>
      <c r="G142" t="s">
        <v>5480</v>
      </c>
      <c r="H142" s="6">
        <v>682.39</v>
      </c>
    </row>
    <row r="143" spans="1:8" x14ac:dyDescent="0.45">
      <c r="A143" s="2">
        <v>45218</v>
      </c>
      <c r="B143" t="s">
        <v>247</v>
      </c>
      <c r="C143">
        <v>45</v>
      </c>
      <c r="D143" t="s">
        <v>14</v>
      </c>
      <c r="E143" t="s">
        <v>22</v>
      </c>
      <c r="F143" t="s">
        <v>30</v>
      </c>
      <c r="G143" t="s">
        <v>5480</v>
      </c>
      <c r="H143" s="6">
        <v>3819.84</v>
      </c>
    </row>
    <row r="144" spans="1:8" x14ac:dyDescent="0.45">
      <c r="A144" s="2">
        <v>45124</v>
      </c>
      <c r="B144" t="s">
        <v>248</v>
      </c>
      <c r="C144">
        <v>21</v>
      </c>
      <c r="D144" t="s">
        <v>21</v>
      </c>
      <c r="E144" t="s">
        <v>19</v>
      </c>
      <c r="F144" t="s">
        <v>23</v>
      </c>
      <c r="G144" t="s">
        <v>5480</v>
      </c>
      <c r="H144" s="6">
        <v>346.66</v>
      </c>
    </row>
    <row r="145" spans="1:8" x14ac:dyDescent="0.45">
      <c r="A145" s="2">
        <v>45162</v>
      </c>
      <c r="B145" t="s">
        <v>250</v>
      </c>
      <c r="C145">
        <v>31</v>
      </c>
      <c r="D145" t="s">
        <v>9</v>
      </c>
      <c r="E145" t="s">
        <v>38</v>
      </c>
      <c r="F145" t="s">
        <v>11</v>
      </c>
      <c r="G145" t="s">
        <v>5481</v>
      </c>
      <c r="H145" s="6">
        <v>3064.48</v>
      </c>
    </row>
    <row r="146" spans="1:8" x14ac:dyDescent="0.45">
      <c r="A146" s="2">
        <v>44778</v>
      </c>
      <c r="B146" t="s">
        <v>251</v>
      </c>
      <c r="C146">
        <v>39</v>
      </c>
      <c r="D146" t="s">
        <v>14</v>
      </c>
      <c r="E146" t="s">
        <v>5477</v>
      </c>
      <c r="F146" t="s">
        <v>23</v>
      </c>
      <c r="G146" t="s">
        <v>5481</v>
      </c>
      <c r="H146" s="6">
        <v>1868.6</v>
      </c>
    </row>
    <row r="147" spans="1:8" x14ac:dyDescent="0.45">
      <c r="A147" s="2">
        <v>44994</v>
      </c>
      <c r="B147" t="s">
        <v>252</v>
      </c>
      <c r="C147">
        <v>5</v>
      </c>
      <c r="D147" t="s">
        <v>14</v>
      </c>
      <c r="E147" t="s">
        <v>35</v>
      </c>
      <c r="F147" t="s">
        <v>11</v>
      </c>
      <c r="G147" t="s">
        <v>5480</v>
      </c>
      <c r="H147" s="6">
        <v>4659.74</v>
      </c>
    </row>
    <row r="148" spans="1:8" x14ac:dyDescent="0.45">
      <c r="A148" s="2">
        <v>44815</v>
      </c>
      <c r="B148" t="s">
        <v>253</v>
      </c>
      <c r="C148">
        <v>41</v>
      </c>
      <c r="D148" t="s">
        <v>14</v>
      </c>
      <c r="E148" t="s">
        <v>15</v>
      </c>
      <c r="F148" t="s">
        <v>30</v>
      </c>
      <c r="G148" t="s">
        <v>5480</v>
      </c>
      <c r="H148" s="6">
        <v>2332.39</v>
      </c>
    </row>
    <row r="149" spans="1:8" x14ac:dyDescent="0.45">
      <c r="A149" s="2">
        <v>45126</v>
      </c>
      <c r="B149" t="s">
        <v>255</v>
      </c>
      <c r="C149">
        <v>34</v>
      </c>
      <c r="D149" t="s">
        <v>14</v>
      </c>
      <c r="E149" t="s">
        <v>26</v>
      </c>
      <c r="F149" t="s">
        <v>23</v>
      </c>
      <c r="G149" t="s">
        <v>5481</v>
      </c>
      <c r="H149" s="6">
        <v>3109.55</v>
      </c>
    </row>
    <row r="150" spans="1:8" x14ac:dyDescent="0.45">
      <c r="A150" s="2">
        <v>44681</v>
      </c>
      <c r="B150" t="s">
        <v>257</v>
      </c>
      <c r="C150">
        <v>93</v>
      </c>
      <c r="D150" t="s">
        <v>9</v>
      </c>
      <c r="E150" t="s">
        <v>15</v>
      </c>
      <c r="F150" t="s">
        <v>16</v>
      </c>
      <c r="G150" t="s">
        <v>5481</v>
      </c>
      <c r="H150" s="6">
        <v>147.78</v>
      </c>
    </row>
    <row r="151" spans="1:8" x14ac:dyDescent="0.45">
      <c r="A151" s="2">
        <v>45084</v>
      </c>
      <c r="B151" t="s">
        <v>258</v>
      </c>
      <c r="C151">
        <v>61</v>
      </c>
      <c r="D151" t="s">
        <v>14</v>
      </c>
      <c r="E151" t="s">
        <v>19</v>
      </c>
      <c r="F151" t="s">
        <v>11</v>
      </c>
      <c r="G151" t="s">
        <v>5483</v>
      </c>
      <c r="H151" s="6">
        <v>3103.88</v>
      </c>
    </row>
    <row r="152" spans="1:8" x14ac:dyDescent="0.45">
      <c r="A152" s="2">
        <v>44845</v>
      </c>
      <c r="B152" t="s">
        <v>259</v>
      </c>
      <c r="C152">
        <v>4</v>
      </c>
      <c r="D152" t="s">
        <v>21</v>
      </c>
      <c r="E152" t="s">
        <v>15</v>
      </c>
      <c r="F152" t="s">
        <v>16</v>
      </c>
      <c r="G152" t="s">
        <v>5481</v>
      </c>
      <c r="H152" s="6">
        <v>1988.76</v>
      </c>
    </row>
    <row r="153" spans="1:8" x14ac:dyDescent="0.45">
      <c r="A153" s="2">
        <v>44779</v>
      </c>
      <c r="B153" t="s">
        <v>260</v>
      </c>
      <c r="C153">
        <v>30</v>
      </c>
      <c r="D153" t="s">
        <v>14</v>
      </c>
      <c r="E153" t="s">
        <v>26</v>
      </c>
      <c r="F153" t="s">
        <v>30</v>
      </c>
      <c r="G153" t="s">
        <v>5481</v>
      </c>
      <c r="H153" s="6">
        <v>1834.07</v>
      </c>
    </row>
    <row r="154" spans="1:8" x14ac:dyDescent="0.45">
      <c r="A154" s="2">
        <v>44745</v>
      </c>
      <c r="B154" t="s">
        <v>261</v>
      </c>
      <c r="C154">
        <v>70</v>
      </c>
      <c r="D154" t="s">
        <v>14</v>
      </c>
      <c r="E154" t="s">
        <v>26</v>
      </c>
      <c r="F154" t="s">
        <v>30</v>
      </c>
      <c r="G154" t="s">
        <v>5480</v>
      </c>
      <c r="H154" s="6">
        <v>4069.34</v>
      </c>
    </row>
    <row r="155" spans="1:8" x14ac:dyDescent="0.45">
      <c r="A155" s="2">
        <v>44774</v>
      </c>
      <c r="B155" t="s">
        <v>262</v>
      </c>
      <c r="C155">
        <v>64</v>
      </c>
      <c r="D155" t="s">
        <v>21</v>
      </c>
      <c r="E155" t="s">
        <v>19</v>
      </c>
      <c r="F155" t="s">
        <v>23</v>
      </c>
      <c r="G155" t="s">
        <v>5479</v>
      </c>
      <c r="H155" s="6">
        <v>1104.54</v>
      </c>
    </row>
    <row r="156" spans="1:8" x14ac:dyDescent="0.45">
      <c r="A156" s="2">
        <v>45013</v>
      </c>
      <c r="B156" t="s">
        <v>264</v>
      </c>
      <c r="C156">
        <v>71</v>
      </c>
      <c r="D156" t="s">
        <v>21</v>
      </c>
      <c r="E156" t="s">
        <v>26</v>
      </c>
      <c r="F156" t="s">
        <v>16</v>
      </c>
      <c r="G156" t="s">
        <v>5479</v>
      </c>
      <c r="H156" s="6">
        <v>1118.45</v>
      </c>
    </row>
    <row r="157" spans="1:8" x14ac:dyDescent="0.45">
      <c r="A157" s="2">
        <v>44977</v>
      </c>
      <c r="B157" t="s">
        <v>266</v>
      </c>
      <c r="C157">
        <v>63</v>
      </c>
      <c r="D157" t="s">
        <v>9</v>
      </c>
      <c r="E157" t="s">
        <v>35</v>
      </c>
      <c r="F157" t="s">
        <v>16</v>
      </c>
      <c r="G157" t="s">
        <v>5483</v>
      </c>
      <c r="H157" s="6">
        <v>4015.16</v>
      </c>
    </row>
    <row r="158" spans="1:8" x14ac:dyDescent="0.45">
      <c r="A158" s="2">
        <v>45039</v>
      </c>
      <c r="B158" t="s">
        <v>268</v>
      </c>
      <c r="C158">
        <v>81</v>
      </c>
      <c r="D158" t="s">
        <v>9</v>
      </c>
      <c r="E158" t="s">
        <v>38</v>
      </c>
      <c r="F158" t="s">
        <v>11</v>
      </c>
      <c r="G158" t="s">
        <v>5481</v>
      </c>
      <c r="H158" s="6">
        <v>56.45</v>
      </c>
    </row>
    <row r="159" spans="1:8" x14ac:dyDescent="0.45">
      <c r="A159" s="2">
        <v>45138</v>
      </c>
      <c r="B159" t="s">
        <v>270</v>
      </c>
      <c r="C159">
        <v>76</v>
      </c>
      <c r="D159" t="s">
        <v>9</v>
      </c>
      <c r="E159" t="s">
        <v>10</v>
      </c>
      <c r="F159" t="s">
        <v>30</v>
      </c>
      <c r="G159" t="s">
        <v>5479</v>
      </c>
      <c r="H159" s="6">
        <v>3887.5</v>
      </c>
    </row>
    <row r="160" spans="1:8" x14ac:dyDescent="0.45">
      <c r="A160" s="2">
        <v>44847</v>
      </c>
      <c r="B160" t="s">
        <v>271</v>
      </c>
      <c r="C160">
        <v>94</v>
      </c>
      <c r="D160" t="s">
        <v>9</v>
      </c>
      <c r="E160" t="s">
        <v>22</v>
      </c>
      <c r="F160" t="s">
        <v>23</v>
      </c>
      <c r="G160" t="s">
        <v>5483</v>
      </c>
      <c r="H160" s="6">
        <v>922.98</v>
      </c>
    </row>
    <row r="161" spans="1:8" x14ac:dyDescent="0.45">
      <c r="A161" s="2">
        <v>44933</v>
      </c>
      <c r="B161" t="s">
        <v>272</v>
      </c>
      <c r="C161">
        <v>0</v>
      </c>
      <c r="D161" t="s">
        <v>21</v>
      </c>
      <c r="E161" t="s">
        <v>19</v>
      </c>
      <c r="F161" t="s">
        <v>30</v>
      </c>
      <c r="G161" t="s">
        <v>5481</v>
      </c>
      <c r="H161" s="6">
        <v>4944.5</v>
      </c>
    </row>
    <row r="162" spans="1:8" x14ac:dyDescent="0.45">
      <c r="A162" s="2">
        <v>44840</v>
      </c>
      <c r="B162" t="s">
        <v>273</v>
      </c>
      <c r="C162">
        <v>17</v>
      </c>
      <c r="D162" t="s">
        <v>14</v>
      </c>
      <c r="E162" t="s">
        <v>22</v>
      </c>
      <c r="F162" t="s">
        <v>11</v>
      </c>
      <c r="G162" t="s">
        <v>5482</v>
      </c>
      <c r="H162" s="6">
        <v>1379.22</v>
      </c>
    </row>
    <row r="163" spans="1:8" x14ac:dyDescent="0.45">
      <c r="A163" s="2">
        <v>44801</v>
      </c>
      <c r="B163" t="s">
        <v>275</v>
      </c>
      <c r="C163">
        <v>99</v>
      </c>
      <c r="D163" t="s">
        <v>9</v>
      </c>
      <c r="E163" t="s">
        <v>22</v>
      </c>
      <c r="F163" t="s">
        <v>30</v>
      </c>
      <c r="G163" t="s">
        <v>5481</v>
      </c>
      <c r="H163" s="6">
        <v>3154.07</v>
      </c>
    </row>
    <row r="164" spans="1:8" x14ac:dyDescent="0.45">
      <c r="A164" s="2">
        <v>44738</v>
      </c>
      <c r="B164" t="s">
        <v>277</v>
      </c>
      <c r="C164">
        <v>13</v>
      </c>
      <c r="D164" t="s">
        <v>21</v>
      </c>
      <c r="E164" t="s">
        <v>10</v>
      </c>
      <c r="F164" t="s">
        <v>11</v>
      </c>
      <c r="G164" t="s">
        <v>5479</v>
      </c>
      <c r="H164" s="6">
        <v>4141.7</v>
      </c>
    </row>
    <row r="165" spans="1:8" x14ac:dyDescent="0.45">
      <c r="A165" s="2">
        <v>44854</v>
      </c>
      <c r="B165" t="s">
        <v>279</v>
      </c>
      <c r="C165">
        <v>31</v>
      </c>
      <c r="D165" t="s">
        <v>14</v>
      </c>
      <c r="E165" t="s">
        <v>38</v>
      </c>
      <c r="F165" t="s">
        <v>23</v>
      </c>
      <c r="G165" t="s">
        <v>5478</v>
      </c>
      <c r="H165" s="6">
        <v>1863.48</v>
      </c>
    </row>
    <row r="166" spans="1:8" x14ac:dyDescent="0.45">
      <c r="A166" s="2">
        <v>45214</v>
      </c>
      <c r="B166" t="s">
        <v>281</v>
      </c>
      <c r="C166">
        <v>89</v>
      </c>
      <c r="D166" t="s">
        <v>21</v>
      </c>
      <c r="E166" t="s">
        <v>19</v>
      </c>
      <c r="F166" t="s">
        <v>30</v>
      </c>
      <c r="G166" t="s">
        <v>5482</v>
      </c>
      <c r="H166" s="6">
        <v>1379</v>
      </c>
    </row>
    <row r="167" spans="1:8" x14ac:dyDescent="0.45">
      <c r="A167" s="2">
        <v>44617</v>
      </c>
      <c r="B167" t="s">
        <v>282</v>
      </c>
      <c r="C167">
        <v>42</v>
      </c>
      <c r="D167" t="s">
        <v>21</v>
      </c>
      <c r="E167" t="s">
        <v>15</v>
      </c>
      <c r="F167" t="s">
        <v>23</v>
      </c>
      <c r="G167" t="s">
        <v>5479</v>
      </c>
      <c r="H167" s="6">
        <v>1654.85</v>
      </c>
    </row>
    <row r="168" spans="1:8" x14ac:dyDescent="0.45">
      <c r="A168" s="2">
        <v>44665</v>
      </c>
      <c r="B168" t="s">
        <v>283</v>
      </c>
      <c r="C168">
        <v>51</v>
      </c>
      <c r="D168" t="s">
        <v>14</v>
      </c>
      <c r="E168" t="s">
        <v>38</v>
      </c>
      <c r="F168" t="s">
        <v>11</v>
      </c>
      <c r="G168" t="s">
        <v>5482</v>
      </c>
      <c r="H168" s="6">
        <v>2265.2199999999998</v>
      </c>
    </row>
    <row r="169" spans="1:8" x14ac:dyDescent="0.45">
      <c r="A169" s="2">
        <v>44977</v>
      </c>
      <c r="B169" t="s">
        <v>284</v>
      </c>
      <c r="C169">
        <v>72</v>
      </c>
      <c r="D169" t="s">
        <v>14</v>
      </c>
      <c r="E169" t="s">
        <v>26</v>
      </c>
      <c r="F169" t="s">
        <v>16</v>
      </c>
      <c r="G169" t="s">
        <v>5479</v>
      </c>
      <c r="H169" s="6">
        <v>3623.64</v>
      </c>
    </row>
    <row r="170" spans="1:8" x14ac:dyDescent="0.45">
      <c r="A170" s="2">
        <v>44943</v>
      </c>
      <c r="B170" t="s">
        <v>286</v>
      </c>
      <c r="C170">
        <v>45</v>
      </c>
      <c r="D170" t="s">
        <v>9</v>
      </c>
      <c r="E170" t="s">
        <v>15</v>
      </c>
      <c r="F170" t="s">
        <v>23</v>
      </c>
      <c r="G170" t="s">
        <v>5482</v>
      </c>
      <c r="H170" s="6">
        <v>4892.88</v>
      </c>
    </row>
    <row r="171" spans="1:8" x14ac:dyDescent="0.45">
      <c r="A171" s="2">
        <v>44718</v>
      </c>
      <c r="B171" t="s">
        <v>287</v>
      </c>
      <c r="C171">
        <v>45</v>
      </c>
      <c r="D171" t="s">
        <v>14</v>
      </c>
      <c r="E171" t="s">
        <v>38</v>
      </c>
      <c r="F171" t="s">
        <v>23</v>
      </c>
      <c r="G171" t="s">
        <v>5479</v>
      </c>
      <c r="H171" s="6">
        <v>1543.54</v>
      </c>
    </row>
    <row r="172" spans="1:8" x14ac:dyDescent="0.45">
      <c r="A172" s="2">
        <v>44937</v>
      </c>
      <c r="B172" t="s">
        <v>288</v>
      </c>
      <c r="C172">
        <v>43</v>
      </c>
      <c r="D172" t="s">
        <v>14</v>
      </c>
      <c r="E172" t="s">
        <v>19</v>
      </c>
      <c r="F172" t="s">
        <v>30</v>
      </c>
      <c r="G172" t="s">
        <v>5480</v>
      </c>
      <c r="H172" s="6">
        <v>4971.17</v>
      </c>
    </row>
    <row r="173" spans="1:8" x14ac:dyDescent="0.45">
      <c r="A173" s="2">
        <v>45284</v>
      </c>
      <c r="B173" t="s">
        <v>290</v>
      </c>
      <c r="C173">
        <v>89</v>
      </c>
      <c r="D173" t="s">
        <v>14</v>
      </c>
      <c r="E173" t="s">
        <v>38</v>
      </c>
      <c r="F173" t="s">
        <v>30</v>
      </c>
      <c r="G173" t="s">
        <v>5478</v>
      </c>
      <c r="H173" s="6">
        <v>2241.34</v>
      </c>
    </row>
    <row r="174" spans="1:8" x14ac:dyDescent="0.45">
      <c r="A174" s="2">
        <v>45015</v>
      </c>
      <c r="B174" t="s">
        <v>292</v>
      </c>
      <c r="C174">
        <v>11</v>
      </c>
      <c r="D174" t="s">
        <v>14</v>
      </c>
      <c r="E174" t="s">
        <v>15</v>
      </c>
      <c r="F174" t="s">
        <v>30</v>
      </c>
      <c r="G174" t="s">
        <v>5482</v>
      </c>
      <c r="H174" s="6">
        <v>4906.13</v>
      </c>
    </row>
    <row r="175" spans="1:8" x14ac:dyDescent="0.45">
      <c r="A175" s="2">
        <v>44921</v>
      </c>
      <c r="B175" t="s">
        <v>294</v>
      </c>
      <c r="C175">
        <v>87</v>
      </c>
      <c r="D175" t="s">
        <v>14</v>
      </c>
      <c r="E175" t="s">
        <v>10</v>
      </c>
      <c r="F175" t="s">
        <v>30</v>
      </c>
      <c r="G175" t="s">
        <v>5478</v>
      </c>
      <c r="H175" s="6">
        <v>1295.5899999999999</v>
      </c>
    </row>
    <row r="176" spans="1:8" x14ac:dyDescent="0.45">
      <c r="A176" s="2">
        <v>45068</v>
      </c>
      <c r="B176" t="s">
        <v>295</v>
      </c>
      <c r="C176">
        <v>10</v>
      </c>
      <c r="D176" t="s">
        <v>21</v>
      </c>
      <c r="E176" t="s">
        <v>15</v>
      </c>
      <c r="F176" t="s">
        <v>16</v>
      </c>
      <c r="G176" t="s">
        <v>5482</v>
      </c>
      <c r="H176" s="6">
        <v>250.59</v>
      </c>
    </row>
    <row r="177" spans="1:8" x14ac:dyDescent="0.45">
      <c r="A177" s="2">
        <v>44648</v>
      </c>
      <c r="B177" t="s">
        <v>297</v>
      </c>
      <c r="C177">
        <v>13</v>
      </c>
      <c r="D177" t="s">
        <v>14</v>
      </c>
      <c r="E177" t="s">
        <v>15</v>
      </c>
      <c r="F177" t="s">
        <v>30</v>
      </c>
      <c r="G177" t="s">
        <v>5480</v>
      </c>
      <c r="H177" s="6">
        <v>2752</v>
      </c>
    </row>
    <row r="178" spans="1:8" x14ac:dyDescent="0.45">
      <c r="A178" s="2">
        <v>45050</v>
      </c>
      <c r="B178" t="s">
        <v>298</v>
      </c>
      <c r="C178">
        <v>32</v>
      </c>
      <c r="D178" t="s">
        <v>14</v>
      </c>
      <c r="E178" t="s">
        <v>22</v>
      </c>
      <c r="F178" t="s">
        <v>16</v>
      </c>
      <c r="G178" t="s">
        <v>5482</v>
      </c>
      <c r="H178" s="6">
        <v>1839.59</v>
      </c>
    </row>
    <row r="179" spans="1:8" x14ac:dyDescent="0.45">
      <c r="A179" s="2">
        <v>45268</v>
      </c>
      <c r="B179" t="s">
        <v>299</v>
      </c>
      <c r="C179">
        <v>72</v>
      </c>
      <c r="D179" t="s">
        <v>14</v>
      </c>
      <c r="E179" t="s">
        <v>26</v>
      </c>
      <c r="F179" t="s">
        <v>30</v>
      </c>
      <c r="G179" t="s">
        <v>5481</v>
      </c>
      <c r="H179" s="6">
        <v>104.66</v>
      </c>
    </row>
    <row r="180" spans="1:8" x14ac:dyDescent="0.45">
      <c r="A180" s="2">
        <v>44858</v>
      </c>
      <c r="B180" t="s">
        <v>301</v>
      </c>
      <c r="C180">
        <v>66</v>
      </c>
      <c r="D180" t="s">
        <v>14</v>
      </c>
      <c r="E180" t="s">
        <v>10</v>
      </c>
      <c r="F180" t="s">
        <v>16</v>
      </c>
      <c r="G180" t="s">
        <v>5479</v>
      </c>
      <c r="H180" s="6">
        <v>3366.46</v>
      </c>
    </row>
    <row r="181" spans="1:8" x14ac:dyDescent="0.45">
      <c r="A181" s="2">
        <v>45076</v>
      </c>
      <c r="B181" t="s">
        <v>303</v>
      </c>
      <c r="C181">
        <v>72</v>
      </c>
      <c r="D181" t="s">
        <v>21</v>
      </c>
      <c r="E181" t="s">
        <v>35</v>
      </c>
      <c r="F181" t="s">
        <v>11</v>
      </c>
      <c r="G181" t="s">
        <v>5481</v>
      </c>
      <c r="H181" s="6">
        <v>149.16999999999999</v>
      </c>
    </row>
    <row r="182" spans="1:8" x14ac:dyDescent="0.45">
      <c r="A182" s="2">
        <v>44817</v>
      </c>
      <c r="B182" t="s">
        <v>305</v>
      </c>
      <c r="C182">
        <v>25</v>
      </c>
      <c r="D182" t="s">
        <v>21</v>
      </c>
      <c r="E182" t="s">
        <v>10</v>
      </c>
      <c r="F182" t="s">
        <v>30</v>
      </c>
      <c r="G182" t="s">
        <v>5482</v>
      </c>
      <c r="H182" s="6">
        <v>2791.53</v>
      </c>
    </row>
    <row r="183" spans="1:8" x14ac:dyDescent="0.45">
      <c r="A183" s="2">
        <v>44607</v>
      </c>
      <c r="B183" t="s">
        <v>307</v>
      </c>
      <c r="C183">
        <v>61</v>
      </c>
      <c r="D183" t="s">
        <v>14</v>
      </c>
      <c r="E183" t="s">
        <v>19</v>
      </c>
      <c r="F183" t="s">
        <v>16</v>
      </c>
      <c r="G183" t="s">
        <v>5480</v>
      </c>
      <c r="H183" s="6">
        <v>1685.14</v>
      </c>
    </row>
    <row r="184" spans="1:8" x14ac:dyDescent="0.45">
      <c r="A184" s="2">
        <v>45045</v>
      </c>
      <c r="B184" t="s">
        <v>309</v>
      </c>
      <c r="C184">
        <v>38</v>
      </c>
      <c r="D184" t="s">
        <v>14</v>
      </c>
      <c r="E184" t="s">
        <v>38</v>
      </c>
      <c r="F184" t="s">
        <v>16</v>
      </c>
      <c r="G184" t="s">
        <v>5483</v>
      </c>
      <c r="H184" s="6">
        <v>3065.74</v>
      </c>
    </row>
    <row r="185" spans="1:8" x14ac:dyDescent="0.45">
      <c r="A185" s="2">
        <v>44906</v>
      </c>
      <c r="B185" t="s">
        <v>310</v>
      </c>
      <c r="C185">
        <v>3</v>
      </c>
      <c r="D185" t="s">
        <v>21</v>
      </c>
      <c r="E185" t="s">
        <v>15</v>
      </c>
      <c r="F185" t="s">
        <v>16</v>
      </c>
      <c r="G185" t="s">
        <v>5483</v>
      </c>
      <c r="H185" s="6">
        <v>2988.69</v>
      </c>
    </row>
    <row r="186" spans="1:8" x14ac:dyDescent="0.45">
      <c r="A186" s="2">
        <v>44993</v>
      </c>
      <c r="B186" t="s">
        <v>311</v>
      </c>
      <c r="C186">
        <v>40</v>
      </c>
      <c r="D186" t="s">
        <v>21</v>
      </c>
      <c r="E186" t="s">
        <v>26</v>
      </c>
      <c r="F186" t="s">
        <v>11</v>
      </c>
      <c r="G186" t="s">
        <v>5480</v>
      </c>
      <c r="H186" s="6">
        <v>426.76</v>
      </c>
    </row>
    <row r="187" spans="1:8" x14ac:dyDescent="0.45">
      <c r="A187" s="2">
        <v>44750</v>
      </c>
      <c r="B187" t="s">
        <v>312</v>
      </c>
      <c r="C187">
        <v>65</v>
      </c>
      <c r="D187" t="s">
        <v>21</v>
      </c>
      <c r="E187" t="s">
        <v>10</v>
      </c>
      <c r="F187" t="s">
        <v>16</v>
      </c>
      <c r="G187" t="s">
        <v>5482</v>
      </c>
      <c r="H187" s="6">
        <v>4548.9799999999996</v>
      </c>
    </row>
    <row r="188" spans="1:8" x14ac:dyDescent="0.45">
      <c r="A188" s="2">
        <v>45160</v>
      </c>
      <c r="B188" t="s">
        <v>314</v>
      </c>
      <c r="C188">
        <v>36</v>
      </c>
      <c r="D188" t="s">
        <v>21</v>
      </c>
      <c r="E188" t="s">
        <v>22</v>
      </c>
      <c r="F188" t="s">
        <v>11</v>
      </c>
      <c r="G188" t="s">
        <v>5480</v>
      </c>
      <c r="H188" s="6">
        <v>2618.13</v>
      </c>
    </row>
    <row r="189" spans="1:8" x14ac:dyDescent="0.45">
      <c r="A189" s="2">
        <v>44911</v>
      </c>
      <c r="B189" t="s">
        <v>316</v>
      </c>
      <c r="C189">
        <v>57</v>
      </c>
      <c r="D189" t="s">
        <v>14</v>
      </c>
      <c r="E189" t="s">
        <v>10</v>
      </c>
      <c r="F189" t="s">
        <v>30</v>
      </c>
      <c r="G189" t="s">
        <v>5483</v>
      </c>
      <c r="H189" s="6">
        <v>185.99</v>
      </c>
    </row>
    <row r="190" spans="1:8" x14ac:dyDescent="0.45">
      <c r="A190" s="2">
        <v>45249</v>
      </c>
      <c r="B190" t="s">
        <v>318</v>
      </c>
      <c r="C190">
        <v>7</v>
      </c>
      <c r="D190" t="s">
        <v>9</v>
      </c>
      <c r="E190" t="s">
        <v>22</v>
      </c>
      <c r="F190" t="s">
        <v>30</v>
      </c>
      <c r="G190" t="s">
        <v>5480</v>
      </c>
      <c r="H190" s="6">
        <v>4331.88</v>
      </c>
    </row>
    <row r="191" spans="1:8" x14ac:dyDescent="0.45">
      <c r="A191" s="2">
        <v>44780</v>
      </c>
      <c r="B191" t="s">
        <v>319</v>
      </c>
      <c r="C191">
        <v>56</v>
      </c>
      <c r="D191" t="s">
        <v>14</v>
      </c>
      <c r="E191" t="s">
        <v>15</v>
      </c>
      <c r="F191" t="s">
        <v>11</v>
      </c>
      <c r="G191" t="s">
        <v>5483</v>
      </c>
      <c r="H191" s="6">
        <v>1008.69</v>
      </c>
    </row>
    <row r="192" spans="1:8" x14ac:dyDescent="0.45">
      <c r="A192" s="2">
        <v>45255</v>
      </c>
      <c r="B192" t="s">
        <v>320</v>
      </c>
      <c r="C192">
        <v>81</v>
      </c>
      <c r="D192" t="s">
        <v>14</v>
      </c>
      <c r="E192" t="s">
        <v>22</v>
      </c>
      <c r="F192" t="s">
        <v>30</v>
      </c>
      <c r="G192" t="s">
        <v>5480</v>
      </c>
      <c r="H192" s="6">
        <v>2338.41</v>
      </c>
    </row>
    <row r="193" spans="1:8" x14ac:dyDescent="0.45">
      <c r="A193" s="2">
        <v>44782</v>
      </c>
      <c r="B193" t="s">
        <v>321</v>
      </c>
      <c r="C193">
        <v>12</v>
      </c>
      <c r="D193" t="s">
        <v>9</v>
      </c>
      <c r="E193" t="s">
        <v>22</v>
      </c>
      <c r="F193" t="s">
        <v>16</v>
      </c>
      <c r="G193" t="s">
        <v>5481</v>
      </c>
      <c r="H193" s="6">
        <v>385.69</v>
      </c>
    </row>
    <row r="194" spans="1:8" x14ac:dyDescent="0.45">
      <c r="A194" s="2">
        <v>45106</v>
      </c>
      <c r="B194" t="s">
        <v>323</v>
      </c>
      <c r="C194">
        <v>73</v>
      </c>
      <c r="D194" t="s">
        <v>21</v>
      </c>
      <c r="E194" t="s">
        <v>22</v>
      </c>
      <c r="F194" t="s">
        <v>23</v>
      </c>
      <c r="G194" t="s">
        <v>5480</v>
      </c>
      <c r="H194" s="6">
        <v>2501.7600000000002</v>
      </c>
    </row>
    <row r="195" spans="1:8" x14ac:dyDescent="0.45">
      <c r="A195" s="2">
        <v>44621</v>
      </c>
      <c r="B195" t="s">
        <v>324</v>
      </c>
      <c r="C195">
        <v>55</v>
      </c>
      <c r="D195" t="s">
        <v>14</v>
      </c>
      <c r="E195" t="s">
        <v>19</v>
      </c>
      <c r="F195" t="s">
        <v>23</v>
      </c>
      <c r="G195" t="s">
        <v>5479</v>
      </c>
      <c r="H195" s="6">
        <v>718.99</v>
      </c>
    </row>
    <row r="196" spans="1:8" x14ac:dyDescent="0.45">
      <c r="A196" s="2">
        <v>44743</v>
      </c>
      <c r="B196" t="s">
        <v>325</v>
      </c>
      <c r="C196">
        <v>59</v>
      </c>
      <c r="D196" t="s">
        <v>9</v>
      </c>
      <c r="E196" t="s">
        <v>22</v>
      </c>
      <c r="F196" t="s">
        <v>30</v>
      </c>
      <c r="G196" t="s">
        <v>5481</v>
      </c>
      <c r="H196" s="6">
        <v>410.25</v>
      </c>
    </row>
    <row r="197" spans="1:8" x14ac:dyDescent="0.45">
      <c r="A197" s="2">
        <v>45212</v>
      </c>
      <c r="B197" t="s">
        <v>327</v>
      </c>
      <c r="C197">
        <v>91</v>
      </c>
      <c r="D197" t="s">
        <v>9</v>
      </c>
      <c r="E197" t="s">
        <v>22</v>
      </c>
      <c r="F197" t="s">
        <v>16</v>
      </c>
      <c r="G197" t="s">
        <v>5483</v>
      </c>
      <c r="H197" s="6">
        <v>4721.43</v>
      </c>
    </row>
    <row r="198" spans="1:8" x14ac:dyDescent="0.45">
      <c r="A198" s="2">
        <v>45123</v>
      </c>
      <c r="B198" t="s">
        <v>329</v>
      </c>
      <c r="C198">
        <v>78</v>
      </c>
      <c r="D198" t="s">
        <v>14</v>
      </c>
      <c r="E198" t="s">
        <v>22</v>
      </c>
      <c r="F198" t="s">
        <v>23</v>
      </c>
      <c r="G198" t="s">
        <v>5483</v>
      </c>
      <c r="H198" s="6">
        <v>2518.31</v>
      </c>
    </row>
    <row r="199" spans="1:8" x14ac:dyDescent="0.45">
      <c r="A199" s="2">
        <v>44775</v>
      </c>
      <c r="B199" t="s">
        <v>330</v>
      </c>
      <c r="C199">
        <v>75</v>
      </c>
      <c r="D199" t="s">
        <v>21</v>
      </c>
      <c r="E199" t="s">
        <v>10</v>
      </c>
      <c r="F199" t="s">
        <v>16</v>
      </c>
      <c r="G199" t="s">
        <v>5483</v>
      </c>
      <c r="H199" s="6">
        <v>3907.71</v>
      </c>
    </row>
    <row r="200" spans="1:8" x14ac:dyDescent="0.45">
      <c r="A200" s="2">
        <v>45104</v>
      </c>
      <c r="B200" t="s">
        <v>332</v>
      </c>
      <c r="C200">
        <v>47</v>
      </c>
      <c r="D200" t="s">
        <v>21</v>
      </c>
      <c r="E200" t="s">
        <v>38</v>
      </c>
      <c r="F200" t="s">
        <v>30</v>
      </c>
      <c r="G200" t="s">
        <v>5483</v>
      </c>
      <c r="H200" s="6">
        <v>1219.46</v>
      </c>
    </row>
    <row r="201" spans="1:8" x14ac:dyDescent="0.45">
      <c r="A201" s="2">
        <v>44856</v>
      </c>
      <c r="B201" t="s">
        <v>334</v>
      </c>
      <c r="C201">
        <v>0</v>
      </c>
      <c r="D201" t="s">
        <v>9</v>
      </c>
      <c r="E201" t="s">
        <v>15</v>
      </c>
      <c r="F201" t="s">
        <v>30</v>
      </c>
      <c r="G201" t="s">
        <v>5482</v>
      </c>
      <c r="H201" s="6">
        <v>2569.38</v>
      </c>
    </row>
    <row r="202" spans="1:8" x14ac:dyDescent="0.45">
      <c r="A202" s="2">
        <v>45279</v>
      </c>
      <c r="B202" t="s">
        <v>336</v>
      </c>
      <c r="C202">
        <v>45</v>
      </c>
      <c r="D202" t="s">
        <v>9</v>
      </c>
      <c r="E202" t="s">
        <v>38</v>
      </c>
      <c r="F202" t="s">
        <v>30</v>
      </c>
      <c r="G202" t="s">
        <v>5482</v>
      </c>
      <c r="H202" s="6">
        <v>76.75</v>
      </c>
    </row>
    <row r="203" spans="1:8" x14ac:dyDescent="0.45">
      <c r="A203" s="2">
        <v>44620</v>
      </c>
      <c r="B203" t="s">
        <v>338</v>
      </c>
      <c r="C203">
        <v>39</v>
      </c>
      <c r="D203" t="s">
        <v>14</v>
      </c>
      <c r="E203" t="s">
        <v>22</v>
      </c>
      <c r="F203" t="s">
        <v>16</v>
      </c>
      <c r="G203" t="s">
        <v>5481</v>
      </c>
      <c r="H203" s="6">
        <v>4741.07</v>
      </c>
    </row>
    <row r="204" spans="1:8" x14ac:dyDescent="0.45">
      <c r="A204" s="2">
        <v>45019</v>
      </c>
      <c r="B204" t="s">
        <v>339</v>
      </c>
      <c r="C204">
        <v>89</v>
      </c>
      <c r="D204" t="s">
        <v>21</v>
      </c>
      <c r="E204" t="s">
        <v>10</v>
      </c>
      <c r="F204" t="s">
        <v>30</v>
      </c>
      <c r="G204" t="s">
        <v>5479</v>
      </c>
      <c r="H204" s="6">
        <v>4744.74</v>
      </c>
    </row>
    <row r="205" spans="1:8" x14ac:dyDescent="0.45">
      <c r="A205" s="2">
        <v>44925</v>
      </c>
      <c r="B205" t="s">
        <v>341</v>
      </c>
      <c r="C205">
        <v>49</v>
      </c>
      <c r="D205" t="s">
        <v>21</v>
      </c>
      <c r="E205" t="s">
        <v>26</v>
      </c>
      <c r="F205" t="s">
        <v>11</v>
      </c>
      <c r="G205" t="s">
        <v>5482</v>
      </c>
      <c r="H205" s="6">
        <v>468.76</v>
      </c>
    </row>
    <row r="206" spans="1:8" x14ac:dyDescent="0.45">
      <c r="A206" s="2">
        <v>44959</v>
      </c>
      <c r="B206" t="s">
        <v>342</v>
      </c>
      <c r="C206">
        <v>36</v>
      </c>
      <c r="D206" t="s">
        <v>21</v>
      </c>
      <c r="E206" t="s">
        <v>22</v>
      </c>
      <c r="F206" t="s">
        <v>11</v>
      </c>
      <c r="G206" t="s">
        <v>5483</v>
      </c>
      <c r="H206" s="6">
        <v>2341.9</v>
      </c>
    </row>
    <row r="207" spans="1:8" x14ac:dyDescent="0.45">
      <c r="A207" s="2">
        <v>44656</v>
      </c>
      <c r="B207" t="s">
        <v>343</v>
      </c>
      <c r="C207">
        <v>19</v>
      </c>
      <c r="D207" t="s">
        <v>21</v>
      </c>
      <c r="E207" t="s">
        <v>15</v>
      </c>
      <c r="F207" t="s">
        <v>30</v>
      </c>
      <c r="G207" t="s">
        <v>5480</v>
      </c>
      <c r="H207" s="6">
        <v>1095.21</v>
      </c>
    </row>
    <row r="208" spans="1:8" x14ac:dyDescent="0.45">
      <c r="A208" s="2">
        <v>45086</v>
      </c>
      <c r="B208" t="s">
        <v>344</v>
      </c>
      <c r="C208">
        <v>73</v>
      </c>
      <c r="D208" t="s">
        <v>9</v>
      </c>
      <c r="E208" t="s">
        <v>26</v>
      </c>
      <c r="F208" t="s">
        <v>16</v>
      </c>
      <c r="G208" t="s">
        <v>5479</v>
      </c>
      <c r="H208" s="6">
        <v>858.83</v>
      </c>
    </row>
    <row r="209" spans="1:8" x14ac:dyDescent="0.45">
      <c r="A209" s="2">
        <v>45194</v>
      </c>
      <c r="B209" t="s">
        <v>346</v>
      </c>
      <c r="C209">
        <v>99</v>
      </c>
      <c r="D209" t="s">
        <v>14</v>
      </c>
      <c r="E209" t="s">
        <v>38</v>
      </c>
      <c r="F209" t="s">
        <v>30</v>
      </c>
      <c r="G209" t="s">
        <v>5480</v>
      </c>
      <c r="H209" s="6">
        <v>2178.62</v>
      </c>
    </row>
    <row r="210" spans="1:8" x14ac:dyDescent="0.45">
      <c r="A210" s="2">
        <v>45010</v>
      </c>
      <c r="B210" t="s">
        <v>348</v>
      </c>
      <c r="C210">
        <v>18</v>
      </c>
      <c r="D210" t="s">
        <v>9</v>
      </c>
      <c r="E210" t="s">
        <v>19</v>
      </c>
      <c r="F210" t="s">
        <v>30</v>
      </c>
      <c r="G210" t="s">
        <v>5482</v>
      </c>
      <c r="H210" s="6">
        <v>761.25</v>
      </c>
    </row>
    <row r="211" spans="1:8" x14ac:dyDescent="0.45">
      <c r="A211" s="2">
        <v>44630</v>
      </c>
      <c r="B211" t="s">
        <v>349</v>
      </c>
      <c r="C211">
        <v>65</v>
      </c>
      <c r="D211" t="s">
        <v>9</v>
      </c>
      <c r="E211" t="s">
        <v>35</v>
      </c>
      <c r="F211" t="s">
        <v>11</v>
      </c>
      <c r="G211" t="s">
        <v>5479</v>
      </c>
      <c r="H211" s="6">
        <v>1936.39</v>
      </c>
    </row>
    <row r="212" spans="1:8" x14ac:dyDescent="0.45">
      <c r="A212" s="2">
        <v>44593</v>
      </c>
      <c r="B212" t="s">
        <v>350</v>
      </c>
      <c r="C212">
        <v>1</v>
      </c>
      <c r="D212" t="s">
        <v>21</v>
      </c>
      <c r="E212" t="s">
        <v>10</v>
      </c>
      <c r="F212" t="s">
        <v>30</v>
      </c>
      <c r="G212" t="s">
        <v>5480</v>
      </c>
      <c r="H212" s="6">
        <v>1386.28</v>
      </c>
    </row>
    <row r="213" spans="1:8" x14ac:dyDescent="0.45">
      <c r="A213" s="2">
        <v>44642</v>
      </c>
      <c r="B213" t="s">
        <v>351</v>
      </c>
      <c r="C213">
        <v>21</v>
      </c>
      <c r="D213" t="s">
        <v>14</v>
      </c>
      <c r="E213" t="s">
        <v>5477</v>
      </c>
      <c r="F213" t="s">
        <v>16</v>
      </c>
      <c r="G213" t="s">
        <v>5480</v>
      </c>
      <c r="H213" s="6">
        <v>3714.63</v>
      </c>
    </row>
    <row r="214" spans="1:8" x14ac:dyDescent="0.45">
      <c r="A214" s="2">
        <v>44797</v>
      </c>
      <c r="B214" t="s">
        <v>353</v>
      </c>
      <c r="C214">
        <v>98</v>
      </c>
      <c r="D214" t="s">
        <v>14</v>
      </c>
      <c r="E214" t="s">
        <v>38</v>
      </c>
      <c r="F214" t="s">
        <v>30</v>
      </c>
      <c r="G214" t="s">
        <v>5483</v>
      </c>
      <c r="H214" s="6">
        <v>3620.57</v>
      </c>
    </row>
    <row r="215" spans="1:8" x14ac:dyDescent="0.45">
      <c r="A215" s="2">
        <v>44724</v>
      </c>
      <c r="B215" t="s">
        <v>354</v>
      </c>
      <c r="C215">
        <v>58</v>
      </c>
      <c r="D215" t="s">
        <v>21</v>
      </c>
      <c r="E215" t="s">
        <v>26</v>
      </c>
      <c r="F215" t="s">
        <v>30</v>
      </c>
      <c r="G215" t="s">
        <v>5479</v>
      </c>
      <c r="H215" s="6">
        <v>138.13</v>
      </c>
    </row>
    <row r="216" spans="1:8" x14ac:dyDescent="0.45">
      <c r="A216" s="2">
        <v>45198</v>
      </c>
      <c r="B216" t="s">
        <v>356</v>
      </c>
      <c r="C216">
        <v>8</v>
      </c>
      <c r="D216" t="s">
        <v>21</v>
      </c>
      <c r="E216" t="s">
        <v>35</v>
      </c>
      <c r="F216" t="s">
        <v>16</v>
      </c>
      <c r="G216" t="s">
        <v>5482</v>
      </c>
      <c r="H216" s="6">
        <v>4362.84</v>
      </c>
    </row>
    <row r="217" spans="1:8" x14ac:dyDescent="0.45">
      <c r="A217" s="2">
        <v>44579</v>
      </c>
      <c r="B217" t="s">
        <v>358</v>
      </c>
      <c r="C217">
        <v>57</v>
      </c>
      <c r="D217" t="s">
        <v>9</v>
      </c>
      <c r="E217" t="s">
        <v>22</v>
      </c>
      <c r="F217" t="s">
        <v>11</v>
      </c>
      <c r="G217" t="s">
        <v>5482</v>
      </c>
      <c r="H217" s="6">
        <v>1299.4000000000001</v>
      </c>
    </row>
    <row r="218" spans="1:8" x14ac:dyDescent="0.45">
      <c r="A218" s="2">
        <v>45009</v>
      </c>
      <c r="B218" t="s">
        <v>360</v>
      </c>
      <c r="C218">
        <v>44</v>
      </c>
      <c r="D218" t="s">
        <v>21</v>
      </c>
      <c r="E218" t="s">
        <v>26</v>
      </c>
      <c r="F218" t="s">
        <v>16</v>
      </c>
      <c r="G218" t="s">
        <v>5481</v>
      </c>
      <c r="H218" s="6">
        <v>964.28</v>
      </c>
    </row>
    <row r="219" spans="1:8" x14ac:dyDescent="0.45">
      <c r="A219" s="2">
        <v>44626</v>
      </c>
      <c r="B219" t="s">
        <v>361</v>
      </c>
      <c r="C219">
        <v>64</v>
      </c>
      <c r="D219" t="s">
        <v>14</v>
      </c>
      <c r="E219" t="s">
        <v>22</v>
      </c>
      <c r="F219" t="s">
        <v>11</v>
      </c>
      <c r="G219" t="s">
        <v>5479</v>
      </c>
      <c r="H219" s="6">
        <v>4490.3900000000003</v>
      </c>
    </row>
    <row r="220" spans="1:8" x14ac:dyDescent="0.45">
      <c r="A220" s="2">
        <v>45109</v>
      </c>
      <c r="B220" t="s">
        <v>362</v>
      </c>
      <c r="C220">
        <v>25</v>
      </c>
      <c r="D220" t="s">
        <v>14</v>
      </c>
      <c r="E220" t="s">
        <v>15</v>
      </c>
      <c r="F220" t="s">
        <v>16</v>
      </c>
      <c r="G220" t="s">
        <v>5483</v>
      </c>
      <c r="H220" s="6">
        <v>2688.07</v>
      </c>
    </row>
    <row r="221" spans="1:8" x14ac:dyDescent="0.45">
      <c r="A221" s="2">
        <v>45200</v>
      </c>
      <c r="B221" t="s">
        <v>363</v>
      </c>
      <c r="C221">
        <v>53</v>
      </c>
      <c r="D221" t="s">
        <v>21</v>
      </c>
      <c r="E221" t="s">
        <v>19</v>
      </c>
      <c r="F221" t="s">
        <v>23</v>
      </c>
      <c r="G221" t="s">
        <v>5481</v>
      </c>
      <c r="H221" s="6">
        <v>490.33</v>
      </c>
    </row>
    <row r="222" spans="1:8" x14ac:dyDescent="0.45">
      <c r="A222" s="2">
        <v>45128</v>
      </c>
      <c r="B222" t="s">
        <v>365</v>
      </c>
      <c r="C222">
        <v>94</v>
      </c>
      <c r="D222" t="s">
        <v>14</v>
      </c>
      <c r="E222" t="s">
        <v>10</v>
      </c>
      <c r="F222" t="s">
        <v>30</v>
      </c>
      <c r="G222" t="s">
        <v>5483</v>
      </c>
      <c r="H222" s="6">
        <v>449.1</v>
      </c>
    </row>
    <row r="223" spans="1:8" x14ac:dyDescent="0.45">
      <c r="A223" s="2">
        <v>44961</v>
      </c>
      <c r="B223" t="s">
        <v>366</v>
      </c>
      <c r="C223">
        <v>34</v>
      </c>
      <c r="D223" t="s">
        <v>14</v>
      </c>
      <c r="E223" t="s">
        <v>38</v>
      </c>
      <c r="F223" t="s">
        <v>16</v>
      </c>
      <c r="G223" t="s">
        <v>5482</v>
      </c>
      <c r="H223" s="6">
        <v>1208.8399999999999</v>
      </c>
    </row>
    <row r="224" spans="1:8" x14ac:dyDescent="0.45">
      <c r="A224" s="2">
        <v>44916</v>
      </c>
      <c r="B224" t="s">
        <v>368</v>
      </c>
      <c r="C224">
        <v>49</v>
      </c>
      <c r="D224" t="s">
        <v>21</v>
      </c>
      <c r="E224" t="s">
        <v>19</v>
      </c>
      <c r="F224" t="s">
        <v>30</v>
      </c>
      <c r="G224" t="s">
        <v>5483</v>
      </c>
      <c r="H224" s="6">
        <v>2116.96</v>
      </c>
    </row>
    <row r="225" spans="1:8" x14ac:dyDescent="0.45">
      <c r="A225" s="2">
        <v>45141</v>
      </c>
      <c r="B225" t="s">
        <v>369</v>
      </c>
      <c r="C225">
        <v>7</v>
      </c>
      <c r="D225" t="s">
        <v>21</v>
      </c>
      <c r="E225" t="s">
        <v>5477</v>
      </c>
      <c r="F225" t="s">
        <v>23</v>
      </c>
      <c r="G225" t="s">
        <v>5478</v>
      </c>
      <c r="H225" s="6">
        <v>1196.5899999999999</v>
      </c>
    </row>
    <row r="226" spans="1:8" x14ac:dyDescent="0.45">
      <c r="A226" s="2">
        <v>44777</v>
      </c>
      <c r="B226" t="s">
        <v>370</v>
      </c>
      <c r="C226">
        <v>41</v>
      </c>
      <c r="D226" t="s">
        <v>21</v>
      </c>
      <c r="E226" t="s">
        <v>19</v>
      </c>
      <c r="F226" t="s">
        <v>30</v>
      </c>
      <c r="G226" t="s">
        <v>5478</v>
      </c>
      <c r="H226" s="6">
        <v>4671.12</v>
      </c>
    </row>
    <row r="227" spans="1:8" x14ac:dyDescent="0.45">
      <c r="A227" s="2">
        <v>44891</v>
      </c>
      <c r="B227" t="s">
        <v>372</v>
      </c>
      <c r="C227">
        <v>98</v>
      </c>
      <c r="D227" t="s">
        <v>21</v>
      </c>
      <c r="E227" t="s">
        <v>38</v>
      </c>
      <c r="F227" t="s">
        <v>30</v>
      </c>
      <c r="G227" t="s">
        <v>5483</v>
      </c>
      <c r="H227" s="6">
        <v>1040.3699999999999</v>
      </c>
    </row>
    <row r="228" spans="1:8" x14ac:dyDescent="0.45">
      <c r="A228" s="2">
        <v>45064</v>
      </c>
      <c r="B228" t="s">
        <v>374</v>
      </c>
      <c r="C228">
        <v>16</v>
      </c>
      <c r="D228" t="s">
        <v>9</v>
      </c>
      <c r="E228" t="s">
        <v>5477</v>
      </c>
      <c r="F228" t="s">
        <v>23</v>
      </c>
      <c r="G228" t="s">
        <v>5481</v>
      </c>
      <c r="H228" s="6">
        <v>1957.59</v>
      </c>
    </row>
    <row r="229" spans="1:8" x14ac:dyDescent="0.45">
      <c r="A229" s="2">
        <v>44768</v>
      </c>
      <c r="B229" t="s">
        <v>376</v>
      </c>
      <c r="C229">
        <v>60</v>
      </c>
      <c r="D229" t="s">
        <v>21</v>
      </c>
      <c r="E229" t="s">
        <v>35</v>
      </c>
      <c r="F229" t="s">
        <v>11</v>
      </c>
      <c r="G229" t="s">
        <v>5481</v>
      </c>
      <c r="H229" s="6">
        <v>2707.15</v>
      </c>
    </row>
    <row r="230" spans="1:8" x14ac:dyDescent="0.45">
      <c r="A230" s="2">
        <v>45251</v>
      </c>
      <c r="B230" t="s">
        <v>378</v>
      </c>
      <c r="C230">
        <v>93</v>
      </c>
      <c r="D230" t="s">
        <v>9</v>
      </c>
      <c r="E230" t="s">
        <v>15</v>
      </c>
      <c r="F230" t="s">
        <v>16</v>
      </c>
      <c r="G230" t="s">
        <v>5480</v>
      </c>
      <c r="H230" s="6">
        <v>3594.56</v>
      </c>
    </row>
    <row r="231" spans="1:8" x14ac:dyDescent="0.45">
      <c r="A231" s="2">
        <v>44699</v>
      </c>
      <c r="B231" t="s">
        <v>380</v>
      </c>
      <c r="C231">
        <v>91</v>
      </c>
      <c r="D231" t="s">
        <v>9</v>
      </c>
      <c r="E231" t="s">
        <v>35</v>
      </c>
      <c r="F231" t="s">
        <v>11</v>
      </c>
      <c r="G231" t="s">
        <v>5480</v>
      </c>
      <c r="H231" s="6">
        <v>259.05</v>
      </c>
    </row>
    <row r="232" spans="1:8" x14ac:dyDescent="0.45">
      <c r="A232" s="2">
        <v>44816</v>
      </c>
      <c r="B232" t="s">
        <v>381</v>
      </c>
      <c r="C232">
        <v>58</v>
      </c>
      <c r="D232" t="s">
        <v>14</v>
      </c>
      <c r="E232" t="s">
        <v>5477</v>
      </c>
      <c r="F232" t="s">
        <v>11</v>
      </c>
      <c r="G232" t="s">
        <v>5480</v>
      </c>
      <c r="H232" s="6">
        <v>1524.72</v>
      </c>
    </row>
    <row r="233" spans="1:8" x14ac:dyDescent="0.45">
      <c r="A233" s="2">
        <v>44635</v>
      </c>
      <c r="B233" t="s">
        <v>383</v>
      </c>
      <c r="C233">
        <v>86</v>
      </c>
      <c r="D233" t="s">
        <v>14</v>
      </c>
      <c r="E233" t="s">
        <v>22</v>
      </c>
      <c r="F233" t="s">
        <v>30</v>
      </c>
      <c r="G233" t="s">
        <v>5481</v>
      </c>
      <c r="H233" s="6">
        <v>2409.96</v>
      </c>
    </row>
    <row r="234" spans="1:8" x14ac:dyDescent="0.45">
      <c r="A234" s="2">
        <v>45213</v>
      </c>
      <c r="B234" t="s">
        <v>385</v>
      </c>
      <c r="C234">
        <v>39</v>
      </c>
      <c r="D234" t="s">
        <v>14</v>
      </c>
      <c r="E234" t="s">
        <v>22</v>
      </c>
      <c r="F234" t="s">
        <v>16</v>
      </c>
      <c r="G234" t="s">
        <v>5481</v>
      </c>
      <c r="H234" s="6">
        <v>1520.13</v>
      </c>
    </row>
    <row r="235" spans="1:8" x14ac:dyDescent="0.45">
      <c r="A235" s="2">
        <v>44646</v>
      </c>
      <c r="B235" t="s">
        <v>386</v>
      </c>
      <c r="C235">
        <v>29</v>
      </c>
      <c r="D235" t="s">
        <v>14</v>
      </c>
      <c r="E235" t="s">
        <v>38</v>
      </c>
      <c r="F235" t="s">
        <v>16</v>
      </c>
      <c r="G235" t="s">
        <v>5483</v>
      </c>
      <c r="H235" s="6">
        <v>1030.0899999999999</v>
      </c>
    </row>
    <row r="236" spans="1:8" x14ac:dyDescent="0.45">
      <c r="A236" s="2">
        <v>44897</v>
      </c>
      <c r="B236" t="s">
        <v>387</v>
      </c>
      <c r="C236">
        <v>41</v>
      </c>
      <c r="D236" t="s">
        <v>14</v>
      </c>
      <c r="E236" t="s">
        <v>38</v>
      </c>
      <c r="F236" t="s">
        <v>30</v>
      </c>
      <c r="G236" t="s">
        <v>5482</v>
      </c>
      <c r="H236" s="6">
        <v>3355.9</v>
      </c>
    </row>
    <row r="237" spans="1:8" x14ac:dyDescent="0.45">
      <c r="A237" s="2">
        <v>45201</v>
      </c>
      <c r="B237" t="s">
        <v>388</v>
      </c>
      <c r="C237">
        <v>86</v>
      </c>
      <c r="D237" t="s">
        <v>9</v>
      </c>
      <c r="E237" t="s">
        <v>22</v>
      </c>
      <c r="F237" t="s">
        <v>16</v>
      </c>
      <c r="G237" t="s">
        <v>5482</v>
      </c>
      <c r="H237" s="6">
        <v>2740.49</v>
      </c>
    </row>
    <row r="238" spans="1:8" x14ac:dyDescent="0.45">
      <c r="A238" s="2">
        <v>45092</v>
      </c>
      <c r="B238" t="s">
        <v>390</v>
      </c>
      <c r="C238">
        <v>19</v>
      </c>
      <c r="D238" t="s">
        <v>14</v>
      </c>
      <c r="E238" t="s">
        <v>19</v>
      </c>
      <c r="F238" t="s">
        <v>11</v>
      </c>
      <c r="G238" t="s">
        <v>5479</v>
      </c>
      <c r="H238" s="6">
        <v>735.2</v>
      </c>
    </row>
    <row r="239" spans="1:8" x14ac:dyDescent="0.45">
      <c r="A239" s="2">
        <v>44981</v>
      </c>
      <c r="B239" t="s">
        <v>392</v>
      </c>
      <c r="C239">
        <v>54</v>
      </c>
      <c r="D239" t="s">
        <v>21</v>
      </c>
      <c r="E239" t="s">
        <v>15</v>
      </c>
      <c r="F239" t="s">
        <v>11</v>
      </c>
      <c r="G239" t="s">
        <v>5481</v>
      </c>
      <c r="H239" s="6">
        <v>2246.29</v>
      </c>
    </row>
    <row r="240" spans="1:8" x14ac:dyDescent="0.45">
      <c r="A240" s="2">
        <v>44814</v>
      </c>
      <c r="B240" t="s">
        <v>393</v>
      </c>
      <c r="C240">
        <v>77</v>
      </c>
      <c r="D240" t="s">
        <v>21</v>
      </c>
      <c r="E240" t="s">
        <v>26</v>
      </c>
      <c r="F240" t="s">
        <v>30</v>
      </c>
      <c r="G240" t="s">
        <v>5481</v>
      </c>
      <c r="H240" s="6">
        <v>4541.84</v>
      </c>
    </row>
    <row r="241" spans="1:8" x14ac:dyDescent="0.45">
      <c r="A241" s="2">
        <v>44680</v>
      </c>
      <c r="B241" t="s">
        <v>395</v>
      </c>
      <c r="C241">
        <v>67</v>
      </c>
      <c r="D241" t="s">
        <v>9</v>
      </c>
      <c r="E241" t="s">
        <v>26</v>
      </c>
      <c r="F241" t="s">
        <v>16</v>
      </c>
      <c r="G241" t="s">
        <v>5479</v>
      </c>
      <c r="H241" s="6">
        <v>3387.18</v>
      </c>
    </row>
    <row r="242" spans="1:8" x14ac:dyDescent="0.45">
      <c r="A242" s="2">
        <v>44823</v>
      </c>
      <c r="B242" t="s">
        <v>397</v>
      </c>
      <c r="C242">
        <v>90</v>
      </c>
      <c r="D242" t="s">
        <v>14</v>
      </c>
      <c r="E242" t="s">
        <v>22</v>
      </c>
      <c r="F242" t="s">
        <v>30</v>
      </c>
      <c r="G242" t="s">
        <v>5483</v>
      </c>
      <c r="H242" s="6">
        <v>2156.1999999999998</v>
      </c>
    </row>
    <row r="243" spans="1:8" x14ac:dyDescent="0.45">
      <c r="A243" s="2">
        <v>44885</v>
      </c>
      <c r="B243" t="s">
        <v>399</v>
      </c>
      <c r="C243">
        <v>75</v>
      </c>
      <c r="D243" t="s">
        <v>21</v>
      </c>
      <c r="E243" t="s">
        <v>10</v>
      </c>
      <c r="F243" t="s">
        <v>16</v>
      </c>
      <c r="G243" t="s">
        <v>5482</v>
      </c>
      <c r="H243" s="6">
        <v>4931.1899999999996</v>
      </c>
    </row>
    <row r="244" spans="1:8" x14ac:dyDescent="0.45">
      <c r="A244" s="2">
        <v>44878</v>
      </c>
      <c r="B244" t="s">
        <v>401</v>
      </c>
      <c r="C244">
        <v>60</v>
      </c>
      <c r="D244" t="s">
        <v>21</v>
      </c>
      <c r="E244" t="s">
        <v>19</v>
      </c>
      <c r="F244" t="s">
        <v>11</v>
      </c>
      <c r="G244" t="s">
        <v>5481</v>
      </c>
      <c r="H244" s="6">
        <v>3537.31</v>
      </c>
    </row>
    <row r="245" spans="1:8" x14ac:dyDescent="0.45">
      <c r="A245" s="2">
        <v>44591</v>
      </c>
      <c r="B245" t="s">
        <v>403</v>
      </c>
      <c r="C245">
        <v>63</v>
      </c>
      <c r="D245" t="s">
        <v>21</v>
      </c>
      <c r="E245" t="s">
        <v>15</v>
      </c>
      <c r="F245" t="s">
        <v>11</v>
      </c>
      <c r="G245" t="s">
        <v>5483</v>
      </c>
      <c r="H245" s="6">
        <v>2448.11</v>
      </c>
    </row>
    <row r="246" spans="1:8" x14ac:dyDescent="0.45">
      <c r="A246" s="2">
        <v>44787</v>
      </c>
      <c r="B246" t="s">
        <v>405</v>
      </c>
      <c r="C246">
        <v>84</v>
      </c>
      <c r="D246" t="s">
        <v>14</v>
      </c>
      <c r="E246" t="s">
        <v>22</v>
      </c>
      <c r="F246" t="s">
        <v>30</v>
      </c>
      <c r="G246" t="s">
        <v>5480</v>
      </c>
      <c r="H246" s="6">
        <v>1937.43</v>
      </c>
    </row>
    <row r="247" spans="1:8" x14ac:dyDescent="0.45">
      <c r="A247" s="2">
        <v>44584</v>
      </c>
      <c r="B247" t="s">
        <v>407</v>
      </c>
      <c r="C247">
        <v>64</v>
      </c>
      <c r="D247" t="s">
        <v>21</v>
      </c>
      <c r="E247" t="s">
        <v>26</v>
      </c>
      <c r="F247" t="s">
        <v>23</v>
      </c>
      <c r="G247" t="s">
        <v>5480</v>
      </c>
      <c r="H247" s="6">
        <v>3516.65</v>
      </c>
    </row>
    <row r="248" spans="1:8" x14ac:dyDescent="0.45">
      <c r="A248" s="2">
        <v>44851</v>
      </c>
      <c r="B248" t="s">
        <v>408</v>
      </c>
      <c r="C248">
        <v>0</v>
      </c>
      <c r="D248" t="s">
        <v>14</v>
      </c>
      <c r="E248" t="s">
        <v>35</v>
      </c>
      <c r="F248" t="s">
        <v>16</v>
      </c>
      <c r="G248" t="s">
        <v>5480</v>
      </c>
      <c r="H248" s="6">
        <v>3819.71</v>
      </c>
    </row>
    <row r="249" spans="1:8" x14ac:dyDescent="0.45">
      <c r="A249" s="2">
        <v>44966</v>
      </c>
      <c r="B249" t="s">
        <v>409</v>
      </c>
      <c r="C249">
        <v>84</v>
      </c>
      <c r="D249" t="s">
        <v>21</v>
      </c>
      <c r="E249" t="s">
        <v>19</v>
      </c>
      <c r="F249" t="s">
        <v>30</v>
      </c>
      <c r="G249" t="s">
        <v>5481</v>
      </c>
      <c r="H249" s="6">
        <v>4741.3999999999996</v>
      </c>
    </row>
    <row r="250" spans="1:8" x14ac:dyDescent="0.45">
      <c r="A250" s="2">
        <v>44797</v>
      </c>
      <c r="B250" t="s">
        <v>410</v>
      </c>
      <c r="C250">
        <v>96</v>
      </c>
      <c r="D250" t="s">
        <v>21</v>
      </c>
      <c r="E250" t="s">
        <v>22</v>
      </c>
      <c r="F250" t="s">
        <v>23</v>
      </c>
      <c r="G250" t="s">
        <v>5481</v>
      </c>
      <c r="H250" s="6">
        <v>1213.92</v>
      </c>
    </row>
    <row r="251" spans="1:8" x14ac:dyDescent="0.45">
      <c r="A251" s="2">
        <v>44641</v>
      </c>
      <c r="B251" t="s">
        <v>412</v>
      </c>
      <c r="C251">
        <v>85</v>
      </c>
      <c r="D251" t="s">
        <v>14</v>
      </c>
      <c r="E251" t="s">
        <v>38</v>
      </c>
      <c r="F251" t="s">
        <v>30</v>
      </c>
      <c r="G251" t="s">
        <v>5479</v>
      </c>
      <c r="H251" s="6">
        <v>2693.46</v>
      </c>
    </row>
    <row r="252" spans="1:8" x14ac:dyDescent="0.45">
      <c r="A252" s="2">
        <v>45024</v>
      </c>
      <c r="B252" t="s">
        <v>413</v>
      </c>
      <c r="C252">
        <v>61</v>
      </c>
      <c r="D252" t="s">
        <v>21</v>
      </c>
      <c r="E252" t="s">
        <v>19</v>
      </c>
      <c r="F252" t="s">
        <v>16</v>
      </c>
      <c r="G252" t="s">
        <v>5481</v>
      </c>
      <c r="H252" s="6">
        <v>3356.01</v>
      </c>
    </row>
    <row r="253" spans="1:8" x14ac:dyDescent="0.45">
      <c r="A253" s="2">
        <v>44762</v>
      </c>
      <c r="B253" t="s">
        <v>414</v>
      </c>
      <c r="C253">
        <v>18</v>
      </c>
      <c r="D253" t="s">
        <v>9</v>
      </c>
      <c r="E253" t="s">
        <v>19</v>
      </c>
      <c r="F253" t="s">
        <v>30</v>
      </c>
      <c r="G253" t="s">
        <v>5483</v>
      </c>
      <c r="H253" s="6">
        <v>568.28</v>
      </c>
    </row>
    <row r="254" spans="1:8" x14ac:dyDescent="0.45">
      <c r="A254" s="2">
        <v>44804</v>
      </c>
      <c r="B254" t="s">
        <v>416</v>
      </c>
      <c r="C254">
        <v>67</v>
      </c>
      <c r="D254" t="s">
        <v>9</v>
      </c>
      <c r="E254" t="s">
        <v>19</v>
      </c>
      <c r="F254" t="s">
        <v>16</v>
      </c>
      <c r="G254" t="s">
        <v>5482</v>
      </c>
      <c r="H254" s="6">
        <v>4679.24</v>
      </c>
    </row>
    <row r="255" spans="1:8" x14ac:dyDescent="0.45">
      <c r="A255" s="2">
        <v>45253</v>
      </c>
      <c r="B255" t="s">
        <v>418</v>
      </c>
      <c r="C255">
        <v>78</v>
      </c>
      <c r="D255" t="s">
        <v>21</v>
      </c>
      <c r="E255" t="s">
        <v>35</v>
      </c>
      <c r="F255" t="s">
        <v>30</v>
      </c>
      <c r="G255" t="s">
        <v>5479</v>
      </c>
      <c r="H255" s="6">
        <v>3294.67</v>
      </c>
    </row>
    <row r="256" spans="1:8" x14ac:dyDescent="0.45">
      <c r="A256" s="2">
        <v>45031</v>
      </c>
      <c r="B256" t="s">
        <v>420</v>
      </c>
      <c r="C256">
        <v>36</v>
      </c>
      <c r="D256" t="s">
        <v>21</v>
      </c>
      <c r="E256" t="s">
        <v>26</v>
      </c>
      <c r="F256" t="s">
        <v>30</v>
      </c>
      <c r="G256" t="s">
        <v>5480</v>
      </c>
      <c r="H256" s="6">
        <v>4556.1499999999996</v>
      </c>
    </row>
    <row r="257" spans="1:8" x14ac:dyDescent="0.45">
      <c r="A257" s="2">
        <v>44820</v>
      </c>
      <c r="B257" t="s">
        <v>422</v>
      </c>
      <c r="C257">
        <v>11</v>
      </c>
      <c r="D257" t="s">
        <v>9</v>
      </c>
      <c r="E257" t="s">
        <v>38</v>
      </c>
      <c r="F257" t="s">
        <v>23</v>
      </c>
      <c r="G257" t="s">
        <v>5481</v>
      </c>
      <c r="H257" s="6">
        <v>3526.41</v>
      </c>
    </row>
    <row r="258" spans="1:8" x14ac:dyDescent="0.45">
      <c r="A258" s="2">
        <v>44856</v>
      </c>
      <c r="B258" t="s">
        <v>423</v>
      </c>
      <c r="C258">
        <v>3</v>
      </c>
      <c r="D258" t="s">
        <v>14</v>
      </c>
      <c r="E258" t="s">
        <v>35</v>
      </c>
      <c r="F258" t="s">
        <v>11</v>
      </c>
      <c r="G258" t="s">
        <v>5482</v>
      </c>
      <c r="H258" s="6">
        <v>3247.74</v>
      </c>
    </row>
    <row r="259" spans="1:8" x14ac:dyDescent="0.45">
      <c r="A259" s="2">
        <v>44752</v>
      </c>
      <c r="B259" t="s">
        <v>424</v>
      </c>
      <c r="C259">
        <v>83</v>
      </c>
      <c r="D259" t="s">
        <v>9</v>
      </c>
      <c r="E259" t="s">
        <v>10</v>
      </c>
      <c r="F259" t="s">
        <v>30</v>
      </c>
      <c r="G259" t="s">
        <v>5482</v>
      </c>
      <c r="H259" s="6">
        <v>2786.22</v>
      </c>
    </row>
    <row r="260" spans="1:8" x14ac:dyDescent="0.45">
      <c r="A260" s="2">
        <v>45180</v>
      </c>
      <c r="B260" t="s">
        <v>425</v>
      </c>
      <c r="C260">
        <v>43</v>
      </c>
      <c r="D260" t="s">
        <v>14</v>
      </c>
      <c r="E260" t="s">
        <v>426</v>
      </c>
      <c r="F260" t="s">
        <v>23</v>
      </c>
      <c r="G260" t="s">
        <v>5481</v>
      </c>
      <c r="H260" s="6">
        <v>3588.98</v>
      </c>
    </row>
    <row r="261" spans="1:8" x14ac:dyDescent="0.45">
      <c r="A261" s="2">
        <v>45258</v>
      </c>
      <c r="B261" t="s">
        <v>427</v>
      </c>
      <c r="C261">
        <v>40</v>
      </c>
      <c r="D261" t="s">
        <v>21</v>
      </c>
      <c r="E261" t="s">
        <v>38</v>
      </c>
      <c r="F261" t="s">
        <v>16</v>
      </c>
      <c r="G261" t="s">
        <v>5478</v>
      </c>
      <c r="H261" s="6">
        <v>551.1</v>
      </c>
    </row>
    <row r="262" spans="1:8" x14ac:dyDescent="0.45">
      <c r="A262" s="2">
        <v>45058</v>
      </c>
      <c r="B262" t="s">
        <v>428</v>
      </c>
      <c r="C262">
        <v>58</v>
      </c>
      <c r="D262" t="s">
        <v>21</v>
      </c>
      <c r="E262" t="s">
        <v>5477</v>
      </c>
      <c r="F262" t="s">
        <v>30</v>
      </c>
      <c r="G262" t="s">
        <v>5483</v>
      </c>
      <c r="H262" s="6">
        <v>4780.29</v>
      </c>
    </row>
    <row r="263" spans="1:8" x14ac:dyDescent="0.45">
      <c r="A263" s="2">
        <v>44772</v>
      </c>
      <c r="B263" t="s">
        <v>430</v>
      </c>
      <c r="C263">
        <v>54</v>
      </c>
      <c r="D263" t="s">
        <v>9</v>
      </c>
      <c r="E263" t="s">
        <v>22</v>
      </c>
      <c r="F263" t="s">
        <v>30</v>
      </c>
      <c r="G263" t="s">
        <v>5481</v>
      </c>
      <c r="H263" s="6">
        <v>4783.5600000000004</v>
      </c>
    </row>
    <row r="264" spans="1:8" x14ac:dyDescent="0.45">
      <c r="A264" s="2">
        <v>44872</v>
      </c>
      <c r="B264" t="s">
        <v>431</v>
      </c>
      <c r="C264">
        <v>62</v>
      </c>
      <c r="D264" t="s">
        <v>21</v>
      </c>
      <c r="E264" t="s">
        <v>10</v>
      </c>
      <c r="F264" t="s">
        <v>16</v>
      </c>
      <c r="G264" t="s">
        <v>5480</v>
      </c>
      <c r="H264" s="6">
        <v>2207.38</v>
      </c>
    </row>
    <row r="265" spans="1:8" x14ac:dyDescent="0.45">
      <c r="A265" s="2">
        <v>44985</v>
      </c>
      <c r="B265" t="s">
        <v>433</v>
      </c>
      <c r="C265">
        <v>7</v>
      </c>
      <c r="D265" t="s">
        <v>14</v>
      </c>
      <c r="E265" t="s">
        <v>19</v>
      </c>
      <c r="F265" t="s">
        <v>16</v>
      </c>
      <c r="G265" t="s">
        <v>5478</v>
      </c>
      <c r="H265" s="6">
        <v>2978.61</v>
      </c>
    </row>
    <row r="266" spans="1:8" x14ac:dyDescent="0.45">
      <c r="A266" s="2">
        <v>45087</v>
      </c>
      <c r="B266" t="s">
        <v>434</v>
      </c>
      <c r="C266">
        <v>0</v>
      </c>
      <c r="D266" t="s">
        <v>9</v>
      </c>
      <c r="E266" t="s">
        <v>10</v>
      </c>
      <c r="F266" t="s">
        <v>30</v>
      </c>
      <c r="G266" t="s">
        <v>5479</v>
      </c>
      <c r="H266" s="6">
        <v>115.17</v>
      </c>
    </row>
    <row r="267" spans="1:8" x14ac:dyDescent="0.45">
      <c r="A267" s="2">
        <v>44991</v>
      </c>
      <c r="B267" t="s">
        <v>435</v>
      </c>
      <c r="C267">
        <v>78</v>
      </c>
      <c r="D267" t="s">
        <v>9</v>
      </c>
      <c r="E267" t="s">
        <v>22</v>
      </c>
      <c r="F267" t="s">
        <v>11</v>
      </c>
      <c r="G267" t="s">
        <v>5481</v>
      </c>
      <c r="H267" s="6">
        <v>4068.15</v>
      </c>
    </row>
    <row r="268" spans="1:8" x14ac:dyDescent="0.45">
      <c r="A268" s="2">
        <v>44775</v>
      </c>
      <c r="B268" t="s">
        <v>436</v>
      </c>
      <c r="C268">
        <v>41</v>
      </c>
      <c r="D268" t="s">
        <v>21</v>
      </c>
      <c r="E268" t="s">
        <v>5477</v>
      </c>
      <c r="F268" t="s">
        <v>23</v>
      </c>
      <c r="G268" t="s">
        <v>5483</v>
      </c>
      <c r="H268" s="6">
        <v>2139.06</v>
      </c>
    </row>
    <row r="269" spans="1:8" x14ac:dyDescent="0.45">
      <c r="A269" s="2">
        <v>44714</v>
      </c>
      <c r="B269" t="s">
        <v>437</v>
      </c>
      <c r="C269">
        <v>49</v>
      </c>
      <c r="D269" t="s">
        <v>14</v>
      </c>
      <c r="E269" t="s">
        <v>15</v>
      </c>
      <c r="F269" t="s">
        <v>30</v>
      </c>
      <c r="G269" t="s">
        <v>5479</v>
      </c>
      <c r="H269" s="6">
        <v>2008.47</v>
      </c>
    </row>
    <row r="270" spans="1:8" x14ac:dyDescent="0.45">
      <c r="A270" s="2">
        <v>45102</v>
      </c>
      <c r="B270" t="s">
        <v>439</v>
      </c>
      <c r="C270">
        <v>80</v>
      </c>
      <c r="D270" t="s">
        <v>21</v>
      </c>
      <c r="E270" t="s">
        <v>35</v>
      </c>
      <c r="F270" t="s">
        <v>30</v>
      </c>
      <c r="G270" t="s">
        <v>5481</v>
      </c>
      <c r="H270" s="6">
        <v>4095.54</v>
      </c>
    </row>
    <row r="271" spans="1:8" x14ac:dyDescent="0.45">
      <c r="A271" s="2">
        <v>44988</v>
      </c>
      <c r="B271" t="s">
        <v>440</v>
      </c>
      <c r="C271">
        <v>96</v>
      </c>
      <c r="D271" t="s">
        <v>14</v>
      </c>
      <c r="E271" t="s">
        <v>10</v>
      </c>
      <c r="F271" t="s">
        <v>16</v>
      </c>
      <c r="G271" t="s">
        <v>5480</v>
      </c>
      <c r="H271" s="6">
        <v>2585.6799999999998</v>
      </c>
    </row>
    <row r="272" spans="1:8" x14ac:dyDescent="0.45">
      <c r="A272" s="2">
        <v>44761</v>
      </c>
      <c r="B272" t="s">
        <v>442</v>
      </c>
      <c r="C272">
        <v>47</v>
      </c>
      <c r="D272" t="s">
        <v>14</v>
      </c>
      <c r="E272" t="s">
        <v>38</v>
      </c>
      <c r="F272" t="s">
        <v>30</v>
      </c>
      <c r="G272" t="s">
        <v>5482</v>
      </c>
      <c r="H272" s="6">
        <v>1650.13</v>
      </c>
    </row>
    <row r="273" spans="1:8" x14ac:dyDescent="0.45">
      <c r="A273" s="2">
        <v>45042</v>
      </c>
      <c r="B273" t="s">
        <v>444</v>
      </c>
      <c r="C273">
        <v>85</v>
      </c>
      <c r="D273" t="s">
        <v>14</v>
      </c>
      <c r="E273" t="s">
        <v>15</v>
      </c>
      <c r="F273" t="s">
        <v>23</v>
      </c>
      <c r="G273" t="s">
        <v>5480</v>
      </c>
      <c r="H273" s="6">
        <v>1071.49</v>
      </c>
    </row>
    <row r="274" spans="1:8" x14ac:dyDescent="0.45">
      <c r="A274" s="2">
        <v>45222</v>
      </c>
      <c r="B274" t="s">
        <v>445</v>
      </c>
      <c r="C274">
        <v>60</v>
      </c>
      <c r="D274" t="s">
        <v>21</v>
      </c>
      <c r="E274" t="s">
        <v>26</v>
      </c>
      <c r="F274" t="s">
        <v>23</v>
      </c>
      <c r="G274" t="s">
        <v>5478</v>
      </c>
      <c r="H274" s="6">
        <v>3971.49</v>
      </c>
    </row>
    <row r="275" spans="1:8" x14ac:dyDescent="0.45">
      <c r="A275" s="2">
        <v>45049</v>
      </c>
      <c r="B275" t="s">
        <v>446</v>
      </c>
      <c r="C275">
        <v>20</v>
      </c>
      <c r="D275" t="s">
        <v>9</v>
      </c>
      <c r="E275" t="s">
        <v>22</v>
      </c>
      <c r="F275" t="s">
        <v>30</v>
      </c>
      <c r="G275" t="s">
        <v>5482</v>
      </c>
      <c r="H275" s="6">
        <v>723.74</v>
      </c>
    </row>
    <row r="276" spans="1:8" x14ac:dyDescent="0.45">
      <c r="A276" s="2">
        <v>44948</v>
      </c>
      <c r="B276" t="s">
        <v>448</v>
      </c>
      <c r="C276">
        <v>27</v>
      </c>
      <c r="D276" t="s">
        <v>14</v>
      </c>
      <c r="E276" t="s">
        <v>22</v>
      </c>
      <c r="F276" t="s">
        <v>23</v>
      </c>
      <c r="G276" t="s">
        <v>5480</v>
      </c>
      <c r="H276" s="6">
        <v>123.08</v>
      </c>
    </row>
    <row r="277" spans="1:8" x14ac:dyDescent="0.45">
      <c r="A277" s="2">
        <v>44641</v>
      </c>
      <c r="B277" t="s">
        <v>449</v>
      </c>
      <c r="C277">
        <v>45</v>
      </c>
      <c r="D277" t="s">
        <v>21</v>
      </c>
      <c r="E277" t="s">
        <v>19</v>
      </c>
      <c r="F277" t="s">
        <v>11</v>
      </c>
      <c r="G277" t="s">
        <v>5480</v>
      </c>
      <c r="H277" s="6">
        <v>4989.6499999999996</v>
      </c>
    </row>
    <row r="278" spans="1:8" x14ac:dyDescent="0.45">
      <c r="A278" s="2">
        <v>44630</v>
      </c>
      <c r="B278" t="s">
        <v>450</v>
      </c>
      <c r="C278">
        <v>94</v>
      </c>
      <c r="D278" t="s">
        <v>14</v>
      </c>
      <c r="E278" t="s">
        <v>26</v>
      </c>
      <c r="F278" t="s">
        <v>11</v>
      </c>
      <c r="G278" t="s">
        <v>5481</v>
      </c>
      <c r="H278" s="6">
        <v>3636.44</v>
      </c>
    </row>
    <row r="279" spans="1:8" x14ac:dyDescent="0.45">
      <c r="A279" s="2">
        <v>44850</v>
      </c>
      <c r="B279" t="s">
        <v>451</v>
      </c>
      <c r="C279">
        <v>12</v>
      </c>
      <c r="D279" t="s">
        <v>21</v>
      </c>
      <c r="E279" t="s">
        <v>19</v>
      </c>
      <c r="F279" t="s">
        <v>23</v>
      </c>
      <c r="G279" t="s">
        <v>5483</v>
      </c>
      <c r="H279" s="6">
        <v>4077.63</v>
      </c>
    </row>
    <row r="280" spans="1:8" x14ac:dyDescent="0.45">
      <c r="A280" s="2">
        <v>44582</v>
      </c>
      <c r="B280" t="s">
        <v>453</v>
      </c>
      <c r="C280">
        <v>81</v>
      </c>
      <c r="D280" t="s">
        <v>9</v>
      </c>
      <c r="E280" t="s">
        <v>35</v>
      </c>
      <c r="F280" t="s">
        <v>11</v>
      </c>
      <c r="G280" t="s">
        <v>5479</v>
      </c>
      <c r="H280" s="6">
        <v>2495.3000000000002</v>
      </c>
    </row>
    <row r="281" spans="1:8" x14ac:dyDescent="0.45">
      <c r="A281" s="2">
        <v>45126</v>
      </c>
      <c r="B281" t="s">
        <v>454</v>
      </c>
      <c r="C281">
        <v>47</v>
      </c>
      <c r="D281" t="s">
        <v>14</v>
      </c>
      <c r="E281" t="s">
        <v>38</v>
      </c>
      <c r="F281" t="s">
        <v>30</v>
      </c>
      <c r="G281" t="s">
        <v>5483</v>
      </c>
      <c r="H281" s="6">
        <v>4607.72</v>
      </c>
    </row>
    <row r="282" spans="1:8" x14ac:dyDescent="0.45">
      <c r="A282" s="2">
        <v>45114</v>
      </c>
      <c r="B282" t="s">
        <v>455</v>
      </c>
      <c r="C282">
        <v>67</v>
      </c>
      <c r="D282" t="s">
        <v>14</v>
      </c>
      <c r="E282" t="s">
        <v>22</v>
      </c>
      <c r="F282" t="s">
        <v>23</v>
      </c>
      <c r="G282" t="s">
        <v>5479</v>
      </c>
      <c r="H282" s="6">
        <v>2218.17</v>
      </c>
    </row>
    <row r="283" spans="1:8" x14ac:dyDescent="0.45">
      <c r="A283" s="2">
        <v>45244</v>
      </c>
      <c r="B283" t="s">
        <v>457</v>
      </c>
      <c r="C283">
        <v>17</v>
      </c>
      <c r="D283" t="s">
        <v>9</v>
      </c>
      <c r="E283" t="s">
        <v>26</v>
      </c>
      <c r="F283" t="s">
        <v>11</v>
      </c>
      <c r="G283" t="s">
        <v>5481</v>
      </c>
      <c r="H283" s="6">
        <v>484.03</v>
      </c>
    </row>
    <row r="284" spans="1:8" x14ac:dyDescent="0.45">
      <c r="A284" s="2">
        <v>44938</v>
      </c>
      <c r="B284" t="s">
        <v>458</v>
      </c>
      <c r="C284">
        <v>85</v>
      </c>
      <c r="D284" t="s">
        <v>9</v>
      </c>
      <c r="E284" t="s">
        <v>26</v>
      </c>
      <c r="F284" t="s">
        <v>16</v>
      </c>
      <c r="G284" t="s">
        <v>5480</v>
      </c>
      <c r="H284" s="6">
        <v>116.1</v>
      </c>
    </row>
    <row r="285" spans="1:8" x14ac:dyDescent="0.45">
      <c r="A285" s="2">
        <v>44739</v>
      </c>
      <c r="B285" t="s">
        <v>460</v>
      </c>
      <c r="C285">
        <v>59</v>
      </c>
      <c r="D285" t="s">
        <v>14</v>
      </c>
      <c r="E285" t="s">
        <v>15</v>
      </c>
      <c r="F285" t="s">
        <v>16</v>
      </c>
      <c r="G285" t="s">
        <v>5481</v>
      </c>
      <c r="H285" s="6">
        <v>1523.5</v>
      </c>
    </row>
    <row r="286" spans="1:8" x14ac:dyDescent="0.45">
      <c r="A286" s="2">
        <v>44591</v>
      </c>
      <c r="B286" t="s">
        <v>461</v>
      </c>
      <c r="C286">
        <v>74</v>
      </c>
      <c r="D286" t="s">
        <v>14</v>
      </c>
      <c r="E286" t="s">
        <v>38</v>
      </c>
      <c r="F286" t="s">
        <v>30</v>
      </c>
      <c r="G286" t="s">
        <v>5479</v>
      </c>
      <c r="H286" s="6">
        <v>90.34</v>
      </c>
    </row>
    <row r="287" spans="1:8" x14ac:dyDescent="0.45">
      <c r="A287" s="2">
        <v>44661</v>
      </c>
      <c r="B287" t="s">
        <v>462</v>
      </c>
      <c r="C287">
        <v>62</v>
      </c>
      <c r="D287" t="s">
        <v>21</v>
      </c>
      <c r="E287" t="s">
        <v>26</v>
      </c>
      <c r="F287" t="s">
        <v>11</v>
      </c>
      <c r="G287" t="s">
        <v>5481</v>
      </c>
      <c r="H287" s="6">
        <v>1747.45</v>
      </c>
    </row>
    <row r="288" spans="1:8" x14ac:dyDescent="0.45">
      <c r="A288" s="2">
        <v>45259</v>
      </c>
      <c r="B288" t="s">
        <v>463</v>
      </c>
      <c r="C288">
        <v>33</v>
      </c>
      <c r="D288" t="s">
        <v>14</v>
      </c>
      <c r="E288" t="s">
        <v>22</v>
      </c>
      <c r="F288" t="s">
        <v>16</v>
      </c>
      <c r="G288" t="s">
        <v>5483</v>
      </c>
      <c r="H288" s="6">
        <v>3433.54</v>
      </c>
    </row>
    <row r="289" spans="1:8" x14ac:dyDescent="0.45">
      <c r="A289" s="2">
        <v>45289</v>
      </c>
      <c r="B289" t="s">
        <v>465</v>
      </c>
      <c r="C289">
        <v>55</v>
      </c>
      <c r="D289" t="s">
        <v>9</v>
      </c>
      <c r="E289" t="s">
        <v>15</v>
      </c>
      <c r="F289" t="s">
        <v>30</v>
      </c>
      <c r="G289" t="s">
        <v>5479</v>
      </c>
      <c r="H289" s="6">
        <v>4403.34</v>
      </c>
    </row>
    <row r="290" spans="1:8" x14ac:dyDescent="0.45">
      <c r="A290" s="2">
        <v>44999</v>
      </c>
      <c r="B290" t="s">
        <v>467</v>
      </c>
      <c r="C290">
        <v>90</v>
      </c>
      <c r="D290" t="s">
        <v>9</v>
      </c>
      <c r="E290" t="s">
        <v>10</v>
      </c>
      <c r="F290" t="s">
        <v>16</v>
      </c>
      <c r="G290" t="s">
        <v>5480</v>
      </c>
      <c r="H290" s="6">
        <v>99.47</v>
      </c>
    </row>
    <row r="291" spans="1:8" x14ac:dyDescent="0.45">
      <c r="A291" s="2">
        <v>45195</v>
      </c>
      <c r="B291" t="s">
        <v>469</v>
      </c>
      <c r="C291">
        <v>72</v>
      </c>
      <c r="D291" t="s">
        <v>21</v>
      </c>
      <c r="E291" t="s">
        <v>35</v>
      </c>
      <c r="F291" t="s">
        <v>16</v>
      </c>
      <c r="G291" t="s">
        <v>5480</v>
      </c>
      <c r="H291" s="6">
        <v>4516.26</v>
      </c>
    </row>
    <row r="292" spans="1:8" x14ac:dyDescent="0.45">
      <c r="A292" s="2">
        <v>44848</v>
      </c>
      <c r="B292" t="s">
        <v>471</v>
      </c>
      <c r="C292">
        <v>53</v>
      </c>
      <c r="D292" t="s">
        <v>14</v>
      </c>
      <c r="E292" t="s">
        <v>10</v>
      </c>
      <c r="F292" t="s">
        <v>16</v>
      </c>
      <c r="G292" t="s">
        <v>5482</v>
      </c>
      <c r="H292" s="6">
        <v>4367.6899999999996</v>
      </c>
    </row>
    <row r="293" spans="1:8" x14ac:dyDescent="0.45">
      <c r="A293" s="2">
        <v>45227</v>
      </c>
      <c r="B293" t="s">
        <v>473</v>
      </c>
      <c r="C293">
        <v>48</v>
      </c>
      <c r="D293" t="s">
        <v>14</v>
      </c>
      <c r="E293" t="s">
        <v>5477</v>
      </c>
      <c r="F293" t="s">
        <v>30</v>
      </c>
      <c r="G293" t="s">
        <v>5483</v>
      </c>
      <c r="H293" s="6">
        <v>1538.41</v>
      </c>
    </row>
    <row r="294" spans="1:8" x14ac:dyDescent="0.45">
      <c r="A294" s="2">
        <v>45253</v>
      </c>
      <c r="B294" t="s">
        <v>474</v>
      </c>
      <c r="C294">
        <v>3</v>
      </c>
      <c r="D294" t="s">
        <v>9</v>
      </c>
      <c r="E294" t="s">
        <v>5477</v>
      </c>
      <c r="F294" t="s">
        <v>30</v>
      </c>
      <c r="G294" t="s">
        <v>5481</v>
      </c>
      <c r="H294" s="6">
        <v>3614.59</v>
      </c>
    </row>
    <row r="295" spans="1:8" x14ac:dyDescent="0.45">
      <c r="A295" s="2">
        <v>44602</v>
      </c>
      <c r="B295" t="s">
        <v>475</v>
      </c>
      <c r="C295">
        <v>77</v>
      </c>
      <c r="D295" t="s">
        <v>9</v>
      </c>
      <c r="E295" t="s">
        <v>19</v>
      </c>
      <c r="F295" t="s">
        <v>30</v>
      </c>
      <c r="G295" t="s">
        <v>5482</v>
      </c>
      <c r="H295" s="6">
        <v>3467.68</v>
      </c>
    </row>
    <row r="296" spans="1:8" x14ac:dyDescent="0.45">
      <c r="A296" s="2">
        <v>44828</v>
      </c>
      <c r="B296" t="s">
        <v>477</v>
      </c>
      <c r="C296">
        <v>44</v>
      </c>
      <c r="D296" t="s">
        <v>14</v>
      </c>
      <c r="E296" t="s">
        <v>10</v>
      </c>
      <c r="F296" t="s">
        <v>30</v>
      </c>
      <c r="G296" t="s">
        <v>5480</v>
      </c>
      <c r="H296" s="6">
        <v>3809.31</v>
      </c>
    </row>
    <row r="297" spans="1:8" x14ac:dyDescent="0.45">
      <c r="A297" s="2">
        <v>44654</v>
      </c>
      <c r="B297" t="s">
        <v>478</v>
      </c>
      <c r="C297">
        <v>26</v>
      </c>
      <c r="D297" t="s">
        <v>9</v>
      </c>
      <c r="E297" t="s">
        <v>10</v>
      </c>
      <c r="F297" t="s">
        <v>16</v>
      </c>
      <c r="G297" t="s">
        <v>5479</v>
      </c>
      <c r="H297" s="6">
        <v>3925.51</v>
      </c>
    </row>
    <row r="298" spans="1:8" x14ac:dyDescent="0.45">
      <c r="A298" s="2">
        <v>44813</v>
      </c>
      <c r="B298" t="s">
        <v>479</v>
      </c>
      <c r="C298">
        <v>62</v>
      </c>
      <c r="D298" t="s">
        <v>14</v>
      </c>
      <c r="E298" t="s">
        <v>35</v>
      </c>
      <c r="F298" t="s">
        <v>11</v>
      </c>
      <c r="G298" t="s">
        <v>5483</v>
      </c>
      <c r="H298" s="6">
        <v>4764.66</v>
      </c>
    </row>
    <row r="299" spans="1:8" x14ac:dyDescent="0.45">
      <c r="A299" s="2">
        <v>45250</v>
      </c>
      <c r="B299" t="s">
        <v>481</v>
      </c>
      <c r="C299">
        <v>48</v>
      </c>
      <c r="D299" t="s">
        <v>21</v>
      </c>
      <c r="E299" t="s">
        <v>35</v>
      </c>
      <c r="F299" t="s">
        <v>30</v>
      </c>
      <c r="G299" t="s">
        <v>5483</v>
      </c>
      <c r="H299" s="6">
        <v>2846.99</v>
      </c>
    </row>
    <row r="300" spans="1:8" x14ac:dyDescent="0.45">
      <c r="A300" s="2">
        <v>45047</v>
      </c>
      <c r="B300" t="s">
        <v>482</v>
      </c>
      <c r="C300">
        <v>40</v>
      </c>
      <c r="D300" t="s">
        <v>14</v>
      </c>
      <c r="E300" t="s">
        <v>38</v>
      </c>
      <c r="F300" t="s">
        <v>16</v>
      </c>
      <c r="G300" t="s">
        <v>5482</v>
      </c>
      <c r="H300" s="6">
        <v>2286.15</v>
      </c>
    </row>
    <row r="301" spans="1:8" x14ac:dyDescent="0.45">
      <c r="A301" s="2">
        <v>44665</v>
      </c>
      <c r="B301" t="s">
        <v>484</v>
      </c>
      <c r="C301">
        <v>17</v>
      </c>
      <c r="D301" t="s">
        <v>9</v>
      </c>
      <c r="E301" t="s">
        <v>19</v>
      </c>
      <c r="F301" t="s">
        <v>11</v>
      </c>
      <c r="G301" t="s">
        <v>5483</v>
      </c>
      <c r="H301" s="6">
        <v>4785.46</v>
      </c>
    </row>
    <row r="302" spans="1:8" x14ac:dyDescent="0.45">
      <c r="A302" s="2">
        <v>45149</v>
      </c>
      <c r="B302" t="s">
        <v>485</v>
      </c>
      <c r="C302">
        <v>9</v>
      </c>
      <c r="D302" t="s">
        <v>9</v>
      </c>
      <c r="E302" t="s">
        <v>5477</v>
      </c>
      <c r="F302" t="s">
        <v>16</v>
      </c>
      <c r="G302" t="s">
        <v>5478</v>
      </c>
      <c r="H302" s="6">
        <v>40.42</v>
      </c>
    </row>
    <row r="303" spans="1:8" x14ac:dyDescent="0.45">
      <c r="A303" s="2">
        <v>44850</v>
      </c>
      <c r="B303" t="s">
        <v>486</v>
      </c>
      <c r="C303">
        <v>99</v>
      </c>
      <c r="D303" t="s">
        <v>9</v>
      </c>
      <c r="E303" t="s">
        <v>19</v>
      </c>
      <c r="F303" t="s">
        <v>11</v>
      </c>
      <c r="G303" t="s">
        <v>5478</v>
      </c>
      <c r="H303" s="6">
        <v>1555.3</v>
      </c>
    </row>
    <row r="304" spans="1:8" x14ac:dyDescent="0.45">
      <c r="A304" s="2">
        <v>44675</v>
      </c>
      <c r="B304" t="s">
        <v>488</v>
      </c>
      <c r="C304">
        <v>45</v>
      </c>
      <c r="D304" t="s">
        <v>21</v>
      </c>
      <c r="E304" t="s">
        <v>22</v>
      </c>
      <c r="F304" t="s">
        <v>11</v>
      </c>
      <c r="G304" t="s">
        <v>5482</v>
      </c>
      <c r="H304" s="6">
        <v>3391.38</v>
      </c>
    </row>
    <row r="305" spans="1:8" x14ac:dyDescent="0.45">
      <c r="A305" s="2">
        <v>44601</v>
      </c>
      <c r="B305" t="s">
        <v>489</v>
      </c>
      <c r="C305">
        <v>5</v>
      </c>
      <c r="D305" t="s">
        <v>21</v>
      </c>
      <c r="E305" t="s">
        <v>10</v>
      </c>
      <c r="F305" t="s">
        <v>23</v>
      </c>
      <c r="G305" t="s">
        <v>5479</v>
      </c>
      <c r="H305" s="6">
        <v>3538.08</v>
      </c>
    </row>
    <row r="306" spans="1:8" x14ac:dyDescent="0.45">
      <c r="A306" s="2">
        <v>44848</v>
      </c>
      <c r="B306" t="s">
        <v>490</v>
      </c>
      <c r="C306">
        <v>15</v>
      </c>
      <c r="D306" t="s">
        <v>14</v>
      </c>
      <c r="E306" t="s">
        <v>5477</v>
      </c>
      <c r="F306" t="s">
        <v>30</v>
      </c>
      <c r="G306" t="s">
        <v>5479</v>
      </c>
      <c r="H306" s="6">
        <v>2209.0300000000002</v>
      </c>
    </row>
    <row r="307" spans="1:8" x14ac:dyDescent="0.45">
      <c r="A307" s="2">
        <v>45170</v>
      </c>
      <c r="B307" t="s">
        <v>491</v>
      </c>
      <c r="C307">
        <v>12</v>
      </c>
      <c r="D307" t="s">
        <v>9</v>
      </c>
      <c r="E307" t="s">
        <v>38</v>
      </c>
      <c r="F307" t="s">
        <v>16</v>
      </c>
      <c r="G307" t="s">
        <v>5480</v>
      </c>
      <c r="H307" s="6">
        <v>4211.0200000000004</v>
      </c>
    </row>
    <row r="308" spans="1:8" x14ac:dyDescent="0.45">
      <c r="A308" s="2">
        <v>45170</v>
      </c>
      <c r="B308" t="s">
        <v>492</v>
      </c>
      <c r="C308">
        <v>84</v>
      </c>
      <c r="D308" t="s">
        <v>21</v>
      </c>
      <c r="E308" t="s">
        <v>19</v>
      </c>
      <c r="F308" t="s">
        <v>11</v>
      </c>
      <c r="G308" t="s">
        <v>5478</v>
      </c>
      <c r="H308" s="6">
        <v>3419.94</v>
      </c>
    </row>
    <row r="309" spans="1:8" x14ac:dyDescent="0.45">
      <c r="A309" s="2">
        <v>44786</v>
      </c>
      <c r="B309" t="s">
        <v>494</v>
      </c>
      <c r="C309">
        <v>84</v>
      </c>
      <c r="D309" t="s">
        <v>21</v>
      </c>
      <c r="E309" t="s">
        <v>35</v>
      </c>
      <c r="F309" t="s">
        <v>23</v>
      </c>
      <c r="G309" t="s">
        <v>5481</v>
      </c>
      <c r="H309" s="6">
        <v>340.76</v>
      </c>
    </row>
    <row r="310" spans="1:8" x14ac:dyDescent="0.45">
      <c r="A310" s="2">
        <v>44928</v>
      </c>
      <c r="B310" t="s">
        <v>495</v>
      </c>
      <c r="C310">
        <v>11</v>
      </c>
      <c r="D310" t="s">
        <v>14</v>
      </c>
      <c r="E310" t="s">
        <v>26</v>
      </c>
      <c r="F310" t="s">
        <v>30</v>
      </c>
      <c r="G310" t="s">
        <v>5480</v>
      </c>
      <c r="H310" s="6">
        <v>4267.3100000000004</v>
      </c>
    </row>
    <row r="311" spans="1:8" x14ac:dyDescent="0.45">
      <c r="A311" s="2">
        <v>44827</v>
      </c>
      <c r="B311" t="s">
        <v>496</v>
      </c>
      <c r="C311">
        <v>41</v>
      </c>
      <c r="D311" t="s">
        <v>21</v>
      </c>
      <c r="E311" t="s">
        <v>38</v>
      </c>
      <c r="F311" t="s">
        <v>11</v>
      </c>
      <c r="G311" t="s">
        <v>5479</v>
      </c>
      <c r="H311" s="6">
        <v>869.47</v>
      </c>
    </row>
    <row r="312" spans="1:8" x14ac:dyDescent="0.45">
      <c r="A312" s="2">
        <v>44684</v>
      </c>
      <c r="B312" t="s">
        <v>497</v>
      </c>
      <c r="C312">
        <v>49</v>
      </c>
      <c r="D312" t="s">
        <v>14</v>
      </c>
      <c r="E312" t="s">
        <v>10</v>
      </c>
      <c r="F312" t="s">
        <v>30</v>
      </c>
      <c r="G312" t="s">
        <v>5481</v>
      </c>
      <c r="H312" s="6">
        <v>1552.53</v>
      </c>
    </row>
    <row r="313" spans="1:8" x14ac:dyDescent="0.45">
      <c r="A313" s="2">
        <v>44835</v>
      </c>
      <c r="B313" t="s">
        <v>498</v>
      </c>
      <c r="C313">
        <v>8</v>
      </c>
      <c r="D313" t="s">
        <v>9</v>
      </c>
      <c r="E313" t="s">
        <v>38</v>
      </c>
      <c r="F313" t="s">
        <v>16</v>
      </c>
      <c r="G313" t="s">
        <v>5483</v>
      </c>
      <c r="H313" s="6">
        <v>3307.43</v>
      </c>
    </row>
    <row r="314" spans="1:8" x14ac:dyDescent="0.45">
      <c r="A314" s="2">
        <v>44953</v>
      </c>
      <c r="B314" t="s">
        <v>499</v>
      </c>
      <c r="C314">
        <v>39</v>
      </c>
      <c r="D314" t="s">
        <v>21</v>
      </c>
      <c r="E314" t="s">
        <v>26</v>
      </c>
      <c r="F314" t="s">
        <v>16</v>
      </c>
      <c r="G314" t="s">
        <v>5482</v>
      </c>
      <c r="H314" s="6">
        <v>3888.77</v>
      </c>
    </row>
    <row r="315" spans="1:8" x14ac:dyDescent="0.45">
      <c r="A315" s="2">
        <v>45091</v>
      </c>
      <c r="B315" t="s">
        <v>501</v>
      </c>
      <c r="C315">
        <v>80</v>
      </c>
      <c r="D315" t="s">
        <v>21</v>
      </c>
      <c r="E315" t="s">
        <v>26</v>
      </c>
      <c r="F315" t="s">
        <v>30</v>
      </c>
      <c r="G315" t="s">
        <v>5479</v>
      </c>
      <c r="H315" s="6">
        <v>4529.72</v>
      </c>
    </row>
    <row r="316" spans="1:8" x14ac:dyDescent="0.45">
      <c r="A316" s="2">
        <v>44702</v>
      </c>
      <c r="B316" t="s">
        <v>503</v>
      </c>
      <c r="C316">
        <v>4</v>
      </c>
      <c r="D316" t="s">
        <v>14</v>
      </c>
      <c r="E316" t="s">
        <v>19</v>
      </c>
      <c r="F316" t="s">
        <v>30</v>
      </c>
      <c r="G316" t="s">
        <v>5483</v>
      </c>
      <c r="H316" s="6">
        <v>1315.06</v>
      </c>
    </row>
    <row r="317" spans="1:8" x14ac:dyDescent="0.45">
      <c r="A317" s="2">
        <v>44805</v>
      </c>
      <c r="B317" t="s">
        <v>504</v>
      </c>
      <c r="C317">
        <v>4</v>
      </c>
      <c r="D317" t="s">
        <v>9</v>
      </c>
      <c r="E317" t="s">
        <v>19</v>
      </c>
      <c r="F317" t="s">
        <v>11</v>
      </c>
      <c r="G317" t="s">
        <v>5479</v>
      </c>
      <c r="H317" s="6">
        <v>4330.8100000000004</v>
      </c>
    </row>
    <row r="318" spans="1:8" x14ac:dyDescent="0.45">
      <c r="A318" s="2">
        <v>44849</v>
      </c>
      <c r="B318" t="s">
        <v>506</v>
      </c>
      <c r="C318">
        <v>31</v>
      </c>
      <c r="D318" t="s">
        <v>9</v>
      </c>
      <c r="E318" t="s">
        <v>19</v>
      </c>
      <c r="F318" t="s">
        <v>30</v>
      </c>
      <c r="G318" t="s">
        <v>5480</v>
      </c>
      <c r="H318" s="6">
        <v>2851.77</v>
      </c>
    </row>
    <row r="319" spans="1:8" x14ac:dyDescent="0.45">
      <c r="A319" s="2">
        <v>45088</v>
      </c>
      <c r="B319" t="s">
        <v>507</v>
      </c>
      <c r="C319">
        <v>66</v>
      </c>
      <c r="D319" t="s">
        <v>21</v>
      </c>
      <c r="E319" t="s">
        <v>5477</v>
      </c>
      <c r="F319" t="s">
        <v>16</v>
      </c>
      <c r="G319" t="s">
        <v>5483</v>
      </c>
      <c r="H319" s="6">
        <v>3222.01</v>
      </c>
    </row>
    <row r="320" spans="1:8" x14ac:dyDescent="0.45">
      <c r="A320" s="2">
        <v>44996</v>
      </c>
      <c r="B320" t="s">
        <v>508</v>
      </c>
      <c r="C320">
        <v>4</v>
      </c>
      <c r="D320" t="s">
        <v>9</v>
      </c>
      <c r="E320" t="s">
        <v>35</v>
      </c>
      <c r="F320" t="s">
        <v>23</v>
      </c>
      <c r="G320" t="s">
        <v>5483</v>
      </c>
      <c r="H320" s="6">
        <v>701.91</v>
      </c>
    </row>
    <row r="321" spans="1:8" x14ac:dyDescent="0.45">
      <c r="A321" s="2">
        <v>44611</v>
      </c>
      <c r="B321" t="s">
        <v>510</v>
      </c>
      <c r="C321">
        <v>50</v>
      </c>
      <c r="D321" t="s">
        <v>9</v>
      </c>
      <c r="E321" t="s">
        <v>22</v>
      </c>
      <c r="F321" t="s">
        <v>30</v>
      </c>
      <c r="G321" t="s">
        <v>5479</v>
      </c>
      <c r="H321" s="6">
        <v>3523.95</v>
      </c>
    </row>
    <row r="322" spans="1:8" x14ac:dyDescent="0.45">
      <c r="A322" s="2">
        <v>45007</v>
      </c>
      <c r="B322" t="s">
        <v>512</v>
      </c>
      <c r="C322">
        <v>95</v>
      </c>
      <c r="D322" t="s">
        <v>9</v>
      </c>
      <c r="E322" t="s">
        <v>22</v>
      </c>
      <c r="F322" t="s">
        <v>16</v>
      </c>
      <c r="G322" t="s">
        <v>5480</v>
      </c>
      <c r="H322" s="6">
        <v>3024.53</v>
      </c>
    </row>
    <row r="323" spans="1:8" x14ac:dyDescent="0.45">
      <c r="A323" s="2">
        <v>44698</v>
      </c>
      <c r="B323" t="s">
        <v>514</v>
      </c>
      <c r="C323">
        <v>37</v>
      </c>
      <c r="D323" t="s">
        <v>9</v>
      </c>
      <c r="E323" t="s">
        <v>22</v>
      </c>
      <c r="F323" t="s">
        <v>23</v>
      </c>
      <c r="G323" t="s">
        <v>5480</v>
      </c>
      <c r="H323" s="6">
        <v>235.73</v>
      </c>
    </row>
    <row r="324" spans="1:8" x14ac:dyDescent="0.45">
      <c r="A324" s="2">
        <v>45012</v>
      </c>
      <c r="B324" t="s">
        <v>516</v>
      </c>
      <c r="C324">
        <v>80</v>
      </c>
      <c r="D324" t="s">
        <v>14</v>
      </c>
      <c r="E324" t="s">
        <v>26</v>
      </c>
      <c r="F324" t="s">
        <v>30</v>
      </c>
      <c r="G324" t="s">
        <v>5479</v>
      </c>
      <c r="H324" s="6">
        <v>49.35</v>
      </c>
    </row>
    <row r="325" spans="1:8" x14ac:dyDescent="0.45">
      <c r="A325" s="2">
        <v>44853</v>
      </c>
      <c r="B325" t="s">
        <v>518</v>
      </c>
      <c r="C325">
        <v>6</v>
      </c>
      <c r="D325" t="s">
        <v>21</v>
      </c>
      <c r="E325" t="s">
        <v>38</v>
      </c>
      <c r="F325" t="s">
        <v>11</v>
      </c>
      <c r="G325" t="s">
        <v>5481</v>
      </c>
      <c r="H325" s="6">
        <v>156.96</v>
      </c>
    </row>
    <row r="326" spans="1:8" x14ac:dyDescent="0.45">
      <c r="A326" s="2">
        <v>45279</v>
      </c>
      <c r="B326" t="s">
        <v>519</v>
      </c>
      <c r="C326">
        <v>59</v>
      </c>
      <c r="D326" t="s">
        <v>9</v>
      </c>
      <c r="E326" t="s">
        <v>35</v>
      </c>
      <c r="F326" t="s">
        <v>11</v>
      </c>
      <c r="G326" t="s">
        <v>5483</v>
      </c>
      <c r="H326" s="6">
        <v>1031.6300000000001</v>
      </c>
    </row>
    <row r="327" spans="1:8" x14ac:dyDescent="0.45">
      <c r="A327" s="2">
        <v>44714</v>
      </c>
      <c r="B327" t="s">
        <v>520</v>
      </c>
      <c r="C327">
        <v>62</v>
      </c>
      <c r="D327" t="s">
        <v>14</v>
      </c>
      <c r="E327" t="s">
        <v>26</v>
      </c>
      <c r="F327" t="s">
        <v>11</v>
      </c>
      <c r="G327" t="s">
        <v>5483</v>
      </c>
      <c r="H327" s="6">
        <v>2863.99</v>
      </c>
    </row>
    <row r="328" spans="1:8" x14ac:dyDescent="0.45">
      <c r="A328" s="2">
        <v>44613</v>
      </c>
      <c r="B328" t="s">
        <v>521</v>
      </c>
      <c r="C328">
        <v>66</v>
      </c>
      <c r="D328" t="s">
        <v>14</v>
      </c>
      <c r="E328" t="s">
        <v>5477</v>
      </c>
      <c r="F328" t="s">
        <v>16</v>
      </c>
      <c r="G328" t="s">
        <v>5483</v>
      </c>
      <c r="H328" s="6">
        <v>578.54999999999995</v>
      </c>
    </row>
    <row r="329" spans="1:8" x14ac:dyDescent="0.45">
      <c r="A329" s="2">
        <v>45224</v>
      </c>
      <c r="B329" t="s">
        <v>524</v>
      </c>
      <c r="C329">
        <v>16</v>
      </c>
      <c r="D329" t="s">
        <v>21</v>
      </c>
      <c r="E329" t="s">
        <v>5477</v>
      </c>
      <c r="F329" t="s">
        <v>30</v>
      </c>
      <c r="G329" t="s">
        <v>5482</v>
      </c>
      <c r="H329" s="6">
        <v>3704.19</v>
      </c>
    </row>
    <row r="330" spans="1:8" x14ac:dyDescent="0.45">
      <c r="A330" s="2">
        <v>45290</v>
      </c>
      <c r="B330" t="s">
        <v>526</v>
      </c>
      <c r="C330">
        <v>66</v>
      </c>
      <c r="D330" t="s">
        <v>14</v>
      </c>
      <c r="E330" t="s">
        <v>35</v>
      </c>
      <c r="F330" t="s">
        <v>16</v>
      </c>
      <c r="G330" t="s">
        <v>5479</v>
      </c>
      <c r="H330" s="6">
        <v>228.38</v>
      </c>
    </row>
    <row r="331" spans="1:8" x14ac:dyDescent="0.45">
      <c r="A331" s="2">
        <v>44566</v>
      </c>
      <c r="B331" t="s">
        <v>527</v>
      </c>
      <c r="C331">
        <v>41</v>
      </c>
      <c r="D331" t="s">
        <v>14</v>
      </c>
      <c r="E331" t="s">
        <v>19</v>
      </c>
      <c r="F331" t="s">
        <v>16</v>
      </c>
      <c r="G331" t="s">
        <v>5483</v>
      </c>
      <c r="H331" s="6">
        <v>4913.53</v>
      </c>
    </row>
    <row r="332" spans="1:8" x14ac:dyDescent="0.45">
      <c r="A332" s="2">
        <v>45201</v>
      </c>
      <c r="B332" t="s">
        <v>528</v>
      </c>
      <c r="C332">
        <v>14</v>
      </c>
      <c r="D332" t="s">
        <v>21</v>
      </c>
      <c r="E332" t="s">
        <v>22</v>
      </c>
      <c r="F332" t="s">
        <v>11</v>
      </c>
      <c r="G332" t="s">
        <v>5479</v>
      </c>
      <c r="H332" s="6">
        <v>256.33</v>
      </c>
    </row>
    <row r="333" spans="1:8" x14ac:dyDescent="0.45">
      <c r="A333" s="2">
        <v>45033</v>
      </c>
      <c r="B333" t="s">
        <v>530</v>
      </c>
      <c r="C333">
        <v>15</v>
      </c>
      <c r="D333" t="s">
        <v>21</v>
      </c>
      <c r="E333" t="s">
        <v>10</v>
      </c>
      <c r="F333" t="s">
        <v>11</v>
      </c>
      <c r="G333" t="s">
        <v>5481</v>
      </c>
      <c r="H333" s="6">
        <v>4975.72</v>
      </c>
    </row>
    <row r="334" spans="1:8" x14ac:dyDescent="0.45">
      <c r="A334" s="2">
        <v>45273</v>
      </c>
      <c r="B334" t="s">
        <v>532</v>
      </c>
      <c r="C334">
        <v>87</v>
      </c>
      <c r="D334" t="s">
        <v>9</v>
      </c>
      <c r="E334" t="s">
        <v>22</v>
      </c>
      <c r="F334" t="s">
        <v>30</v>
      </c>
      <c r="G334" t="s">
        <v>5478</v>
      </c>
      <c r="H334" s="6">
        <v>3323.19</v>
      </c>
    </row>
    <row r="335" spans="1:8" x14ac:dyDescent="0.45">
      <c r="A335" s="2">
        <v>45275</v>
      </c>
      <c r="B335" t="s">
        <v>534</v>
      </c>
      <c r="C335">
        <v>76</v>
      </c>
      <c r="D335" t="s">
        <v>14</v>
      </c>
      <c r="E335" t="s">
        <v>19</v>
      </c>
      <c r="F335" t="s">
        <v>30</v>
      </c>
      <c r="G335" t="s">
        <v>5479</v>
      </c>
      <c r="H335" s="6">
        <v>1272.2</v>
      </c>
    </row>
    <row r="336" spans="1:8" x14ac:dyDescent="0.45">
      <c r="A336" s="2">
        <v>45185</v>
      </c>
      <c r="B336" t="s">
        <v>536</v>
      </c>
      <c r="C336">
        <v>97</v>
      </c>
      <c r="D336" t="s">
        <v>21</v>
      </c>
      <c r="E336" t="s">
        <v>19</v>
      </c>
      <c r="F336" t="s">
        <v>11</v>
      </c>
      <c r="G336" t="s">
        <v>5482</v>
      </c>
      <c r="H336" s="6">
        <v>3658.69</v>
      </c>
    </row>
    <row r="337" spans="1:8" x14ac:dyDescent="0.45">
      <c r="A337" s="2">
        <v>44689</v>
      </c>
      <c r="B337" t="s">
        <v>537</v>
      </c>
      <c r="C337">
        <v>60</v>
      </c>
      <c r="D337" t="s">
        <v>14</v>
      </c>
      <c r="E337" t="s">
        <v>19</v>
      </c>
      <c r="F337" t="s">
        <v>30</v>
      </c>
      <c r="G337" t="s">
        <v>5480</v>
      </c>
      <c r="H337" s="6">
        <v>2004.29</v>
      </c>
    </row>
    <row r="338" spans="1:8" x14ac:dyDescent="0.45">
      <c r="A338" s="2">
        <v>44884</v>
      </c>
      <c r="B338" t="s">
        <v>538</v>
      </c>
      <c r="C338">
        <v>8</v>
      </c>
      <c r="D338" t="s">
        <v>14</v>
      </c>
      <c r="E338" t="s">
        <v>5477</v>
      </c>
      <c r="F338" t="s">
        <v>30</v>
      </c>
      <c r="G338" t="s">
        <v>5480</v>
      </c>
      <c r="H338" s="6">
        <v>3920.5</v>
      </c>
    </row>
    <row r="339" spans="1:8" x14ac:dyDescent="0.45">
      <c r="A339" s="2">
        <v>45248</v>
      </c>
      <c r="B339" t="s">
        <v>540</v>
      </c>
      <c r="C339">
        <v>48</v>
      </c>
      <c r="D339" t="s">
        <v>14</v>
      </c>
      <c r="E339" t="s">
        <v>15</v>
      </c>
      <c r="F339" t="s">
        <v>23</v>
      </c>
      <c r="G339" t="s">
        <v>5481</v>
      </c>
      <c r="H339" s="6">
        <v>1135.69</v>
      </c>
    </row>
    <row r="340" spans="1:8" x14ac:dyDescent="0.45">
      <c r="A340" s="2">
        <v>45058</v>
      </c>
      <c r="B340" t="s">
        <v>541</v>
      </c>
      <c r="C340">
        <v>97</v>
      </c>
      <c r="D340" t="s">
        <v>21</v>
      </c>
      <c r="E340" t="s">
        <v>19</v>
      </c>
      <c r="F340" t="s">
        <v>23</v>
      </c>
      <c r="G340" t="s">
        <v>5480</v>
      </c>
      <c r="H340" s="6">
        <v>2934.58</v>
      </c>
    </row>
    <row r="341" spans="1:8" x14ac:dyDescent="0.45">
      <c r="A341" s="2">
        <v>45112</v>
      </c>
      <c r="B341" t="s">
        <v>542</v>
      </c>
      <c r="C341">
        <v>93</v>
      </c>
      <c r="D341" t="s">
        <v>14</v>
      </c>
      <c r="E341" t="s">
        <v>38</v>
      </c>
      <c r="F341" t="s">
        <v>11</v>
      </c>
      <c r="G341" t="s">
        <v>5480</v>
      </c>
      <c r="H341" s="6">
        <v>3015.21</v>
      </c>
    </row>
    <row r="342" spans="1:8" x14ac:dyDescent="0.45">
      <c r="A342" s="2">
        <v>45160</v>
      </c>
      <c r="B342" t="s">
        <v>543</v>
      </c>
      <c r="C342">
        <v>89</v>
      </c>
      <c r="D342" t="s">
        <v>9</v>
      </c>
      <c r="E342" t="s">
        <v>10</v>
      </c>
      <c r="F342" t="s">
        <v>30</v>
      </c>
      <c r="G342" t="s">
        <v>5479</v>
      </c>
      <c r="H342" s="6">
        <v>578.89</v>
      </c>
    </row>
    <row r="343" spans="1:8" x14ac:dyDescent="0.45">
      <c r="A343" s="2">
        <v>44643</v>
      </c>
      <c r="B343" t="s">
        <v>546</v>
      </c>
      <c r="C343">
        <v>52</v>
      </c>
      <c r="D343" t="s">
        <v>21</v>
      </c>
      <c r="E343" t="s">
        <v>10</v>
      </c>
      <c r="F343" t="s">
        <v>30</v>
      </c>
      <c r="G343" t="s">
        <v>5479</v>
      </c>
      <c r="H343" s="6">
        <v>732.85</v>
      </c>
    </row>
    <row r="344" spans="1:8" x14ac:dyDescent="0.45">
      <c r="A344" s="2">
        <v>44814</v>
      </c>
      <c r="B344" t="s">
        <v>547</v>
      </c>
      <c r="C344">
        <v>54</v>
      </c>
      <c r="D344" t="s">
        <v>21</v>
      </c>
      <c r="E344" t="s">
        <v>10</v>
      </c>
      <c r="F344" t="s">
        <v>30</v>
      </c>
      <c r="G344" t="s">
        <v>5480</v>
      </c>
      <c r="H344" s="6">
        <v>2490.8200000000002</v>
      </c>
    </row>
    <row r="345" spans="1:8" x14ac:dyDescent="0.45">
      <c r="A345" s="2">
        <v>45266</v>
      </c>
      <c r="B345" t="s">
        <v>548</v>
      </c>
      <c r="C345">
        <v>67</v>
      </c>
      <c r="D345" t="s">
        <v>21</v>
      </c>
      <c r="E345" t="s">
        <v>5477</v>
      </c>
      <c r="F345" t="s">
        <v>30</v>
      </c>
      <c r="G345" t="s">
        <v>5480</v>
      </c>
      <c r="H345" s="6">
        <v>1324.65</v>
      </c>
    </row>
    <row r="346" spans="1:8" x14ac:dyDescent="0.45">
      <c r="A346" s="2">
        <v>45151</v>
      </c>
      <c r="B346" t="s">
        <v>550</v>
      </c>
      <c r="C346">
        <v>31</v>
      </c>
      <c r="D346" t="s">
        <v>21</v>
      </c>
      <c r="E346" t="s">
        <v>38</v>
      </c>
      <c r="F346" t="s">
        <v>23</v>
      </c>
      <c r="G346" t="s">
        <v>5481</v>
      </c>
      <c r="H346" s="6">
        <v>92.59</v>
      </c>
    </row>
    <row r="347" spans="1:8" x14ac:dyDescent="0.45">
      <c r="A347" s="2">
        <v>45242</v>
      </c>
      <c r="B347" t="s">
        <v>551</v>
      </c>
      <c r="C347">
        <v>32</v>
      </c>
      <c r="D347" t="s">
        <v>14</v>
      </c>
      <c r="E347" t="s">
        <v>26</v>
      </c>
      <c r="F347" t="s">
        <v>11</v>
      </c>
      <c r="G347" t="s">
        <v>5480</v>
      </c>
      <c r="H347" s="6">
        <v>1819.88</v>
      </c>
    </row>
    <row r="348" spans="1:8" x14ac:dyDescent="0.45">
      <c r="A348" s="2">
        <v>45163</v>
      </c>
      <c r="B348" t="s">
        <v>553</v>
      </c>
      <c r="C348">
        <v>81</v>
      </c>
      <c r="D348" t="s">
        <v>21</v>
      </c>
      <c r="E348" t="s">
        <v>38</v>
      </c>
      <c r="F348" t="s">
        <v>16</v>
      </c>
      <c r="G348" t="s">
        <v>5479</v>
      </c>
      <c r="H348" s="6">
        <v>1041.8399999999999</v>
      </c>
    </row>
    <row r="349" spans="1:8" x14ac:dyDescent="0.45">
      <c r="A349" s="2">
        <v>45184</v>
      </c>
      <c r="B349" t="s">
        <v>554</v>
      </c>
      <c r="C349">
        <v>61</v>
      </c>
      <c r="D349" t="s">
        <v>21</v>
      </c>
      <c r="E349" t="s">
        <v>38</v>
      </c>
      <c r="F349" t="s">
        <v>16</v>
      </c>
      <c r="G349" t="s">
        <v>5480</v>
      </c>
      <c r="H349" s="6">
        <v>3694.23</v>
      </c>
    </row>
    <row r="350" spans="1:8" x14ac:dyDescent="0.45">
      <c r="A350" s="2">
        <v>44863</v>
      </c>
      <c r="B350" t="s">
        <v>556</v>
      </c>
      <c r="C350">
        <v>75</v>
      </c>
      <c r="D350" t="s">
        <v>21</v>
      </c>
      <c r="E350" t="s">
        <v>10</v>
      </c>
      <c r="F350" t="s">
        <v>23</v>
      </c>
      <c r="G350" t="s">
        <v>5482</v>
      </c>
      <c r="H350" s="6">
        <v>1551.9</v>
      </c>
    </row>
    <row r="351" spans="1:8" x14ac:dyDescent="0.45">
      <c r="A351" s="2">
        <v>44863</v>
      </c>
      <c r="B351" t="s">
        <v>557</v>
      </c>
      <c r="C351">
        <v>20</v>
      </c>
      <c r="D351" t="s">
        <v>21</v>
      </c>
      <c r="E351" t="s">
        <v>5477</v>
      </c>
      <c r="F351" t="s">
        <v>23</v>
      </c>
      <c r="G351" t="s">
        <v>5479</v>
      </c>
      <c r="H351" s="6">
        <v>977.56</v>
      </c>
    </row>
    <row r="352" spans="1:8" x14ac:dyDescent="0.45">
      <c r="A352" s="2">
        <v>45168</v>
      </c>
      <c r="B352" t="s">
        <v>559</v>
      </c>
      <c r="C352">
        <v>68</v>
      </c>
      <c r="D352" t="s">
        <v>21</v>
      </c>
      <c r="E352" t="s">
        <v>15</v>
      </c>
      <c r="F352" t="s">
        <v>16</v>
      </c>
      <c r="G352" t="s">
        <v>5478</v>
      </c>
      <c r="H352" s="6">
        <v>1164.97</v>
      </c>
    </row>
    <row r="353" spans="1:8" x14ac:dyDescent="0.45">
      <c r="A353" s="2">
        <v>44752</v>
      </c>
      <c r="B353" t="s">
        <v>560</v>
      </c>
      <c r="C353">
        <v>31</v>
      </c>
      <c r="D353" t="s">
        <v>14</v>
      </c>
      <c r="E353" t="s">
        <v>22</v>
      </c>
      <c r="F353" t="s">
        <v>16</v>
      </c>
      <c r="G353" t="s">
        <v>5480</v>
      </c>
      <c r="H353" s="6">
        <v>203.91</v>
      </c>
    </row>
    <row r="354" spans="1:8" x14ac:dyDescent="0.45">
      <c r="A354" s="2">
        <v>44926</v>
      </c>
      <c r="B354" t="s">
        <v>562</v>
      </c>
      <c r="C354">
        <v>73</v>
      </c>
      <c r="D354" t="s">
        <v>9</v>
      </c>
      <c r="E354" t="s">
        <v>22</v>
      </c>
      <c r="F354" t="s">
        <v>23</v>
      </c>
      <c r="G354" t="s">
        <v>5483</v>
      </c>
      <c r="H354" s="6">
        <v>2551.75</v>
      </c>
    </row>
    <row r="355" spans="1:8" x14ac:dyDescent="0.45">
      <c r="A355" s="2">
        <v>45216</v>
      </c>
      <c r="B355" t="s">
        <v>564</v>
      </c>
      <c r="C355">
        <v>34</v>
      </c>
      <c r="D355" t="s">
        <v>14</v>
      </c>
      <c r="E355" t="s">
        <v>15</v>
      </c>
      <c r="F355" t="s">
        <v>16</v>
      </c>
      <c r="G355" t="s">
        <v>5479</v>
      </c>
      <c r="H355" s="6">
        <v>3680.07</v>
      </c>
    </row>
    <row r="356" spans="1:8" x14ac:dyDescent="0.45">
      <c r="A356" s="2">
        <v>44766</v>
      </c>
      <c r="B356" t="s">
        <v>566</v>
      </c>
      <c r="C356">
        <v>29</v>
      </c>
      <c r="D356" t="s">
        <v>9</v>
      </c>
      <c r="E356" t="s">
        <v>5477</v>
      </c>
      <c r="F356" t="s">
        <v>23</v>
      </c>
      <c r="G356" t="s">
        <v>5481</v>
      </c>
      <c r="H356" s="6">
        <v>2950.36</v>
      </c>
    </row>
    <row r="357" spans="1:8" x14ac:dyDescent="0.45">
      <c r="A357" s="2">
        <v>44628</v>
      </c>
      <c r="B357" t="s">
        <v>567</v>
      </c>
      <c r="C357">
        <v>16</v>
      </c>
      <c r="D357" t="s">
        <v>14</v>
      </c>
      <c r="E357" t="s">
        <v>26</v>
      </c>
      <c r="F357" t="s">
        <v>16</v>
      </c>
      <c r="G357" t="s">
        <v>5481</v>
      </c>
      <c r="H357" s="6">
        <v>1784.11</v>
      </c>
    </row>
    <row r="358" spans="1:8" x14ac:dyDescent="0.45">
      <c r="A358" s="2">
        <v>44885</v>
      </c>
      <c r="B358" t="s">
        <v>568</v>
      </c>
      <c r="C358">
        <v>3</v>
      </c>
      <c r="D358" t="s">
        <v>14</v>
      </c>
      <c r="E358" t="s">
        <v>35</v>
      </c>
      <c r="F358" t="s">
        <v>30</v>
      </c>
      <c r="G358" t="s">
        <v>5479</v>
      </c>
      <c r="H358" s="6">
        <v>2106.56</v>
      </c>
    </row>
    <row r="359" spans="1:8" x14ac:dyDescent="0.45">
      <c r="A359" s="2">
        <v>44794</v>
      </c>
      <c r="B359" t="s">
        <v>570</v>
      </c>
      <c r="C359">
        <v>0</v>
      </c>
      <c r="D359" t="s">
        <v>14</v>
      </c>
      <c r="E359" t="s">
        <v>10</v>
      </c>
      <c r="F359" t="s">
        <v>11</v>
      </c>
      <c r="G359" t="s">
        <v>5482</v>
      </c>
      <c r="H359" s="6">
        <v>3722.16</v>
      </c>
    </row>
    <row r="360" spans="1:8" x14ac:dyDescent="0.45">
      <c r="A360" s="2">
        <v>45014</v>
      </c>
      <c r="B360" t="s">
        <v>572</v>
      </c>
      <c r="C360">
        <v>21</v>
      </c>
      <c r="D360" t="s">
        <v>9</v>
      </c>
      <c r="E360" t="s">
        <v>22</v>
      </c>
      <c r="F360" t="s">
        <v>30</v>
      </c>
      <c r="G360" t="s">
        <v>5481</v>
      </c>
      <c r="H360" s="6">
        <v>844.55</v>
      </c>
    </row>
    <row r="361" spans="1:8" x14ac:dyDescent="0.45">
      <c r="A361" s="2">
        <v>44700</v>
      </c>
      <c r="B361" t="s">
        <v>574</v>
      </c>
      <c r="C361">
        <v>27</v>
      </c>
      <c r="D361" t="s">
        <v>21</v>
      </c>
      <c r="E361" t="s">
        <v>35</v>
      </c>
      <c r="F361" t="s">
        <v>30</v>
      </c>
      <c r="G361" t="s">
        <v>5479</v>
      </c>
      <c r="H361" s="6">
        <v>1623.18</v>
      </c>
    </row>
    <row r="362" spans="1:8" x14ac:dyDescent="0.45">
      <c r="A362" s="2">
        <v>45107</v>
      </c>
      <c r="B362" t="s">
        <v>576</v>
      </c>
      <c r="C362">
        <v>95</v>
      </c>
      <c r="D362" t="s">
        <v>21</v>
      </c>
      <c r="E362" t="s">
        <v>19</v>
      </c>
      <c r="F362" t="s">
        <v>30</v>
      </c>
      <c r="G362" t="s">
        <v>5481</v>
      </c>
      <c r="H362" s="6">
        <v>2079.41</v>
      </c>
    </row>
    <row r="363" spans="1:8" x14ac:dyDescent="0.45">
      <c r="A363" s="2">
        <v>45106</v>
      </c>
      <c r="B363" t="s">
        <v>577</v>
      </c>
      <c r="C363">
        <v>27</v>
      </c>
      <c r="D363" t="s">
        <v>9</v>
      </c>
      <c r="E363" t="s">
        <v>35</v>
      </c>
      <c r="F363" t="s">
        <v>16</v>
      </c>
      <c r="G363" t="s">
        <v>5480</v>
      </c>
      <c r="H363" s="6">
        <v>2464.2800000000002</v>
      </c>
    </row>
    <row r="364" spans="1:8" x14ac:dyDescent="0.45">
      <c r="A364" s="2">
        <v>44613</v>
      </c>
      <c r="B364" t="s">
        <v>578</v>
      </c>
      <c r="C364">
        <v>30</v>
      </c>
      <c r="D364" t="s">
        <v>14</v>
      </c>
      <c r="E364" t="s">
        <v>35</v>
      </c>
      <c r="F364" t="s">
        <v>23</v>
      </c>
      <c r="G364" t="s">
        <v>5483</v>
      </c>
      <c r="H364" s="6">
        <v>1124.73</v>
      </c>
    </row>
    <row r="365" spans="1:8" x14ac:dyDescent="0.45">
      <c r="A365" s="2">
        <v>45035</v>
      </c>
      <c r="B365" t="s">
        <v>580</v>
      </c>
      <c r="C365">
        <v>42</v>
      </c>
      <c r="D365" t="s">
        <v>9</v>
      </c>
      <c r="E365" t="s">
        <v>5477</v>
      </c>
      <c r="F365" t="s">
        <v>16</v>
      </c>
      <c r="G365" t="s">
        <v>5479</v>
      </c>
      <c r="H365" s="6">
        <v>3676.33</v>
      </c>
    </row>
    <row r="366" spans="1:8" x14ac:dyDescent="0.45">
      <c r="A366" s="2">
        <v>45046</v>
      </c>
      <c r="B366" t="s">
        <v>582</v>
      </c>
      <c r="C366">
        <v>22</v>
      </c>
      <c r="D366" t="s">
        <v>9</v>
      </c>
      <c r="E366" t="s">
        <v>26</v>
      </c>
      <c r="F366" t="s">
        <v>11</v>
      </c>
      <c r="G366" t="s">
        <v>5482</v>
      </c>
      <c r="H366" s="6">
        <v>955.12</v>
      </c>
    </row>
    <row r="367" spans="1:8" x14ac:dyDescent="0.45">
      <c r="A367" s="2">
        <v>44857</v>
      </c>
      <c r="B367" t="s">
        <v>584</v>
      </c>
      <c r="C367">
        <v>88</v>
      </c>
      <c r="D367" t="s">
        <v>21</v>
      </c>
      <c r="E367" t="s">
        <v>19</v>
      </c>
      <c r="F367" t="s">
        <v>30</v>
      </c>
      <c r="G367" t="s">
        <v>5480</v>
      </c>
      <c r="H367" s="6">
        <v>2237.61</v>
      </c>
    </row>
    <row r="368" spans="1:8" x14ac:dyDescent="0.45">
      <c r="A368" s="2">
        <v>44991</v>
      </c>
      <c r="B368" t="s">
        <v>585</v>
      </c>
      <c r="C368">
        <v>8</v>
      </c>
      <c r="D368" t="s">
        <v>9</v>
      </c>
      <c r="E368" t="s">
        <v>38</v>
      </c>
      <c r="F368" t="s">
        <v>23</v>
      </c>
      <c r="G368" t="s">
        <v>5482</v>
      </c>
      <c r="H368" s="6">
        <v>4749.71</v>
      </c>
    </row>
    <row r="369" spans="1:8" x14ac:dyDescent="0.45">
      <c r="A369" s="2">
        <v>44789</v>
      </c>
      <c r="B369" t="s">
        <v>587</v>
      </c>
      <c r="C369">
        <v>55</v>
      </c>
      <c r="D369" t="s">
        <v>9</v>
      </c>
      <c r="E369" t="s">
        <v>38</v>
      </c>
      <c r="F369" t="s">
        <v>16</v>
      </c>
      <c r="G369" t="s">
        <v>5482</v>
      </c>
      <c r="H369" s="6">
        <v>3850.69</v>
      </c>
    </row>
    <row r="370" spans="1:8" x14ac:dyDescent="0.45">
      <c r="A370" s="2">
        <v>45166</v>
      </c>
      <c r="B370" t="s">
        <v>589</v>
      </c>
      <c r="C370">
        <v>2</v>
      </c>
      <c r="D370" t="s">
        <v>21</v>
      </c>
      <c r="E370" t="s">
        <v>26</v>
      </c>
      <c r="F370" t="s">
        <v>11</v>
      </c>
      <c r="G370" t="s">
        <v>5479</v>
      </c>
      <c r="H370" s="6">
        <v>3441.05</v>
      </c>
    </row>
    <row r="371" spans="1:8" x14ac:dyDescent="0.45">
      <c r="A371" s="2">
        <v>45143</v>
      </c>
      <c r="B371" t="s">
        <v>590</v>
      </c>
      <c r="C371">
        <v>62</v>
      </c>
      <c r="D371" t="s">
        <v>21</v>
      </c>
      <c r="E371" t="s">
        <v>15</v>
      </c>
      <c r="F371" t="s">
        <v>23</v>
      </c>
      <c r="G371" t="s">
        <v>5479</v>
      </c>
      <c r="H371" s="6">
        <v>748.08</v>
      </c>
    </row>
    <row r="372" spans="1:8" x14ac:dyDescent="0.45">
      <c r="A372" s="2">
        <v>44855</v>
      </c>
      <c r="B372" t="s">
        <v>593</v>
      </c>
      <c r="C372">
        <v>17</v>
      </c>
      <c r="D372" t="s">
        <v>14</v>
      </c>
      <c r="E372" t="s">
        <v>38</v>
      </c>
      <c r="F372" t="s">
        <v>23</v>
      </c>
      <c r="G372" t="s">
        <v>5481</v>
      </c>
      <c r="H372" s="6">
        <v>1224.96</v>
      </c>
    </row>
    <row r="373" spans="1:8" x14ac:dyDescent="0.45">
      <c r="A373" s="2">
        <v>45058</v>
      </c>
      <c r="B373" t="s">
        <v>594</v>
      </c>
      <c r="C373">
        <v>93</v>
      </c>
      <c r="D373" t="s">
        <v>14</v>
      </c>
      <c r="E373" t="s">
        <v>26</v>
      </c>
      <c r="F373" t="s">
        <v>11</v>
      </c>
      <c r="G373" t="s">
        <v>5481</v>
      </c>
      <c r="H373" s="6">
        <v>2580.65</v>
      </c>
    </row>
    <row r="374" spans="1:8" x14ac:dyDescent="0.45">
      <c r="A374" s="2">
        <v>44868</v>
      </c>
      <c r="B374" t="s">
        <v>595</v>
      </c>
      <c r="C374">
        <v>49</v>
      </c>
      <c r="D374" t="s">
        <v>9</v>
      </c>
      <c r="E374" t="s">
        <v>10</v>
      </c>
      <c r="F374" t="s">
        <v>30</v>
      </c>
      <c r="G374" t="s">
        <v>5482</v>
      </c>
      <c r="H374" s="6">
        <v>436.43</v>
      </c>
    </row>
    <row r="375" spans="1:8" x14ac:dyDescent="0.45">
      <c r="A375" s="2">
        <v>45249</v>
      </c>
      <c r="B375" t="s">
        <v>596</v>
      </c>
      <c r="C375">
        <v>78</v>
      </c>
      <c r="D375" t="s">
        <v>21</v>
      </c>
      <c r="E375" t="s">
        <v>5477</v>
      </c>
      <c r="F375" t="s">
        <v>23</v>
      </c>
      <c r="G375" t="s">
        <v>5483</v>
      </c>
      <c r="H375" s="6">
        <v>1061.21</v>
      </c>
    </row>
    <row r="376" spans="1:8" x14ac:dyDescent="0.45">
      <c r="A376" s="2">
        <v>45120</v>
      </c>
      <c r="B376" t="s">
        <v>599</v>
      </c>
      <c r="C376">
        <v>89</v>
      </c>
      <c r="D376" t="s">
        <v>9</v>
      </c>
      <c r="E376" t="s">
        <v>15</v>
      </c>
      <c r="F376" t="s">
        <v>30</v>
      </c>
      <c r="G376" t="s">
        <v>5479</v>
      </c>
      <c r="H376" s="6">
        <v>1316.55</v>
      </c>
    </row>
    <row r="377" spans="1:8" x14ac:dyDescent="0.45">
      <c r="A377" s="2">
        <v>44634</v>
      </c>
      <c r="B377" t="s">
        <v>601</v>
      </c>
      <c r="C377">
        <v>83</v>
      </c>
      <c r="D377" t="s">
        <v>9</v>
      </c>
      <c r="E377" t="s">
        <v>19</v>
      </c>
      <c r="F377" t="s">
        <v>11</v>
      </c>
      <c r="G377" t="s">
        <v>5483</v>
      </c>
      <c r="H377" s="6">
        <v>909.52</v>
      </c>
    </row>
    <row r="378" spans="1:8" x14ac:dyDescent="0.45">
      <c r="A378" s="2">
        <v>45225</v>
      </c>
      <c r="B378" t="s">
        <v>603</v>
      </c>
      <c r="C378">
        <v>89</v>
      </c>
      <c r="D378" t="s">
        <v>9</v>
      </c>
      <c r="E378" t="s">
        <v>35</v>
      </c>
      <c r="F378" t="s">
        <v>23</v>
      </c>
      <c r="G378" t="s">
        <v>5480</v>
      </c>
      <c r="H378" s="6">
        <v>366.83</v>
      </c>
    </row>
    <row r="379" spans="1:8" x14ac:dyDescent="0.45">
      <c r="A379" s="2">
        <v>44970</v>
      </c>
      <c r="B379" t="s">
        <v>605</v>
      </c>
      <c r="C379">
        <v>81</v>
      </c>
      <c r="D379" t="s">
        <v>9</v>
      </c>
      <c r="E379" t="s">
        <v>26</v>
      </c>
      <c r="F379" t="s">
        <v>16</v>
      </c>
      <c r="G379" t="s">
        <v>5482</v>
      </c>
      <c r="H379" s="6">
        <v>21.04</v>
      </c>
    </row>
    <row r="380" spans="1:8" x14ac:dyDescent="0.45">
      <c r="A380" s="2">
        <v>44793</v>
      </c>
      <c r="B380" t="s">
        <v>607</v>
      </c>
      <c r="C380">
        <v>81</v>
      </c>
      <c r="D380" t="s">
        <v>9</v>
      </c>
      <c r="E380" t="s">
        <v>38</v>
      </c>
      <c r="F380" t="s">
        <v>16</v>
      </c>
      <c r="G380" t="s">
        <v>5483</v>
      </c>
      <c r="H380" s="6">
        <v>4990.2299999999996</v>
      </c>
    </row>
    <row r="381" spans="1:8" x14ac:dyDescent="0.45">
      <c r="A381" s="2">
        <v>45115</v>
      </c>
      <c r="B381" t="s">
        <v>608</v>
      </c>
      <c r="C381">
        <v>1</v>
      </c>
      <c r="D381" t="s">
        <v>9</v>
      </c>
      <c r="E381" t="s">
        <v>38</v>
      </c>
      <c r="F381" t="s">
        <v>16</v>
      </c>
      <c r="G381" t="s">
        <v>5481</v>
      </c>
      <c r="H381" s="6">
        <v>2174.3200000000002</v>
      </c>
    </row>
    <row r="382" spans="1:8" x14ac:dyDescent="0.45">
      <c r="A382" s="2">
        <v>44730</v>
      </c>
      <c r="B382" t="s">
        <v>610</v>
      </c>
      <c r="C382">
        <v>79</v>
      </c>
      <c r="D382" t="s">
        <v>14</v>
      </c>
      <c r="E382" t="s">
        <v>10</v>
      </c>
      <c r="F382" t="s">
        <v>23</v>
      </c>
      <c r="G382" t="s">
        <v>5482</v>
      </c>
      <c r="H382" s="6">
        <v>4293.8999999999996</v>
      </c>
    </row>
    <row r="383" spans="1:8" x14ac:dyDescent="0.45">
      <c r="A383" s="2">
        <v>44761</v>
      </c>
      <c r="B383" t="s">
        <v>611</v>
      </c>
      <c r="C383">
        <v>17</v>
      </c>
      <c r="D383" t="s">
        <v>14</v>
      </c>
      <c r="E383" t="s">
        <v>38</v>
      </c>
      <c r="F383" t="s">
        <v>11</v>
      </c>
      <c r="G383" t="s">
        <v>5480</v>
      </c>
      <c r="H383" s="6">
        <v>4801.2299999999996</v>
      </c>
    </row>
    <row r="384" spans="1:8" x14ac:dyDescent="0.45">
      <c r="A384" s="2">
        <v>44751</v>
      </c>
      <c r="B384" t="s">
        <v>612</v>
      </c>
      <c r="C384">
        <v>3</v>
      </c>
      <c r="D384" t="s">
        <v>9</v>
      </c>
      <c r="E384" t="s">
        <v>35</v>
      </c>
      <c r="F384" t="s">
        <v>16</v>
      </c>
      <c r="G384" t="s">
        <v>5481</v>
      </c>
      <c r="H384" s="6">
        <v>289.27</v>
      </c>
    </row>
    <row r="385" spans="1:8" x14ac:dyDescent="0.45">
      <c r="A385" s="2">
        <v>45031</v>
      </c>
      <c r="B385" t="s">
        <v>613</v>
      </c>
      <c r="C385">
        <v>19</v>
      </c>
      <c r="D385" t="s">
        <v>9</v>
      </c>
      <c r="E385" t="s">
        <v>35</v>
      </c>
      <c r="F385" t="s">
        <v>16</v>
      </c>
      <c r="G385" t="s">
        <v>5482</v>
      </c>
      <c r="H385" s="6">
        <v>4169.68</v>
      </c>
    </row>
    <row r="386" spans="1:8" x14ac:dyDescent="0.45">
      <c r="A386" s="2">
        <v>44990</v>
      </c>
      <c r="B386" t="s">
        <v>614</v>
      </c>
      <c r="C386">
        <v>12</v>
      </c>
      <c r="D386" t="s">
        <v>14</v>
      </c>
      <c r="E386" t="s">
        <v>22</v>
      </c>
      <c r="F386" t="s">
        <v>16</v>
      </c>
      <c r="G386" t="s">
        <v>5483</v>
      </c>
      <c r="H386" s="6">
        <v>724.84</v>
      </c>
    </row>
    <row r="387" spans="1:8" x14ac:dyDescent="0.45">
      <c r="A387" s="2">
        <v>45037</v>
      </c>
      <c r="B387" t="s">
        <v>615</v>
      </c>
      <c r="C387">
        <v>62</v>
      </c>
      <c r="D387" t="s">
        <v>21</v>
      </c>
      <c r="E387" t="s">
        <v>26</v>
      </c>
      <c r="F387" t="s">
        <v>30</v>
      </c>
      <c r="G387" t="s">
        <v>5482</v>
      </c>
      <c r="H387" s="6">
        <v>2564.67</v>
      </c>
    </row>
    <row r="388" spans="1:8" x14ac:dyDescent="0.45">
      <c r="A388" s="2">
        <v>44593</v>
      </c>
      <c r="B388" t="s">
        <v>616</v>
      </c>
      <c r="C388">
        <v>12</v>
      </c>
      <c r="D388" t="s">
        <v>14</v>
      </c>
      <c r="E388" t="s">
        <v>10</v>
      </c>
      <c r="F388" t="s">
        <v>11</v>
      </c>
      <c r="G388" t="s">
        <v>5482</v>
      </c>
      <c r="H388" s="6">
        <v>4408.67</v>
      </c>
    </row>
    <row r="389" spans="1:8" x14ac:dyDescent="0.45">
      <c r="A389" s="2">
        <v>45146</v>
      </c>
      <c r="B389" t="s">
        <v>617</v>
      </c>
      <c r="C389">
        <v>22</v>
      </c>
      <c r="D389" t="s">
        <v>21</v>
      </c>
      <c r="E389" t="s">
        <v>10</v>
      </c>
      <c r="F389" t="s">
        <v>11</v>
      </c>
      <c r="G389" t="s">
        <v>5481</v>
      </c>
      <c r="H389" s="6">
        <v>1141.0899999999999</v>
      </c>
    </row>
    <row r="390" spans="1:8" x14ac:dyDescent="0.45">
      <c r="A390" s="2">
        <v>44753</v>
      </c>
      <c r="B390" t="s">
        <v>618</v>
      </c>
      <c r="C390">
        <v>57</v>
      </c>
      <c r="D390" t="s">
        <v>21</v>
      </c>
      <c r="E390" t="s">
        <v>10</v>
      </c>
      <c r="F390" t="s">
        <v>23</v>
      </c>
      <c r="G390" t="s">
        <v>5480</v>
      </c>
      <c r="H390" s="6">
        <v>4105.3</v>
      </c>
    </row>
    <row r="391" spans="1:8" x14ac:dyDescent="0.45">
      <c r="A391" s="2">
        <v>44636</v>
      </c>
      <c r="B391" t="s">
        <v>620</v>
      </c>
      <c r="C391">
        <v>14</v>
      </c>
      <c r="D391" t="s">
        <v>9</v>
      </c>
      <c r="E391" t="s">
        <v>10</v>
      </c>
      <c r="F391" t="s">
        <v>30</v>
      </c>
      <c r="G391" t="s">
        <v>5480</v>
      </c>
      <c r="H391" s="6">
        <v>154.71</v>
      </c>
    </row>
    <row r="392" spans="1:8" x14ac:dyDescent="0.45">
      <c r="A392" s="2">
        <v>44739</v>
      </c>
      <c r="B392" t="s">
        <v>621</v>
      </c>
      <c r="C392">
        <v>53</v>
      </c>
      <c r="D392" t="s">
        <v>21</v>
      </c>
      <c r="E392" t="s">
        <v>35</v>
      </c>
      <c r="F392" t="s">
        <v>30</v>
      </c>
      <c r="G392" t="s">
        <v>5482</v>
      </c>
      <c r="H392" s="6">
        <v>3921.88</v>
      </c>
    </row>
    <row r="393" spans="1:8" x14ac:dyDescent="0.45">
      <c r="A393" s="2">
        <v>44851</v>
      </c>
      <c r="B393" t="s">
        <v>622</v>
      </c>
      <c r="C393">
        <v>9</v>
      </c>
      <c r="D393" t="s">
        <v>21</v>
      </c>
      <c r="E393" t="s">
        <v>22</v>
      </c>
      <c r="F393" t="s">
        <v>30</v>
      </c>
      <c r="G393" t="s">
        <v>5481</v>
      </c>
      <c r="H393" s="6">
        <v>4105.5200000000004</v>
      </c>
    </row>
    <row r="394" spans="1:8" x14ac:dyDescent="0.45">
      <c r="A394" s="2">
        <v>45230</v>
      </c>
      <c r="B394" t="s">
        <v>624</v>
      </c>
      <c r="C394">
        <v>25</v>
      </c>
      <c r="D394" t="s">
        <v>21</v>
      </c>
      <c r="E394" t="s">
        <v>10</v>
      </c>
      <c r="F394" t="s">
        <v>11</v>
      </c>
      <c r="G394" t="s">
        <v>5478</v>
      </c>
      <c r="H394" s="6">
        <v>3586.15</v>
      </c>
    </row>
    <row r="395" spans="1:8" x14ac:dyDescent="0.45">
      <c r="A395" s="2">
        <v>45205</v>
      </c>
      <c r="B395" t="s">
        <v>625</v>
      </c>
      <c r="C395">
        <v>26</v>
      </c>
      <c r="D395" t="s">
        <v>21</v>
      </c>
      <c r="E395" t="s">
        <v>26</v>
      </c>
      <c r="F395" t="s">
        <v>23</v>
      </c>
      <c r="G395" t="s">
        <v>5482</v>
      </c>
      <c r="H395" s="6">
        <v>3503.58</v>
      </c>
    </row>
    <row r="396" spans="1:8" x14ac:dyDescent="0.45">
      <c r="A396" s="2">
        <v>44704</v>
      </c>
      <c r="B396" t="s">
        <v>627</v>
      </c>
      <c r="C396">
        <v>76</v>
      </c>
      <c r="D396" t="s">
        <v>21</v>
      </c>
      <c r="E396" t="s">
        <v>38</v>
      </c>
      <c r="F396" t="s">
        <v>16</v>
      </c>
      <c r="G396" t="s">
        <v>5482</v>
      </c>
      <c r="H396" s="6">
        <v>4739.46</v>
      </c>
    </row>
    <row r="397" spans="1:8" x14ac:dyDescent="0.45">
      <c r="A397" s="2">
        <v>45003</v>
      </c>
      <c r="B397" t="s">
        <v>629</v>
      </c>
      <c r="C397">
        <v>45</v>
      </c>
      <c r="D397" t="s">
        <v>21</v>
      </c>
      <c r="E397" t="s">
        <v>10</v>
      </c>
      <c r="F397" t="s">
        <v>16</v>
      </c>
      <c r="G397" t="s">
        <v>5483</v>
      </c>
      <c r="H397" s="6">
        <v>4769.4399999999996</v>
      </c>
    </row>
    <row r="398" spans="1:8" x14ac:dyDescent="0.45">
      <c r="A398" s="2">
        <v>44909</v>
      </c>
      <c r="B398" t="s">
        <v>630</v>
      </c>
      <c r="C398">
        <v>73</v>
      </c>
      <c r="D398" t="s">
        <v>14</v>
      </c>
      <c r="E398" t="s">
        <v>19</v>
      </c>
      <c r="F398" t="s">
        <v>30</v>
      </c>
      <c r="G398" t="s">
        <v>5482</v>
      </c>
      <c r="H398" s="6">
        <v>925.84</v>
      </c>
    </row>
    <row r="399" spans="1:8" x14ac:dyDescent="0.45">
      <c r="A399" s="2">
        <v>44910</v>
      </c>
      <c r="B399" t="s">
        <v>631</v>
      </c>
      <c r="C399">
        <v>16</v>
      </c>
      <c r="D399" t="s">
        <v>21</v>
      </c>
      <c r="E399" t="s">
        <v>15</v>
      </c>
      <c r="F399" t="s">
        <v>23</v>
      </c>
      <c r="G399" t="s">
        <v>5480</v>
      </c>
      <c r="H399" s="6">
        <v>568.9</v>
      </c>
    </row>
    <row r="400" spans="1:8" x14ac:dyDescent="0.45">
      <c r="A400" s="2">
        <v>45019</v>
      </c>
      <c r="B400" t="s">
        <v>632</v>
      </c>
      <c r="C400">
        <v>34</v>
      </c>
      <c r="D400" t="s">
        <v>21</v>
      </c>
      <c r="E400" t="s">
        <v>5477</v>
      </c>
      <c r="F400" t="s">
        <v>11</v>
      </c>
      <c r="G400" t="s">
        <v>5482</v>
      </c>
      <c r="H400" s="6">
        <v>2338.5700000000002</v>
      </c>
    </row>
    <row r="401" spans="1:8" x14ac:dyDescent="0.45">
      <c r="A401" s="2">
        <v>44644</v>
      </c>
      <c r="B401" t="s">
        <v>633</v>
      </c>
      <c r="C401">
        <v>29</v>
      </c>
      <c r="D401" t="s">
        <v>9</v>
      </c>
      <c r="E401" t="s">
        <v>22</v>
      </c>
      <c r="F401" t="s">
        <v>16</v>
      </c>
      <c r="G401" t="s">
        <v>5479</v>
      </c>
      <c r="H401" s="6">
        <v>2160.39</v>
      </c>
    </row>
    <row r="402" spans="1:8" x14ac:dyDescent="0.45">
      <c r="A402" s="2">
        <v>45155</v>
      </c>
      <c r="B402" t="s">
        <v>635</v>
      </c>
      <c r="C402">
        <v>83</v>
      </c>
      <c r="D402" t="s">
        <v>14</v>
      </c>
      <c r="E402" t="s">
        <v>19</v>
      </c>
      <c r="F402" t="s">
        <v>23</v>
      </c>
      <c r="G402" t="s">
        <v>5483</v>
      </c>
      <c r="H402" s="6">
        <v>1859.69</v>
      </c>
    </row>
    <row r="403" spans="1:8" x14ac:dyDescent="0.45">
      <c r="A403" s="2">
        <v>45266</v>
      </c>
      <c r="B403" t="s">
        <v>636</v>
      </c>
      <c r="C403">
        <v>97</v>
      </c>
      <c r="D403" t="s">
        <v>21</v>
      </c>
      <c r="E403" t="s">
        <v>10</v>
      </c>
      <c r="F403" t="s">
        <v>30</v>
      </c>
      <c r="G403" t="s">
        <v>5482</v>
      </c>
      <c r="H403" s="6">
        <v>1149.8900000000001</v>
      </c>
    </row>
    <row r="404" spans="1:8" x14ac:dyDescent="0.45">
      <c r="A404" s="2">
        <v>45066</v>
      </c>
      <c r="B404" t="s">
        <v>638</v>
      </c>
      <c r="C404">
        <v>68</v>
      </c>
      <c r="D404" t="s">
        <v>9</v>
      </c>
      <c r="E404" t="s">
        <v>15</v>
      </c>
      <c r="F404" t="s">
        <v>16</v>
      </c>
      <c r="G404" t="s">
        <v>5479</v>
      </c>
      <c r="H404" s="6">
        <v>641.08000000000004</v>
      </c>
    </row>
    <row r="405" spans="1:8" x14ac:dyDescent="0.45">
      <c r="A405" s="2">
        <v>44793</v>
      </c>
      <c r="B405" t="s">
        <v>639</v>
      </c>
      <c r="C405">
        <v>10</v>
      </c>
      <c r="D405" t="s">
        <v>21</v>
      </c>
      <c r="E405" t="s">
        <v>26</v>
      </c>
      <c r="F405" t="s">
        <v>30</v>
      </c>
      <c r="G405" t="s">
        <v>5483</v>
      </c>
      <c r="H405" s="6">
        <v>88.93</v>
      </c>
    </row>
    <row r="406" spans="1:8" x14ac:dyDescent="0.45">
      <c r="A406" s="2">
        <v>44953</v>
      </c>
      <c r="B406" t="s">
        <v>640</v>
      </c>
      <c r="C406">
        <v>37</v>
      </c>
      <c r="D406" t="s">
        <v>14</v>
      </c>
      <c r="E406" t="s">
        <v>19</v>
      </c>
      <c r="F406" t="s">
        <v>11</v>
      </c>
      <c r="G406" t="s">
        <v>5479</v>
      </c>
      <c r="H406" s="6">
        <v>1794.36</v>
      </c>
    </row>
    <row r="407" spans="1:8" x14ac:dyDescent="0.45">
      <c r="A407" s="2">
        <v>44966</v>
      </c>
      <c r="B407" t="s">
        <v>641</v>
      </c>
      <c r="C407">
        <v>51</v>
      </c>
      <c r="D407" t="s">
        <v>9</v>
      </c>
      <c r="E407" t="s">
        <v>35</v>
      </c>
      <c r="F407" t="s">
        <v>23</v>
      </c>
      <c r="G407" t="s">
        <v>5481</v>
      </c>
      <c r="H407" s="6">
        <v>1925.83</v>
      </c>
    </row>
    <row r="408" spans="1:8" x14ac:dyDescent="0.45">
      <c r="A408" s="2">
        <v>44591</v>
      </c>
      <c r="B408" t="s">
        <v>642</v>
      </c>
      <c r="C408">
        <v>95</v>
      </c>
      <c r="D408" t="s">
        <v>9</v>
      </c>
      <c r="E408" t="s">
        <v>22</v>
      </c>
      <c r="F408" t="s">
        <v>16</v>
      </c>
      <c r="G408" t="s">
        <v>5483</v>
      </c>
      <c r="H408" s="6">
        <v>4896.43</v>
      </c>
    </row>
    <row r="409" spans="1:8" x14ac:dyDescent="0.45">
      <c r="A409" s="2">
        <v>44878</v>
      </c>
      <c r="B409" t="s">
        <v>643</v>
      </c>
      <c r="C409">
        <v>92</v>
      </c>
      <c r="D409" t="s">
        <v>21</v>
      </c>
      <c r="E409" t="s">
        <v>26</v>
      </c>
      <c r="F409" t="s">
        <v>11</v>
      </c>
      <c r="G409" t="s">
        <v>5481</v>
      </c>
      <c r="H409" s="6">
        <v>163.51</v>
      </c>
    </row>
    <row r="410" spans="1:8" x14ac:dyDescent="0.45">
      <c r="A410" s="2">
        <v>45155</v>
      </c>
      <c r="B410" t="s">
        <v>644</v>
      </c>
      <c r="C410">
        <v>86</v>
      </c>
      <c r="D410" t="s">
        <v>21</v>
      </c>
      <c r="E410" t="s">
        <v>35</v>
      </c>
      <c r="F410" t="s">
        <v>23</v>
      </c>
      <c r="G410" t="s">
        <v>5478</v>
      </c>
      <c r="H410" s="6">
        <v>4231.08</v>
      </c>
    </row>
    <row r="411" spans="1:8" x14ac:dyDescent="0.45">
      <c r="A411" s="2">
        <v>44854</v>
      </c>
      <c r="B411" t="s">
        <v>645</v>
      </c>
      <c r="C411">
        <v>37</v>
      </c>
      <c r="D411" t="s">
        <v>21</v>
      </c>
      <c r="E411" t="s">
        <v>22</v>
      </c>
      <c r="F411" t="s">
        <v>23</v>
      </c>
      <c r="G411" t="s">
        <v>5483</v>
      </c>
      <c r="H411" s="6">
        <v>2966.63</v>
      </c>
    </row>
    <row r="412" spans="1:8" x14ac:dyDescent="0.45">
      <c r="A412" s="2">
        <v>44927</v>
      </c>
      <c r="B412" t="s">
        <v>646</v>
      </c>
      <c r="C412">
        <v>56</v>
      </c>
      <c r="D412" t="s">
        <v>21</v>
      </c>
      <c r="E412" t="s">
        <v>19</v>
      </c>
      <c r="F412" t="s">
        <v>30</v>
      </c>
      <c r="G412" t="s">
        <v>5482</v>
      </c>
      <c r="H412" s="6">
        <v>1331.55</v>
      </c>
    </row>
    <row r="413" spans="1:8" x14ac:dyDescent="0.45">
      <c r="A413" s="2">
        <v>45137</v>
      </c>
      <c r="B413" t="s">
        <v>648</v>
      </c>
      <c r="C413">
        <v>12</v>
      </c>
      <c r="D413" t="s">
        <v>14</v>
      </c>
      <c r="E413" t="s">
        <v>5477</v>
      </c>
      <c r="F413" t="s">
        <v>16</v>
      </c>
      <c r="G413" t="s">
        <v>5480</v>
      </c>
      <c r="H413" s="6">
        <v>3078.98</v>
      </c>
    </row>
    <row r="414" spans="1:8" x14ac:dyDescent="0.45">
      <c r="A414" s="2">
        <v>45190</v>
      </c>
      <c r="B414" t="s">
        <v>649</v>
      </c>
      <c r="C414">
        <v>7</v>
      </c>
      <c r="D414" t="s">
        <v>14</v>
      </c>
      <c r="E414" t="s">
        <v>10</v>
      </c>
      <c r="F414" t="s">
        <v>23</v>
      </c>
      <c r="G414" t="s">
        <v>5481</v>
      </c>
      <c r="H414" s="6">
        <v>2232.5500000000002</v>
      </c>
    </row>
    <row r="415" spans="1:8" x14ac:dyDescent="0.45">
      <c r="A415" s="2">
        <v>45065</v>
      </c>
      <c r="B415" t="s">
        <v>651</v>
      </c>
      <c r="C415">
        <v>95</v>
      </c>
      <c r="D415" t="s">
        <v>9</v>
      </c>
      <c r="E415" t="s">
        <v>5477</v>
      </c>
      <c r="F415" t="s">
        <v>11</v>
      </c>
      <c r="G415" t="s">
        <v>5480</v>
      </c>
      <c r="H415" s="6">
        <v>2432.6799999999998</v>
      </c>
    </row>
    <row r="416" spans="1:8" x14ac:dyDescent="0.45">
      <c r="A416" s="2">
        <v>45018</v>
      </c>
      <c r="B416" t="s">
        <v>652</v>
      </c>
      <c r="C416">
        <v>17</v>
      </c>
      <c r="D416" t="s">
        <v>14</v>
      </c>
      <c r="E416" t="s">
        <v>15</v>
      </c>
      <c r="F416" t="s">
        <v>16</v>
      </c>
      <c r="G416" t="s">
        <v>5480</v>
      </c>
      <c r="H416" s="6">
        <v>1531.72</v>
      </c>
    </row>
    <row r="417" spans="1:8" x14ac:dyDescent="0.45">
      <c r="A417" s="2">
        <v>44720</v>
      </c>
      <c r="B417" t="s">
        <v>653</v>
      </c>
      <c r="C417">
        <v>69</v>
      </c>
      <c r="D417" t="s">
        <v>14</v>
      </c>
      <c r="E417" t="s">
        <v>15</v>
      </c>
      <c r="F417" t="s">
        <v>23</v>
      </c>
      <c r="G417" t="s">
        <v>5479</v>
      </c>
      <c r="H417" s="6">
        <v>4023.54</v>
      </c>
    </row>
    <row r="418" spans="1:8" x14ac:dyDescent="0.45">
      <c r="A418" s="2">
        <v>44825</v>
      </c>
      <c r="B418" t="s">
        <v>655</v>
      </c>
      <c r="C418">
        <v>28</v>
      </c>
      <c r="D418" t="s">
        <v>14</v>
      </c>
      <c r="E418" t="s">
        <v>22</v>
      </c>
      <c r="F418" t="s">
        <v>23</v>
      </c>
      <c r="G418" t="s">
        <v>5483</v>
      </c>
      <c r="H418" s="6">
        <v>2693.31</v>
      </c>
    </row>
    <row r="419" spans="1:8" x14ac:dyDescent="0.45">
      <c r="A419" s="2">
        <v>44930</v>
      </c>
      <c r="B419" t="s">
        <v>656</v>
      </c>
      <c r="C419">
        <v>13</v>
      </c>
      <c r="D419" t="s">
        <v>9</v>
      </c>
      <c r="E419" t="s">
        <v>38</v>
      </c>
      <c r="F419" t="s">
        <v>23</v>
      </c>
      <c r="G419" t="s">
        <v>5483</v>
      </c>
      <c r="H419" s="6">
        <v>1896.35</v>
      </c>
    </row>
    <row r="420" spans="1:8" x14ac:dyDescent="0.45">
      <c r="A420" s="2">
        <v>45280</v>
      </c>
      <c r="B420" t="s">
        <v>657</v>
      </c>
      <c r="C420">
        <v>57</v>
      </c>
      <c r="D420" t="s">
        <v>9</v>
      </c>
      <c r="E420" t="s">
        <v>19</v>
      </c>
      <c r="F420" t="s">
        <v>30</v>
      </c>
      <c r="G420" t="s">
        <v>5482</v>
      </c>
      <c r="H420" s="6">
        <v>3798.83</v>
      </c>
    </row>
    <row r="421" spans="1:8" x14ac:dyDescent="0.45">
      <c r="A421" s="2">
        <v>44671</v>
      </c>
      <c r="B421" t="s">
        <v>659</v>
      </c>
      <c r="C421">
        <v>53</v>
      </c>
      <c r="D421" t="s">
        <v>21</v>
      </c>
      <c r="E421" t="s">
        <v>15</v>
      </c>
      <c r="F421" t="s">
        <v>11</v>
      </c>
      <c r="G421" t="s">
        <v>5480</v>
      </c>
      <c r="H421" s="6">
        <v>168.42</v>
      </c>
    </row>
    <row r="422" spans="1:8" x14ac:dyDescent="0.45">
      <c r="A422" s="2">
        <v>44729</v>
      </c>
      <c r="B422" t="s">
        <v>661</v>
      </c>
      <c r="C422">
        <v>56</v>
      </c>
      <c r="D422" t="s">
        <v>9</v>
      </c>
      <c r="E422" t="s">
        <v>5477</v>
      </c>
      <c r="F422" t="s">
        <v>23</v>
      </c>
      <c r="G422" t="s">
        <v>5481</v>
      </c>
      <c r="H422" s="6">
        <v>2052.46</v>
      </c>
    </row>
    <row r="423" spans="1:8" x14ac:dyDescent="0.45">
      <c r="A423" s="2">
        <v>45000</v>
      </c>
      <c r="B423" t="s">
        <v>663</v>
      </c>
      <c r="C423">
        <v>38</v>
      </c>
      <c r="D423" t="s">
        <v>21</v>
      </c>
      <c r="E423" t="s">
        <v>5477</v>
      </c>
      <c r="F423" t="s">
        <v>23</v>
      </c>
      <c r="G423" t="s">
        <v>5480</v>
      </c>
      <c r="H423" s="6">
        <v>2067.91</v>
      </c>
    </row>
    <row r="424" spans="1:8" x14ac:dyDescent="0.45">
      <c r="A424" s="2">
        <v>45200</v>
      </c>
      <c r="B424" t="s">
        <v>664</v>
      </c>
      <c r="C424">
        <v>48</v>
      </c>
      <c r="D424" t="s">
        <v>9</v>
      </c>
      <c r="E424" t="s">
        <v>22</v>
      </c>
      <c r="F424" t="s">
        <v>16</v>
      </c>
      <c r="G424" t="s">
        <v>5482</v>
      </c>
      <c r="H424" s="6">
        <v>4904.28</v>
      </c>
    </row>
    <row r="425" spans="1:8" x14ac:dyDescent="0.45">
      <c r="A425" s="2">
        <v>44597</v>
      </c>
      <c r="B425" t="s">
        <v>665</v>
      </c>
      <c r="C425">
        <v>54</v>
      </c>
      <c r="D425" t="s">
        <v>21</v>
      </c>
      <c r="E425" t="s">
        <v>5477</v>
      </c>
      <c r="F425" t="s">
        <v>11</v>
      </c>
      <c r="G425" t="s">
        <v>5482</v>
      </c>
      <c r="H425" s="6">
        <v>1905.57</v>
      </c>
    </row>
    <row r="426" spans="1:8" x14ac:dyDescent="0.45">
      <c r="A426" s="2">
        <v>44829</v>
      </c>
      <c r="B426" t="s">
        <v>667</v>
      </c>
      <c r="C426">
        <v>19</v>
      </c>
      <c r="D426" t="s">
        <v>14</v>
      </c>
      <c r="E426" t="s">
        <v>19</v>
      </c>
      <c r="F426" t="s">
        <v>16</v>
      </c>
      <c r="G426" t="s">
        <v>5478</v>
      </c>
      <c r="H426" s="6">
        <v>390.12</v>
      </c>
    </row>
    <row r="427" spans="1:8" x14ac:dyDescent="0.45">
      <c r="A427" s="2">
        <v>45153</v>
      </c>
      <c r="B427" t="s">
        <v>668</v>
      </c>
      <c r="C427">
        <v>43</v>
      </c>
      <c r="D427" t="s">
        <v>14</v>
      </c>
      <c r="E427" t="s">
        <v>10</v>
      </c>
      <c r="F427" t="s">
        <v>11</v>
      </c>
      <c r="G427" t="s">
        <v>5479</v>
      </c>
      <c r="H427" s="6">
        <v>3501.53</v>
      </c>
    </row>
    <row r="428" spans="1:8" x14ac:dyDescent="0.45">
      <c r="A428" s="2">
        <v>44745</v>
      </c>
      <c r="B428" t="s">
        <v>669</v>
      </c>
      <c r="C428">
        <v>27</v>
      </c>
      <c r="D428" t="s">
        <v>21</v>
      </c>
      <c r="E428" t="s">
        <v>35</v>
      </c>
      <c r="F428" t="s">
        <v>23</v>
      </c>
      <c r="G428" t="s">
        <v>5483</v>
      </c>
      <c r="H428" s="6">
        <v>1173.1500000000001</v>
      </c>
    </row>
    <row r="429" spans="1:8" x14ac:dyDescent="0.45">
      <c r="A429" s="2">
        <v>45019</v>
      </c>
      <c r="B429" t="s">
        <v>670</v>
      </c>
      <c r="C429">
        <v>46</v>
      </c>
      <c r="D429" t="s">
        <v>9</v>
      </c>
      <c r="E429" t="s">
        <v>22</v>
      </c>
      <c r="F429" t="s">
        <v>11</v>
      </c>
      <c r="G429" t="s">
        <v>5482</v>
      </c>
      <c r="H429" s="6">
        <v>4453.66</v>
      </c>
    </row>
    <row r="430" spans="1:8" x14ac:dyDescent="0.45">
      <c r="A430" s="2">
        <v>44627</v>
      </c>
      <c r="B430" t="s">
        <v>671</v>
      </c>
      <c r="C430">
        <v>29</v>
      </c>
      <c r="D430" t="s">
        <v>9</v>
      </c>
      <c r="E430" t="s">
        <v>35</v>
      </c>
      <c r="F430" t="s">
        <v>30</v>
      </c>
      <c r="G430" t="s">
        <v>5482</v>
      </c>
      <c r="H430" s="6">
        <v>648.45000000000005</v>
      </c>
    </row>
    <row r="431" spans="1:8" x14ac:dyDescent="0.45">
      <c r="A431" s="2">
        <v>45203</v>
      </c>
      <c r="B431" t="s">
        <v>672</v>
      </c>
      <c r="C431">
        <v>9</v>
      </c>
      <c r="D431" t="s">
        <v>9</v>
      </c>
      <c r="E431" t="s">
        <v>26</v>
      </c>
      <c r="F431" t="s">
        <v>16</v>
      </c>
      <c r="G431" t="s">
        <v>5482</v>
      </c>
      <c r="H431" s="6">
        <v>794.96</v>
      </c>
    </row>
    <row r="432" spans="1:8" x14ac:dyDescent="0.45">
      <c r="A432" s="2">
        <v>44898</v>
      </c>
      <c r="B432" t="s">
        <v>673</v>
      </c>
      <c r="C432">
        <v>35</v>
      </c>
      <c r="D432" t="s">
        <v>14</v>
      </c>
      <c r="E432" t="s">
        <v>35</v>
      </c>
      <c r="F432" t="s">
        <v>16</v>
      </c>
      <c r="G432" t="s">
        <v>5480</v>
      </c>
      <c r="H432" s="6">
        <v>411.91</v>
      </c>
    </row>
    <row r="433" spans="1:8" x14ac:dyDescent="0.45">
      <c r="A433" s="2">
        <v>44607</v>
      </c>
      <c r="B433" t="s">
        <v>674</v>
      </c>
      <c r="C433">
        <v>23</v>
      </c>
      <c r="D433" t="s">
        <v>9</v>
      </c>
      <c r="E433" t="s">
        <v>26</v>
      </c>
      <c r="F433" t="s">
        <v>16</v>
      </c>
      <c r="G433" t="s">
        <v>5482</v>
      </c>
      <c r="H433" s="6">
        <v>649.20000000000005</v>
      </c>
    </row>
    <row r="434" spans="1:8" x14ac:dyDescent="0.45">
      <c r="A434" s="2">
        <v>45004</v>
      </c>
      <c r="B434" t="s">
        <v>676</v>
      </c>
      <c r="C434">
        <v>41</v>
      </c>
      <c r="D434" t="s">
        <v>9</v>
      </c>
      <c r="E434" t="s">
        <v>26</v>
      </c>
      <c r="F434" t="s">
        <v>16</v>
      </c>
      <c r="G434" t="s">
        <v>5480</v>
      </c>
      <c r="H434" s="6">
        <v>4437.87</v>
      </c>
    </row>
    <row r="435" spans="1:8" x14ac:dyDescent="0.45">
      <c r="A435" s="2">
        <v>45165</v>
      </c>
      <c r="B435" t="s">
        <v>678</v>
      </c>
      <c r="C435">
        <v>84</v>
      </c>
      <c r="D435" t="s">
        <v>9</v>
      </c>
      <c r="E435" t="s">
        <v>22</v>
      </c>
      <c r="F435" t="s">
        <v>30</v>
      </c>
      <c r="G435" t="s">
        <v>5482</v>
      </c>
      <c r="H435" s="6">
        <v>1057.45</v>
      </c>
    </row>
    <row r="436" spans="1:8" x14ac:dyDescent="0.45">
      <c r="A436" s="2">
        <v>44645</v>
      </c>
      <c r="B436" t="s">
        <v>679</v>
      </c>
      <c r="C436">
        <v>29</v>
      </c>
      <c r="D436" t="s">
        <v>21</v>
      </c>
      <c r="E436" t="s">
        <v>38</v>
      </c>
      <c r="F436" t="s">
        <v>16</v>
      </c>
      <c r="G436" t="s">
        <v>5482</v>
      </c>
      <c r="H436" s="6">
        <v>2112.5</v>
      </c>
    </row>
    <row r="437" spans="1:8" x14ac:dyDescent="0.45">
      <c r="A437" s="2">
        <v>44820</v>
      </c>
      <c r="B437" t="s">
        <v>680</v>
      </c>
      <c r="C437">
        <v>7</v>
      </c>
      <c r="D437" t="s">
        <v>9</v>
      </c>
      <c r="E437" t="s">
        <v>26</v>
      </c>
      <c r="F437" t="s">
        <v>11</v>
      </c>
      <c r="G437" t="s">
        <v>5480</v>
      </c>
      <c r="H437" s="6">
        <v>3711.15</v>
      </c>
    </row>
    <row r="438" spans="1:8" x14ac:dyDescent="0.45">
      <c r="A438" s="2">
        <v>45017</v>
      </c>
      <c r="B438" t="s">
        <v>681</v>
      </c>
      <c r="C438">
        <v>5</v>
      </c>
      <c r="D438" t="s">
        <v>9</v>
      </c>
      <c r="E438" t="s">
        <v>10</v>
      </c>
      <c r="F438" t="s">
        <v>30</v>
      </c>
      <c r="G438" t="s">
        <v>5483</v>
      </c>
      <c r="H438" s="6">
        <v>1104.71</v>
      </c>
    </row>
    <row r="439" spans="1:8" x14ac:dyDescent="0.45">
      <c r="A439" s="2">
        <v>45073</v>
      </c>
      <c r="B439" t="s">
        <v>683</v>
      </c>
      <c r="C439">
        <v>4</v>
      </c>
      <c r="D439" t="s">
        <v>21</v>
      </c>
      <c r="E439" t="s">
        <v>22</v>
      </c>
      <c r="F439" t="s">
        <v>30</v>
      </c>
      <c r="G439" t="s">
        <v>5480</v>
      </c>
      <c r="H439" s="6">
        <v>682.73</v>
      </c>
    </row>
    <row r="440" spans="1:8" x14ac:dyDescent="0.45">
      <c r="A440" s="2">
        <v>44947</v>
      </c>
      <c r="B440" t="s">
        <v>684</v>
      </c>
      <c r="C440">
        <v>18</v>
      </c>
      <c r="D440" t="s">
        <v>21</v>
      </c>
      <c r="E440" t="s">
        <v>38</v>
      </c>
      <c r="F440" t="s">
        <v>30</v>
      </c>
      <c r="G440" t="s">
        <v>5480</v>
      </c>
      <c r="H440" s="6">
        <v>866.59</v>
      </c>
    </row>
    <row r="441" spans="1:8" x14ac:dyDescent="0.45">
      <c r="A441" s="2">
        <v>45033</v>
      </c>
      <c r="B441" t="s">
        <v>685</v>
      </c>
      <c r="C441">
        <v>7</v>
      </c>
      <c r="D441" t="s">
        <v>21</v>
      </c>
      <c r="E441" t="s">
        <v>38</v>
      </c>
      <c r="F441" t="s">
        <v>23</v>
      </c>
      <c r="G441" t="s">
        <v>5480</v>
      </c>
      <c r="H441" s="6">
        <v>1466.97</v>
      </c>
    </row>
    <row r="442" spans="1:8" x14ac:dyDescent="0.45">
      <c r="A442" s="2">
        <v>45007</v>
      </c>
      <c r="B442" t="s">
        <v>686</v>
      </c>
      <c r="C442">
        <v>30</v>
      </c>
      <c r="D442" t="s">
        <v>14</v>
      </c>
      <c r="E442" t="s">
        <v>26</v>
      </c>
      <c r="F442" t="s">
        <v>16</v>
      </c>
      <c r="G442" t="s">
        <v>5481</v>
      </c>
      <c r="H442" s="6">
        <v>867.06</v>
      </c>
    </row>
    <row r="443" spans="1:8" x14ac:dyDescent="0.45">
      <c r="A443" s="2">
        <v>45260</v>
      </c>
      <c r="B443" t="s">
        <v>687</v>
      </c>
      <c r="C443">
        <v>81</v>
      </c>
      <c r="D443" t="s">
        <v>9</v>
      </c>
      <c r="E443" t="s">
        <v>10</v>
      </c>
      <c r="F443" t="s">
        <v>11</v>
      </c>
      <c r="G443" t="s">
        <v>5480</v>
      </c>
      <c r="H443" s="6">
        <v>4211.8999999999996</v>
      </c>
    </row>
    <row r="444" spans="1:8" x14ac:dyDescent="0.45">
      <c r="A444" s="2">
        <v>44658</v>
      </c>
      <c r="B444" t="s">
        <v>688</v>
      </c>
      <c r="C444">
        <v>14</v>
      </c>
      <c r="D444" t="s">
        <v>9</v>
      </c>
      <c r="E444" t="s">
        <v>10</v>
      </c>
      <c r="F444" t="s">
        <v>16</v>
      </c>
      <c r="G444" t="s">
        <v>5479</v>
      </c>
      <c r="H444" s="6">
        <v>2748.47</v>
      </c>
    </row>
    <row r="445" spans="1:8" x14ac:dyDescent="0.45">
      <c r="A445" s="2">
        <v>45158</v>
      </c>
      <c r="B445" t="s">
        <v>690</v>
      </c>
      <c r="C445">
        <v>8</v>
      </c>
      <c r="D445" t="s">
        <v>14</v>
      </c>
      <c r="E445" t="s">
        <v>38</v>
      </c>
      <c r="F445" t="s">
        <v>30</v>
      </c>
      <c r="G445" t="s">
        <v>5480</v>
      </c>
      <c r="H445" s="6">
        <v>2506.0500000000002</v>
      </c>
    </row>
    <row r="446" spans="1:8" x14ac:dyDescent="0.45">
      <c r="A446" s="2">
        <v>44903</v>
      </c>
      <c r="B446" t="s">
        <v>691</v>
      </c>
      <c r="C446">
        <v>49</v>
      </c>
      <c r="D446" t="s">
        <v>14</v>
      </c>
      <c r="E446" t="s">
        <v>38</v>
      </c>
      <c r="F446" t="s">
        <v>16</v>
      </c>
      <c r="G446" t="s">
        <v>5482</v>
      </c>
      <c r="H446" s="6">
        <v>3682.27</v>
      </c>
    </row>
    <row r="447" spans="1:8" x14ac:dyDescent="0.45">
      <c r="A447" s="2">
        <v>44880</v>
      </c>
      <c r="B447" t="s">
        <v>694</v>
      </c>
      <c r="C447">
        <v>11</v>
      </c>
      <c r="D447" t="s">
        <v>21</v>
      </c>
      <c r="E447" t="s">
        <v>38</v>
      </c>
      <c r="F447" t="s">
        <v>16</v>
      </c>
      <c r="G447" t="s">
        <v>5481</v>
      </c>
      <c r="H447" s="6">
        <v>3562.52</v>
      </c>
    </row>
    <row r="448" spans="1:8" x14ac:dyDescent="0.45">
      <c r="A448" s="2">
        <v>44818</v>
      </c>
      <c r="B448" t="s">
        <v>696</v>
      </c>
      <c r="C448">
        <v>46</v>
      </c>
      <c r="D448" t="s">
        <v>9</v>
      </c>
      <c r="E448" t="s">
        <v>35</v>
      </c>
      <c r="F448" t="s">
        <v>23</v>
      </c>
      <c r="G448" t="s">
        <v>5483</v>
      </c>
      <c r="H448" s="6">
        <v>4898.6000000000004</v>
      </c>
    </row>
    <row r="449" spans="1:8" x14ac:dyDescent="0.45">
      <c r="A449" s="2">
        <v>44683</v>
      </c>
      <c r="B449" t="s">
        <v>697</v>
      </c>
      <c r="C449">
        <v>38</v>
      </c>
      <c r="D449" t="s">
        <v>14</v>
      </c>
      <c r="E449" t="s">
        <v>19</v>
      </c>
      <c r="F449" t="s">
        <v>16</v>
      </c>
      <c r="G449" t="s">
        <v>5482</v>
      </c>
      <c r="H449" s="6">
        <v>653.99</v>
      </c>
    </row>
    <row r="450" spans="1:8" x14ac:dyDescent="0.45">
      <c r="A450" s="2">
        <v>45241</v>
      </c>
      <c r="B450" t="s">
        <v>698</v>
      </c>
      <c r="C450">
        <v>63</v>
      </c>
      <c r="D450" t="s">
        <v>9</v>
      </c>
      <c r="E450" t="s">
        <v>35</v>
      </c>
      <c r="F450" t="s">
        <v>11</v>
      </c>
      <c r="G450" t="s">
        <v>5481</v>
      </c>
      <c r="H450" s="6">
        <v>1086.96</v>
      </c>
    </row>
    <row r="451" spans="1:8" x14ac:dyDescent="0.45">
      <c r="A451" s="2">
        <v>44892</v>
      </c>
      <c r="B451" t="s">
        <v>700</v>
      </c>
      <c r="C451">
        <v>87</v>
      </c>
      <c r="D451" t="s">
        <v>14</v>
      </c>
      <c r="E451" t="s">
        <v>5477</v>
      </c>
      <c r="F451" t="s">
        <v>16</v>
      </c>
      <c r="G451" t="s">
        <v>5479</v>
      </c>
      <c r="H451" s="6">
        <v>2063.0700000000002</v>
      </c>
    </row>
    <row r="452" spans="1:8" x14ac:dyDescent="0.45">
      <c r="A452" s="2">
        <v>44671</v>
      </c>
      <c r="B452" t="s">
        <v>701</v>
      </c>
      <c r="C452">
        <v>26</v>
      </c>
      <c r="D452" t="s">
        <v>14</v>
      </c>
      <c r="E452" t="s">
        <v>22</v>
      </c>
      <c r="F452" t="s">
        <v>16</v>
      </c>
      <c r="G452" t="s">
        <v>5481</v>
      </c>
      <c r="H452" s="6">
        <v>2424.44</v>
      </c>
    </row>
    <row r="453" spans="1:8" x14ac:dyDescent="0.45">
      <c r="A453" s="2">
        <v>45079</v>
      </c>
      <c r="B453" t="s">
        <v>702</v>
      </c>
      <c r="C453">
        <v>53</v>
      </c>
      <c r="D453" t="s">
        <v>21</v>
      </c>
      <c r="E453" t="s">
        <v>26</v>
      </c>
      <c r="F453" t="s">
        <v>16</v>
      </c>
      <c r="G453" t="s">
        <v>5483</v>
      </c>
      <c r="H453" s="6">
        <v>1918.1</v>
      </c>
    </row>
    <row r="454" spans="1:8" x14ac:dyDescent="0.45">
      <c r="A454" s="2">
        <v>44944</v>
      </c>
      <c r="B454" t="s">
        <v>704</v>
      </c>
      <c r="C454">
        <v>58</v>
      </c>
      <c r="D454" t="s">
        <v>9</v>
      </c>
      <c r="E454" t="s">
        <v>26</v>
      </c>
      <c r="F454" t="s">
        <v>16</v>
      </c>
      <c r="G454" t="s">
        <v>5483</v>
      </c>
      <c r="H454" s="6">
        <v>3156.18</v>
      </c>
    </row>
    <row r="455" spans="1:8" x14ac:dyDescent="0.45">
      <c r="A455" s="2">
        <v>45054</v>
      </c>
      <c r="B455" t="s">
        <v>705</v>
      </c>
      <c r="C455">
        <v>92</v>
      </c>
      <c r="D455" t="s">
        <v>9</v>
      </c>
      <c r="E455" t="s">
        <v>5477</v>
      </c>
      <c r="F455" t="s">
        <v>16</v>
      </c>
      <c r="G455" t="s">
        <v>5479</v>
      </c>
      <c r="H455" s="6">
        <v>437.63</v>
      </c>
    </row>
    <row r="456" spans="1:8" x14ac:dyDescent="0.45">
      <c r="A456" s="2">
        <v>44787</v>
      </c>
      <c r="B456" t="s">
        <v>706</v>
      </c>
      <c r="C456">
        <v>97</v>
      </c>
      <c r="D456" t="s">
        <v>21</v>
      </c>
      <c r="E456" t="s">
        <v>19</v>
      </c>
      <c r="F456" t="s">
        <v>11</v>
      </c>
      <c r="G456" t="s">
        <v>5480</v>
      </c>
      <c r="H456" s="6">
        <v>952.52</v>
      </c>
    </row>
    <row r="457" spans="1:8" x14ac:dyDescent="0.45">
      <c r="A457" s="2">
        <v>44792</v>
      </c>
      <c r="B457" t="s">
        <v>707</v>
      </c>
      <c r="C457">
        <v>48</v>
      </c>
      <c r="D457" t="s">
        <v>9</v>
      </c>
      <c r="E457" t="s">
        <v>22</v>
      </c>
      <c r="F457" t="s">
        <v>11</v>
      </c>
      <c r="G457" t="s">
        <v>5483</v>
      </c>
      <c r="H457" s="6">
        <v>3157.75</v>
      </c>
    </row>
    <row r="458" spans="1:8" x14ac:dyDescent="0.45">
      <c r="A458" s="2">
        <v>45158</v>
      </c>
      <c r="B458" t="s">
        <v>709</v>
      </c>
      <c r="C458">
        <v>65</v>
      </c>
      <c r="D458" t="s">
        <v>14</v>
      </c>
      <c r="E458" t="s">
        <v>22</v>
      </c>
      <c r="F458" t="s">
        <v>30</v>
      </c>
      <c r="G458" t="s">
        <v>5481</v>
      </c>
      <c r="H458" s="6">
        <v>3486.03</v>
      </c>
    </row>
    <row r="459" spans="1:8" x14ac:dyDescent="0.45">
      <c r="A459" s="2">
        <v>45136</v>
      </c>
      <c r="B459" t="s">
        <v>711</v>
      </c>
      <c r="C459">
        <v>50</v>
      </c>
      <c r="D459" t="s">
        <v>9</v>
      </c>
      <c r="E459" t="s">
        <v>22</v>
      </c>
      <c r="F459" t="s">
        <v>30</v>
      </c>
      <c r="G459" t="s">
        <v>5483</v>
      </c>
      <c r="H459" s="6">
        <v>814.09</v>
      </c>
    </row>
    <row r="460" spans="1:8" x14ac:dyDescent="0.45">
      <c r="A460" s="2">
        <v>45133</v>
      </c>
      <c r="B460" t="s">
        <v>713</v>
      </c>
      <c r="C460">
        <v>55</v>
      </c>
      <c r="D460" t="s">
        <v>21</v>
      </c>
      <c r="E460" t="s">
        <v>10</v>
      </c>
      <c r="F460" t="s">
        <v>23</v>
      </c>
      <c r="G460" t="s">
        <v>5479</v>
      </c>
      <c r="H460" s="6">
        <v>3670.86</v>
      </c>
    </row>
    <row r="461" spans="1:8" x14ac:dyDescent="0.45">
      <c r="A461" s="2">
        <v>45115</v>
      </c>
      <c r="B461" t="s">
        <v>714</v>
      </c>
      <c r="C461">
        <v>97</v>
      </c>
      <c r="D461" t="s">
        <v>21</v>
      </c>
      <c r="E461" t="s">
        <v>15</v>
      </c>
      <c r="F461" t="s">
        <v>23</v>
      </c>
      <c r="G461" t="s">
        <v>5482</v>
      </c>
      <c r="H461" s="6">
        <v>769.22</v>
      </c>
    </row>
    <row r="462" spans="1:8" x14ac:dyDescent="0.45">
      <c r="A462" s="2">
        <v>44944</v>
      </c>
      <c r="B462" t="s">
        <v>715</v>
      </c>
      <c r="C462">
        <v>92</v>
      </c>
      <c r="D462" t="s">
        <v>14</v>
      </c>
      <c r="E462" t="s">
        <v>15</v>
      </c>
      <c r="F462" t="s">
        <v>11</v>
      </c>
      <c r="G462" t="s">
        <v>5480</v>
      </c>
      <c r="H462" s="6">
        <v>4207.6499999999996</v>
      </c>
    </row>
    <row r="463" spans="1:8" x14ac:dyDescent="0.45">
      <c r="A463" s="2">
        <v>45271</v>
      </c>
      <c r="B463" t="s">
        <v>716</v>
      </c>
      <c r="C463">
        <v>38</v>
      </c>
      <c r="D463" t="s">
        <v>21</v>
      </c>
      <c r="E463" t="s">
        <v>15</v>
      </c>
      <c r="F463" t="s">
        <v>16</v>
      </c>
      <c r="G463" t="s">
        <v>5482</v>
      </c>
      <c r="H463" s="6">
        <v>422.5</v>
      </c>
    </row>
    <row r="464" spans="1:8" x14ac:dyDescent="0.45">
      <c r="A464" s="2">
        <v>44707</v>
      </c>
      <c r="B464" t="s">
        <v>717</v>
      </c>
      <c r="C464">
        <v>49</v>
      </c>
      <c r="D464" t="s">
        <v>9</v>
      </c>
      <c r="E464" t="s">
        <v>35</v>
      </c>
      <c r="F464" t="s">
        <v>16</v>
      </c>
      <c r="G464" t="s">
        <v>5483</v>
      </c>
      <c r="H464" s="6">
        <v>4047.13</v>
      </c>
    </row>
    <row r="465" spans="1:8" x14ac:dyDescent="0.45">
      <c r="A465" s="2">
        <v>44991</v>
      </c>
      <c r="B465" t="s">
        <v>718</v>
      </c>
      <c r="C465">
        <v>41</v>
      </c>
      <c r="D465" t="s">
        <v>9</v>
      </c>
      <c r="E465" t="s">
        <v>15</v>
      </c>
      <c r="F465" t="s">
        <v>23</v>
      </c>
      <c r="G465" t="s">
        <v>5480</v>
      </c>
      <c r="H465" s="6">
        <v>3764.95</v>
      </c>
    </row>
    <row r="466" spans="1:8" x14ac:dyDescent="0.45">
      <c r="A466" s="2">
        <v>45169</v>
      </c>
      <c r="B466" t="s">
        <v>719</v>
      </c>
      <c r="C466">
        <v>67</v>
      </c>
      <c r="D466" t="s">
        <v>21</v>
      </c>
      <c r="E466" t="s">
        <v>35</v>
      </c>
      <c r="F466" t="s">
        <v>23</v>
      </c>
      <c r="G466" t="s">
        <v>5482</v>
      </c>
      <c r="H466" s="6">
        <v>4351.55</v>
      </c>
    </row>
    <row r="467" spans="1:8" x14ac:dyDescent="0.45">
      <c r="A467" s="2">
        <v>45167</v>
      </c>
      <c r="B467" t="s">
        <v>720</v>
      </c>
      <c r="C467">
        <v>93</v>
      </c>
      <c r="D467" t="s">
        <v>14</v>
      </c>
      <c r="E467" t="s">
        <v>10</v>
      </c>
      <c r="F467" t="s">
        <v>11</v>
      </c>
      <c r="G467" t="s">
        <v>5480</v>
      </c>
      <c r="H467" s="6">
        <v>2778.81</v>
      </c>
    </row>
    <row r="468" spans="1:8" x14ac:dyDescent="0.45">
      <c r="A468" s="2">
        <v>44928</v>
      </c>
      <c r="B468" t="s">
        <v>721</v>
      </c>
      <c r="C468">
        <v>43</v>
      </c>
      <c r="D468" t="s">
        <v>9</v>
      </c>
      <c r="E468" t="s">
        <v>35</v>
      </c>
      <c r="F468" t="s">
        <v>11</v>
      </c>
      <c r="G468" t="s">
        <v>5482</v>
      </c>
      <c r="H468" s="6">
        <v>3806.52</v>
      </c>
    </row>
    <row r="469" spans="1:8" x14ac:dyDescent="0.45">
      <c r="A469" s="2">
        <v>44982</v>
      </c>
      <c r="B469" t="s">
        <v>723</v>
      </c>
      <c r="C469">
        <v>38</v>
      </c>
      <c r="D469" t="s">
        <v>14</v>
      </c>
      <c r="E469" t="s">
        <v>26</v>
      </c>
      <c r="F469" t="s">
        <v>16</v>
      </c>
      <c r="G469" t="s">
        <v>5482</v>
      </c>
      <c r="H469" s="6">
        <v>1577.15</v>
      </c>
    </row>
    <row r="470" spans="1:8" x14ac:dyDescent="0.45">
      <c r="A470" s="2">
        <v>44565</v>
      </c>
      <c r="B470" t="s">
        <v>724</v>
      </c>
      <c r="C470">
        <v>11</v>
      </c>
      <c r="D470" t="s">
        <v>9</v>
      </c>
      <c r="E470" t="s">
        <v>35</v>
      </c>
      <c r="F470" t="s">
        <v>23</v>
      </c>
      <c r="G470" t="s">
        <v>5482</v>
      </c>
      <c r="H470" s="6">
        <v>3570.38</v>
      </c>
    </row>
    <row r="471" spans="1:8" x14ac:dyDescent="0.45">
      <c r="A471" s="2">
        <v>44990</v>
      </c>
      <c r="B471" t="s">
        <v>725</v>
      </c>
      <c r="C471">
        <v>65</v>
      </c>
      <c r="D471" t="s">
        <v>21</v>
      </c>
      <c r="E471" t="s">
        <v>35</v>
      </c>
      <c r="F471" t="s">
        <v>30</v>
      </c>
      <c r="G471" t="s">
        <v>5479</v>
      </c>
      <c r="H471" s="6">
        <v>3251.6</v>
      </c>
    </row>
    <row r="472" spans="1:8" x14ac:dyDescent="0.45">
      <c r="A472" s="2">
        <v>44867</v>
      </c>
      <c r="B472" t="s">
        <v>726</v>
      </c>
      <c r="C472">
        <v>9</v>
      </c>
      <c r="D472" t="s">
        <v>21</v>
      </c>
      <c r="E472" t="s">
        <v>22</v>
      </c>
      <c r="F472" t="s">
        <v>11</v>
      </c>
      <c r="G472" t="s">
        <v>5480</v>
      </c>
      <c r="H472" s="6">
        <v>2070.83</v>
      </c>
    </row>
    <row r="473" spans="1:8" x14ac:dyDescent="0.45">
      <c r="A473" s="2">
        <v>44650</v>
      </c>
      <c r="B473" t="s">
        <v>727</v>
      </c>
      <c r="C473">
        <v>11</v>
      </c>
      <c r="D473" t="s">
        <v>9</v>
      </c>
      <c r="E473" t="s">
        <v>22</v>
      </c>
      <c r="F473" t="s">
        <v>16</v>
      </c>
      <c r="G473" t="s">
        <v>5480</v>
      </c>
      <c r="H473" s="6">
        <v>3275.8</v>
      </c>
    </row>
    <row r="474" spans="1:8" x14ac:dyDescent="0.45">
      <c r="A474" s="2">
        <v>44639</v>
      </c>
      <c r="B474" t="s">
        <v>729</v>
      </c>
      <c r="C474">
        <v>18</v>
      </c>
      <c r="D474" t="s">
        <v>14</v>
      </c>
      <c r="E474" t="s">
        <v>35</v>
      </c>
      <c r="F474" t="s">
        <v>16</v>
      </c>
      <c r="G474" t="s">
        <v>5479</v>
      </c>
      <c r="H474" s="6">
        <v>3142.49</v>
      </c>
    </row>
    <row r="475" spans="1:8" x14ac:dyDescent="0.45">
      <c r="A475" s="2">
        <v>44936</v>
      </c>
      <c r="B475" t="s">
        <v>730</v>
      </c>
      <c r="C475">
        <v>87</v>
      </c>
      <c r="D475" t="s">
        <v>21</v>
      </c>
      <c r="E475" t="s">
        <v>5477</v>
      </c>
      <c r="F475" t="s">
        <v>11</v>
      </c>
      <c r="G475" t="s">
        <v>5480</v>
      </c>
      <c r="H475" s="6">
        <v>2813.34</v>
      </c>
    </row>
    <row r="476" spans="1:8" x14ac:dyDescent="0.45">
      <c r="A476" s="2">
        <v>45104</v>
      </c>
      <c r="B476" t="s">
        <v>731</v>
      </c>
      <c r="C476">
        <v>18</v>
      </c>
      <c r="D476" t="s">
        <v>21</v>
      </c>
      <c r="E476" t="s">
        <v>26</v>
      </c>
      <c r="F476" t="s">
        <v>23</v>
      </c>
      <c r="G476" t="s">
        <v>5480</v>
      </c>
      <c r="H476" s="6">
        <v>541.99</v>
      </c>
    </row>
    <row r="477" spans="1:8" x14ac:dyDescent="0.45">
      <c r="A477" s="2">
        <v>45139</v>
      </c>
      <c r="B477" t="s">
        <v>732</v>
      </c>
      <c r="C477">
        <v>89</v>
      </c>
      <c r="D477" t="s">
        <v>21</v>
      </c>
      <c r="E477" t="s">
        <v>22</v>
      </c>
      <c r="F477" t="s">
        <v>23</v>
      </c>
      <c r="G477" t="s">
        <v>5481</v>
      </c>
      <c r="H477" s="6">
        <v>3517.51</v>
      </c>
    </row>
    <row r="478" spans="1:8" x14ac:dyDescent="0.45">
      <c r="A478" s="2">
        <v>44672</v>
      </c>
      <c r="B478" t="s">
        <v>734</v>
      </c>
      <c r="C478">
        <v>47</v>
      </c>
      <c r="D478" t="s">
        <v>14</v>
      </c>
      <c r="E478" t="s">
        <v>10</v>
      </c>
      <c r="F478" t="s">
        <v>23</v>
      </c>
      <c r="G478" t="s">
        <v>5482</v>
      </c>
      <c r="H478" s="6">
        <v>1459.39</v>
      </c>
    </row>
    <row r="479" spans="1:8" x14ac:dyDescent="0.45">
      <c r="A479" s="2">
        <v>44768</v>
      </c>
      <c r="B479" t="s">
        <v>735</v>
      </c>
      <c r="C479">
        <v>41</v>
      </c>
      <c r="D479" t="s">
        <v>9</v>
      </c>
      <c r="E479" t="s">
        <v>22</v>
      </c>
      <c r="F479" t="s">
        <v>11</v>
      </c>
      <c r="G479" t="s">
        <v>5481</v>
      </c>
      <c r="H479" s="6">
        <v>34.880000000000003</v>
      </c>
    </row>
    <row r="480" spans="1:8" x14ac:dyDescent="0.45">
      <c r="A480" s="2">
        <v>44771</v>
      </c>
      <c r="B480" t="s">
        <v>736</v>
      </c>
      <c r="C480">
        <v>56</v>
      </c>
      <c r="D480" t="s">
        <v>14</v>
      </c>
      <c r="E480" t="s">
        <v>22</v>
      </c>
      <c r="F480" t="s">
        <v>16</v>
      </c>
      <c r="G480" t="s">
        <v>5481</v>
      </c>
      <c r="H480" s="6">
        <v>1692.5</v>
      </c>
    </row>
    <row r="481" spans="1:8" x14ac:dyDescent="0.45">
      <c r="A481" s="2">
        <v>45269</v>
      </c>
      <c r="B481" t="s">
        <v>737</v>
      </c>
      <c r="C481">
        <v>48</v>
      </c>
      <c r="D481" t="s">
        <v>9</v>
      </c>
      <c r="E481" t="s">
        <v>22</v>
      </c>
      <c r="F481" t="s">
        <v>30</v>
      </c>
      <c r="G481" t="s">
        <v>5478</v>
      </c>
      <c r="H481" s="6">
        <v>1476.63</v>
      </c>
    </row>
    <row r="482" spans="1:8" x14ac:dyDescent="0.45">
      <c r="A482" s="2">
        <v>44736</v>
      </c>
      <c r="B482" t="s">
        <v>739</v>
      </c>
      <c r="C482">
        <v>17</v>
      </c>
      <c r="D482" t="s">
        <v>9</v>
      </c>
      <c r="E482" t="s">
        <v>5477</v>
      </c>
      <c r="F482" t="s">
        <v>30</v>
      </c>
      <c r="G482" t="s">
        <v>5483</v>
      </c>
      <c r="H482" s="6">
        <v>4844.51</v>
      </c>
    </row>
    <row r="483" spans="1:8" x14ac:dyDescent="0.45">
      <c r="A483" s="2">
        <v>44650</v>
      </c>
      <c r="B483" t="s">
        <v>740</v>
      </c>
      <c r="C483">
        <v>18</v>
      </c>
      <c r="D483" t="s">
        <v>14</v>
      </c>
      <c r="E483" t="s">
        <v>19</v>
      </c>
      <c r="F483" t="s">
        <v>16</v>
      </c>
      <c r="G483" t="s">
        <v>5482</v>
      </c>
      <c r="H483" s="6">
        <v>4822.53</v>
      </c>
    </row>
    <row r="484" spans="1:8" x14ac:dyDescent="0.45">
      <c r="A484" s="2">
        <v>45157</v>
      </c>
      <c r="B484" t="s">
        <v>742</v>
      </c>
      <c r="C484">
        <v>60</v>
      </c>
      <c r="D484" t="s">
        <v>21</v>
      </c>
      <c r="E484" t="s">
        <v>38</v>
      </c>
      <c r="F484" t="s">
        <v>30</v>
      </c>
      <c r="G484" t="s">
        <v>5480</v>
      </c>
      <c r="H484" s="6">
        <v>2992.17</v>
      </c>
    </row>
    <row r="485" spans="1:8" x14ac:dyDescent="0.45">
      <c r="A485" s="2">
        <v>45056</v>
      </c>
      <c r="B485" t="s">
        <v>743</v>
      </c>
      <c r="C485">
        <v>4</v>
      </c>
      <c r="D485" t="s">
        <v>9</v>
      </c>
      <c r="E485" t="s">
        <v>22</v>
      </c>
      <c r="F485" t="s">
        <v>23</v>
      </c>
      <c r="G485" t="s">
        <v>5479</v>
      </c>
      <c r="H485" s="6">
        <v>4083.85</v>
      </c>
    </row>
    <row r="486" spans="1:8" x14ac:dyDescent="0.45">
      <c r="A486" s="2">
        <v>44810</v>
      </c>
      <c r="B486" t="s">
        <v>744</v>
      </c>
      <c r="C486">
        <v>42</v>
      </c>
      <c r="D486" t="s">
        <v>21</v>
      </c>
      <c r="E486" t="s">
        <v>26</v>
      </c>
      <c r="F486" t="s">
        <v>30</v>
      </c>
      <c r="G486" t="s">
        <v>5479</v>
      </c>
      <c r="H486" s="6">
        <v>4062.4</v>
      </c>
    </row>
    <row r="487" spans="1:8" x14ac:dyDescent="0.45">
      <c r="A487" s="2">
        <v>44584</v>
      </c>
      <c r="B487" t="s">
        <v>745</v>
      </c>
      <c r="C487">
        <v>57</v>
      </c>
      <c r="D487" t="s">
        <v>14</v>
      </c>
      <c r="E487" t="s">
        <v>5477</v>
      </c>
      <c r="F487" t="s">
        <v>30</v>
      </c>
      <c r="G487" t="s">
        <v>5481</v>
      </c>
      <c r="H487" s="6">
        <v>26.34</v>
      </c>
    </row>
    <row r="488" spans="1:8" x14ac:dyDescent="0.45">
      <c r="A488" s="2">
        <v>45100</v>
      </c>
      <c r="B488" t="s">
        <v>747</v>
      </c>
      <c r="C488">
        <v>3</v>
      </c>
      <c r="D488" t="s">
        <v>21</v>
      </c>
      <c r="E488" t="s">
        <v>38</v>
      </c>
      <c r="F488" t="s">
        <v>11</v>
      </c>
      <c r="G488" t="s">
        <v>5482</v>
      </c>
      <c r="H488" s="6">
        <v>1367.78</v>
      </c>
    </row>
    <row r="489" spans="1:8" x14ac:dyDescent="0.45">
      <c r="A489" s="2">
        <v>44803</v>
      </c>
      <c r="B489" t="s">
        <v>748</v>
      </c>
      <c r="C489">
        <v>40</v>
      </c>
      <c r="D489" t="s">
        <v>14</v>
      </c>
      <c r="E489" t="s">
        <v>15</v>
      </c>
      <c r="F489" t="s">
        <v>16</v>
      </c>
      <c r="G489" t="s">
        <v>5480</v>
      </c>
      <c r="H489" s="6">
        <v>2274.61</v>
      </c>
    </row>
    <row r="490" spans="1:8" x14ac:dyDescent="0.45">
      <c r="A490" s="2">
        <v>45089</v>
      </c>
      <c r="B490" t="s">
        <v>749</v>
      </c>
      <c r="C490">
        <v>91</v>
      </c>
      <c r="D490" t="s">
        <v>14</v>
      </c>
      <c r="E490" t="s">
        <v>22</v>
      </c>
      <c r="F490" t="s">
        <v>11</v>
      </c>
      <c r="G490" t="s">
        <v>5483</v>
      </c>
      <c r="H490" s="6">
        <v>236.24</v>
      </c>
    </row>
    <row r="491" spans="1:8" x14ac:dyDescent="0.45">
      <c r="A491" s="2">
        <v>44916</v>
      </c>
      <c r="B491" t="s">
        <v>750</v>
      </c>
      <c r="C491">
        <v>69</v>
      </c>
      <c r="D491" t="s">
        <v>9</v>
      </c>
      <c r="E491" t="s">
        <v>26</v>
      </c>
      <c r="F491" t="s">
        <v>30</v>
      </c>
      <c r="G491" t="s">
        <v>5479</v>
      </c>
      <c r="H491" s="6">
        <v>4893.17</v>
      </c>
    </row>
    <row r="492" spans="1:8" x14ac:dyDescent="0.45">
      <c r="A492" s="2">
        <v>44822</v>
      </c>
      <c r="B492" t="s">
        <v>752</v>
      </c>
      <c r="C492">
        <v>14</v>
      </c>
      <c r="D492" t="s">
        <v>9</v>
      </c>
      <c r="E492" t="s">
        <v>38</v>
      </c>
      <c r="F492" t="s">
        <v>11</v>
      </c>
      <c r="G492" t="s">
        <v>5480</v>
      </c>
      <c r="H492" s="6">
        <v>2038.9</v>
      </c>
    </row>
    <row r="493" spans="1:8" x14ac:dyDescent="0.45">
      <c r="A493" s="2">
        <v>45173</v>
      </c>
      <c r="B493" t="s">
        <v>753</v>
      </c>
      <c r="C493">
        <v>7</v>
      </c>
      <c r="D493" t="s">
        <v>9</v>
      </c>
      <c r="E493" t="s">
        <v>22</v>
      </c>
      <c r="F493" t="s">
        <v>30</v>
      </c>
      <c r="G493" t="s">
        <v>5482</v>
      </c>
      <c r="H493" s="6">
        <v>2496.58</v>
      </c>
    </row>
    <row r="494" spans="1:8" x14ac:dyDescent="0.45">
      <c r="A494" s="2">
        <v>44872</v>
      </c>
      <c r="B494" t="s">
        <v>755</v>
      </c>
      <c r="C494">
        <v>50</v>
      </c>
      <c r="D494" t="s">
        <v>21</v>
      </c>
      <c r="E494" t="s">
        <v>22</v>
      </c>
      <c r="F494" t="s">
        <v>16</v>
      </c>
      <c r="G494" t="s">
        <v>5480</v>
      </c>
      <c r="H494" s="6">
        <v>2671.34</v>
      </c>
    </row>
    <row r="495" spans="1:8" x14ac:dyDescent="0.45">
      <c r="A495" s="2">
        <v>44811</v>
      </c>
      <c r="B495" t="s">
        <v>756</v>
      </c>
      <c r="C495">
        <v>74</v>
      </c>
      <c r="D495" t="s">
        <v>14</v>
      </c>
      <c r="E495" t="s">
        <v>38</v>
      </c>
      <c r="F495" t="s">
        <v>30</v>
      </c>
      <c r="G495" t="s">
        <v>5479</v>
      </c>
      <c r="H495" s="6">
        <v>3903.39</v>
      </c>
    </row>
    <row r="496" spans="1:8" x14ac:dyDescent="0.45">
      <c r="A496" s="2">
        <v>45083</v>
      </c>
      <c r="B496" t="s">
        <v>757</v>
      </c>
      <c r="C496">
        <v>63</v>
      </c>
      <c r="D496" t="s">
        <v>21</v>
      </c>
      <c r="E496" t="s">
        <v>22</v>
      </c>
      <c r="F496" t="s">
        <v>11</v>
      </c>
      <c r="G496" t="s">
        <v>5483</v>
      </c>
      <c r="H496" s="6">
        <v>868.22</v>
      </c>
    </row>
    <row r="497" spans="1:8" x14ac:dyDescent="0.45">
      <c r="A497" s="2">
        <v>45251</v>
      </c>
      <c r="B497" t="s">
        <v>758</v>
      </c>
      <c r="C497">
        <v>35</v>
      </c>
      <c r="D497" t="s">
        <v>21</v>
      </c>
      <c r="E497" t="s">
        <v>19</v>
      </c>
      <c r="F497" t="s">
        <v>30</v>
      </c>
      <c r="G497" t="s">
        <v>5479</v>
      </c>
      <c r="H497" s="6">
        <v>2098.27</v>
      </c>
    </row>
    <row r="498" spans="1:8" x14ac:dyDescent="0.45">
      <c r="A498" s="2">
        <v>44760</v>
      </c>
      <c r="B498" t="s">
        <v>760</v>
      </c>
      <c r="C498">
        <v>32</v>
      </c>
      <c r="D498" t="s">
        <v>14</v>
      </c>
      <c r="E498" t="s">
        <v>35</v>
      </c>
      <c r="F498" t="s">
        <v>23</v>
      </c>
      <c r="G498" t="s">
        <v>5479</v>
      </c>
      <c r="H498" s="6">
        <v>3614.13</v>
      </c>
    </row>
    <row r="499" spans="1:8" x14ac:dyDescent="0.45">
      <c r="A499" s="2">
        <v>44968</v>
      </c>
      <c r="B499" t="s">
        <v>761</v>
      </c>
      <c r="C499">
        <v>38</v>
      </c>
      <c r="D499" t="s">
        <v>9</v>
      </c>
      <c r="E499" t="s">
        <v>19</v>
      </c>
      <c r="F499" t="s">
        <v>16</v>
      </c>
      <c r="G499" t="s">
        <v>5481</v>
      </c>
      <c r="H499" s="6">
        <v>1813.65</v>
      </c>
    </row>
    <row r="500" spans="1:8" x14ac:dyDescent="0.45">
      <c r="A500" s="2">
        <v>44692</v>
      </c>
      <c r="B500" t="s">
        <v>762</v>
      </c>
      <c r="C500">
        <v>86</v>
      </c>
      <c r="D500" t="s">
        <v>21</v>
      </c>
      <c r="E500" t="s">
        <v>19</v>
      </c>
      <c r="F500" t="s">
        <v>23</v>
      </c>
      <c r="G500" t="s">
        <v>5483</v>
      </c>
      <c r="H500" s="6">
        <v>4469.4799999999996</v>
      </c>
    </row>
    <row r="501" spans="1:8" x14ac:dyDescent="0.45">
      <c r="A501" s="2">
        <v>44724</v>
      </c>
      <c r="B501" t="s">
        <v>763</v>
      </c>
      <c r="C501">
        <v>13</v>
      </c>
      <c r="D501" t="s">
        <v>14</v>
      </c>
      <c r="E501" t="s">
        <v>15</v>
      </c>
      <c r="F501" t="s">
        <v>11</v>
      </c>
      <c r="G501" t="s">
        <v>5479</v>
      </c>
      <c r="H501" s="6">
        <v>2597.04</v>
      </c>
    </row>
    <row r="502" spans="1:8" x14ac:dyDescent="0.45">
      <c r="A502" s="2">
        <v>45047</v>
      </c>
      <c r="B502" t="s">
        <v>764</v>
      </c>
      <c r="C502">
        <v>66</v>
      </c>
      <c r="D502" t="s">
        <v>9</v>
      </c>
      <c r="E502" t="s">
        <v>26</v>
      </c>
      <c r="F502" t="s">
        <v>23</v>
      </c>
      <c r="G502" t="s">
        <v>5481</v>
      </c>
      <c r="H502" s="6">
        <v>3061.86</v>
      </c>
    </row>
    <row r="503" spans="1:8" x14ac:dyDescent="0.45">
      <c r="A503" s="2">
        <v>44619</v>
      </c>
      <c r="B503" t="s">
        <v>765</v>
      </c>
      <c r="C503">
        <v>17</v>
      </c>
      <c r="D503" t="s">
        <v>14</v>
      </c>
      <c r="E503" t="s">
        <v>38</v>
      </c>
      <c r="F503" t="s">
        <v>16</v>
      </c>
      <c r="G503" t="s">
        <v>5480</v>
      </c>
      <c r="H503" s="6">
        <v>2356.5100000000002</v>
      </c>
    </row>
    <row r="504" spans="1:8" x14ac:dyDescent="0.45">
      <c r="A504" s="2">
        <v>45081</v>
      </c>
      <c r="B504" t="s">
        <v>766</v>
      </c>
      <c r="C504">
        <v>99</v>
      </c>
      <c r="D504" t="s">
        <v>9</v>
      </c>
      <c r="E504" t="s">
        <v>35</v>
      </c>
      <c r="F504" t="s">
        <v>16</v>
      </c>
      <c r="G504" t="s">
        <v>5478</v>
      </c>
      <c r="H504" s="6">
        <v>3107.83</v>
      </c>
    </row>
    <row r="505" spans="1:8" x14ac:dyDescent="0.45">
      <c r="A505" s="2">
        <v>45045</v>
      </c>
      <c r="B505" t="s">
        <v>767</v>
      </c>
      <c r="C505">
        <v>11</v>
      </c>
      <c r="D505" t="s">
        <v>21</v>
      </c>
      <c r="E505" t="s">
        <v>15</v>
      </c>
      <c r="F505" t="s">
        <v>11</v>
      </c>
      <c r="G505" t="s">
        <v>5483</v>
      </c>
      <c r="H505" s="6">
        <v>2194.7399999999998</v>
      </c>
    </row>
    <row r="506" spans="1:8" x14ac:dyDescent="0.45">
      <c r="A506" s="2">
        <v>45006</v>
      </c>
      <c r="B506" t="s">
        <v>769</v>
      </c>
      <c r="C506">
        <v>66</v>
      </c>
      <c r="D506" t="s">
        <v>14</v>
      </c>
      <c r="E506" t="s">
        <v>35</v>
      </c>
      <c r="F506" t="s">
        <v>30</v>
      </c>
      <c r="G506" t="s">
        <v>5480</v>
      </c>
      <c r="H506" s="6">
        <v>407.01</v>
      </c>
    </row>
    <row r="507" spans="1:8" x14ac:dyDescent="0.45">
      <c r="A507" s="2">
        <v>45001</v>
      </c>
      <c r="B507" t="s">
        <v>771</v>
      </c>
      <c r="C507">
        <v>51</v>
      </c>
      <c r="D507" t="s">
        <v>14</v>
      </c>
      <c r="E507" t="s">
        <v>15</v>
      </c>
      <c r="F507" t="s">
        <v>23</v>
      </c>
      <c r="G507" t="s">
        <v>5482</v>
      </c>
      <c r="H507" s="6">
        <v>2341</v>
      </c>
    </row>
    <row r="508" spans="1:8" x14ac:dyDescent="0.45">
      <c r="A508" s="2">
        <v>44832</v>
      </c>
      <c r="B508" t="s">
        <v>773</v>
      </c>
      <c r="C508">
        <v>22</v>
      </c>
      <c r="D508" t="s">
        <v>9</v>
      </c>
      <c r="E508" t="s">
        <v>22</v>
      </c>
      <c r="F508" t="s">
        <v>11</v>
      </c>
      <c r="G508" t="s">
        <v>5479</v>
      </c>
      <c r="H508" s="6">
        <v>4379.32</v>
      </c>
    </row>
    <row r="509" spans="1:8" x14ac:dyDescent="0.45">
      <c r="A509" s="2">
        <v>45185</v>
      </c>
      <c r="B509" t="s">
        <v>774</v>
      </c>
      <c r="C509">
        <v>29</v>
      </c>
      <c r="D509" t="s">
        <v>9</v>
      </c>
      <c r="E509" t="s">
        <v>38</v>
      </c>
      <c r="F509" t="s">
        <v>23</v>
      </c>
      <c r="G509" t="s">
        <v>5483</v>
      </c>
      <c r="H509" s="6">
        <v>1711.9</v>
      </c>
    </row>
    <row r="510" spans="1:8" x14ac:dyDescent="0.45">
      <c r="A510" s="2">
        <v>44671</v>
      </c>
      <c r="B510" t="s">
        <v>775</v>
      </c>
      <c r="C510">
        <v>26</v>
      </c>
      <c r="D510" t="s">
        <v>21</v>
      </c>
      <c r="E510" t="s">
        <v>38</v>
      </c>
      <c r="F510" t="s">
        <v>16</v>
      </c>
      <c r="G510" t="s">
        <v>5481</v>
      </c>
      <c r="H510" s="6">
        <v>4148.12</v>
      </c>
    </row>
    <row r="511" spans="1:8" x14ac:dyDescent="0.45">
      <c r="A511" s="2">
        <v>44621</v>
      </c>
      <c r="B511" t="s">
        <v>776</v>
      </c>
      <c r="C511">
        <v>28</v>
      </c>
      <c r="D511" t="s">
        <v>9</v>
      </c>
      <c r="E511" t="s">
        <v>19</v>
      </c>
      <c r="F511" t="s">
        <v>30</v>
      </c>
      <c r="G511" t="s">
        <v>5481</v>
      </c>
      <c r="H511" s="6">
        <v>3438.05</v>
      </c>
    </row>
    <row r="512" spans="1:8" x14ac:dyDescent="0.45">
      <c r="A512" s="2">
        <v>44638</v>
      </c>
      <c r="B512" t="s">
        <v>778</v>
      </c>
      <c r="C512">
        <v>61</v>
      </c>
      <c r="D512" t="s">
        <v>14</v>
      </c>
      <c r="E512" t="s">
        <v>10</v>
      </c>
      <c r="F512" t="s">
        <v>30</v>
      </c>
      <c r="G512" t="s">
        <v>5481</v>
      </c>
      <c r="H512" s="6">
        <v>516.75</v>
      </c>
    </row>
    <row r="513" spans="1:8" x14ac:dyDescent="0.45">
      <c r="A513" s="2">
        <v>45129</v>
      </c>
      <c r="B513" t="s">
        <v>779</v>
      </c>
      <c r="C513">
        <v>38</v>
      </c>
      <c r="D513" t="s">
        <v>9</v>
      </c>
      <c r="E513" t="s">
        <v>35</v>
      </c>
      <c r="F513" t="s">
        <v>23</v>
      </c>
      <c r="G513" t="s">
        <v>5483</v>
      </c>
      <c r="H513" s="6">
        <v>426.53</v>
      </c>
    </row>
    <row r="514" spans="1:8" x14ac:dyDescent="0.45">
      <c r="A514" s="2">
        <v>44828</v>
      </c>
      <c r="B514" t="s">
        <v>780</v>
      </c>
      <c r="C514">
        <v>52</v>
      </c>
      <c r="D514" t="s">
        <v>21</v>
      </c>
      <c r="E514" t="s">
        <v>19</v>
      </c>
      <c r="F514" t="s">
        <v>16</v>
      </c>
      <c r="G514" t="s">
        <v>5481</v>
      </c>
      <c r="H514" s="6">
        <v>722.38</v>
      </c>
    </row>
    <row r="515" spans="1:8" x14ac:dyDescent="0.45">
      <c r="A515" s="2">
        <v>44979</v>
      </c>
      <c r="B515" t="s">
        <v>782</v>
      </c>
      <c r="C515">
        <v>93</v>
      </c>
      <c r="D515" t="s">
        <v>9</v>
      </c>
      <c r="E515" t="s">
        <v>10</v>
      </c>
      <c r="F515" t="s">
        <v>11</v>
      </c>
      <c r="G515" t="s">
        <v>5479</v>
      </c>
      <c r="H515" s="6">
        <v>2944.6</v>
      </c>
    </row>
    <row r="516" spans="1:8" x14ac:dyDescent="0.45">
      <c r="A516" s="2">
        <v>45167</v>
      </c>
      <c r="B516" t="s">
        <v>783</v>
      </c>
      <c r="C516">
        <v>0</v>
      </c>
      <c r="D516" t="s">
        <v>14</v>
      </c>
      <c r="E516" t="s">
        <v>5477</v>
      </c>
      <c r="F516" t="s">
        <v>11</v>
      </c>
      <c r="G516" t="s">
        <v>5481</v>
      </c>
      <c r="H516" s="6">
        <v>1351.32</v>
      </c>
    </row>
    <row r="517" spans="1:8" x14ac:dyDescent="0.45">
      <c r="A517" s="2">
        <v>45146</v>
      </c>
      <c r="B517" t="s">
        <v>784</v>
      </c>
      <c r="C517">
        <v>20</v>
      </c>
      <c r="D517" t="s">
        <v>21</v>
      </c>
      <c r="E517" t="s">
        <v>35</v>
      </c>
      <c r="F517" t="s">
        <v>23</v>
      </c>
      <c r="G517" t="s">
        <v>5481</v>
      </c>
      <c r="H517" s="6">
        <v>799.13</v>
      </c>
    </row>
    <row r="518" spans="1:8" x14ac:dyDescent="0.45">
      <c r="A518" s="2">
        <v>44667</v>
      </c>
      <c r="B518" t="s">
        <v>786</v>
      </c>
      <c r="C518">
        <v>73</v>
      </c>
      <c r="D518" t="s">
        <v>14</v>
      </c>
      <c r="E518" t="s">
        <v>5477</v>
      </c>
      <c r="F518" t="s">
        <v>11</v>
      </c>
      <c r="G518" t="s">
        <v>5478</v>
      </c>
      <c r="H518" s="6">
        <v>1695.57</v>
      </c>
    </row>
    <row r="519" spans="1:8" x14ac:dyDescent="0.45">
      <c r="A519" s="2">
        <v>44804</v>
      </c>
      <c r="B519" t="s">
        <v>787</v>
      </c>
      <c r="C519">
        <v>20</v>
      </c>
      <c r="D519" t="s">
        <v>9</v>
      </c>
      <c r="E519" t="s">
        <v>38</v>
      </c>
      <c r="F519" t="s">
        <v>16</v>
      </c>
      <c r="G519" t="s">
        <v>5481</v>
      </c>
      <c r="H519" s="6">
        <v>1094.9000000000001</v>
      </c>
    </row>
    <row r="520" spans="1:8" x14ac:dyDescent="0.45">
      <c r="A520" s="2">
        <v>45230</v>
      </c>
      <c r="B520" t="s">
        <v>788</v>
      </c>
      <c r="C520">
        <v>7</v>
      </c>
      <c r="D520" t="s">
        <v>14</v>
      </c>
      <c r="E520" t="s">
        <v>35</v>
      </c>
      <c r="F520" t="s">
        <v>23</v>
      </c>
      <c r="G520" t="s">
        <v>5478</v>
      </c>
      <c r="H520" s="6">
        <v>2097.9899999999998</v>
      </c>
    </row>
    <row r="521" spans="1:8" x14ac:dyDescent="0.45">
      <c r="A521" s="2">
        <v>44684</v>
      </c>
      <c r="B521" t="s">
        <v>789</v>
      </c>
      <c r="C521">
        <v>20</v>
      </c>
      <c r="D521" t="s">
        <v>9</v>
      </c>
      <c r="E521" t="s">
        <v>22</v>
      </c>
      <c r="F521" t="s">
        <v>11</v>
      </c>
      <c r="G521" t="s">
        <v>5480</v>
      </c>
      <c r="H521" s="6">
        <v>1562.75</v>
      </c>
    </row>
    <row r="522" spans="1:8" x14ac:dyDescent="0.45">
      <c r="A522" s="2">
        <v>45059</v>
      </c>
      <c r="B522" t="s">
        <v>790</v>
      </c>
      <c r="C522">
        <v>13</v>
      </c>
      <c r="D522" t="s">
        <v>21</v>
      </c>
      <c r="E522" t="s">
        <v>15</v>
      </c>
      <c r="F522" t="s">
        <v>16</v>
      </c>
      <c r="G522" t="s">
        <v>5479</v>
      </c>
      <c r="H522" s="6">
        <v>2013.1</v>
      </c>
    </row>
    <row r="523" spans="1:8" x14ac:dyDescent="0.45">
      <c r="A523" s="2">
        <v>45230</v>
      </c>
      <c r="B523" t="s">
        <v>792</v>
      </c>
      <c r="C523">
        <v>33</v>
      </c>
      <c r="D523" t="s">
        <v>21</v>
      </c>
      <c r="E523" t="s">
        <v>15</v>
      </c>
      <c r="F523" t="s">
        <v>11</v>
      </c>
      <c r="G523" t="s">
        <v>5483</v>
      </c>
      <c r="H523" s="6">
        <v>1592.73</v>
      </c>
    </row>
    <row r="524" spans="1:8" x14ac:dyDescent="0.45">
      <c r="A524" s="2">
        <v>45243</v>
      </c>
      <c r="B524" t="s">
        <v>794</v>
      </c>
      <c r="C524">
        <v>95</v>
      </c>
      <c r="D524" t="s">
        <v>9</v>
      </c>
      <c r="E524" t="s">
        <v>19</v>
      </c>
      <c r="F524" t="s">
        <v>16</v>
      </c>
      <c r="G524" t="s">
        <v>5482</v>
      </c>
      <c r="H524" s="6">
        <v>1409.34</v>
      </c>
    </row>
    <row r="525" spans="1:8" x14ac:dyDescent="0.45">
      <c r="A525" s="2">
        <v>44720</v>
      </c>
      <c r="B525" t="s">
        <v>795</v>
      </c>
      <c r="C525">
        <v>79</v>
      </c>
      <c r="D525" t="s">
        <v>9</v>
      </c>
      <c r="E525" t="s">
        <v>10</v>
      </c>
      <c r="F525" t="s">
        <v>11</v>
      </c>
      <c r="G525" t="s">
        <v>5482</v>
      </c>
      <c r="H525" s="6">
        <v>215.97</v>
      </c>
    </row>
    <row r="526" spans="1:8" x14ac:dyDescent="0.45">
      <c r="A526" s="2">
        <v>44605</v>
      </c>
      <c r="B526" t="s">
        <v>797</v>
      </c>
      <c r="C526">
        <v>55</v>
      </c>
      <c r="D526" t="s">
        <v>21</v>
      </c>
      <c r="E526" t="s">
        <v>38</v>
      </c>
      <c r="F526" t="s">
        <v>11</v>
      </c>
      <c r="G526" t="s">
        <v>5483</v>
      </c>
      <c r="H526" s="6">
        <v>3615.63</v>
      </c>
    </row>
    <row r="527" spans="1:8" x14ac:dyDescent="0.45">
      <c r="A527" s="2">
        <v>45234</v>
      </c>
      <c r="B527" t="s">
        <v>798</v>
      </c>
      <c r="C527">
        <v>85</v>
      </c>
      <c r="D527" t="s">
        <v>21</v>
      </c>
      <c r="E527" t="s">
        <v>15</v>
      </c>
      <c r="F527" t="s">
        <v>11</v>
      </c>
      <c r="G527" t="s">
        <v>5482</v>
      </c>
      <c r="H527" s="6">
        <v>1610.9</v>
      </c>
    </row>
    <row r="528" spans="1:8" x14ac:dyDescent="0.45">
      <c r="A528" s="2">
        <v>45050</v>
      </c>
      <c r="B528" t="s">
        <v>799</v>
      </c>
      <c r="C528">
        <v>77</v>
      </c>
      <c r="D528" t="s">
        <v>14</v>
      </c>
      <c r="E528" t="s">
        <v>22</v>
      </c>
      <c r="F528" t="s">
        <v>11</v>
      </c>
      <c r="G528" t="s">
        <v>5483</v>
      </c>
      <c r="H528" s="6">
        <v>3853.7</v>
      </c>
    </row>
    <row r="529" spans="1:8" x14ac:dyDescent="0.45">
      <c r="A529" s="2">
        <v>44718</v>
      </c>
      <c r="B529" t="s">
        <v>800</v>
      </c>
      <c r="C529">
        <v>30</v>
      </c>
      <c r="D529" t="s">
        <v>9</v>
      </c>
      <c r="E529" t="s">
        <v>35</v>
      </c>
      <c r="F529" t="s">
        <v>30</v>
      </c>
      <c r="G529" t="s">
        <v>5480</v>
      </c>
      <c r="H529" s="6">
        <v>3489.93</v>
      </c>
    </row>
    <row r="530" spans="1:8" x14ac:dyDescent="0.45">
      <c r="A530" s="2">
        <v>44717</v>
      </c>
      <c r="B530" t="s">
        <v>801</v>
      </c>
      <c r="C530">
        <v>10</v>
      </c>
      <c r="D530" t="s">
        <v>21</v>
      </c>
      <c r="E530" t="s">
        <v>35</v>
      </c>
      <c r="F530" t="s">
        <v>11</v>
      </c>
      <c r="G530" t="s">
        <v>5479</v>
      </c>
      <c r="H530" s="6">
        <v>273.83999999999997</v>
      </c>
    </row>
    <row r="531" spans="1:8" x14ac:dyDescent="0.45">
      <c r="A531" s="2">
        <v>44604</v>
      </c>
      <c r="B531" t="s">
        <v>802</v>
      </c>
      <c r="C531">
        <v>49</v>
      </c>
      <c r="D531" t="s">
        <v>21</v>
      </c>
      <c r="E531" t="s">
        <v>5477</v>
      </c>
      <c r="F531" t="s">
        <v>11</v>
      </c>
      <c r="G531" t="s">
        <v>5482</v>
      </c>
      <c r="H531" s="6">
        <v>1075.03</v>
      </c>
    </row>
    <row r="532" spans="1:8" x14ac:dyDescent="0.45">
      <c r="A532" s="2">
        <v>44726</v>
      </c>
      <c r="B532" t="s">
        <v>803</v>
      </c>
      <c r="C532">
        <v>26</v>
      </c>
      <c r="D532" t="s">
        <v>21</v>
      </c>
      <c r="E532" t="s">
        <v>10</v>
      </c>
      <c r="F532" t="s">
        <v>30</v>
      </c>
      <c r="G532" t="s">
        <v>5478</v>
      </c>
      <c r="H532" s="6">
        <v>501.35</v>
      </c>
    </row>
    <row r="533" spans="1:8" x14ac:dyDescent="0.45">
      <c r="A533" s="2">
        <v>44713</v>
      </c>
      <c r="B533" t="s">
        <v>804</v>
      </c>
      <c r="C533">
        <v>49</v>
      </c>
      <c r="D533" t="s">
        <v>9</v>
      </c>
      <c r="E533" t="s">
        <v>38</v>
      </c>
      <c r="F533" t="s">
        <v>23</v>
      </c>
      <c r="G533" t="s">
        <v>5479</v>
      </c>
      <c r="H533" s="6">
        <v>4886.5600000000004</v>
      </c>
    </row>
    <row r="534" spans="1:8" x14ac:dyDescent="0.45">
      <c r="A534" s="2">
        <v>45105</v>
      </c>
      <c r="B534" t="s">
        <v>806</v>
      </c>
      <c r="C534">
        <v>11</v>
      </c>
      <c r="D534" t="s">
        <v>9</v>
      </c>
      <c r="E534" t="s">
        <v>15</v>
      </c>
      <c r="F534" t="s">
        <v>16</v>
      </c>
      <c r="G534" t="s">
        <v>5480</v>
      </c>
      <c r="H534" s="6">
        <v>2926.34</v>
      </c>
    </row>
    <row r="535" spans="1:8" x14ac:dyDescent="0.45">
      <c r="A535" s="2">
        <v>45037</v>
      </c>
      <c r="B535" t="s">
        <v>807</v>
      </c>
      <c r="C535">
        <v>42</v>
      </c>
      <c r="D535" t="s">
        <v>21</v>
      </c>
      <c r="E535" t="s">
        <v>5477</v>
      </c>
      <c r="F535" t="s">
        <v>16</v>
      </c>
      <c r="G535" t="s">
        <v>5483</v>
      </c>
      <c r="H535" s="6">
        <v>2352.2199999999998</v>
      </c>
    </row>
    <row r="536" spans="1:8" x14ac:dyDescent="0.45">
      <c r="A536" s="2">
        <v>45128</v>
      </c>
      <c r="B536" t="s">
        <v>808</v>
      </c>
      <c r="C536">
        <v>78</v>
      </c>
      <c r="D536" t="s">
        <v>9</v>
      </c>
      <c r="E536" t="s">
        <v>19</v>
      </c>
      <c r="F536" t="s">
        <v>16</v>
      </c>
      <c r="G536" t="s">
        <v>5479</v>
      </c>
      <c r="H536" s="6">
        <v>1893.61</v>
      </c>
    </row>
    <row r="537" spans="1:8" x14ac:dyDescent="0.45">
      <c r="A537" s="2">
        <v>44724</v>
      </c>
      <c r="B537" t="s">
        <v>809</v>
      </c>
      <c r="C537">
        <v>64</v>
      </c>
      <c r="D537" t="s">
        <v>14</v>
      </c>
      <c r="E537" t="s">
        <v>22</v>
      </c>
      <c r="F537" t="s">
        <v>23</v>
      </c>
      <c r="G537" t="s">
        <v>5482</v>
      </c>
      <c r="H537" s="6">
        <v>2946.13</v>
      </c>
    </row>
    <row r="538" spans="1:8" x14ac:dyDescent="0.45">
      <c r="A538" s="2">
        <v>44799</v>
      </c>
      <c r="B538" t="s">
        <v>811</v>
      </c>
      <c r="C538">
        <v>84</v>
      </c>
      <c r="D538" t="s">
        <v>9</v>
      </c>
      <c r="E538" t="s">
        <v>15</v>
      </c>
      <c r="F538" t="s">
        <v>16</v>
      </c>
      <c r="G538" t="s">
        <v>5482</v>
      </c>
      <c r="H538" s="6">
        <v>3319.08</v>
      </c>
    </row>
    <row r="539" spans="1:8" x14ac:dyDescent="0.45">
      <c r="A539" s="2">
        <v>44990</v>
      </c>
      <c r="B539" t="s">
        <v>812</v>
      </c>
      <c r="C539">
        <v>35</v>
      </c>
      <c r="D539" t="s">
        <v>14</v>
      </c>
      <c r="E539" t="s">
        <v>19</v>
      </c>
      <c r="F539" t="s">
        <v>23</v>
      </c>
      <c r="G539" t="s">
        <v>5479</v>
      </c>
      <c r="H539" s="6">
        <v>4273.5</v>
      </c>
    </row>
    <row r="540" spans="1:8" x14ac:dyDescent="0.45">
      <c r="A540" s="2">
        <v>44815</v>
      </c>
      <c r="B540" t="s">
        <v>813</v>
      </c>
      <c r="C540">
        <v>96</v>
      </c>
      <c r="D540" t="s">
        <v>9</v>
      </c>
      <c r="E540" t="s">
        <v>26</v>
      </c>
      <c r="F540" t="s">
        <v>30</v>
      </c>
      <c r="G540" t="s">
        <v>5481</v>
      </c>
      <c r="H540" s="6">
        <v>3667.41</v>
      </c>
    </row>
    <row r="541" spans="1:8" x14ac:dyDescent="0.45">
      <c r="A541" s="2">
        <v>45098</v>
      </c>
      <c r="B541" t="s">
        <v>815</v>
      </c>
      <c r="C541">
        <v>69</v>
      </c>
      <c r="D541" t="s">
        <v>14</v>
      </c>
      <c r="E541" t="s">
        <v>26</v>
      </c>
      <c r="F541" t="s">
        <v>23</v>
      </c>
      <c r="G541" t="s">
        <v>5482</v>
      </c>
      <c r="H541" s="6">
        <v>1839.47</v>
      </c>
    </row>
    <row r="542" spans="1:8" x14ac:dyDescent="0.45">
      <c r="A542" s="2">
        <v>44902</v>
      </c>
      <c r="B542" t="s">
        <v>816</v>
      </c>
      <c r="C542">
        <v>19</v>
      </c>
      <c r="D542" t="s">
        <v>21</v>
      </c>
      <c r="E542" t="s">
        <v>26</v>
      </c>
      <c r="F542" t="s">
        <v>16</v>
      </c>
      <c r="G542" t="s">
        <v>5482</v>
      </c>
      <c r="H542" s="6">
        <v>539.14</v>
      </c>
    </row>
    <row r="543" spans="1:8" x14ac:dyDescent="0.45">
      <c r="A543" s="2">
        <v>44987</v>
      </c>
      <c r="B543" t="s">
        <v>817</v>
      </c>
      <c r="C543">
        <v>47</v>
      </c>
      <c r="D543" t="s">
        <v>14</v>
      </c>
      <c r="E543" t="s">
        <v>26</v>
      </c>
      <c r="F543" t="s">
        <v>11</v>
      </c>
      <c r="G543" t="s">
        <v>5482</v>
      </c>
      <c r="H543" s="6">
        <v>112.52</v>
      </c>
    </row>
    <row r="544" spans="1:8" x14ac:dyDescent="0.45">
      <c r="A544" s="2">
        <v>44975</v>
      </c>
      <c r="B544" t="s">
        <v>819</v>
      </c>
      <c r="C544">
        <v>37</v>
      </c>
      <c r="D544" t="s">
        <v>9</v>
      </c>
      <c r="E544" t="s">
        <v>35</v>
      </c>
      <c r="F544" t="s">
        <v>11</v>
      </c>
      <c r="G544" t="s">
        <v>5482</v>
      </c>
      <c r="H544" s="6">
        <v>3320.57</v>
      </c>
    </row>
    <row r="545" spans="1:8" x14ac:dyDescent="0.45">
      <c r="A545" s="2">
        <v>45194</v>
      </c>
      <c r="B545" t="s">
        <v>820</v>
      </c>
      <c r="C545">
        <v>2</v>
      </c>
      <c r="D545" t="s">
        <v>14</v>
      </c>
      <c r="E545" t="s">
        <v>22</v>
      </c>
      <c r="F545" t="s">
        <v>11</v>
      </c>
      <c r="G545" t="s">
        <v>5479</v>
      </c>
      <c r="H545" s="6">
        <v>258.85000000000002</v>
      </c>
    </row>
    <row r="546" spans="1:8" x14ac:dyDescent="0.45">
      <c r="A546" s="2">
        <v>45063</v>
      </c>
      <c r="B546" t="s">
        <v>822</v>
      </c>
      <c r="C546">
        <v>79</v>
      </c>
      <c r="D546" t="s">
        <v>9</v>
      </c>
      <c r="E546" t="s">
        <v>15</v>
      </c>
      <c r="F546" t="s">
        <v>23</v>
      </c>
      <c r="G546" t="s">
        <v>5483</v>
      </c>
      <c r="H546" s="6">
        <v>2884.89</v>
      </c>
    </row>
    <row r="547" spans="1:8" x14ac:dyDescent="0.45">
      <c r="A547" s="2">
        <v>44725</v>
      </c>
      <c r="B547" t="s">
        <v>823</v>
      </c>
      <c r="C547">
        <v>56</v>
      </c>
      <c r="D547" t="s">
        <v>9</v>
      </c>
      <c r="E547" t="s">
        <v>22</v>
      </c>
      <c r="F547" t="s">
        <v>11</v>
      </c>
      <c r="G547" t="s">
        <v>5481</v>
      </c>
      <c r="H547" s="6">
        <v>4209.13</v>
      </c>
    </row>
    <row r="548" spans="1:8" x14ac:dyDescent="0.45">
      <c r="A548" s="2">
        <v>45204</v>
      </c>
      <c r="B548" t="s">
        <v>824</v>
      </c>
      <c r="C548">
        <v>36</v>
      </c>
      <c r="D548" t="s">
        <v>9</v>
      </c>
      <c r="E548" t="s">
        <v>10</v>
      </c>
      <c r="F548" t="s">
        <v>11</v>
      </c>
      <c r="G548" t="s">
        <v>5482</v>
      </c>
      <c r="H548" s="6">
        <v>4263.96</v>
      </c>
    </row>
    <row r="549" spans="1:8" x14ac:dyDescent="0.45">
      <c r="A549" s="2">
        <v>44776</v>
      </c>
      <c r="B549" t="s">
        <v>825</v>
      </c>
      <c r="C549">
        <v>81</v>
      </c>
      <c r="D549" t="s">
        <v>9</v>
      </c>
      <c r="E549" t="s">
        <v>10</v>
      </c>
      <c r="F549" t="s">
        <v>11</v>
      </c>
      <c r="G549" t="s">
        <v>5480</v>
      </c>
      <c r="H549" s="6">
        <v>4754.93</v>
      </c>
    </row>
    <row r="550" spans="1:8" x14ac:dyDescent="0.45">
      <c r="A550" s="2">
        <v>44744</v>
      </c>
      <c r="B550" t="s">
        <v>826</v>
      </c>
      <c r="C550">
        <v>15</v>
      </c>
      <c r="D550" t="s">
        <v>9</v>
      </c>
      <c r="E550" t="s">
        <v>22</v>
      </c>
      <c r="F550" t="s">
        <v>11</v>
      </c>
      <c r="G550" t="s">
        <v>5482</v>
      </c>
      <c r="H550" s="6">
        <v>1551.47</v>
      </c>
    </row>
    <row r="551" spans="1:8" x14ac:dyDescent="0.45">
      <c r="A551" s="2">
        <v>44933</v>
      </c>
      <c r="B551" t="s">
        <v>827</v>
      </c>
      <c r="C551">
        <v>85</v>
      </c>
      <c r="D551" t="s">
        <v>21</v>
      </c>
      <c r="E551" t="s">
        <v>10</v>
      </c>
      <c r="F551" t="s">
        <v>11</v>
      </c>
      <c r="G551" t="s">
        <v>5481</v>
      </c>
      <c r="H551" s="6">
        <v>3750.07</v>
      </c>
    </row>
    <row r="552" spans="1:8" x14ac:dyDescent="0.45">
      <c r="A552" s="2">
        <v>45245</v>
      </c>
      <c r="B552" t="s">
        <v>829</v>
      </c>
      <c r="C552">
        <v>73</v>
      </c>
      <c r="D552" t="s">
        <v>21</v>
      </c>
      <c r="E552" t="s">
        <v>10</v>
      </c>
      <c r="F552" t="s">
        <v>16</v>
      </c>
      <c r="G552" t="s">
        <v>5479</v>
      </c>
      <c r="H552" s="6">
        <v>4743.1099999999997</v>
      </c>
    </row>
    <row r="553" spans="1:8" x14ac:dyDescent="0.45">
      <c r="A553" s="2">
        <v>44813</v>
      </c>
      <c r="B553" t="s">
        <v>830</v>
      </c>
      <c r="C553">
        <v>94</v>
      </c>
      <c r="D553" t="s">
        <v>9</v>
      </c>
      <c r="E553" t="s">
        <v>35</v>
      </c>
      <c r="F553" t="s">
        <v>30</v>
      </c>
      <c r="G553" t="s">
        <v>5480</v>
      </c>
      <c r="H553" s="6">
        <v>2858.85</v>
      </c>
    </row>
    <row r="554" spans="1:8" x14ac:dyDescent="0.45">
      <c r="A554" s="2">
        <v>45043</v>
      </c>
      <c r="B554" t="s">
        <v>831</v>
      </c>
      <c r="C554">
        <v>99</v>
      </c>
      <c r="D554" t="s">
        <v>9</v>
      </c>
      <c r="E554" t="s">
        <v>10</v>
      </c>
      <c r="F554" t="s">
        <v>11</v>
      </c>
      <c r="G554" t="s">
        <v>5480</v>
      </c>
      <c r="H554" s="6">
        <v>2652.97</v>
      </c>
    </row>
    <row r="555" spans="1:8" x14ac:dyDescent="0.45">
      <c r="A555" s="2">
        <v>45053</v>
      </c>
      <c r="B555" t="s">
        <v>832</v>
      </c>
      <c r="C555">
        <v>86</v>
      </c>
      <c r="D555" t="s">
        <v>9</v>
      </c>
      <c r="E555" t="s">
        <v>5477</v>
      </c>
      <c r="F555" t="s">
        <v>30</v>
      </c>
      <c r="G555" t="s">
        <v>5479</v>
      </c>
      <c r="H555" s="6">
        <v>3742.51</v>
      </c>
    </row>
    <row r="556" spans="1:8" x14ac:dyDescent="0.45">
      <c r="A556" s="2">
        <v>44725</v>
      </c>
      <c r="B556" t="s">
        <v>833</v>
      </c>
      <c r="C556">
        <v>64</v>
      </c>
      <c r="D556" t="s">
        <v>14</v>
      </c>
      <c r="E556" t="s">
        <v>15</v>
      </c>
      <c r="F556" t="s">
        <v>23</v>
      </c>
      <c r="G556" t="s">
        <v>5482</v>
      </c>
      <c r="H556" s="6">
        <v>63.77</v>
      </c>
    </row>
    <row r="557" spans="1:8" x14ac:dyDescent="0.45">
      <c r="A557" s="2">
        <v>45192</v>
      </c>
      <c r="B557" t="s">
        <v>834</v>
      </c>
      <c r="C557">
        <v>66</v>
      </c>
      <c r="D557" t="s">
        <v>21</v>
      </c>
      <c r="E557" t="s">
        <v>38</v>
      </c>
      <c r="F557" t="s">
        <v>23</v>
      </c>
      <c r="G557" t="s">
        <v>5483</v>
      </c>
      <c r="H557" s="6">
        <v>3289.42</v>
      </c>
    </row>
    <row r="558" spans="1:8" x14ac:dyDescent="0.45">
      <c r="A558" s="2">
        <v>44976</v>
      </c>
      <c r="B558" t="s">
        <v>836</v>
      </c>
      <c r="C558">
        <v>68</v>
      </c>
      <c r="D558" t="s">
        <v>14</v>
      </c>
      <c r="E558" t="s">
        <v>19</v>
      </c>
      <c r="F558" t="s">
        <v>30</v>
      </c>
      <c r="G558" t="s">
        <v>5481</v>
      </c>
      <c r="H558" s="6">
        <v>3054.55</v>
      </c>
    </row>
    <row r="559" spans="1:8" x14ac:dyDescent="0.45">
      <c r="A559" s="2">
        <v>44796</v>
      </c>
      <c r="B559" t="s">
        <v>837</v>
      </c>
      <c r="C559">
        <v>95</v>
      </c>
      <c r="D559" t="s">
        <v>9</v>
      </c>
      <c r="E559" t="s">
        <v>19</v>
      </c>
      <c r="F559" t="s">
        <v>16</v>
      </c>
      <c r="G559" t="s">
        <v>5480</v>
      </c>
      <c r="H559" s="6">
        <v>3121.16</v>
      </c>
    </row>
    <row r="560" spans="1:8" x14ac:dyDescent="0.45">
      <c r="A560" s="2">
        <v>44925</v>
      </c>
      <c r="B560" t="s">
        <v>838</v>
      </c>
      <c r="C560">
        <v>66</v>
      </c>
      <c r="D560" t="s">
        <v>9</v>
      </c>
      <c r="E560" t="s">
        <v>10</v>
      </c>
      <c r="F560" t="s">
        <v>30</v>
      </c>
      <c r="G560" t="s">
        <v>5482</v>
      </c>
      <c r="H560" s="6">
        <v>2110.61</v>
      </c>
    </row>
    <row r="561" spans="1:8" x14ac:dyDescent="0.45">
      <c r="A561" s="2">
        <v>44728</v>
      </c>
      <c r="B561" t="s">
        <v>839</v>
      </c>
      <c r="C561">
        <v>50</v>
      </c>
      <c r="D561" t="s">
        <v>14</v>
      </c>
      <c r="E561" t="s">
        <v>5477</v>
      </c>
      <c r="F561" t="s">
        <v>11</v>
      </c>
      <c r="G561" t="s">
        <v>5483</v>
      </c>
      <c r="H561" s="6">
        <v>2858.8</v>
      </c>
    </row>
    <row r="562" spans="1:8" x14ac:dyDescent="0.45">
      <c r="A562" s="2">
        <v>45289</v>
      </c>
      <c r="B562" t="s">
        <v>840</v>
      </c>
      <c r="C562">
        <v>42</v>
      </c>
      <c r="D562" t="s">
        <v>21</v>
      </c>
      <c r="E562" t="s">
        <v>35</v>
      </c>
      <c r="F562" t="s">
        <v>30</v>
      </c>
      <c r="G562" t="s">
        <v>5483</v>
      </c>
      <c r="H562" s="6">
        <v>3187.94</v>
      </c>
    </row>
    <row r="563" spans="1:8" x14ac:dyDescent="0.45">
      <c r="A563" s="2">
        <v>45271</v>
      </c>
      <c r="B563" t="s">
        <v>841</v>
      </c>
      <c r="C563">
        <v>29</v>
      </c>
      <c r="D563" t="s">
        <v>21</v>
      </c>
      <c r="E563" t="s">
        <v>35</v>
      </c>
      <c r="F563" t="s">
        <v>11</v>
      </c>
      <c r="G563" t="s">
        <v>5482</v>
      </c>
      <c r="H563" s="6">
        <v>4088.6</v>
      </c>
    </row>
    <row r="564" spans="1:8" x14ac:dyDescent="0.45">
      <c r="A564" s="2">
        <v>45047</v>
      </c>
      <c r="B564" t="s">
        <v>842</v>
      </c>
      <c r="C564">
        <v>8</v>
      </c>
      <c r="D564" t="s">
        <v>9</v>
      </c>
      <c r="E564" t="s">
        <v>19</v>
      </c>
      <c r="F564" t="s">
        <v>23</v>
      </c>
      <c r="G564" t="s">
        <v>5480</v>
      </c>
      <c r="H564" s="6">
        <v>737.32</v>
      </c>
    </row>
    <row r="565" spans="1:8" x14ac:dyDescent="0.45">
      <c r="A565" s="2">
        <v>45073</v>
      </c>
      <c r="B565" t="s">
        <v>843</v>
      </c>
      <c r="C565">
        <v>63</v>
      </c>
      <c r="D565" t="s">
        <v>9</v>
      </c>
      <c r="E565" t="s">
        <v>10</v>
      </c>
      <c r="F565" t="s">
        <v>16</v>
      </c>
      <c r="G565" t="s">
        <v>5483</v>
      </c>
      <c r="H565" s="6">
        <v>1867.58</v>
      </c>
    </row>
    <row r="566" spans="1:8" x14ac:dyDescent="0.45">
      <c r="A566" s="2">
        <v>45020</v>
      </c>
      <c r="B566" t="s">
        <v>844</v>
      </c>
      <c r="C566">
        <v>60</v>
      </c>
      <c r="D566" t="s">
        <v>14</v>
      </c>
      <c r="E566" t="s">
        <v>15</v>
      </c>
      <c r="F566" t="s">
        <v>11</v>
      </c>
      <c r="G566" t="s">
        <v>5482</v>
      </c>
      <c r="H566" s="6">
        <v>3576.57</v>
      </c>
    </row>
    <row r="567" spans="1:8" x14ac:dyDescent="0.45">
      <c r="A567" s="2">
        <v>44790</v>
      </c>
      <c r="B567" t="s">
        <v>846</v>
      </c>
      <c r="C567">
        <v>34</v>
      </c>
      <c r="D567" t="s">
        <v>21</v>
      </c>
      <c r="E567" t="s">
        <v>5477</v>
      </c>
      <c r="F567" t="s">
        <v>16</v>
      </c>
      <c r="G567" t="s">
        <v>5480</v>
      </c>
      <c r="H567" s="6">
        <v>2252.37</v>
      </c>
    </row>
    <row r="568" spans="1:8" x14ac:dyDescent="0.45">
      <c r="A568" s="2">
        <v>44707</v>
      </c>
      <c r="B568" t="s">
        <v>848</v>
      </c>
      <c r="C568">
        <v>16</v>
      </c>
      <c r="D568" t="s">
        <v>21</v>
      </c>
      <c r="E568" t="s">
        <v>5477</v>
      </c>
      <c r="F568" t="s">
        <v>23</v>
      </c>
      <c r="G568" t="s">
        <v>5483</v>
      </c>
      <c r="H568" s="6">
        <v>4354.05</v>
      </c>
    </row>
    <row r="569" spans="1:8" x14ac:dyDescent="0.45">
      <c r="A569" s="2">
        <v>44940</v>
      </c>
      <c r="B569" t="s">
        <v>850</v>
      </c>
      <c r="C569">
        <v>79</v>
      </c>
      <c r="D569" t="s">
        <v>21</v>
      </c>
      <c r="E569" t="s">
        <v>15</v>
      </c>
      <c r="F569" t="s">
        <v>16</v>
      </c>
      <c r="G569" t="s">
        <v>5481</v>
      </c>
      <c r="H569" s="6">
        <v>3284.08</v>
      </c>
    </row>
    <row r="570" spans="1:8" x14ac:dyDescent="0.45">
      <c r="A570" s="2">
        <v>44618</v>
      </c>
      <c r="B570" t="s">
        <v>852</v>
      </c>
      <c r="C570">
        <v>7</v>
      </c>
      <c r="D570" t="s">
        <v>21</v>
      </c>
      <c r="E570" t="s">
        <v>15</v>
      </c>
      <c r="F570" t="s">
        <v>16</v>
      </c>
      <c r="G570" t="s">
        <v>5481</v>
      </c>
      <c r="H570" s="6">
        <v>4096.79</v>
      </c>
    </row>
    <row r="571" spans="1:8" x14ac:dyDescent="0.45">
      <c r="A571" s="2">
        <v>44986</v>
      </c>
      <c r="B571" t="s">
        <v>853</v>
      </c>
      <c r="C571">
        <v>56</v>
      </c>
      <c r="D571" t="s">
        <v>21</v>
      </c>
      <c r="E571" t="s">
        <v>19</v>
      </c>
      <c r="F571" t="s">
        <v>23</v>
      </c>
      <c r="G571" t="s">
        <v>5480</v>
      </c>
      <c r="H571" s="6">
        <v>821.24</v>
      </c>
    </row>
    <row r="572" spans="1:8" x14ac:dyDescent="0.45">
      <c r="A572" s="2">
        <v>45254</v>
      </c>
      <c r="B572" t="s">
        <v>855</v>
      </c>
      <c r="C572">
        <v>59</v>
      </c>
      <c r="D572" t="s">
        <v>14</v>
      </c>
      <c r="E572" t="s">
        <v>19</v>
      </c>
      <c r="F572" t="s">
        <v>11</v>
      </c>
      <c r="G572" t="s">
        <v>5483</v>
      </c>
      <c r="H572" s="6">
        <v>3211.64</v>
      </c>
    </row>
    <row r="573" spans="1:8" x14ac:dyDescent="0.45">
      <c r="A573" s="2">
        <v>44563</v>
      </c>
      <c r="B573" t="s">
        <v>856</v>
      </c>
      <c r="C573">
        <v>91</v>
      </c>
      <c r="D573" t="s">
        <v>14</v>
      </c>
      <c r="E573" t="s">
        <v>35</v>
      </c>
      <c r="F573" t="s">
        <v>16</v>
      </c>
      <c r="G573" t="s">
        <v>5479</v>
      </c>
      <c r="H573" s="6">
        <v>1579.82</v>
      </c>
    </row>
    <row r="574" spans="1:8" x14ac:dyDescent="0.45">
      <c r="A574" s="2">
        <v>44622</v>
      </c>
      <c r="B574" t="s">
        <v>857</v>
      </c>
      <c r="C574">
        <v>75</v>
      </c>
      <c r="D574" t="s">
        <v>14</v>
      </c>
      <c r="E574" t="s">
        <v>19</v>
      </c>
      <c r="F574" t="s">
        <v>23</v>
      </c>
      <c r="G574" t="s">
        <v>5479</v>
      </c>
      <c r="H574" s="6">
        <v>4398.3900000000003</v>
      </c>
    </row>
    <row r="575" spans="1:8" x14ac:dyDescent="0.45">
      <c r="A575" s="2">
        <v>45213</v>
      </c>
      <c r="B575" t="s">
        <v>858</v>
      </c>
      <c r="C575">
        <v>2</v>
      </c>
      <c r="D575" t="s">
        <v>14</v>
      </c>
      <c r="E575" t="s">
        <v>19</v>
      </c>
      <c r="F575" t="s">
        <v>30</v>
      </c>
      <c r="G575" t="s">
        <v>5480</v>
      </c>
      <c r="H575" s="6">
        <v>4561.97</v>
      </c>
    </row>
    <row r="576" spans="1:8" x14ac:dyDescent="0.45">
      <c r="A576" s="2">
        <v>45231</v>
      </c>
      <c r="B576" t="s">
        <v>859</v>
      </c>
      <c r="C576">
        <v>21</v>
      </c>
      <c r="D576" t="s">
        <v>14</v>
      </c>
      <c r="E576" t="s">
        <v>19</v>
      </c>
      <c r="F576" t="s">
        <v>16</v>
      </c>
      <c r="G576" t="s">
        <v>5481</v>
      </c>
      <c r="H576" s="6">
        <v>3404.87</v>
      </c>
    </row>
    <row r="577" spans="1:8" x14ac:dyDescent="0.45">
      <c r="A577" s="2">
        <v>44872</v>
      </c>
      <c r="B577" t="s">
        <v>860</v>
      </c>
      <c r="C577">
        <v>60</v>
      </c>
      <c r="D577" t="s">
        <v>14</v>
      </c>
      <c r="E577" t="s">
        <v>38</v>
      </c>
      <c r="F577" t="s">
        <v>23</v>
      </c>
      <c r="G577" t="s">
        <v>5479</v>
      </c>
      <c r="H577" s="6">
        <v>2286.2199999999998</v>
      </c>
    </row>
    <row r="578" spans="1:8" x14ac:dyDescent="0.45">
      <c r="A578" s="2">
        <v>44936</v>
      </c>
      <c r="B578" t="s">
        <v>861</v>
      </c>
      <c r="C578">
        <v>21</v>
      </c>
      <c r="D578" t="s">
        <v>14</v>
      </c>
      <c r="E578" t="s">
        <v>19</v>
      </c>
      <c r="F578" t="s">
        <v>30</v>
      </c>
      <c r="G578" t="s">
        <v>5481</v>
      </c>
      <c r="H578" s="6">
        <v>3315.65</v>
      </c>
    </row>
    <row r="579" spans="1:8" x14ac:dyDescent="0.45">
      <c r="A579" s="2">
        <v>45261</v>
      </c>
      <c r="B579" t="s">
        <v>862</v>
      </c>
      <c r="C579">
        <v>16</v>
      </c>
      <c r="D579" t="s">
        <v>9</v>
      </c>
      <c r="E579" t="s">
        <v>15</v>
      </c>
      <c r="F579" t="s">
        <v>23</v>
      </c>
      <c r="G579" t="s">
        <v>5481</v>
      </c>
      <c r="H579" s="6">
        <v>3973.8</v>
      </c>
    </row>
    <row r="580" spans="1:8" x14ac:dyDescent="0.45">
      <c r="A580" s="2">
        <v>45122</v>
      </c>
      <c r="B580" t="s">
        <v>864</v>
      </c>
      <c r="C580">
        <v>48</v>
      </c>
      <c r="D580" t="s">
        <v>14</v>
      </c>
      <c r="E580" t="s">
        <v>35</v>
      </c>
      <c r="F580" t="s">
        <v>23</v>
      </c>
      <c r="G580" t="s">
        <v>5481</v>
      </c>
      <c r="H580" s="6">
        <v>2093.9499999999998</v>
      </c>
    </row>
    <row r="581" spans="1:8" x14ac:dyDescent="0.45">
      <c r="A581" s="2">
        <v>45028</v>
      </c>
      <c r="B581" t="s">
        <v>865</v>
      </c>
      <c r="C581">
        <v>66</v>
      </c>
      <c r="D581" t="s">
        <v>9</v>
      </c>
      <c r="E581" t="s">
        <v>22</v>
      </c>
      <c r="F581" t="s">
        <v>16</v>
      </c>
      <c r="G581" t="s">
        <v>5479</v>
      </c>
      <c r="H581" s="6">
        <v>1586.66</v>
      </c>
    </row>
    <row r="582" spans="1:8" x14ac:dyDescent="0.45">
      <c r="A582" s="2">
        <v>44854</v>
      </c>
      <c r="B582" t="s">
        <v>866</v>
      </c>
      <c r="C582">
        <v>91</v>
      </c>
      <c r="D582" t="s">
        <v>9</v>
      </c>
      <c r="E582" t="s">
        <v>15</v>
      </c>
      <c r="F582" t="s">
        <v>16</v>
      </c>
      <c r="G582" t="s">
        <v>5479</v>
      </c>
      <c r="H582" s="6">
        <v>2450.79</v>
      </c>
    </row>
    <row r="583" spans="1:8" x14ac:dyDescent="0.45">
      <c r="A583" s="2">
        <v>45258</v>
      </c>
      <c r="B583" t="s">
        <v>867</v>
      </c>
      <c r="C583">
        <v>16</v>
      </c>
      <c r="D583" t="s">
        <v>14</v>
      </c>
      <c r="E583" t="s">
        <v>35</v>
      </c>
      <c r="F583" t="s">
        <v>30</v>
      </c>
      <c r="G583" t="s">
        <v>5483</v>
      </c>
      <c r="H583" s="6">
        <v>3106.16</v>
      </c>
    </row>
    <row r="584" spans="1:8" x14ac:dyDescent="0.45">
      <c r="A584" s="2">
        <v>45154</v>
      </c>
      <c r="B584" t="s">
        <v>869</v>
      </c>
      <c r="C584">
        <v>93</v>
      </c>
      <c r="D584" t="s">
        <v>14</v>
      </c>
      <c r="E584" t="s">
        <v>22</v>
      </c>
      <c r="F584" t="s">
        <v>16</v>
      </c>
      <c r="G584" t="s">
        <v>5480</v>
      </c>
      <c r="H584" s="6">
        <v>1517.69</v>
      </c>
    </row>
    <row r="585" spans="1:8" x14ac:dyDescent="0.45">
      <c r="A585" s="2">
        <v>45288</v>
      </c>
      <c r="B585" t="s">
        <v>871</v>
      </c>
      <c r="C585">
        <v>39</v>
      </c>
      <c r="D585" t="s">
        <v>9</v>
      </c>
      <c r="E585" t="s">
        <v>19</v>
      </c>
      <c r="F585" t="s">
        <v>23</v>
      </c>
      <c r="G585" t="s">
        <v>5483</v>
      </c>
      <c r="H585" s="6">
        <v>2467.5500000000002</v>
      </c>
    </row>
    <row r="586" spans="1:8" x14ac:dyDescent="0.45">
      <c r="A586" s="2">
        <v>44693</v>
      </c>
      <c r="B586" t="s">
        <v>872</v>
      </c>
      <c r="C586">
        <v>41</v>
      </c>
      <c r="D586" t="s">
        <v>21</v>
      </c>
      <c r="E586" t="s">
        <v>15</v>
      </c>
      <c r="F586" t="s">
        <v>23</v>
      </c>
      <c r="G586" t="s">
        <v>5481</v>
      </c>
      <c r="H586" s="6">
        <v>727.93</v>
      </c>
    </row>
    <row r="587" spans="1:8" x14ac:dyDescent="0.45">
      <c r="A587" s="2">
        <v>44961</v>
      </c>
      <c r="B587" t="s">
        <v>873</v>
      </c>
      <c r="C587">
        <v>72</v>
      </c>
      <c r="D587" t="s">
        <v>14</v>
      </c>
      <c r="E587" t="s">
        <v>15</v>
      </c>
      <c r="F587" t="s">
        <v>30</v>
      </c>
      <c r="G587" t="s">
        <v>5481</v>
      </c>
      <c r="H587" s="6">
        <v>3517.57</v>
      </c>
    </row>
    <row r="588" spans="1:8" x14ac:dyDescent="0.45">
      <c r="A588" s="2">
        <v>44944</v>
      </c>
      <c r="B588" t="s">
        <v>874</v>
      </c>
      <c r="C588">
        <v>99</v>
      </c>
      <c r="D588" t="s">
        <v>14</v>
      </c>
      <c r="E588" t="s">
        <v>35</v>
      </c>
      <c r="F588" t="s">
        <v>23</v>
      </c>
      <c r="G588" t="s">
        <v>5483</v>
      </c>
      <c r="H588" s="6">
        <v>4650.01</v>
      </c>
    </row>
    <row r="589" spans="1:8" x14ac:dyDescent="0.45">
      <c r="A589" s="2">
        <v>45087</v>
      </c>
      <c r="B589" t="s">
        <v>875</v>
      </c>
      <c r="C589">
        <v>57</v>
      </c>
      <c r="D589" t="s">
        <v>21</v>
      </c>
      <c r="E589" t="s">
        <v>19</v>
      </c>
      <c r="F589" t="s">
        <v>16</v>
      </c>
      <c r="G589" t="s">
        <v>5479</v>
      </c>
      <c r="H589" s="6">
        <v>4115.76</v>
      </c>
    </row>
    <row r="590" spans="1:8" x14ac:dyDescent="0.45">
      <c r="A590" s="2">
        <v>44633</v>
      </c>
      <c r="B590" t="s">
        <v>876</v>
      </c>
      <c r="C590">
        <v>92</v>
      </c>
      <c r="D590" t="s">
        <v>14</v>
      </c>
      <c r="E590" t="s">
        <v>19</v>
      </c>
      <c r="F590" t="s">
        <v>11</v>
      </c>
      <c r="G590" t="s">
        <v>5482</v>
      </c>
      <c r="H590" s="6">
        <v>2085.39</v>
      </c>
    </row>
    <row r="591" spans="1:8" x14ac:dyDescent="0.45">
      <c r="A591" s="2">
        <v>44990</v>
      </c>
      <c r="B591" t="s">
        <v>877</v>
      </c>
      <c r="C591">
        <v>24</v>
      </c>
      <c r="D591" t="s">
        <v>9</v>
      </c>
      <c r="E591" t="s">
        <v>26</v>
      </c>
      <c r="F591" t="s">
        <v>30</v>
      </c>
      <c r="G591" t="s">
        <v>5479</v>
      </c>
      <c r="H591" s="6">
        <v>3017.16</v>
      </c>
    </row>
    <row r="592" spans="1:8" x14ac:dyDescent="0.45">
      <c r="A592" s="2">
        <v>44567</v>
      </c>
      <c r="B592" t="s">
        <v>878</v>
      </c>
      <c r="C592">
        <v>84</v>
      </c>
      <c r="D592" t="s">
        <v>9</v>
      </c>
      <c r="E592" t="s">
        <v>22</v>
      </c>
      <c r="F592" t="s">
        <v>23</v>
      </c>
      <c r="G592" t="s">
        <v>5479</v>
      </c>
      <c r="H592" s="6">
        <v>4444.47</v>
      </c>
    </row>
    <row r="593" spans="1:8" x14ac:dyDescent="0.45">
      <c r="A593" s="2">
        <v>44948</v>
      </c>
      <c r="B593" t="s">
        <v>879</v>
      </c>
      <c r="C593">
        <v>46</v>
      </c>
      <c r="D593" t="s">
        <v>21</v>
      </c>
      <c r="E593" t="s">
        <v>10</v>
      </c>
      <c r="F593" t="s">
        <v>11</v>
      </c>
      <c r="G593" t="s">
        <v>5483</v>
      </c>
      <c r="H593" s="6">
        <v>132.32</v>
      </c>
    </row>
    <row r="594" spans="1:8" x14ac:dyDescent="0.45">
      <c r="A594" s="2">
        <v>44966</v>
      </c>
      <c r="B594" t="s">
        <v>880</v>
      </c>
      <c r="C594">
        <v>10</v>
      </c>
      <c r="D594" t="s">
        <v>21</v>
      </c>
      <c r="E594" t="s">
        <v>26</v>
      </c>
      <c r="F594" t="s">
        <v>16</v>
      </c>
      <c r="G594" t="s">
        <v>5482</v>
      </c>
      <c r="H594" s="6">
        <v>3988.92</v>
      </c>
    </row>
    <row r="595" spans="1:8" x14ac:dyDescent="0.45">
      <c r="A595" s="2">
        <v>44719</v>
      </c>
      <c r="B595" t="s">
        <v>881</v>
      </c>
      <c r="C595">
        <v>35</v>
      </c>
      <c r="D595" t="s">
        <v>21</v>
      </c>
      <c r="E595" t="s">
        <v>26</v>
      </c>
      <c r="F595" t="s">
        <v>16</v>
      </c>
      <c r="G595" t="s">
        <v>5482</v>
      </c>
      <c r="H595" s="6">
        <v>2300.1799999999998</v>
      </c>
    </row>
    <row r="596" spans="1:8" x14ac:dyDescent="0.45">
      <c r="A596" s="2">
        <v>44593</v>
      </c>
      <c r="B596" t="s">
        <v>882</v>
      </c>
      <c r="C596">
        <v>79</v>
      </c>
      <c r="D596" t="s">
        <v>14</v>
      </c>
      <c r="E596" t="s">
        <v>26</v>
      </c>
      <c r="F596" t="s">
        <v>16</v>
      </c>
      <c r="G596" t="s">
        <v>5483</v>
      </c>
      <c r="H596" s="6">
        <v>703.53</v>
      </c>
    </row>
    <row r="597" spans="1:8" x14ac:dyDescent="0.45">
      <c r="A597" s="2">
        <v>44877</v>
      </c>
      <c r="B597" t="s">
        <v>883</v>
      </c>
      <c r="C597">
        <v>43</v>
      </c>
      <c r="D597" t="s">
        <v>9</v>
      </c>
      <c r="E597" t="s">
        <v>10</v>
      </c>
      <c r="F597" t="s">
        <v>11</v>
      </c>
      <c r="G597" t="s">
        <v>5480</v>
      </c>
      <c r="H597" s="6">
        <v>3333.52</v>
      </c>
    </row>
    <row r="598" spans="1:8" x14ac:dyDescent="0.45">
      <c r="A598" s="2">
        <v>44662</v>
      </c>
      <c r="B598" t="s">
        <v>884</v>
      </c>
      <c r="C598">
        <v>92</v>
      </c>
      <c r="D598" t="s">
        <v>21</v>
      </c>
      <c r="E598" t="s">
        <v>19</v>
      </c>
      <c r="F598" t="s">
        <v>30</v>
      </c>
      <c r="G598" t="s">
        <v>5482</v>
      </c>
      <c r="H598" s="6">
        <v>592.69000000000005</v>
      </c>
    </row>
    <row r="599" spans="1:8" x14ac:dyDescent="0.45">
      <c r="A599" s="2">
        <v>44954</v>
      </c>
      <c r="B599" t="s">
        <v>886</v>
      </c>
      <c r="C599">
        <v>86</v>
      </c>
      <c r="D599" t="s">
        <v>21</v>
      </c>
      <c r="E599" t="s">
        <v>19</v>
      </c>
      <c r="F599" t="s">
        <v>30</v>
      </c>
      <c r="G599" t="s">
        <v>5482</v>
      </c>
      <c r="H599" s="6">
        <v>141.34</v>
      </c>
    </row>
    <row r="600" spans="1:8" x14ac:dyDescent="0.45">
      <c r="A600" s="2">
        <v>45261</v>
      </c>
      <c r="B600" t="s">
        <v>887</v>
      </c>
      <c r="C600">
        <v>80</v>
      </c>
      <c r="D600" t="s">
        <v>14</v>
      </c>
      <c r="E600" t="s">
        <v>19</v>
      </c>
      <c r="F600" t="s">
        <v>30</v>
      </c>
      <c r="G600" t="s">
        <v>5483</v>
      </c>
      <c r="H600" s="6">
        <v>3697.67</v>
      </c>
    </row>
    <row r="601" spans="1:8" x14ac:dyDescent="0.45">
      <c r="A601" s="2">
        <v>44819</v>
      </c>
      <c r="B601" t="s">
        <v>889</v>
      </c>
      <c r="C601">
        <v>43</v>
      </c>
      <c r="D601" t="s">
        <v>9</v>
      </c>
      <c r="E601" t="s">
        <v>15</v>
      </c>
      <c r="F601" t="s">
        <v>30</v>
      </c>
      <c r="G601" t="s">
        <v>5483</v>
      </c>
      <c r="H601" s="6">
        <v>1816.27</v>
      </c>
    </row>
    <row r="602" spans="1:8" x14ac:dyDescent="0.45">
      <c r="A602" s="2">
        <v>45252</v>
      </c>
      <c r="B602" t="s">
        <v>891</v>
      </c>
      <c r="C602">
        <v>41</v>
      </c>
      <c r="D602" t="s">
        <v>14</v>
      </c>
      <c r="E602" t="s">
        <v>19</v>
      </c>
      <c r="F602" t="s">
        <v>11</v>
      </c>
      <c r="G602" t="s">
        <v>5478</v>
      </c>
      <c r="H602" s="6">
        <v>4020.5</v>
      </c>
    </row>
    <row r="603" spans="1:8" x14ac:dyDescent="0.45">
      <c r="A603" s="2">
        <v>45060</v>
      </c>
      <c r="B603" t="s">
        <v>892</v>
      </c>
      <c r="C603">
        <v>18</v>
      </c>
      <c r="D603" t="s">
        <v>9</v>
      </c>
      <c r="E603" t="s">
        <v>35</v>
      </c>
      <c r="F603" t="s">
        <v>16</v>
      </c>
      <c r="G603" t="s">
        <v>5479</v>
      </c>
      <c r="H603" s="6">
        <v>1450.49</v>
      </c>
    </row>
    <row r="604" spans="1:8" x14ac:dyDescent="0.45">
      <c r="A604" s="2">
        <v>44680</v>
      </c>
      <c r="B604" t="s">
        <v>893</v>
      </c>
      <c r="C604">
        <v>41</v>
      </c>
      <c r="D604" t="s">
        <v>21</v>
      </c>
      <c r="E604" t="s">
        <v>26</v>
      </c>
      <c r="F604" t="s">
        <v>23</v>
      </c>
      <c r="G604" t="s">
        <v>5479</v>
      </c>
      <c r="H604" s="6">
        <v>4832.2700000000004</v>
      </c>
    </row>
    <row r="605" spans="1:8" x14ac:dyDescent="0.45">
      <c r="A605" s="2">
        <v>45073</v>
      </c>
      <c r="B605" t="s">
        <v>894</v>
      </c>
      <c r="C605">
        <v>87</v>
      </c>
      <c r="D605" t="s">
        <v>14</v>
      </c>
      <c r="E605" t="s">
        <v>10</v>
      </c>
      <c r="F605" t="s">
        <v>23</v>
      </c>
      <c r="G605" t="s">
        <v>5481</v>
      </c>
      <c r="H605" s="6">
        <v>4398.32</v>
      </c>
    </row>
    <row r="606" spans="1:8" x14ac:dyDescent="0.45">
      <c r="A606" s="2">
        <v>45070</v>
      </c>
      <c r="B606" t="s">
        <v>896</v>
      </c>
      <c r="C606">
        <v>90</v>
      </c>
      <c r="D606" t="s">
        <v>14</v>
      </c>
      <c r="E606" t="s">
        <v>38</v>
      </c>
      <c r="F606" t="s">
        <v>16</v>
      </c>
      <c r="G606" t="s">
        <v>5479</v>
      </c>
      <c r="H606" s="6">
        <v>1001.34</v>
      </c>
    </row>
    <row r="607" spans="1:8" x14ac:dyDescent="0.45">
      <c r="A607" s="2">
        <v>44935</v>
      </c>
      <c r="B607" t="s">
        <v>897</v>
      </c>
      <c r="C607">
        <v>40</v>
      </c>
      <c r="D607" t="s">
        <v>9</v>
      </c>
      <c r="E607" t="s">
        <v>10</v>
      </c>
      <c r="F607" t="s">
        <v>30</v>
      </c>
      <c r="G607" t="s">
        <v>5482</v>
      </c>
      <c r="H607" s="6">
        <v>1727.07</v>
      </c>
    </row>
    <row r="608" spans="1:8" x14ac:dyDescent="0.45">
      <c r="A608" s="2">
        <v>45064</v>
      </c>
      <c r="B608" t="s">
        <v>898</v>
      </c>
      <c r="C608">
        <v>1</v>
      </c>
      <c r="D608" t="s">
        <v>9</v>
      </c>
      <c r="E608" t="s">
        <v>15</v>
      </c>
      <c r="F608" t="s">
        <v>30</v>
      </c>
      <c r="G608" t="s">
        <v>5480</v>
      </c>
      <c r="H608" s="6">
        <v>1647.67</v>
      </c>
    </row>
    <row r="609" spans="1:8" x14ac:dyDescent="0.45">
      <c r="A609" s="2">
        <v>44714</v>
      </c>
      <c r="B609" t="s">
        <v>899</v>
      </c>
      <c r="C609">
        <v>94</v>
      </c>
      <c r="D609" t="s">
        <v>9</v>
      </c>
      <c r="E609" t="s">
        <v>5477</v>
      </c>
      <c r="F609" t="s">
        <v>11</v>
      </c>
      <c r="G609" t="s">
        <v>5482</v>
      </c>
      <c r="H609" s="6">
        <v>1638.19</v>
      </c>
    </row>
    <row r="610" spans="1:8" x14ac:dyDescent="0.45">
      <c r="A610" s="2">
        <v>44848</v>
      </c>
      <c r="B610" t="s">
        <v>900</v>
      </c>
      <c r="C610">
        <v>92</v>
      </c>
      <c r="D610" t="s">
        <v>14</v>
      </c>
      <c r="E610" t="s">
        <v>19</v>
      </c>
      <c r="F610" t="s">
        <v>23</v>
      </c>
      <c r="G610" t="s">
        <v>5479</v>
      </c>
      <c r="H610" s="6">
        <v>2741.17</v>
      </c>
    </row>
    <row r="611" spans="1:8" x14ac:dyDescent="0.45">
      <c r="A611" s="2">
        <v>45099</v>
      </c>
      <c r="B611" t="s">
        <v>902</v>
      </c>
      <c r="C611">
        <v>94</v>
      </c>
      <c r="D611" t="s">
        <v>21</v>
      </c>
      <c r="E611" t="s">
        <v>10</v>
      </c>
      <c r="F611" t="s">
        <v>30</v>
      </c>
      <c r="G611" t="s">
        <v>5481</v>
      </c>
      <c r="H611" s="6">
        <v>1247.29</v>
      </c>
    </row>
    <row r="612" spans="1:8" x14ac:dyDescent="0.45">
      <c r="A612" s="2">
        <v>44895</v>
      </c>
      <c r="B612" t="s">
        <v>903</v>
      </c>
      <c r="C612">
        <v>7</v>
      </c>
      <c r="D612" t="s">
        <v>9</v>
      </c>
      <c r="E612" t="s">
        <v>35</v>
      </c>
      <c r="F612" t="s">
        <v>16</v>
      </c>
      <c r="G612" t="s">
        <v>5480</v>
      </c>
      <c r="H612" s="6">
        <v>1847</v>
      </c>
    </row>
    <row r="613" spans="1:8" x14ac:dyDescent="0.45">
      <c r="A613" s="2">
        <v>44779</v>
      </c>
      <c r="B613" t="s">
        <v>904</v>
      </c>
      <c r="C613">
        <v>28</v>
      </c>
      <c r="D613" t="s">
        <v>9</v>
      </c>
      <c r="E613" t="s">
        <v>10</v>
      </c>
      <c r="F613" t="s">
        <v>11</v>
      </c>
      <c r="G613" t="s">
        <v>5478</v>
      </c>
      <c r="H613" s="6">
        <v>4839.17</v>
      </c>
    </row>
    <row r="614" spans="1:8" x14ac:dyDescent="0.45">
      <c r="A614" s="2">
        <v>45178</v>
      </c>
      <c r="B614" t="s">
        <v>905</v>
      </c>
      <c r="C614">
        <v>27</v>
      </c>
      <c r="D614" t="s">
        <v>14</v>
      </c>
      <c r="E614" t="s">
        <v>38</v>
      </c>
      <c r="F614" t="s">
        <v>23</v>
      </c>
      <c r="G614" t="s">
        <v>5483</v>
      </c>
      <c r="H614" s="6">
        <v>3664.16</v>
      </c>
    </row>
    <row r="615" spans="1:8" x14ac:dyDescent="0.45">
      <c r="A615" s="2">
        <v>44590</v>
      </c>
      <c r="B615" t="s">
        <v>907</v>
      </c>
      <c r="C615">
        <v>51</v>
      </c>
      <c r="D615" t="s">
        <v>9</v>
      </c>
      <c r="E615" t="s">
        <v>10</v>
      </c>
      <c r="F615" t="s">
        <v>11</v>
      </c>
      <c r="G615" t="s">
        <v>5479</v>
      </c>
      <c r="H615" s="6">
        <v>4406.26</v>
      </c>
    </row>
    <row r="616" spans="1:8" x14ac:dyDescent="0.45">
      <c r="A616" s="2">
        <v>45242</v>
      </c>
      <c r="B616" t="s">
        <v>908</v>
      </c>
      <c r="C616">
        <v>52</v>
      </c>
      <c r="D616" t="s">
        <v>9</v>
      </c>
      <c r="E616" t="s">
        <v>35</v>
      </c>
      <c r="F616" t="s">
        <v>16</v>
      </c>
      <c r="G616" t="s">
        <v>5480</v>
      </c>
      <c r="H616" s="6">
        <v>4690.3</v>
      </c>
    </row>
    <row r="617" spans="1:8" x14ac:dyDescent="0.45">
      <c r="A617" s="2">
        <v>44802</v>
      </c>
      <c r="B617" t="s">
        <v>910</v>
      </c>
      <c r="C617">
        <v>15</v>
      </c>
      <c r="D617" t="s">
        <v>14</v>
      </c>
      <c r="E617" t="s">
        <v>19</v>
      </c>
      <c r="F617" t="s">
        <v>30</v>
      </c>
      <c r="G617" t="s">
        <v>5479</v>
      </c>
      <c r="H617" s="6">
        <v>1405.89</v>
      </c>
    </row>
    <row r="618" spans="1:8" x14ac:dyDescent="0.45">
      <c r="A618" s="2">
        <v>45115</v>
      </c>
      <c r="B618" t="s">
        <v>911</v>
      </c>
      <c r="C618">
        <v>32</v>
      </c>
      <c r="D618" t="s">
        <v>14</v>
      </c>
      <c r="E618" t="s">
        <v>38</v>
      </c>
      <c r="F618" t="s">
        <v>16</v>
      </c>
      <c r="G618" t="s">
        <v>5479</v>
      </c>
      <c r="H618" s="6">
        <v>2625.31</v>
      </c>
    </row>
    <row r="619" spans="1:8" x14ac:dyDescent="0.45">
      <c r="A619" s="2">
        <v>44881</v>
      </c>
      <c r="B619" t="s">
        <v>913</v>
      </c>
      <c r="C619">
        <v>86</v>
      </c>
      <c r="D619" t="s">
        <v>21</v>
      </c>
      <c r="E619" t="s">
        <v>38</v>
      </c>
      <c r="F619" t="s">
        <v>23</v>
      </c>
      <c r="G619" t="s">
        <v>5483</v>
      </c>
      <c r="H619" s="6">
        <v>2612.88</v>
      </c>
    </row>
    <row r="620" spans="1:8" x14ac:dyDescent="0.45">
      <c r="A620" s="2">
        <v>44614</v>
      </c>
      <c r="B620" t="s">
        <v>915</v>
      </c>
      <c r="C620">
        <v>90</v>
      </c>
      <c r="D620" t="s">
        <v>9</v>
      </c>
      <c r="E620" t="s">
        <v>19</v>
      </c>
      <c r="F620" t="s">
        <v>16</v>
      </c>
      <c r="G620" t="s">
        <v>5480</v>
      </c>
      <c r="H620" s="6">
        <v>2623.99</v>
      </c>
    </row>
    <row r="621" spans="1:8" x14ac:dyDescent="0.45">
      <c r="A621" s="2">
        <v>44833</v>
      </c>
      <c r="B621" t="s">
        <v>917</v>
      </c>
      <c r="C621">
        <v>86</v>
      </c>
      <c r="D621" t="s">
        <v>14</v>
      </c>
      <c r="E621" t="s">
        <v>5477</v>
      </c>
      <c r="F621" t="s">
        <v>11</v>
      </c>
      <c r="G621" t="s">
        <v>5481</v>
      </c>
      <c r="H621" s="6">
        <v>4802.72</v>
      </c>
    </row>
    <row r="622" spans="1:8" x14ac:dyDescent="0.45">
      <c r="A622" s="2">
        <v>44882</v>
      </c>
      <c r="B622" t="s">
        <v>919</v>
      </c>
      <c r="C622">
        <v>53</v>
      </c>
      <c r="D622" t="s">
        <v>9</v>
      </c>
      <c r="E622" t="s">
        <v>19</v>
      </c>
      <c r="F622" t="s">
        <v>16</v>
      </c>
      <c r="G622" t="s">
        <v>5480</v>
      </c>
      <c r="H622" s="6">
        <v>3222.56</v>
      </c>
    </row>
    <row r="623" spans="1:8" x14ac:dyDescent="0.45">
      <c r="A623" s="2">
        <v>44678</v>
      </c>
      <c r="B623" t="s">
        <v>921</v>
      </c>
      <c r="C623">
        <v>39</v>
      </c>
      <c r="D623" t="s">
        <v>14</v>
      </c>
      <c r="E623" t="s">
        <v>22</v>
      </c>
      <c r="F623" t="s">
        <v>23</v>
      </c>
      <c r="G623" t="s">
        <v>5479</v>
      </c>
      <c r="H623" s="6">
        <v>2737.71</v>
      </c>
    </row>
    <row r="624" spans="1:8" x14ac:dyDescent="0.45">
      <c r="A624" s="2">
        <v>45236</v>
      </c>
      <c r="B624" t="s">
        <v>922</v>
      </c>
      <c r="C624">
        <v>37</v>
      </c>
      <c r="D624" t="s">
        <v>21</v>
      </c>
      <c r="E624" t="s">
        <v>10</v>
      </c>
      <c r="F624" t="s">
        <v>16</v>
      </c>
      <c r="G624" t="s">
        <v>5480</v>
      </c>
      <c r="H624" s="6">
        <v>559.46</v>
      </c>
    </row>
    <row r="625" spans="1:8" x14ac:dyDescent="0.45">
      <c r="A625" s="2">
        <v>45088</v>
      </c>
      <c r="B625" t="s">
        <v>923</v>
      </c>
      <c r="C625">
        <v>48</v>
      </c>
      <c r="D625" t="s">
        <v>21</v>
      </c>
      <c r="E625" t="s">
        <v>22</v>
      </c>
      <c r="F625" t="s">
        <v>23</v>
      </c>
      <c r="G625" t="s">
        <v>5482</v>
      </c>
      <c r="H625" s="6">
        <v>3791.9</v>
      </c>
    </row>
    <row r="626" spans="1:8" x14ac:dyDescent="0.45">
      <c r="A626" s="2">
        <v>45138</v>
      </c>
      <c r="B626" t="s">
        <v>924</v>
      </c>
      <c r="C626">
        <v>4</v>
      </c>
      <c r="D626" t="s">
        <v>14</v>
      </c>
      <c r="E626" t="s">
        <v>38</v>
      </c>
      <c r="F626" t="s">
        <v>16</v>
      </c>
      <c r="G626" t="s">
        <v>5481</v>
      </c>
      <c r="H626" s="6">
        <v>3278.51</v>
      </c>
    </row>
    <row r="627" spans="1:8" x14ac:dyDescent="0.45">
      <c r="A627" s="2">
        <v>44938</v>
      </c>
      <c r="B627" t="s">
        <v>925</v>
      </c>
      <c r="C627">
        <v>50</v>
      </c>
      <c r="D627" t="s">
        <v>9</v>
      </c>
      <c r="E627" t="s">
        <v>26</v>
      </c>
      <c r="F627" t="s">
        <v>11</v>
      </c>
      <c r="G627" t="s">
        <v>5482</v>
      </c>
      <c r="H627" s="6">
        <v>3042.91</v>
      </c>
    </row>
    <row r="628" spans="1:8" x14ac:dyDescent="0.45">
      <c r="A628" s="2">
        <v>45269</v>
      </c>
      <c r="B628" t="s">
        <v>926</v>
      </c>
      <c r="C628">
        <v>92</v>
      </c>
      <c r="D628" t="s">
        <v>14</v>
      </c>
      <c r="E628" t="s">
        <v>10</v>
      </c>
      <c r="F628" t="s">
        <v>11</v>
      </c>
      <c r="G628" t="s">
        <v>5481</v>
      </c>
      <c r="H628" s="6">
        <v>1293.3599999999999</v>
      </c>
    </row>
    <row r="629" spans="1:8" x14ac:dyDescent="0.45">
      <c r="A629" s="2">
        <v>45283</v>
      </c>
      <c r="B629" t="s">
        <v>927</v>
      </c>
      <c r="C629">
        <v>73</v>
      </c>
      <c r="D629" t="s">
        <v>21</v>
      </c>
      <c r="E629" t="s">
        <v>15</v>
      </c>
      <c r="F629" t="s">
        <v>16</v>
      </c>
      <c r="G629" t="s">
        <v>5479</v>
      </c>
      <c r="H629" s="6">
        <v>4491.41</v>
      </c>
    </row>
    <row r="630" spans="1:8" x14ac:dyDescent="0.45">
      <c r="A630" s="2">
        <v>44990</v>
      </c>
      <c r="B630" t="s">
        <v>928</v>
      </c>
      <c r="C630">
        <v>24</v>
      </c>
      <c r="D630" t="s">
        <v>9</v>
      </c>
      <c r="E630" t="s">
        <v>10</v>
      </c>
      <c r="F630" t="s">
        <v>23</v>
      </c>
      <c r="G630" t="s">
        <v>5479</v>
      </c>
      <c r="H630" s="6">
        <v>3740.55</v>
      </c>
    </row>
    <row r="631" spans="1:8" x14ac:dyDescent="0.45">
      <c r="A631" s="2">
        <v>44743</v>
      </c>
      <c r="B631" t="s">
        <v>929</v>
      </c>
      <c r="C631">
        <v>34</v>
      </c>
      <c r="D631" t="s">
        <v>14</v>
      </c>
      <c r="E631" t="s">
        <v>38</v>
      </c>
      <c r="F631" t="s">
        <v>11</v>
      </c>
      <c r="G631" t="s">
        <v>5483</v>
      </c>
      <c r="H631" s="6">
        <v>1748.34</v>
      </c>
    </row>
    <row r="632" spans="1:8" x14ac:dyDescent="0.45">
      <c r="A632" s="2">
        <v>44736</v>
      </c>
      <c r="B632" t="s">
        <v>930</v>
      </c>
      <c r="C632">
        <v>56</v>
      </c>
      <c r="D632" t="s">
        <v>21</v>
      </c>
      <c r="E632" t="s">
        <v>10</v>
      </c>
      <c r="F632" t="s">
        <v>30</v>
      </c>
      <c r="G632" t="s">
        <v>5483</v>
      </c>
      <c r="H632" s="6">
        <v>4852.8599999999997</v>
      </c>
    </row>
    <row r="633" spans="1:8" x14ac:dyDescent="0.45">
      <c r="A633" s="2">
        <v>44655</v>
      </c>
      <c r="B633" t="s">
        <v>932</v>
      </c>
      <c r="C633">
        <v>79</v>
      </c>
      <c r="D633" t="s">
        <v>21</v>
      </c>
      <c r="E633" t="s">
        <v>26</v>
      </c>
      <c r="F633" t="s">
        <v>23</v>
      </c>
      <c r="G633" t="s">
        <v>5482</v>
      </c>
      <c r="H633" s="6">
        <v>1616.52</v>
      </c>
    </row>
    <row r="634" spans="1:8" x14ac:dyDescent="0.45">
      <c r="A634" s="2">
        <v>45038</v>
      </c>
      <c r="B634" t="s">
        <v>934</v>
      </c>
      <c r="C634">
        <v>49</v>
      </c>
      <c r="D634" t="s">
        <v>9</v>
      </c>
      <c r="E634" t="s">
        <v>19</v>
      </c>
      <c r="F634" t="s">
        <v>16</v>
      </c>
      <c r="G634" t="s">
        <v>5480</v>
      </c>
      <c r="H634" s="6">
        <v>3092.06</v>
      </c>
    </row>
    <row r="635" spans="1:8" x14ac:dyDescent="0.45">
      <c r="A635" s="2">
        <v>44843</v>
      </c>
      <c r="B635" t="s">
        <v>935</v>
      </c>
      <c r="C635">
        <v>38</v>
      </c>
      <c r="D635" t="s">
        <v>21</v>
      </c>
      <c r="E635" t="s">
        <v>38</v>
      </c>
      <c r="F635" t="s">
        <v>30</v>
      </c>
      <c r="G635" t="s">
        <v>5483</v>
      </c>
      <c r="H635" s="6">
        <v>3655.24</v>
      </c>
    </row>
    <row r="636" spans="1:8" x14ac:dyDescent="0.45">
      <c r="A636" s="2">
        <v>44702</v>
      </c>
      <c r="B636" t="s">
        <v>936</v>
      </c>
      <c r="C636">
        <v>20</v>
      </c>
      <c r="D636" t="s">
        <v>9</v>
      </c>
      <c r="E636" t="s">
        <v>10</v>
      </c>
      <c r="F636" t="s">
        <v>16</v>
      </c>
      <c r="G636" t="s">
        <v>5481</v>
      </c>
      <c r="H636" s="6">
        <v>2408.85</v>
      </c>
    </row>
    <row r="637" spans="1:8" x14ac:dyDescent="0.45">
      <c r="A637" s="2">
        <v>45221</v>
      </c>
      <c r="B637" t="s">
        <v>938</v>
      </c>
      <c r="C637">
        <v>55</v>
      </c>
      <c r="D637" t="s">
        <v>14</v>
      </c>
      <c r="E637" t="s">
        <v>35</v>
      </c>
      <c r="F637" t="s">
        <v>23</v>
      </c>
      <c r="G637" t="s">
        <v>5483</v>
      </c>
      <c r="H637" s="6">
        <v>1732.08</v>
      </c>
    </row>
    <row r="638" spans="1:8" x14ac:dyDescent="0.45">
      <c r="A638" s="2">
        <v>45102</v>
      </c>
      <c r="B638" t="s">
        <v>939</v>
      </c>
      <c r="C638">
        <v>41</v>
      </c>
      <c r="D638" t="s">
        <v>9</v>
      </c>
      <c r="E638" t="s">
        <v>15</v>
      </c>
      <c r="F638" t="s">
        <v>23</v>
      </c>
      <c r="G638" t="s">
        <v>5480</v>
      </c>
      <c r="H638" s="6">
        <v>1897.65</v>
      </c>
    </row>
    <row r="639" spans="1:8" x14ac:dyDescent="0.45">
      <c r="A639" s="2">
        <v>45196</v>
      </c>
      <c r="B639" t="s">
        <v>941</v>
      </c>
      <c r="C639">
        <v>2</v>
      </c>
      <c r="D639" t="s">
        <v>21</v>
      </c>
      <c r="E639" t="s">
        <v>38</v>
      </c>
      <c r="F639" t="s">
        <v>30</v>
      </c>
      <c r="G639" t="s">
        <v>5480</v>
      </c>
      <c r="H639" s="6">
        <v>3651.56</v>
      </c>
    </row>
    <row r="640" spans="1:8" x14ac:dyDescent="0.45">
      <c r="A640" s="2">
        <v>45000</v>
      </c>
      <c r="B640" t="s">
        <v>942</v>
      </c>
      <c r="C640">
        <v>30</v>
      </c>
      <c r="D640" t="s">
        <v>14</v>
      </c>
      <c r="E640" t="s">
        <v>19</v>
      </c>
      <c r="F640" t="s">
        <v>11</v>
      </c>
      <c r="G640" t="s">
        <v>5479</v>
      </c>
      <c r="H640" s="6">
        <v>1792.91</v>
      </c>
    </row>
    <row r="641" spans="1:8" x14ac:dyDescent="0.45">
      <c r="A641" s="2">
        <v>45007</v>
      </c>
      <c r="B641" t="s">
        <v>943</v>
      </c>
      <c r="C641">
        <v>43</v>
      </c>
      <c r="D641" t="s">
        <v>14</v>
      </c>
      <c r="E641" t="s">
        <v>19</v>
      </c>
      <c r="F641" t="s">
        <v>30</v>
      </c>
      <c r="G641" t="s">
        <v>5483</v>
      </c>
      <c r="H641" s="6">
        <v>3395.06</v>
      </c>
    </row>
    <row r="642" spans="1:8" x14ac:dyDescent="0.45">
      <c r="A642" s="2">
        <v>44719</v>
      </c>
      <c r="B642" t="s">
        <v>944</v>
      </c>
      <c r="C642">
        <v>54</v>
      </c>
      <c r="D642" t="s">
        <v>21</v>
      </c>
      <c r="E642" t="s">
        <v>5477</v>
      </c>
      <c r="F642" t="s">
        <v>30</v>
      </c>
      <c r="G642" t="s">
        <v>5483</v>
      </c>
      <c r="H642" s="6">
        <v>4880.88</v>
      </c>
    </row>
    <row r="643" spans="1:8" x14ac:dyDescent="0.45">
      <c r="A643" s="2">
        <v>44993</v>
      </c>
      <c r="B643" t="s">
        <v>945</v>
      </c>
      <c r="C643">
        <v>19</v>
      </c>
      <c r="D643" t="s">
        <v>21</v>
      </c>
      <c r="E643" t="s">
        <v>22</v>
      </c>
      <c r="F643" t="s">
        <v>23</v>
      </c>
      <c r="G643" t="s">
        <v>5480</v>
      </c>
      <c r="H643" s="6">
        <v>4497.34</v>
      </c>
    </row>
    <row r="644" spans="1:8" x14ac:dyDescent="0.45">
      <c r="A644" s="2">
        <v>45245</v>
      </c>
      <c r="B644" t="s">
        <v>946</v>
      </c>
      <c r="C644">
        <v>39</v>
      </c>
      <c r="D644" t="s">
        <v>14</v>
      </c>
      <c r="E644" t="s">
        <v>35</v>
      </c>
      <c r="F644" t="s">
        <v>23</v>
      </c>
      <c r="G644" t="s">
        <v>5478</v>
      </c>
      <c r="H644" s="6">
        <v>1256.68</v>
      </c>
    </row>
    <row r="645" spans="1:8" x14ac:dyDescent="0.45">
      <c r="A645" s="2">
        <v>45134</v>
      </c>
      <c r="B645" t="s">
        <v>948</v>
      </c>
      <c r="C645">
        <v>69</v>
      </c>
      <c r="D645" t="s">
        <v>21</v>
      </c>
      <c r="E645" t="s">
        <v>35</v>
      </c>
      <c r="F645" t="s">
        <v>30</v>
      </c>
      <c r="G645" t="s">
        <v>5483</v>
      </c>
      <c r="H645" s="6">
        <v>4388.88</v>
      </c>
    </row>
    <row r="646" spans="1:8" x14ac:dyDescent="0.45">
      <c r="A646" s="2">
        <v>45281</v>
      </c>
      <c r="B646" t="s">
        <v>950</v>
      </c>
      <c r="C646">
        <v>83</v>
      </c>
      <c r="D646" t="s">
        <v>9</v>
      </c>
      <c r="E646" t="s">
        <v>19</v>
      </c>
      <c r="F646" t="s">
        <v>30</v>
      </c>
      <c r="G646" t="s">
        <v>5481</v>
      </c>
      <c r="H646" s="6">
        <v>337.62</v>
      </c>
    </row>
    <row r="647" spans="1:8" x14ac:dyDescent="0.45">
      <c r="A647" s="2">
        <v>44964</v>
      </c>
      <c r="B647" t="s">
        <v>951</v>
      </c>
      <c r="C647">
        <v>24</v>
      </c>
      <c r="D647" t="s">
        <v>21</v>
      </c>
      <c r="E647" t="s">
        <v>22</v>
      </c>
      <c r="F647" t="s">
        <v>16</v>
      </c>
      <c r="G647" t="s">
        <v>5483</v>
      </c>
      <c r="H647" s="6">
        <v>3713.78</v>
      </c>
    </row>
    <row r="648" spans="1:8" x14ac:dyDescent="0.45">
      <c r="A648" s="2">
        <v>44982</v>
      </c>
      <c r="B648" t="s">
        <v>952</v>
      </c>
      <c r="C648">
        <v>9</v>
      </c>
      <c r="D648" t="s">
        <v>9</v>
      </c>
      <c r="E648" t="s">
        <v>5477</v>
      </c>
      <c r="F648" t="s">
        <v>23</v>
      </c>
      <c r="G648" t="s">
        <v>5479</v>
      </c>
      <c r="H648" s="6">
        <v>941.28</v>
      </c>
    </row>
    <row r="649" spans="1:8" x14ac:dyDescent="0.45">
      <c r="A649" s="2">
        <v>44731</v>
      </c>
      <c r="B649" t="s">
        <v>953</v>
      </c>
      <c r="C649">
        <v>82</v>
      </c>
      <c r="D649" t="s">
        <v>9</v>
      </c>
      <c r="E649" t="s">
        <v>15</v>
      </c>
      <c r="F649" t="s">
        <v>11</v>
      </c>
      <c r="G649" t="s">
        <v>5479</v>
      </c>
      <c r="H649" s="6">
        <v>4022.95</v>
      </c>
    </row>
    <row r="650" spans="1:8" x14ac:dyDescent="0.45">
      <c r="A650" s="2">
        <v>45099</v>
      </c>
      <c r="B650" t="s">
        <v>954</v>
      </c>
      <c r="C650">
        <v>62</v>
      </c>
      <c r="D650" t="s">
        <v>9</v>
      </c>
      <c r="E650" t="s">
        <v>35</v>
      </c>
      <c r="F650" t="s">
        <v>23</v>
      </c>
      <c r="G650" t="s">
        <v>5481</v>
      </c>
      <c r="H650" s="6">
        <v>1234.54</v>
      </c>
    </row>
    <row r="651" spans="1:8" x14ac:dyDescent="0.45">
      <c r="A651" s="2">
        <v>45082</v>
      </c>
      <c r="B651" t="s">
        <v>956</v>
      </c>
      <c r="C651">
        <v>59</v>
      </c>
      <c r="D651" t="s">
        <v>21</v>
      </c>
      <c r="E651" t="s">
        <v>15</v>
      </c>
      <c r="F651" t="s">
        <v>11</v>
      </c>
      <c r="G651" t="s">
        <v>5480</v>
      </c>
      <c r="H651" s="6">
        <v>1361.33</v>
      </c>
    </row>
    <row r="652" spans="1:8" x14ac:dyDescent="0.45">
      <c r="A652" s="2">
        <v>44639</v>
      </c>
      <c r="B652" t="s">
        <v>957</v>
      </c>
      <c r="C652">
        <v>85</v>
      </c>
      <c r="D652" t="s">
        <v>9</v>
      </c>
      <c r="E652" t="s">
        <v>19</v>
      </c>
      <c r="F652" t="s">
        <v>23</v>
      </c>
      <c r="G652" t="s">
        <v>5479</v>
      </c>
      <c r="H652" s="6">
        <v>3902.99</v>
      </c>
    </row>
    <row r="653" spans="1:8" x14ac:dyDescent="0.45">
      <c r="A653" s="2">
        <v>44974</v>
      </c>
      <c r="B653" t="s">
        <v>959</v>
      </c>
      <c r="C653">
        <v>71</v>
      </c>
      <c r="D653" t="s">
        <v>21</v>
      </c>
      <c r="E653" t="s">
        <v>35</v>
      </c>
      <c r="F653" t="s">
        <v>11</v>
      </c>
      <c r="G653" t="s">
        <v>5482</v>
      </c>
      <c r="H653" s="6">
        <v>1274.54</v>
      </c>
    </row>
    <row r="654" spans="1:8" x14ac:dyDescent="0.45">
      <c r="A654" s="2">
        <v>45130</v>
      </c>
      <c r="B654" t="s">
        <v>961</v>
      </c>
      <c r="C654">
        <v>16</v>
      </c>
      <c r="D654" t="s">
        <v>9</v>
      </c>
      <c r="E654" t="s">
        <v>26</v>
      </c>
      <c r="F654" t="s">
        <v>23</v>
      </c>
      <c r="G654" t="s">
        <v>5481</v>
      </c>
      <c r="H654" s="6">
        <v>4362.32</v>
      </c>
    </row>
    <row r="655" spans="1:8" x14ac:dyDescent="0.45">
      <c r="A655" s="2">
        <v>45097</v>
      </c>
      <c r="B655" t="s">
        <v>963</v>
      </c>
      <c r="C655">
        <v>96</v>
      </c>
      <c r="D655" t="s">
        <v>14</v>
      </c>
      <c r="E655" t="s">
        <v>15</v>
      </c>
      <c r="F655" t="s">
        <v>30</v>
      </c>
      <c r="G655" t="s">
        <v>5483</v>
      </c>
      <c r="H655" s="6">
        <v>4593.16</v>
      </c>
    </row>
    <row r="656" spans="1:8" x14ac:dyDescent="0.45">
      <c r="A656" s="2">
        <v>44992</v>
      </c>
      <c r="B656" t="s">
        <v>964</v>
      </c>
      <c r="C656">
        <v>29</v>
      </c>
      <c r="D656" t="s">
        <v>14</v>
      </c>
      <c r="E656" t="s">
        <v>38</v>
      </c>
      <c r="F656" t="s">
        <v>23</v>
      </c>
      <c r="G656" t="s">
        <v>5480</v>
      </c>
      <c r="H656" s="6">
        <v>963.86</v>
      </c>
    </row>
    <row r="657" spans="1:8" x14ac:dyDescent="0.45">
      <c r="A657" s="2">
        <v>45189</v>
      </c>
      <c r="B657" t="s">
        <v>966</v>
      </c>
      <c r="C657">
        <v>8</v>
      </c>
      <c r="D657" t="s">
        <v>21</v>
      </c>
      <c r="E657" t="s">
        <v>19</v>
      </c>
      <c r="F657" t="s">
        <v>23</v>
      </c>
      <c r="G657" t="s">
        <v>5479</v>
      </c>
      <c r="H657" s="6">
        <v>153.31</v>
      </c>
    </row>
    <row r="658" spans="1:8" x14ac:dyDescent="0.45">
      <c r="A658" s="2">
        <v>45026</v>
      </c>
      <c r="B658" t="s">
        <v>968</v>
      </c>
      <c r="C658">
        <v>31</v>
      </c>
      <c r="D658" t="s">
        <v>14</v>
      </c>
      <c r="E658" t="s">
        <v>35</v>
      </c>
      <c r="F658" t="s">
        <v>16</v>
      </c>
      <c r="G658" t="s">
        <v>5479</v>
      </c>
      <c r="H658" s="6">
        <v>4516.26</v>
      </c>
    </row>
    <row r="659" spans="1:8" x14ac:dyDescent="0.45">
      <c r="A659" s="2">
        <v>44951</v>
      </c>
      <c r="B659" t="s">
        <v>969</v>
      </c>
      <c r="C659">
        <v>10</v>
      </c>
      <c r="D659" t="s">
        <v>21</v>
      </c>
      <c r="E659" t="s">
        <v>35</v>
      </c>
      <c r="F659" t="s">
        <v>30</v>
      </c>
      <c r="G659" t="s">
        <v>5480</v>
      </c>
      <c r="H659" s="6">
        <v>3763.64</v>
      </c>
    </row>
    <row r="660" spans="1:8" x14ac:dyDescent="0.45">
      <c r="A660" s="2">
        <v>45062</v>
      </c>
      <c r="B660" t="s">
        <v>970</v>
      </c>
      <c r="C660">
        <v>41</v>
      </c>
      <c r="D660" t="s">
        <v>21</v>
      </c>
      <c r="E660" t="s">
        <v>15</v>
      </c>
      <c r="F660" t="s">
        <v>16</v>
      </c>
      <c r="G660" t="s">
        <v>5479</v>
      </c>
      <c r="H660" s="6">
        <v>248.71</v>
      </c>
    </row>
    <row r="661" spans="1:8" x14ac:dyDescent="0.45">
      <c r="A661" s="2">
        <v>44761</v>
      </c>
      <c r="B661" t="s">
        <v>971</v>
      </c>
      <c r="C661">
        <v>40</v>
      </c>
      <c r="D661" t="s">
        <v>21</v>
      </c>
      <c r="E661" t="s">
        <v>35</v>
      </c>
      <c r="F661" t="s">
        <v>30</v>
      </c>
      <c r="G661" t="s">
        <v>5483</v>
      </c>
      <c r="H661" s="6">
        <v>3102.58</v>
      </c>
    </row>
    <row r="662" spans="1:8" x14ac:dyDescent="0.45">
      <c r="A662" s="2">
        <v>44668</v>
      </c>
      <c r="B662" t="s">
        <v>973</v>
      </c>
      <c r="C662">
        <v>48</v>
      </c>
      <c r="D662" t="s">
        <v>14</v>
      </c>
      <c r="E662" t="s">
        <v>19</v>
      </c>
      <c r="F662" t="s">
        <v>30</v>
      </c>
      <c r="G662" t="s">
        <v>5483</v>
      </c>
      <c r="H662" s="6">
        <v>331.56</v>
      </c>
    </row>
    <row r="663" spans="1:8" x14ac:dyDescent="0.45">
      <c r="A663" s="2">
        <v>44849</v>
      </c>
      <c r="B663" t="s">
        <v>975</v>
      </c>
      <c r="C663">
        <v>39</v>
      </c>
      <c r="D663" t="s">
        <v>14</v>
      </c>
      <c r="E663" t="s">
        <v>15</v>
      </c>
      <c r="F663" t="s">
        <v>16</v>
      </c>
      <c r="G663" t="s">
        <v>5483</v>
      </c>
      <c r="H663" s="6">
        <v>1833.97</v>
      </c>
    </row>
    <row r="664" spans="1:8" x14ac:dyDescent="0.45">
      <c r="A664" s="2">
        <v>44825</v>
      </c>
      <c r="B664" t="s">
        <v>976</v>
      </c>
      <c r="C664">
        <v>22</v>
      </c>
      <c r="D664" t="s">
        <v>9</v>
      </c>
      <c r="E664" t="s">
        <v>15</v>
      </c>
      <c r="F664" t="s">
        <v>11</v>
      </c>
      <c r="G664" t="s">
        <v>5483</v>
      </c>
      <c r="H664" s="6">
        <v>2569.65</v>
      </c>
    </row>
    <row r="665" spans="1:8" x14ac:dyDescent="0.45">
      <c r="A665" s="2">
        <v>44777</v>
      </c>
      <c r="B665" t="s">
        <v>977</v>
      </c>
      <c r="C665">
        <v>22</v>
      </c>
      <c r="D665" t="s">
        <v>21</v>
      </c>
      <c r="E665" t="s">
        <v>15</v>
      </c>
      <c r="F665" t="s">
        <v>16</v>
      </c>
      <c r="G665" t="s">
        <v>5480</v>
      </c>
      <c r="H665" s="6">
        <v>3445.89</v>
      </c>
    </row>
    <row r="666" spans="1:8" x14ac:dyDescent="0.45">
      <c r="A666" s="2">
        <v>45020</v>
      </c>
      <c r="B666" t="s">
        <v>978</v>
      </c>
      <c r="C666">
        <v>24</v>
      </c>
      <c r="D666" t="s">
        <v>21</v>
      </c>
      <c r="E666" t="s">
        <v>19</v>
      </c>
      <c r="F666" t="s">
        <v>30</v>
      </c>
      <c r="G666" t="s">
        <v>5480</v>
      </c>
      <c r="H666" s="6">
        <v>2834.53</v>
      </c>
    </row>
    <row r="667" spans="1:8" x14ac:dyDescent="0.45">
      <c r="A667" s="2">
        <v>45024</v>
      </c>
      <c r="B667" t="s">
        <v>979</v>
      </c>
      <c r="C667">
        <v>33</v>
      </c>
      <c r="D667" t="s">
        <v>14</v>
      </c>
      <c r="E667" t="s">
        <v>10</v>
      </c>
      <c r="F667" t="s">
        <v>11</v>
      </c>
      <c r="G667" t="s">
        <v>5483</v>
      </c>
      <c r="H667" s="6">
        <v>3892.27</v>
      </c>
    </row>
    <row r="668" spans="1:8" x14ac:dyDescent="0.45">
      <c r="A668" s="2">
        <v>44846</v>
      </c>
      <c r="B668" t="s">
        <v>980</v>
      </c>
      <c r="C668">
        <v>14</v>
      </c>
      <c r="D668" t="s">
        <v>21</v>
      </c>
      <c r="E668" t="s">
        <v>35</v>
      </c>
      <c r="F668" t="s">
        <v>23</v>
      </c>
      <c r="G668" t="s">
        <v>5481</v>
      </c>
      <c r="H668" s="6">
        <v>1336.17</v>
      </c>
    </row>
    <row r="669" spans="1:8" x14ac:dyDescent="0.45">
      <c r="A669" s="2">
        <v>44837</v>
      </c>
      <c r="B669" t="s">
        <v>981</v>
      </c>
      <c r="C669">
        <v>50</v>
      </c>
      <c r="D669" t="s">
        <v>9</v>
      </c>
      <c r="E669" t="s">
        <v>10</v>
      </c>
      <c r="F669" t="s">
        <v>11</v>
      </c>
      <c r="G669" t="s">
        <v>5481</v>
      </c>
      <c r="H669" s="6">
        <v>4717.18</v>
      </c>
    </row>
    <row r="670" spans="1:8" x14ac:dyDescent="0.45">
      <c r="A670" s="2">
        <v>45204</v>
      </c>
      <c r="B670" t="s">
        <v>984</v>
      </c>
      <c r="C670">
        <v>8</v>
      </c>
      <c r="D670" t="s">
        <v>14</v>
      </c>
      <c r="E670" t="s">
        <v>38</v>
      </c>
      <c r="F670" t="s">
        <v>30</v>
      </c>
      <c r="G670" t="s">
        <v>5480</v>
      </c>
      <c r="H670" s="6">
        <v>3632.59</v>
      </c>
    </row>
    <row r="671" spans="1:8" x14ac:dyDescent="0.45">
      <c r="A671" s="2">
        <v>45147</v>
      </c>
      <c r="B671" t="s">
        <v>985</v>
      </c>
      <c r="C671">
        <v>37</v>
      </c>
      <c r="D671" t="s">
        <v>14</v>
      </c>
      <c r="E671" t="s">
        <v>22</v>
      </c>
      <c r="F671" t="s">
        <v>23</v>
      </c>
      <c r="G671" t="s">
        <v>5483</v>
      </c>
      <c r="H671" s="6">
        <v>4406.17</v>
      </c>
    </row>
    <row r="672" spans="1:8" x14ac:dyDescent="0.45">
      <c r="A672" s="2">
        <v>45145</v>
      </c>
      <c r="B672" t="s">
        <v>986</v>
      </c>
      <c r="C672">
        <v>74</v>
      </c>
      <c r="D672" t="s">
        <v>9</v>
      </c>
      <c r="E672" t="s">
        <v>35</v>
      </c>
      <c r="F672" t="s">
        <v>11</v>
      </c>
      <c r="G672" t="s">
        <v>5480</v>
      </c>
      <c r="H672" s="6">
        <v>2429.04</v>
      </c>
    </row>
    <row r="673" spans="1:8" x14ac:dyDescent="0.45">
      <c r="A673" s="2">
        <v>44562</v>
      </c>
      <c r="B673" t="s">
        <v>987</v>
      </c>
      <c r="C673">
        <v>75</v>
      </c>
      <c r="D673" t="s">
        <v>9</v>
      </c>
      <c r="E673" t="s">
        <v>38</v>
      </c>
      <c r="F673" t="s">
        <v>11</v>
      </c>
      <c r="G673" t="s">
        <v>5481</v>
      </c>
      <c r="H673" s="6">
        <v>2609.73</v>
      </c>
    </row>
    <row r="674" spans="1:8" x14ac:dyDescent="0.45">
      <c r="A674" s="2">
        <v>44801</v>
      </c>
      <c r="B674" t="s">
        <v>988</v>
      </c>
      <c r="C674">
        <v>40</v>
      </c>
      <c r="D674" t="s">
        <v>14</v>
      </c>
      <c r="E674" t="s">
        <v>19</v>
      </c>
      <c r="F674" t="s">
        <v>16</v>
      </c>
      <c r="G674" t="s">
        <v>5483</v>
      </c>
      <c r="H674" s="6">
        <v>2880.78</v>
      </c>
    </row>
    <row r="675" spans="1:8" x14ac:dyDescent="0.45">
      <c r="A675" s="2">
        <v>45036</v>
      </c>
      <c r="B675" t="s">
        <v>989</v>
      </c>
      <c r="C675">
        <v>55</v>
      </c>
      <c r="D675" t="s">
        <v>21</v>
      </c>
      <c r="E675" t="s">
        <v>26</v>
      </c>
      <c r="F675" t="s">
        <v>16</v>
      </c>
      <c r="G675" t="s">
        <v>5483</v>
      </c>
      <c r="H675" s="6">
        <v>429.52</v>
      </c>
    </row>
    <row r="676" spans="1:8" x14ac:dyDescent="0.45">
      <c r="A676" s="2">
        <v>44887</v>
      </c>
      <c r="B676" t="s">
        <v>991</v>
      </c>
      <c r="C676">
        <v>6</v>
      </c>
      <c r="D676" t="s">
        <v>14</v>
      </c>
      <c r="E676" t="s">
        <v>26</v>
      </c>
      <c r="F676" t="s">
        <v>23</v>
      </c>
      <c r="G676" t="s">
        <v>5479</v>
      </c>
      <c r="H676" s="6">
        <v>2981.24</v>
      </c>
    </row>
    <row r="677" spans="1:8" x14ac:dyDescent="0.45">
      <c r="A677" s="2">
        <v>45022</v>
      </c>
      <c r="B677" t="s">
        <v>992</v>
      </c>
      <c r="C677">
        <v>89</v>
      </c>
      <c r="D677" t="s">
        <v>9</v>
      </c>
      <c r="E677" t="s">
        <v>5477</v>
      </c>
      <c r="F677" t="s">
        <v>30</v>
      </c>
      <c r="G677" t="s">
        <v>5481</v>
      </c>
      <c r="H677" s="6">
        <v>2843.89</v>
      </c>
    </row>
    <row r="678" spans="1:8" x14ac:dyDescent="0.45">
      <c r="A678" s="2">
        <v>44767</v>
      </c>
      <c r="B678" t="s">
        <v>994</v>
      </c>
      <c r="C678">
        <v>34</v>
      </c>
      <c r="D678" t="s">
        <v>9</v>
      </c>
      <c r="E678" t="s">
        <v>19</v>
      </c>
      <c r="F678" t="s">
        <v>30</v>
      </c>
      <c r="G678" t="s">
        <v>5480</v>
      </c>
      <c r="H678" s="6">
        <v>1255.42</v>
      </c>
    </row>
    <row r="679" spans="1:8" x14ac:dyDescent="0.45">
      <c r="A679" s="2">
        <v>45285</v>
      </c>
      <c r="B679" t="s">
        <v>996</v>
      </c>
      <c r="C679">
        <v>68</v>
      </c>
      <c r="D679" t="s">
        <v>21</v>
      </c>
      <c r="E679" t="s">
        <v>19</v>
      </c>
      <c r="F679" t="s">
        <v>11</v>
      </c>
      <c r="G679" t="s">
        <v>5480</v>
      </c>
      <c r="H679" s="6">
        <v>4280.42</v>
      </c>
    </row>
    <row r="680" spans="1:8" x14ac:dyDescent="0.45">
      <c r="A680" s="2">
        <v>44944</v>
      </c>
      <c r="B680" t="s">
        <v>997</v>
      </c>
      <c r="C680">
        <v>58</v>
      </c>
      <c r="D680" t="s">
        <v>9</v>
      </c>
      <c r="E680" t="s">
        <v>35</v>
      </c>
      <c r="F680" t="s">
        <v>30</v>
      </c>
      <c r="G680" t="s">
        <v>5483</v>
      </c>
      <c r="H680" s="6">
        <v>1370.94</v>
      </c>
    </row>
    <row r="681" spans="1:8" x14ac:dyDescent="0.45">
      <c r="A681" s="2">
        <v>45172</v>
      </c>
      <c r="B681" t="s">
        <v>998</v>
      </c>
      <c r="C681">
        <v>15</v>
      </c>
      <c r="D681" t="s">
        <v>9</v>
      </c>
      <c r="E681" t="s">
        <v>35</v>
      </c>
      <c r="F681" t="s">
        <v>30</v>
      </c>
      <c r="G681" t="s">
        <v>5479</v>
      </c>
      <c r="H681" s="6">
        <v>2689.88</v>
      </c>
    </row>
    <row r="682" spans="1:8" x14ac:dyDescent="0.45">
      <c r="A682" s="2">
        <v>44596</v>
      </c>
      <c r="B682" t="s">
        <v>999</v>
      </c>
      <c r="C682">
        <v>18</v>
      </c>
      <c r="D682" t="s">
        <v>14</v>
      </c>
      <c r="E682" t="s">
        <v>15</v>
      </c>
      <c r="F682" t="s">
        <v>30</v>
      </c>
      <c r="G682" t="s">
        <v>5482</v>
      </c>
      <c r="H682" s="6">
        <v>4037.13</v>
      </c>
    </row>
    <row r="683" spans="1:8" x14ac:dyDescent="0.45">
      <c r="A683" s="2">
        <v>45271</v>
      </c>
      <c r="B683" t="s">
        <v>1000</v>
      </c>
      <c r="C683">
        <v>76</v>
      </c>
      <c r="D683" t="s">
        <v>9</v>
      </c>
      <c r="E683" t="s">
        <v>35</v>
      </c>
      <c r="F683" t="s">
        <v>11</v>
      </c>
      <c r="G683" t="s">
        <v>5480</v>
      </c>
      <c r="H683" s="6">
        <v>2870.42</v>
      </c>
    </row>
    <row r="684" spans="1:8" x14ac:dyDescent="0.45">
      <c r="A684" s="2">
        <v>44914</v>
      </c>
      <c r="B684" t="s">
        <v>1001</v>
      </c>
      <c r="C684">
        <v>53</v>
      </c>
      <c r="D684" t="s">
        <v>14</v>
      </c>
      <c r="E684" t="s">
        <v>35</v>
      </c>
      <c r="F684" t="s">
        <v>16</v>
      </c>
      <c r="G684" t="s">
        <v>5480</v>
      </c>
      <c r="H684" s="6">
        <v>2620.98</v>
      </c>
    </row>
    <row r="685" spans="1:8" x14ac:dyDescent="0.45">
      <c r="A685" s="2">
        <v>44593</v>
      </c>
      <c r="B685" t="s">
        <v>1002</v>
      </c>
      <c r="C685">
        <v>43</v>
      </c>
      <c r="D685" t="s">
        <v>21</v>
      </c>
      <c r="E685" t="s">
        <v>26</v>
      </c>
      <c r="F685" t="s">
        <v>16</v>
      </c>
      <c r="G685" t="s">
        <v>5481</v>
      </c>
      <c r="H685" s="6">
        <v>2189.02</v>
      </c>
    </row>
    <row r="686" spans="1:8" x14ac:dyDescent="0.45">
      <c r="A686" s="2">
        <v>44834</v>
      </c>
      <c r="B686" t="s">
        <v>1004</v>
      </c>
      <c r="C686">
        <v>46</v>
      </c>
      <c r="D686" t="s">
        <v>21</v>
      </c>
      <c r="E686" t="s">
        <v>15</v>
      </c>
      <c r="F686" t="s">
        <v>23</v>
      </c>
      <c r="G686" t="s">
        <v>5483</v>
      </c>
      <c r="H686" s="6">
        <v>3790.04</v>
      </c>
    </row>
    <row r="687" spans="1:8" x14ac:dyDescent="0.45">
      <c r="A687" s="2">
        <v>44720</v>
      </c>
      <c r="B687" t="s">
        <v>1005</v>
      </c>
      <c r="C687">
        <v>50</v>
      </c>
      <c r="D687" t="s">
        <v>14</v>
      </c>
      <c r="E687" t="s">
        <v>15</v>
      </c>
      <c r="F687" t="s">
        <v>16</v>
      </c>
      <c r="G687" t="s">
        <v>5479</v>
      </c>
      <c r="H687" s="6">
        <v>2102.64</v>
      </c>
    </row>
    <row r="688" spans="1:8" x14ac:dyDescent="0.45">
      <c r="A688" s="2">
        <v>44564</v>
      </c>
      <c r="B688" t="s">
        <v>1006</v>
      </c>
      <c r="C688">
        <v>21</v>
      </c>
      <c r="D688" t="s">
        <v>9</v>
      </c>
      <c r="E688" t="s">
        <v>38</v>
      </c>
      <c r="F688" t="s">
        <v>16</v>
      </c>
      <c r="G688" t="s">
        <v>5482</v>
      </c>
      <c r="H688" s="6">
        <v>2689.37</v>
      </c>
    </row>
    <row r="689" spans="1:8" x14ac:dyDescent="0.45">
      <c r="A689" s="2">
        <v>44714</v>
      </c>
      <c r="B689" t="s">
        <v>1007</v>
      </c>
      <c r="C689">
        <v>39</v>
      </c>
      <c r="D689" t="s">
        <v>9</v>
      </c>
      <c r="E689" t="s">
        <v>22</v>
      </c>
      <c r="F689" t="s">
        <v>11</v>
      </c>
      <c r="G689" t="s">
        <v>5482</v>
      </c>
      <c r="H689" s="6">
        <v>3886.77</v>
      </c>
    </row>
    <row r="690" spans="1:8" x14ac:dyDescent="0.45">
      <c r="A690" s="2">
        <v>44905</v>
      </c>
      <c r="B690" t="s">
        <v>1008</v>
      </c>
      <c r="C690">
        <v>20</v>
      </c>
      <c r="D690" t="s">
        <v>9</v>
      </c>
      <c r="E690" t="s">
        <v>19</v>
      </c>
      <c r="F690" t="s">
        <v>23</v>
      </c>
      <c r="G690" t="s">
        <v>5482</v>
      </c>
      <c r="H690" s="6">
        <v>3786.28</v>
      </c>
    </row>
    <row r="691" spans="1:8" x14ac:dyDescent="0.45">
      <c r="A691" s="2">
        <v>44780</v>
      </c>
      <c r="B691" t="s">
        <v>1009</v>
      </c>
      <c r="C691">
        <v>79</v>
      </c>
      <c r="D691" t="s">
        <v>21</v>
      </c>
      <c r="E691" t="s">
        <v>22</v>
      </c>
      <c r="F691" t="s">
        <v>30</v>
      </c>
      <c r="G691" t="s">
        <v>5481</v>
      </c>
      <c r="H691" s="6">
        <v>261.66000000000003</v>
      </c>
    </row>
    <row r="692" spans="1:8" x14ac:dyDescent="0.45">
      <c r="A692" s="2">
        <v>45059</v>
      </c>
      <c r="B692" t="s">
        <v>1010</v>
      </c>
      <c r="C692">
        <v>16</v>
      </c>
      <c r="D692" t="s">
        <v>9</v>
      </c>
      <c r="E692" t="s">
        <v>15</v>
      </c>
      <c r="F692" t="s">
        <v>16</v>
      </c>
      <c r="G692" t="s">
        <v>5480</v>
      </c>
      <c r="H692" s="6">
        <v>760.13</v>
      </c>
    </row>
    <row r="693" spans="1:8" x14ac:dyDescent="0.45">
      <c r="A693" s="2">
        <v>44675</v>
      </c>
      <c r="B693" t="s">
        <v>1011</v>
      </c>
      <c r="C693">
        <v>91</v>
      </c>
      <c r="D693" t="s">
        <v>9</v>
      </c>
      <c r="E693" t="s">
        <v>15</v>
      </c>
      <c r="F693" t="s">
        <v>11</v>
      </c>
      <c r="G693" t="s">
        <v>5479</v>
      </c>
      <c r="H693" s="6">
        <v>1782.57</v>
      </c>
    </row>
    <row r="694" spans="1:8" x14ac:dyDescent="0.45">
      <c r="A694" s="2">
        <v>45131</v>
      </c>
      <c r="B694" t="s">
        <v>1012</v>
      </c>
      <c r="C694">
        <v>57</v>
      </c>
      <c r="D694" t="s">
        <v>14</v>
      </c>
      <c r="E694" t="s">
        <v>35</v>
      </c>
      <c r="F694" t="s">
        <v>23</v>
      </c>
      <c r="G694" t="s">
        <v>5480</v>
      </c>
      <c r="H694" s="6">
        <v>1728.5</v>
      </c>
    </row>
    <row r="695" spans="1:8" x14ac:dyDescent="0.45">
      <c r="A695" s="2">
        <v>45229</v>
      </c>
      <c r="B695" t="s">
        <v>1014</v>
      </c>
      <c r="C695">
        <v>38</v>
      </c>
      <c r="D695" t="s">
        <v>14</v>
      </c>
      <c r="E695" t="s">
        <v>19</v>
      </c>
      <c r="F695" t="s">
        <v>16</v>
      </c>
      <c r="G695" t="s">
        <v>5482</v>
      </c>
      <c r="H695" s="6">
        <v>2050.79</v>
      </c>
    </row>
    <row r="696" spans="1:8" x14ac:dyDescent="0.45">
      <c r="A696" s="2">
        <v>44670</v>
      </c>
      <c r="B696" t="s">
        <v>1016</v>
      </c>
      <c r="C696">
        <v>34</v>
      </c>
      <c r="D696" t="s">
        <v>14</v>
      </c>
      <c r="E696" t="s">
        <v>22</v>
      </c>
      <c r="F696" t="s">
        <v>23</v>
      </c>
      <c r="G696" t="s">
        <v>5482</v>
      </c>
      <c r="H696" s="6">
        <v>4669.51</v>
      </c>
    </row>
    <row r="697" spans="1:8" x14ac:dyDescent="0.45">
      <c r="A697" s="2">
        <v>45266</v>
      </c>
      <c r="B697" t="s">
        <v>1017</v>
      </c>
      <c r="C697">
        <v>48</v>
      </c>
      <c r="D697" t="s">
        <v>14</v>
      </c>
      <c r="E697" t="s">
        <v>5477</v>
      </c>
      <c r="F697" t="s">
        <v>11</v>
      </c>
      <c r="G697" t="s">
        <v>5483</v>
      </c>
      <c r="H697" s="6">
        <v>2530.36</v>
      </c>
    </row>
    <row r="698" spans="1:8" x14ac:dyDescent="0.45">
      <c r="A698" s="2">
        <v>44780</v>
      </c>
      <c r="B698" t="s">
        <v>1018</v>
      </c>
      <c r="C698">
        <v>83</v>
      </c>
      <c r="D698" t="s">
        <v>21</v>
      </c>
      <c r="E698" t="s">
        <v>35</v>
      </c>
      <c r="F698" t="s">
        <v>23</v>
      </c>
      <c r="G698" t="s">
        <v>5479</v>
      </c>
      <c r="H698" s="6">
        <v>4810.84</v>
      </c>
    </row>
    <row r="699" spans="1:8" x14ac:dyDescent="0.45">
      <c r="A699" s="2">
        <v>44712</v>
      </c>
      <c r="B699" t="s">
        <v>1020</v>
      </c>
      <c r="C699">
        <v>39</v>
      </c>
      <c r="D699" t="s">
        <v>21</v>
      </c>
      <c r="E699" t="s">
        <v>5477</v>
      </c>
      <c r="F699" t="s">
        <v>30</v>
      </c>
      <c r="G699" t="s">
        <v>5481</v>
      </c>
      <c r="H699" s="6">
        <v>4142.1000000000004</v>
      </c>
    </row>
    <row r="700" spans="1:8" x14ac:dyDescent="0.45">
      <c r="A700" s="2">
        <v>45163</v>
      </c>
      <c r="B700" t="s">
        <v>1021</v>
      </c>
      <c r="C700">
        <v>79</v>
      </c>
      <c r="D700" t="s">
        <v>14</v>
      </c>
      <c r="E700" t="s">
        <v>10</v>
      </c>
      <c r="F700" t="s">
        <v>11</v>
      </c>
      <c r="G700" t="s">
        <v>5483</v>
      </c>
      <c r="H700" s="6">
        <v>3132.47</v>
      </c>
    </row>
    <row r="701" spans="1:8" x14ac:dyDescent="0.45">
      <c r="A701" s="2">
        <v>44961</v>
      </c>
      <c r="B701" t="s">
        <v>1022</v>
      </c>
      <c r="C701">
        <v>60</v>
      </c>
      <c r="D701" t="s">
        <v>14</v>
      </c>
      <c r="E701" t="s">
        <v>38</v>
      </c>
      <c r="F701" t="s">
        <v>11</v>
      </c>
      <c r="G701" t="s">
        <v>5479</v>
      </c>
      <c r="H701" s="6">
        <v>2134.5100000000002</v>
      </c>
    </row>
    <row r="702" spans="1:8" x14ac:dyDescent="0.45">
      <c r="A702" s="2">
        <v>44890</v>
      </c>
      <c r="B702" t="s">
        <v>1024</v>
      </c>
      <c r="C702">
        <v>55</v>
      </c>
      <c r="D702" t="s">
        <v>14</v>
      </c>
      <c r="E702" t="s">
        <v>5477</v>
      </c>
      <c r="F702" t="s">
        <v>16</v>
      </c>
      <c r="G702" t="s">
        <v>5481</v>
      </c>
      <c r="H702" s="6">
        <v>1799.14</v>
      </c>
    </row>
    <row r="703" spans="1:8" x14ac:dyDescent="0.45">
      <c r="A703" s="2">
        <v>45290</v>
      </c>
      <c r="B703" t="s">
        <v>1025</v>
      </c>
      <c r="C703">
        <v>96</v>
      </c>
      <c r="D703" t="s">
        <v>14</v>
      </c>
      <c r="E703" t="s">
        <v>10</v>
      </c>
      <c r="F703" t="s">
        <v>23</v>
      </c>
      <c r="G703" t="s">
        <v>5480</v>
      </c>
      <c r="H703" s="6">
        <v>198.28</v>
      </c>
    </row>
    <row r="704" spans="1:8" x14ac:dyDescent="0.45">
      <c r="A704" s="2">
        <v>44990</v>
      </c>
      <c r="B704" t="s">
        <v>1026</v>
      </c>
      <c r="C704">
        <v>98</v>
      </c>
      <c r="D704" t="s">
        <v>21</v>
      </c>
      <c r="E704" t="s">
        <v>26</v>
      </c>
      <c r="F704" t="s">
        <v>30</v>
      </c>
      <c r="G704" t="s">
        <v>5483</v>
      </c>
      <c r="H704" s="6">
        <v>291.17</v>
      </c>
    </row>
    <row r="705" spans="1:8" x14ac:dyDescent="0.45">
      <c r="A705" s="2">
        <v>45092</v>
      </c>
      <c r="B705" t="s">
        <v>1027</v>
      </c>
      <c r="C705">
        <v>64</v>
      </c>
      <c r="D705" t="s">
        <v>9</v>
      </c>
      <c r="E705" t="s">
        <v>10</v>
      </c>
      <c r="F705" t="s">
        <v>11</v>
      </c>
      <c r="G705" t="s">
        <v>5482</v>
      </c>
      <c r="H705" s="6">
        <v>3951.28</v>
      </c>
    </row>
    <row r="706" spans="1:8" x14ac:dyDescent="0.45">
      <c r="A706" s="2">
        <v>44765</v>
      </c>
      <c r="B706" t="s">
        <v>1028</v>
      </c>
      <c r="C706">
        <v>95</v>
      </c>
      <c r="D706" t="s">
        <v>14</v>
      </c>
      <c r="E706" t="s">
        <v>15</v>
      </c>
      <c r="F706" t="s">
        <v>23</v>
      </c>
      <c r="G706" t="s">
        <v>5483</v>
      </c>
      <c r="H706" s="6">
        <v>153.22999999999999</v>
      </c>
    </row>
    <row r="707" spans="1:8" x14ac:dyDescent="0.45">
      <c r="A707" s="2">
        <v>45165</v>
      </c>
      <c r="B707" t="s">
        <v>1029</v>
      </c>
      <c r="C707">
        <v>16</v>
      </c>
      <c r="D707" t="s">
        <v>14</v>
      </c>
      <c r="E707" t="s">
        <v>38</v>
      </c>
      <c r="F707" t="s">
        <v>23</v>
      </c>
      <c r="G707" t="s">
        <v>5479</v>
      </c>
      <c r="H707" s="6">
        <v>2065.5100000000002</v>
      </c>
    </row>
    <row r="708" spans="1:8" x14ac:dyDescent="0.45">
      <c r="A708" s="2">
        <v>45279</v>
      </c>
      <c r="B708" t="s">
        <v>1030</v>
      </c>
      <c r="C708">
        <v>50</v>
      </c>
      <c r="D708" t="s">
        <v>21</v>
      </c>
      <c r="E708" t="s">
        <v>26</v>
      </c>
      <c r="F708" t="s">
        <v>11</v>
      </c>
      <c r="G708" t="s">
        <v>5480</v>
      </c>
      <c r="H708" s="6">
        <v>3215.98</v>
      </c>
    </row>
    <row r="709" spans="1:8" x14ac:dyDescent="0.45">
      <c r="A709" s="2">
        <v>45138</v>
      </c>
      <c r="B709" t="s">
        <v>1031</v>
      </c>
      <c r="C709">
        <v>5</v>
      </c>
      <c r="D709" t="s">
        <v>21</v>
      </c>
      <c r="E709" t="s">
        <v>15</v>
      </c>
      <c r="F709" t="s">
        <v>16</v>
      </c>
      <c r="G709" t="s">
        <v>5482</v>
      </c>
      <c r="H709" s="6">
        <v>4469.8</v>
      </c>
    </row>
    <row r="710" spans="1:8" x14ac:dyDescent="0.45">
      <c r="A710" s="2">
        <v>44768</v>
      </c>
      <c r="B710" t="s">
        <v>1032</v>
      </c>
      <c r="C710">
        <v>99</v>
      </c>
      <c r="D710" t="s">
        <v>14</v>
      </c>
      <c r="E710" t="s">
        <v>15</v>
      </c>
      <c r="F710" t="s">
        <v>23</v>
      </c>
      <c r="G710" t="s">
        <v>5481</v>
      </c>
      <c r="H710" s="6">
        <v>3817.76</v>
      </c>
    </row>
    <row r="711" spans="1:8" x14ac:dyDescent="0.45">
      <c r="A711" s="2">
        <v>45170</v>
      </c>
      <c r="B711" t="s">
        <v>1033</v>
      </c>
      <c r="C711">
        <v>57</v>
      </c>
      <c r="D711" t="s">
        <v>14</v>
      </c>
      <c r="E711" t="s">
        <v>26</v>
      </c>
      <c r="F711" t="s">
        <v>11</v>
      </c>
      <c r="G711" t="s">
        <v>5481</v>
      </c>
      <c r="H711" s="6">
        <v>1660.8</v>
      </c>
    </row>
    <row r="712" spans="1:8" x14ac:dyDescent="0.45">
      <c r="A712" s="2">
        <v>44638</v>
      </c>
      <c r="B712" t="s">
        <v>1034</v>
      </c>
      <c r="C712">
        <v>35</v>
      </c>
      <c r="D712" t="s">
        <v>14</v>
      </c>
      <c r="E712" t="s">
        <v>35</v>
      </c>
      <c r="F712" t="s">
        <v>11</v>
      </c>
      <c r="G712" t="s">
        <v>5480</v>
      </c>
      <c r="H712" s="6">
        <v>2526.91</v>
      </c>
    </row>
    <row r="713" spans="1:8" x14ac:dyDescent="0.45">
      <c r="A713" s="2">
        <v>44881</v>
      </c>
      <c r="B713" t="s">
        <v>1035</v>
      </c>
      <c r="C713">
        <v>56</v>
      </c>
      <c r="D713" t="s">
        <v>21</v>
      </c>
      <c r="E713" t="s">
        <v>10</v>
      </c>
      <c r="F713" t="s">
        <v>30</v>
      </c>
      <c r="G713" t="s">
        <v>5480</v>
      </c>
      <c r="H713" s="6">
        <v>1416.96</v>
      </c>
    </row>
    <row r="714" spans="1:8" x14ac:dyDescent="0.45">
      <c r="A714" s="2">
        <v>44888</v>
      </c>
      <c r="B714" t="s">
        <v>1037</v>
      </c>
      <c r="C714">
        <v>12</v>
      </c>
      <c r="D714" t="s">
        <v>9</v>
      </c>
      <c r="E714" t="s">
        <v>10</v>
      </c>
      <c r="F714" t="s">
        <v>16</v>
      </c>
      <c r="G714" t="s">
        <v>5482</v>
      </c>
      <c r="H714" s="6">
        <v>4319.62</v>
      </c>
    </row>
    <row r="715" spans="1:8" x14ac:dyDescent="0.45">
      <c r="A715" s="2">
        <v>44925</v>
      </c>
      <c r="B715" t="s">
        <v>1038</v>
      </c>
      <c r="C715">
        <v>74</v>
      </c>
      <c r="D715" t="s">
        <v>9</v>
      </c>
      <c r="E715" t="s">
        <v>38</v>
      </c>
      <c r="F715" t="s">
        <v>16</v>
      </c>
      <c r="G715" t="s">
        <v>5481</v>
      </c>
      <c r="H715" s="6">
        <v>2833.13</v>
      </c>
    </row>
    <row r="716" spans="1:8" x14ac:dyDescent="0.45">
      <c r="A716" s="2">
        <v>44700</v>
      </c>
      <c r="B716" t="s">
        <v>1039</v>
      </c>
      <c r="C716">
        <v>81</v>
      </c>
      <c r="D716" t="s">
        <v>14</v>
      </c>
      <c r="E716" t="s">
        <v>35</v>
      </c>
      <c r="F716" t="s">
        <v>30</v>
      </c>
      <c r="G716" t="s">
        <v>5483</v>
      </c>
      <c r="H716" s="6">
        <v>2381.8000000000002</v>
      </c>
    </row>
    <row r="717" spans="1:8" x14ac:dyDescent="0.45">
      <c r="A717" s="2">
        <v>44620</v>
      </c>
      <c r="B717" t="s">
        <v>1040</v>
      </c>
      <c r="C717">
        <v>58</v>
      </c>
      <c r="D717" t="s">
        <v>21</v>
      </c>
      <c r="E717" t="s">
        <v>22</v>
      </c>
      <c r="F717" t="s">
        <v>11</v>
      </c>
      <c r="G717" t="s">
        <v>5482</v>
      </c>
      <c r="H717" s="6">
        <v>3316.63</v>
      </c>
    </row>
    <row r="718" spans="1:8" x14ac:dyDescent="0.45">
      <c r="A718" s="2">
        <v>44569</v>
      </c>
      <c r="B718" t="s">
        <v>1041</v>
      </c>
      <c r="C718">
        <v>74</v>
      </c>
      <c r="D718" t="s">
        <v>14</v>
      </c>
      <c r="E718" t="s">
        <v>26</v>
      </c>
      <c r="F718" t="s">
        <v>11</v>
      </c>
      <c r="G718" t="s">
        <v>5478</v>
      </c>
      <c r="H718" s="6">
        <v>4896.38</v>
      </c>
    </row>
    <row r="719" spans="1:8" x14ac:dyDescent="0.45">
      <c r="A719" s="2">
        <v>44735</v>
      </c>
      <c r="B719" t="s">
        <v>1043</v>
      </c>
      <c r="C719">
        <v>29</v>
      </c>
      <c r="D719" t="s">
        <v>9</v>
      </c>
      <c r="E719" t="s">
        <v>26</v>
      </c>
      <c r="F719" t="s">
        <v>30</v>
      </c>
      <c r="G719" t="s">
        <v>5482</v>
      </c>
      <c r="H719" s="6">
        <v>1754.43</v>
      </c>
    </row>
    <row r="720" spans="1:8" x14ac:dyDescent="0.45">
      <c r="A720" s="2">
        <v>44629</v>
      </c>
      <c r="B720" t="s">
        <v>1045</v>
      </c>
      <c r="C720">
        <v>82</v>
      </c>
      <c r="D720" t="s">
        <v>21</v>
      </c>
      <c r="E720" t="s">
        <v>22</v>
      </c>
      <c r="F720" t="s">
        <v>30</v>
      </c>
      <c r="G720" t="s">
        <v>5480</v>
      </c>
      <c r="H720" s="6">
        <v>4677.55</v>
      </c>
    </row>
    <row r="721" spans="1:8" x14ac:dyDescent="0.45">
      <c r="A721" s="2">
        <v>45211</v>
      </c>
      <c r="B721" t="s">
        <v>1046</v>
      </c>
      <c r="C721">
        <v>24</v>
      </c>
      <c r="D721" t="s">
        <v>21</v>
      </c>
      <c r="E721" t="s">
        <v>19</v>
      </c>
      <c r="F721" t="s">
        <v>30</v>
      </c>
      <c r="G721" t="s">
        <v>5479</v>
      </c>
      <c r="H721" s="6">
        <v>3334.5</v>
      </c>
    </row>
    <row r="722" spans="1:8" x14ac:dyDescent="0.45">
      <c r="A722" s="2">
        <v>45230</v>
      </c>
      <c r="B722" t="s">
        <v>1047</v>
      </c>
      <c r="C722">
        <v>6</v>
      </c>
      <c r="D722" t="s">
        <v>21</v>
      </c>
      <c r="E722" t="s">
        <v>26</v>
      </c>
      <c r="F722" t="s">
        <v>11</v>
      </c>
      <c r="G722" t="s">
        <v>5480</v>
      </c>
      <c r="H722" s="6">
        <v>4623.54</v>
      </c>
    </row>
    <row r="723" spans="1:8" x14ac:dyDescent="0.45">
      <c r="A723" s="2">
        <v>45226</v>
      </c>
      <c r="B723" t="s">
        <v>1049</v>
      </c>
      <c r="C723">
        <v>69</v>
      </c>
      <c r="D723" t="s">
        <v>9</v>
      </c>
      <c r="E723" t="s">
        <v>19</v>
      </c>
      <c r="F723" t="s">
        <v>23</v>
      </c>
      <c r="G723" t="s">
        <v>5483</v>
      </c>
      <c r="H723" s="6">
        <v>3113.31</v>
      </c>
    </row>
    <row r="724" spans="1:8" x14ac:dyDescent="0.45">
      <c r="A724" s="2">
        <v>44818</v>
      </c>
      <c r="B724" t="s">
        <v>1050</v>
      </c>
      <c r="C724">
        <v>31</v>
      </c>
      <c r="D724" t="s">
        <v>21</v>
      </c>
      <c r="E724" t="s">
        <v>15</v>
      </c>
      <c r="F724" t="s">
        <v>16</v>
      </c>
      <c r="G724" t="s">
        <v>5483</v>
      </c>
      <c r="H724" s="6">
        <v>2730.52</v>
      </c>
    </row>
    <row r="725" spans="1:8" x14ac:dyDescent="0.45">
      <c r="A725" s="2">
        <v>45189</v>
      </c>
      <c r="B725" t="s">
        <v>1051</v>
      </c>
      <c r="C725">
        <v>62</v>
      </c>
      <c r="D725" t="s">
        <v>14</v>
      </c>
      <c r="E725" t="s">
        <v>38</v>
      </c>
      <c r="F725" t="s">
        <v>11</v>
      </c>
      <c r="G725" t="s">
        <v>5483</v>
      </c>
      <c r="H725" s="6">
        <v>2208.9699999999998</v>
      </c>
    </row>
    <row r="726" spans="1:8" x14ac:dyDescent="0.45">
      <c r="A726" s="2">
        <v>44739</v>
      </c>
      <c r="B726" t="s">
        <v>1053</v>
      </c>
      <c r="C726">
        <v>12</v>
      </c>
      <c r="D726" t="s">
        <v>9</v>
      </c>
      <c r="E726" t="s">
        <v>10</v>
      </c>
      <c r="F726" t="s">
        <v>30</v>
      </c>
      <c r="G726" t="s">
        <v>5482</v>
      </c>
      <c r="H726" s="6">
        <v>475.48</v>
      </c>
    </row>
    <row r="727" spans="1:8" x14ac:dyDescent="0.45">
      <c r="A727" s="2">
        <v>45121</v>
      </c>
      <c r="B727" t="s">
        <v>1054</v>
      </c>
      <c r="C727">
        <v>64</v>
      </c>
      <c r="D727" t="s">
        <v>14</v>
      </c>
      <c r="E727" t="s">
        <v>35</v>
      </c>
      <c r="F727" t="s">
        <v>30</v>
      </c>
      <c r="G727" t="s">
        <v>5483</v>
      </c>
      <c r="H727" s="6">
        <v>1367.24</v>
      </c>
    </row>
    <row r="728" spans="1:8" x14ac:dyDescent="0.45">
      <c r="A728" s="2">
        <v>44674</v>
      </c>
      <c r="B728" t="s">
        <v>1056</v>
      </c>
      <c r="C728">
        <v>72</v>
      </c>
      <c r="D728" t="s">
        <v>9</v>
      </c>
      <c r="E728" t="s">
        <v>38</v>
      </c>
      <c r="F728" t="s">
        <v>16</v>
      </c>
      <c r="G728" t="s">
        <v>5483</v>
      </c>
      <c r="H728" s="6">
        <v>1672.92</v>
      </c>
    </row>
    <row r="729" spans="1:8" x14ac:dyDescent="0.45">
      <c r="A729" s="2">
        <v>45263</v>
      </c>
      <c r="B729" t="s">
        <v>1057</v>
      </c>
      <c r="C729">
        <v>74</v>
      </c>
      <c r="D729" t="s">
        <v>21</v>
      </c>
      <c r="E729" t="s">
        <v>35</v>
      </c>
      <c r="F729" t="s">
        <v>16</v>
      </c>
      <c r="G729" t="s">
        <v>5481</v>
      </c>
      <c r="H729" s="6">
        <v>4081.17</v>
      </c>
    </row>
    <row r="730" spans="1:8" x14ac:dyDescent="0.45">
      <c r="A730" s="2">
        <v>45259</v>
      </c>
      <c r="B730" t="s">
        <v>1058</v>
      </c>
      <c r="C730">
        <v>16</v>
      </c>
      <c r="D730" t="s">
        <v>14</v>
      </c>
      <c r="E730" t="s">
        <v>15</v>
      </c>
      <c r="F730" t="s">
        <v>16</v>
      </c>
      <c r="G730" t="s">
        <v>5480</v>
      </c>
      <c r="H730" s="6">
        <v>3580.04</v>
      </c>
    </row>
    <row r="731" spans="1:8" x14ac:dyDescent="0.45">
      <c r="A731" s="2">
        <v>44592</v>
      </c>
      <c r="B731" t="s">
        <v>1060</v>
      </c>
      <c r="C731">
        <v>32</v>
      </c>
      <c r="D731" t="s">
        <v>21</v>
      </c>
      <c r="E731" t="s">
        <v>15</v>
      </c>
      <c r="F731" t="s">
        <v>30</v>
      </c>
      <c r="G731" t="s">
        <v>5483</v>
      </c>
      <c r="H731" s="6">
        <v>1098.7</v>
      </c>
    </row>
    <row r="732" spans="1:8" x14ac:dyDescent="0.45">
      <c r="A732" s="2">
        <v>44683</v>
      </c>
      <c r="B732" t="s">
        <v>1061</v>
      </c>
      <c r="C732">
        <v>55</v>
      </c>
      <c r="D732" t="s">
        <v>21</v>
      </c>
      <c r="E732" t="s">
        <v>10</v>
      </c>
      <c r="F732" t="s">
        <v>30</v>
      </c>
      <c r="G732" t="s">
        <v>5480</v>
      </c>
      <c r="H732" s="6">
        <v>2906.41</v>
      </c>
    </row>
    <row r="733" spans="1:8" x14ac:dyDescent="0.45">
      <c r="A733" s="2">
        <v>44711</v>
      </c>
      <c r="B733" t="s">
        <v>1063</v>
      </c>
      <c r="C733">
        <v>0</v>
      </c>
      <c r="D733" t="s">
        <v>9</v>
      </c>
      <c r="E733" t="s">
        <v>26</v>
      </c>
      <c r="F733" t="s">
        <v>30</v>
      </c>
      <c r="G733" t="s">
        <v>5479</v>
      </c>
      <c r="H733" s="6">
        <v>3497.72</v>
      </c>
    </row>
    <row r="734" spans="1:8" x14ac:dyDescent="0.45">
      <c r="A734" s="2">
        <v>44675</v>
      </c>
      <c r="B734" t="s">
        <v>1064</v>
      </c>
      <c r="C734">
        <v>21</v>
      </c>
      <c r="D734" t="s">
        <v>21</v>
      </c>
      <c r="E734" t="s">
        <v>35</v>
      </c>
      <c r="F734" t="s">
        <v>30</v>
      </c>
      <c r="G734" t="s">
        <v>5483</v>
      </c>
      <c r="H734" s="6">
        <v>1444.44</v>
      </c>
    </row>
    <row r="735" spans="1:8" x14ac:dyDescent="0.45">
      <c r="A735" s="2">
        <v>45046</v>
      </c>
      <c r="B735" t="s">
        <v>1065</v>
      </c>
      <c r="C735">
        <v>25</v>
      </c>
      <c r="D735" t="s">
        <v>14</v>
      </c>
      <c r="E735" t="s">
        <v>15</v>
      </c>
      <c r="F735" t="s">
        <v>11</v>
      </c>
      <c r="G735" t="s">
        <v>5479</v>
      </c>
      <c r="H735" s="6">
        <v>502.52</v>
      </c>
    </row>
    <row r="736" spans="1:8" x14ac:dyDescent="0.45">
      <c r="A736" s="2">
        <v>45011</v>
      </c>
      <c r="B736" t="s">
        <v>1066</v>
      </c>
      <c r="C736">
        <v>4</v>
      </c>
      <c r="D736" t="s">
        <v>21</v>
      </c>
      <c r="E736" t="s">
        <v>10</v>
      </c>
      <c r="F736" t="s">
        <v>11</v>
      </c>
      <c r="G736" t="s">
        <v>5482</v>
      </c>
      <c r="H736" s="6">
        <v>2291.29</v>
      </c>
    </row>
    <row r="737" spans="1:8" x14ac:dyDescent="0.45">
      <c r="A737" s="2">
        <v>45244</v>
      </c>
      <c r="B737" t="s">
        <v>1067</v>
      </c>
      <c r="C737">
        <v>97</v>
      </c>
      <c r="D737" t="s">
        <v>14</v>
      </c>
      <c r="E737" t="s">
        <v>38</v>
      </c>
      <c r="F737" t="s">
        <v>23</v>
      </c>
      <c r="G737" t="s">
        <v>5482</v>
      </c>
      <c r="H737" s="6">
        <v>4343.45</v>
      </c>
    </row>
    <row r="738" spans="1:8" x14ac:dyDescent="0.45">
      <c r="A738" s="2">
        <v>45116</v>
      </c>
      <c r="B738" t="s">
        <v>1068</v>
      </c>
      <c r="C738">
        <v>39</v>
      </c>
      <c r="D738" t="s">
        <v>9</v>
      </c>
      <c r="E738" t="s">
        <v>22</v>
      </c>
      <c r="F738" t="s">
        <v>16</v>
      </c>
      <c r="G738" t="s">
        <v>5483</v>
      </c>
      <c r="H738" s="6">
        <v>1400.32</v>
      </c>
    </row>
    <row r="739" spans="1:8" x14ac:dyDescent="0.45">
      <c r="A739" s="2">
        <v>44808</v>
      </c>
      <c r="B739" t="s">
        <v>1069</v>
      </c>
      <c r="C739">
        <v>69</v>
      </c>
      <c r="D739" t="s">
        <v>14</v>
      </c>
      <c r="E739" t="s">
        <v>22</v>
      </c>
      <c r="F739" t="s">
        <v>30</v>
      </c>
      <c r="G739" t="s">
        <v>5481</v>
      </c>
      <c r="H739" s="6">
        <v>956.22</v>
      </c>
    </row>
    <row r="740" spans="1:8" x14ac:dyDescent="0.45">
      <c r="A740" s="2">
        <v>44655</v>
      </c>
      <c r="B740" t="s">
        <v>1071</v>
      </c>
      <c r="C740">
        <v>35</v>
      </c>
      <c r="D740" t="s">
        <v>9</v>
      </c>
      <c r="E740" t="s">
        <v>22</v>
      </c>
      <c r="F740" t="s">
        <v>23</v>
      </c>
      <c r="G740" t="s">
        <v>5482</v>
      </c>
      <c r="H740" s="6">
        <v>1988.31</v>
      </c>
    </row>
    <row r="741" spans="1:8" x14ac:dyDescent="0.45">
      <c r="A741" s="2">
        <v>44879</v>
      </c>
      <c r="B741" t="s">
        <v>1073</v>
      </c>
      <c r="C741">
        <v>93</v>
      </c>
      <c r="D741" t="s">
        <v>14</v>
      </c>
      <c r="E741" t="s">
        <v>10</v>
      </c>
      <c r="F741" t="s">
        <v>23</v>
      </c>
      <c r="G741" t="s">
        <v>5482</v>
      </c>
      <c r="H741" s="6">
        <v>4258.58</v>
      </c>
    </row>
    <row r="742" spans="1:8" x14ac:dyDescent="0.45">
      <c r="A742" s="2">
        <v>44772</v>
      </c>
      <c r="B742" t="s">
        <v>1074</v>
      </c>
      <c r="C742">
        <v>39</v>
      </c>
      <c r="D742" t="s">
        <v>9</v>
      </c>
      <c r="E742" t="s">
        <v>22</v>
      </c>
      <c r="F742" t="s">
        <v>11</v>
      </c>
      <c r="G742" t="s">
        <v>5481</v>
      </c>
      <c r="H742" s="6">
        <v>371.93</v>
      </c>
    </row>
    <row r="743" spans="1:8" x14ac:dyDescent="0.45">
      <c r="A743" s="2">
        <v>44877</v>
      </c>
      <c r="B743" t="s">
        <v>1075</v>
      </c>
      <c r="C743">
        <v>84</v>
      </c>
      <c r="D743" t="s">
        <v>21</v>
      </c>
      <c r="E743" t="s">
        <v>5477</v>
      </c>
      <c r="F743" t="s">
        <v>23</v>
      </c>
      <c r="G743" t="s">
        <v>5479</v>
      </c>
      <c r="H743" s="6">
        <v>1977.99</v>
      </c>
    </row>
    <row r="744" spans="1:8" x14ac:dyDescent="0.45">
      <c r="A744" s="2">
        <v>45041</v>
      </c>
      <c r="B744" t="s">
        <v>1076</v>
      </c>
      <c r="C744">
        <v>56</v>
      </c>
      <c r="D744" t="s">
        <v>9</v>
      </c>
      <c r="E744" t="s">
        <v>26</v>
      </c>
      <c r="F744" t="s">
        <v>16</v>
      </c>
      <c r="G744" t="s">
        <v>5479</v>
      </c>
      <c r="H744" s="6">
        <v>1857.53</v>
      </c>
    </row>
    <row r="745" spans="1:8" x14ac:dyDescent="0.45">
      <c r="A745" s="2">
        <v>44581</v>
      </c>
      <c r="B745" t="s">
        <v>1078</v>
      </c>
      <c r="C745">
        <v>56</v>
      </c>
      <c r="D745" t="s">
        <v>9</v>
      </c>
      <c r="E745" t="s">
        <v>10</v>
      </c>
      <c r="F745" t="s">
        <v>23</v>
      </c>
      <c r="G745" t="s">
        <v>5478</v>
      </c>
      <c r="H745" s="6">
        <v>3096.93</v>
      </c>
    </row>
    <row r="746" spans="1:8" x14ac:dyDescent="0.45">
      <c r="A746" s="2">
        <v>44759</v>
      </c>
      <c r="B746" t="s">
        <v>1080</v>
      </c>
      <c r="C746">
        <v>75</v>
      </c>
      <c r="D746" t="s">
        <v>21</v>
      </c>
      <c r="E746" t="s">
        <v>5477</v>
      </c>
      <c r="F746" t="s">
        <v>23</v>
      </c>
      <c r="G746" t="s">
        <v>5482</v>
      </c>
      <c r="H746" s="6">
        <v>4475.66</v>
      </c>
    </row>
    <row r="747" spans="1:8" x14ac:dyDescent="0.45">
      <c r="A747" s="2">
        <v>45239</v>
      </c>
      <c r="B747" t="s">
        <v>1082</v>
      </c>
      <c r="C747">
        <v>18</v>
      </c>
      <c r="D747" t="s">
        <v>21</v>
      </c>
      <c r="E747" t="s">
        <v>15</v>
      </c>
      <c r="F747" t="s">
        <v>16</v>
      </c>
      <c r="G747" t="s">
        <v>5479</v>
      </c>
      <c r="H747" s="6">
        <v>2515.2800000000002</v>
      </c>
    </row>
    <row r="748" spans="1:8" x14ac:dyDescent="0.45">
      <c r="A748" s="2">
        <v>45258</v>
      </c>
      <c r="B748" t="s">
        <v>1083</v>
      </c>
      <c r="C748">
        <v>90</v>
      </c>
      <c r="D748" t="s">
        <v>14</v>
      </c>
      <c r="E748" t="s">
        <v>10</v>
      </c>
      <c r="F748" t="s">
        <v>16</v>
      </c>
      <c r="G748" t="s">
        <v>5481</v>
      </c>
      <c r="H748" s="6">
        <v>3098</v>
      </c>
    </row>
    <row r="749" spans="1:8" x14ac:dyDescent="0.45">
      <c r="A749" s="2">
        <v>45041</v>
      </c>
      <c r="B749" t="s">
        <v>1084</v>
      </c>
      <c r="C749">
        <v>63</v>
      </c>
      <c r="D749" t="s">
        <v>14</v>
      </c>
      <c r="E749" t="s">
        <v>22</v>
      </c>
      <c r="F749" t="s">
        <v>30</v>
      </c>
      <c r="G749" t="s">
        <v>5482</v>
      </c>
      <c r="H749" s="6">
        <v>4255.49</v>
      </c>
    </row>
    <row r="750" spans="1:8" x14ac:dyDescent="0.45">
      <c r="A750" s="2">
        <v>44921</v>
      </c>
      <c r="B750" t="s">
        <v>1085</v>
      </c>
      <c r="C750">
        <v>69</v>
      </c>
      <c r="D750" t="s">
        <v>9</v>
      </c>
      <c r="E750" t="s">
        <v>22</v>
      </c>
      <c r="F750" t="s">
        <v>11</v>
      </c>
      <c r="G750" t="s">
        <v>5479</v>
      </c>
      <c r="H750" s="6">
        <v>871.19</v>
      </c>
    </row>
    <row r="751" spans="1:8" x14ac:dyDescent="0.45">
      <c r="A751" s="2">
        <v>44973</v>
      </c>
      <c r="B751" t="s">
        <v>1086</v>
      </c>
      <c r="C751">
        <v>55</v>
      </c>
      <c r="D751" t="s">
        <v>14</v>
      </c>
      <c r="E751" t="s">
        <v>15</v>
      </c>
      <c r="F751" t="s">
        <v>30</v>
      </c>
      <c r="G751" t="s">
        <v>5480</v>
      </c>
      <c r="H751" s="6">
        <v>993.13</v>
      </c>
    </row>
    <row r="752" spans="1:8" x14ac:dyDescent="0.45">
      <c r="A752" s="2">
        <v>45234</v>
      </c>
      <c r="B752" t="s">
        <v>1087</v>
      </c>
      <c r="C752">
        <v>62</v>
      </c>
      <c r="D752" t="s">
        <v>9</v>
      </c>
      <c r="E752" t="s">
        <v>5477</v>
      </c>
      <c r="F752" t="s">
        <v>30</v>
      </c>
      <c r="G752" t="s">
        <v>5483</v>
      </c>
      <c r="H752" s="6">
        <v>3755.6</v>
      </c>
    </row>
    <row r="753" spans="1:8" x14ac:dyDescent="0.45">
      <c r="A753" s="2">
        <v>44570</v>
      </c>
      <c r="B753" t="s">
        <v>1088</v>
      </c>
      <c r="C753">
        <v>73</v>
      </c>
      <c r="D753" t="s">
        <v>21</v>
      </c>
      <c r="E753" t="s">
        <v>26</v>
      </c>
      <c r="F753" t="s">
        <v>30</v>
      </c>
      <c r="G753" t="s">
        <v>5482</v>
      </c>
      <c r="H753" s="6">
        <v>3831.02</v>
      </c>
    </row>
    <row r="754" spans="1:8" x14ac:dyDescent="0.45">
      <c r="A754" s="2">
        <v>45015</v>
      </c>
      <c r="B754" t="s">
        <v>1089</v>
      </c>
      <c r="C754">
        <v>61</v>
      </c>
      <c r="D754" t="s">
        <v>14</v>
      </c>
      <c r="E754" t="s">
        <v>5477</v>
      </c>
      <c r="F754" t="s">
        <v>30</v>
      </c>
      <c r="G754" t="s">
        <v>5480</v>
      </c>
      <c r="H754" s="6">
        <v>986.9</v>
      </c>
    </row>
    <row r="755" spans="1:8" x14ac:dyDescent="0.45">
      <c r="A755" s="2">
        <v>45171</v>
      </c>
      <c r="B755" t="s">
        <v>1090</v>
      </c>
      <c r="C755">
        <v>83</v>
      </c>
      <c r="D755" t="s">
        <v>9</v>
      </c>
      <c r="E755" t="s">
        <v>38</v>
      </c>
      <c r="F755" t="s">
        <v>16</v>
      </c>
      <c r="G755" t="s">
        <v>5478</v>
      </c>
      <c r="H755" s="6">
        <v>2315.6799999999998</v>
      </c>
    </row>
    <row r="756" spans="1:8" x14ac:dyDescent="0.45">
      <c r="A756" s="2">
        <v>45038</v>
      </c>
      <c r="B756" t="s">
        <v>1091</v>
      </c>
      <c r="C756">
        <v>24</v>
      </c>
      <c r="D756" t="s">
        <v>9</v>
      </c>
      <c r="E756" t="s">
        <v>15</v>
      </c>
      <c r="F756" t="s">
        <v>23</v>
      </c>
      <c r="G756" t="s">
        <v>5482</v>
      </c>
      <c r="H756" s="6">
        <v>3332.76</v>
      </c>
    </row>
    <row r="757" spans="1:8" x14ac:dyDescent="0.45">
      <c r="A757" s="2">
        <v>44882</v>
      </c>
      <c r="B757" t="s">
        <v>1092</v>
      </c>
      <c r="C757">
        <v>44</v>
      </c>
      <c r="D757" t="s">
        <v>21</v>
      </c>
      <c r="E757" t="s">
        <v>10</v>
      </c>
      <c r="F757" t="s">
        <v>16</v>
      </c>
      <c r="G757" t="s">
        <v>5479</v>
      </c>
      <c r="H757" s="6">
        <v>328.6</v>
      </c>
    </row>
    <row r="758" spans="1:8" x14ac:dyDescent="0.45">
      <c r="A758" s="2">
        <v>44616</v>
      </c>
      <c r="B758" t="s">
        <v>1094</v>
      </c>
      <c r="C758">
        <v>19</v>
      </c>
      <c r="D758" t="s">
        <v>14</v>
      </c>
      <c r="E758" t="s">
        <v>38</v>
      </c>
      <c r="F758" t="s">
        <v>30</v>
      </c>
      <c r="G758" t="s">
        <v>5482</v>
      </c>
      <c r="H758" s="6">
        <v>4039.41</v>
      </c>
    </row>
    <row r="759" spans="1:8" x14ac:dyDescent="0.45">
      <c r="A759" s="2">
        <v>44818</v>
      </c>
      <c r="B759" t="s">
        <v>1095</v>
      </c>
      <c r="C759">
        <v>67</v>
      </c>
      <c r="D759" t="s">
        <v>9</v>
      </c>
      <c r="E759" t="s">
        <v>5477</v>
      </c>
      <c r="F759" t="s">
        <v>23</v>
      </c>
      <c r="G759" t="s">
        <v>5483</v>
      </c>
      <c r="H759" s="6">
        <v>2366.04</v>
      </c>
    </row>
    <row r="760" spans="1:8" x14ac:dyDescent="0.45">
      <c r="A760" s="2">
        <v>45025</v>
      </c>
      <c r="B760" t="s">
        <v>1096</v>
      </c>
      <c r="C760">
        <v>65</v>
      </c>
      <c r="D760" t="s">
        <v>9</v>
      </c>
      <c r="E760" t="s">
        <v>10</v>
      </c>
      <c r="F760" t="s">
        <v>23</v>
      </c>
      <c r="G760" t="s">
        <v>5483</v>
      </c>
      <c r="H760" s="6">
        <v>423.76</v>
      </c>
    </row>
    <row r="761" spans="1:8" x14ac:dyDescent="0.45">
      <c r="A761" s="2">
        <v>45058</v>
      </c>
      <c r="B761" t="s">
        <v>1097</v>
      </c>
      <c r="C761">
        <v>56</v>
      </c>
      <c r="D761" t="s">
        <v>14</v>
      </c>
      <c r="E761" t="s">
        <v>35</v>
      </c>
      <c r="F761" t="s">
        <v>30</v>
      </c>
      <c r="G761" t="s">
        <v>5480</v>
      </c>
      <c r="H761" s="6">
        <v>715.1</v>
      </c>
    </row>
    <row r="762" spans="1:8" x14ac:dyDescent="0.45">
      <c r="A762" s="2">
        <v>44829</v>
      </c>
      <c r="B762" t="s">
        <v>1098</v>
      </c>
      <c r="C762">
        <v>97</v>
      </c>
      <c r="D762" t="s">
        <v>9</v>
      </c>
      <c r="E762" t="s">
        <v>15</v>
      </c>
      <c r="F762" t="s">
        <v>30</v>
      </c>
      <c r="G762" t="s">
        <v>5482</v>
      </c>
      <c r="H762" s="6">
        <v>435.59</v>
      </c>
    </row>
    <row r="763" spans="1:8" x14ac:dyDescent="0.45">
      <c r="A763" s="2">
        <v>44975</v>
      </c>
      <c r="B763" t="s">
        <v>1099</v>
      </c>
      <c r="C763">
        <v>93</v>
      </c>
      <c r="D763" t="s">
        <v>21</v>
      </c>
      <c r="E763" t="s">
        <v>19</v>
      </c>
      <c r="F763" t="s">
        <v>11</v>
      </c>
      <c r="G763" t="s">
        <v>5481</v>
      </c>
      <c r="H763" s="6">
        <v>1875.61</v>
      </c>
    </row>
    <row r="764" spans="1:8" x14ac:dyDescent="0.45">
      <c r="A764" s="2">
        <v>45124</v>
      </c>
      <c r="B764" t="s">
        <v>1100</v>
      </c>
      <c r="C764">
        <v>56</v>
      </c>
      <c r="D764" t="s">
        <v>9</v>
      </c>
      <c r="E764" t="s">
        <v>26</v>
      </c>
      <c r="F764" t="s">
        <v>11</v>
      </c>
      <c r="G764" t="s">
        <v>5480</v>
      </c>
      <c r="H764" s="6">
        <v>3519.01</v>
      </c>
    </row>
    <row r="765" spans="1:8" x14ac:dyDescent="0.45">
      <c r="A765" s="2">
        <v>44865</v>
      </c>
      <c r="B765" t="s">
        <v>1102</v>
      </c>
      <c r="C765">
        <v>65</v>
      </c>
      <c r="D765" t="s">
        <v>21</v>
      </c>
      <c r="E765" t="s">
        <v>22</v>
      </c>
      <c r="F765" t="s">
        <v>16</v>
      </c>
      <c r="G765" t="s">
        <v>5481</v>
      </c>
      <c r="H765" s="6">
        <v>3980.31</v>
      </c>
    </row>
    <row r="766" spans="1:8" x14ac:dyDescent="0.45">
      <c r="A766" s="2">
        <v>44792</v>
      </c>
      <c r="B766" t="s">
        <v>1103</v>
      </c>
      <c r="C766">
        <v>43</v>
      </c>
      <c r="D766" t="s">
        <v>21</v>
      </c>
      <c r="E766" t="s">
        <v>5477</v>
      </c>
      <c r="F766" t="s">
        <v>30</v>
      </c>
      <c r="G766" t="s">
        <v>5481</v>
      </c>
      <c r="H766" s="6">
        <v>4168.9799999999996</v>
      </c>
    </row>
    <row r="767" spans="1:8" x14ac:dyDescent="0.45">
      <c r="A767" s="2">
        <v>44944</v>
      </c>
      <c r="B767" t="s">
        <v>1104</v>
      </c>
      <c r="C767">
        <v>64</v>
      </c>
      <c r="D767" t="s">
        <v>14</v>
      </c>
      <c r="E767" t="s">
        <v>15</v>
      </c>
      <c r="F767" t="s">
        <v>23</v>
      </c>
      <c r="G767" t="s">
        <v>5481</v>
      </c>
      <c r="H767" s="6">
        <v>1533.33</v>
      </c>
    </row>
    <row r="768" spans="1:8" x14ac:dyDescent="0.45">
      <c r="A768" s="2">
        <v>45011</v>
      </c>
      <c r="B768" t="s">
        <v>1105</v>
      </c>
      <c r="C768">
        <v>77</v>
      </c>
      <c r="D768" t="s">
        <v>14</v>
      </c>
      <c r="E768" t="s">
        <v>38</v>
      </c>
      <c r="F768" t="s">
        <v>23</v>
      </c>
      <c r="G768" t="s">
        <v>5479</v>
      </c>
      <c r="H768" s="6">
        <v>2641.41</v>
      </c>
    </row>
    <row r="769" spans="1:8" x14ac:dyDescent="0.45">
      <c r="A769" s="2">
        <v>44884</v>
      </c>
      <c r="B769" t="s">
        <v>1106</v>
      </c>
      <c r="C769">
        <v>75</v>
      </c>
      <c r="D769" t="s">
        <v>14</v>
      </c>
      <c r="E769" t="s">
        <v>22</v>
      </c>
      <c r="F769" t="s">
        <v>30</v>
      </c>
      <c r="G769" t="s">
        <v>5483</v>
      </c>
      <c r="H769" s="6">
        <v>837.79</v>
      </c>
    </row>
    <row r="770" spans="1:8" x14ac:dyDescent="0.45">
      <c r="A770" s="2">
        <v>45061</v>
      </c>
      <c r="B770" t="s">
        <v>1108</v>
      </c>
      <c r="C770">
        <v>39</v>
      </c>
      <c r="D770" t="s">
        <v>21</v>
      </c>
      <c r="E770" t="s">
        <v>38</v>
      </c>
      <c r="F770" t="s">
        <v>23</v>
      </c>
      <c r="G770" t="s">
        <v>5480</v>
      </c>
      <c r="H770" s="6">
        <v>631.64</v>
      </c>
    </row>
    <row r="771" spans="1:8" x14ac:dyDescent="0.45">
      <c r="A771" s="2">
        <v>44999</v>
      </c>
      <c r="B771" t="s">
        <v>1109</v>
      </c>
      <c r="C771">
        <v>97</v>
      </c>
      <c r="D771" t="s">
        <v>14</v>
      </c>
      <c r="E771" t="s">
        <v>26</v>
      </c>
      <c r="F771" t="s">
        <v>30</v>
      </c>
      <c r="G771" t="s">
        <v>5482</v>
      </c>
      <c r="H771" s="6">
        <v>1404.3</v>
      </c>
    </row>
    <row r="772" spans="1:8" x14ac:dyDescent="0.45">
      <c r="A772" s="2">
        <v>45126</v>
      </c>
      <c r="B772" t="s">
        <v>1110</v>
      </c>
      <c r="C772">
        <v>75</v>
      </c>
      <c r="D772" t="s">
        <v>14</v>
      </c>
      <c r="E772" t="s">
        <v>15</v>
      </c>
      <c r="F772" t="s">
        <v>23</v>
      </c>
      <c r="G772" t="s">
        <v>5480</v>
      </c>
      <c r="H772" s="6">
        <v>1746.93</v>
      </c>
    </row>
    <row r="773" spans="1:8" x14ac:dyDescent="0.45">
      <c r="A773" s="2">
        <v>44850</v>
      </c>
      <c r="B773" t="s">
        <v>1111</v>
      </c>
      <c r="C773">
        <v>57</v>
      </c>
      <c r="D773" t="s">
        <v>21</v>
      </c>
      <c r="E773" t="s">
        <v>35</v>
      </c>
      <c r="F773" t="s">
        <v>23</v>
      </c>
      <c r="G773" t="s">
        <v>5483</v>
      </c>
      <c r="H773" s="6">
        <v>3678.9</v>
      </c>
    </row>
    <row r="774" spans="1:8" x14ac:dyDescent="0.45">
      <c r="A774" s="2">
        <v>44777</v>
      </c>
      <c r="B774" t="s">
        <v>1112</v>
      </c>
      <c r="C774">
        <v>61</v>
      </c>
      <c r="D774" t="s">
        <v>14</v>
      </c>
      <c r="E774" t="s">
        <v>38</v>
      </c>
      <c r="F774" t="s">
        <v>16</v>
      </c>
      <c r="G774" t="s">
        <v>5482</v>
      </c>
      <c r="H774" s="6">
        <v>2760.14</v>
      </c>
    </row>
    <row r="775" spans="1:8" x14ac:dyDescent="0.45">
      <c r="A775" s="2">
        <v>45131</v>
      </c>
      <c r="B775" t="s">
        <v>1113</v>
      </c>
      <c r="C775">
        <v>90</v>
      </c>
      <c r="D775" t="s">
        <v>9</v>
      </c>
      <c r="E775" t="s">
        <v>38</v>
      </c>
      <c r="F775" t="s">
        <v>23</v>
      </c>
      <c r="G775" t="s">
        <v>5482</v>
      </c>
      <c r="H775" s="6">
        <v>718.77</v>
      </c>
    </row>
    <row r="776" spans="1:8" x14ac:dyDescent="0.45">
      <c r="A776" s="2">
        <v>44960</v>
      </c>
      <c r="B776" t="s">
        <v>1114</v>
      </c>
      <c r="C776">
        <v>34</v>
      </c>
      <c r="D776" t="s">
        <v>14</v>
      </c>
      <c r="E776" t="s">
        <v>19</v>
      </c>
      <c r="F776" t="s">
        <v>16</v>
      </c>
      <c r="G776" t="s">
        <v>5481</v>
      </c>
      <c r="H776" s="6">
        <v>4744.8100000000004</v>
      </c>
    </row>
    <row r="777" spans="1:8" x14ac:dyDescent="0.45">
      <c r="A777" s="2">
        <v>45031</v>
      </c>
      <c r="B777" t="s">
        <v>1115</v>
      </c>
      <c r="C777">
        <v>29</v>
      </c>
      <c r="D777" t="s">
        <v>9</v>
      </c>
      <c r="E777" t="s">
        <v>35</v>
      </c>
      <c r="F777" t="s">
        <v>16</v>
      </c>
      <c r="G777" t="s">
        <v>5479</v>
      </c>
      <c r="H777" s="6">
        <v>3837.54</v>
      </c>
    </row>
    <row r="778" spans="1:8" x14ac:dyDescent="0.45">
      <c r="A778" s="2">
        <v>44683</v>
      </c>
      <c r="B778" t="s">
        <v>1116</v>
      </c>
      <c r="C778">
        <v>39</v>
      </c>
      <c r="D778" t="s">
        <v>9</v>
      </c>
      <c r="E778" t="s">
        <v>5477</v>
      </c>
      <c r="F778" t="s">
        <v>23</v>
      </c>
      <c r="G778" t="s">
        <v>5480</v>
      </c>
      <c r="H778" s="6">
        <v>4890</v>
      </c>
    </row>
    <row r="779" spans="1:8" x14ac:dyDescent="0.45">
      <c r="A779" s="2">
        <v>45227</v>
      </c>
      <c r="B779" t="s">
        <v>1117</v>
      </c>
      <c r="C779">
        <v>88</v>
      </c>
      <c r="D779" t="s">
        <v>14</v>
      </c>
      <c r="E779" t="s">
        <v>22</v>
      </c>
      <c r="F779" t="s">
        <v>16</v>
      </c>
      <c r="G779" t="s">
        <v>5479</v>
      </c>
      <c r="H779" s="6">
        <v>1625.91</v>
      </c>
    </row>
    <row r="780" spans="1:8" x14ac:dyDescent="0.45">
      <c r="A780" s="2">
        <v>45277</v>
      </c>
      <c r="B780" t="s">
        <v>1119</v>
      </c>
      <c r="C780">
        <v>87</v>
      </c>
      <c r="D780" t="s">
        <v>9</v>
      </c>
      <c r="E780" t="s">
        <v>22</v>
      </c>
      <c r="F780" t="s">
        <v>23</v>
      </c>
      <c r="G780" t="s">
        <v>5480</v>
      </c>
      <c r="H780" s="6">
        <v>1070.97</v>
      </c>
    </row>
    <row r="781" spans="1:8" x14ac:dyDescent="0.45">
      <c r="A781" s="2">
        <v>44949</v>
      </c>
      <c r="B781" t="s">
        <v>1121</v>
      </c>
      <c r="C781">
        <v>72</v>
      </c>
      <c r="D781" t="s">
        <v>14</v>
      </c>
      <c r="E781" t="s">
        <v>19</v>
      </c>
      <c r="F781" t="s">
        <v>30</v>
      </c>
      <c r="G781" t="s">
        <v>5480</v>
      </c>
      <c r="H781" s="6">
        <v>2414.7600000000002</v>
      </c>
    </row>
    <row r="782" spans="1:8" x14ac:dyDescent="0.45">
      <c r="A782" s="2">
        <v>44942</v>
      </c>
      <c r="B782" t="s">
        <v>1124</v>
      </c>
      <c r="C782">
        <v>29</v>
      </c>
      <c r="D782" t="s">
        <v>14</v>
      </c>
      <c r="E782" t="s">
        <v>22</v>
      </c>
      <c r="F782" t="s">
        <v>23</v>
      </c>
      <c r="G782" t="s">
        <v>5479</v>
      </c>
      <c r="H782" s="6">
        <v>4119.4399999999996</v>
      </c>
    </row>
    <row r="783" spans="1:8" x14ac:dyDescent="0.45">
      <c r="A783" s="2">
        <v>44804</v>
      </c>
      <c r="B783" t="s">
        <v>1125</v>
      </c>
      <c r="C783">
        <v>38</v>
      </c>
      <c r="D783" t="s">
        <v>21</v>
      </c>
      <c r="E783" t="s">
        <v>22</v>
      </c>
      <c r="F783" t="s">
        <v>11</v>
      </c>
      <c r="G783" t="s">
        <v>5479</v>
      </c>
      <c r="H783" s="6">
        <v>2327.88</v>
      </c>
    </row>
    <row r="784" spans="1:8" x14ac:dyDescent="0.45">
      <c r="A784" s="2">
        <v>44971</v>
      </c>
      <c r="B784" t="s">
        <v>1127</v>
      </c>
      <c r="C784">
        <v>0</v>
      </c>
      <c r="D784" t="s">
        <v>21</v>
      </c>
      <c r="E784" t="s">
        <v>22</v>
      </c>
      <c r="F784" t="s">
        <v>16</v>
      </c>
      <c r="G784" t="s">
        <v>5483</v>
      </c>
      <c r="H784" s="6">
        <v>2640.71</v>
      </c>
    </row>
    <row r="785" spans="1:8" x14ac:dyDescent="0.45">
      <c r="A785" s="2">
        <v>44646</v>
      </c>
      <c r="B785" t="s">
        <v>1128</v>
      </c>
      <c r="C785">
        <v>30</v>
      </c>
      <c r="D785" t="s">
        <v>21</v>
      </c>
      <c r="E785" t="s">
        <v>10</v>
      </c>
      <c r="F785" t="s">
        <v>11</v>
      </c>
      <c r="G785" t="s">
        <v>5479</v>
      </c>
      <c r="H785" s="6">
        <v>4237.68</v>
      </c>
    </row>
    <row r="786" spans="1:8" x14ac:dyDescent="0.45">
      <c r="A786" s="2">
        <v>45261</v>
      </c>
      <c r="B786" t="s">
        <v>1129</v>
      </c>
      <c r="C786">
        <v>86</v>
      </c>
      <c r="D786" t="s">
        <v>21</v>
      </c>
      <c r="E786" t="s">
        <v>35</v>
      </c>
      <c r="F786" t="s">
        <v>11</v>
      </c>
      <c r="G786" t="s">
        <v>5479</v>
      </c>
      <c r="H786" s="6">
        <v>3860.03</v>
      </c>
    </row>
    <row r="787" spans="1:8" x14ac:dyDescent="0.45">
      <c r="A787" s="2">
        <v>44947</v>
      </c>
      <c r="B787" t="s">
        <v>1130</v>
      </c>
      <c r="C787">
        <v>22</v>
      </c>
      <c r="D787" t="s">
        <v>9</v>
      </c>
      <c r="E787" t="s">
        <v>35</v>
      </c>
      <c r="F787" t="s">
        <v>11</v>
      </c>
      <c r="G787" t="s">
        <v>5479</v>
      </c>
      <c r="H787" s="6">
        <v>2366.96</v>
      </c>
    </row>
    <row r="788" spans="1:8" x14ac:dyDescent="0.45">
      <c r="A788" s="2">
        <v>45241</v>
      </c>
      <c r="B788" t="s">
        <v>1131</v>
      </c>
      <c r="C788">
        <v>51</v>
      </c>
      <c r="D788" t="s">
        <v>14</v>
      </c>
      <c r="E788" t="s">
        <v>10</v>
      </c>
      <c r="F788" t="s">
        <v>30</v>
      </c>
      <c r="G788" t="s">
        <v>5482</v>
      </c>
      <c r="H788" s="6">
        <v>849.59</v>
      </c>
    </row>
    <row r="789" spans="1:8" x14ac:dyDescent="0.45">
      <c r="A789" s="2">
        <v>45219</v>
      </c>
      <c r="B789" t="s">
        <v>1133</v>
      </c>
      <c r="C789">
        <v>27</v>
      </c>
      <c r="D789" t="s">
        <v>21</v>
      </c>
      <c r="E789" t="s">
        <v>19</v>
      </c>
      <c r="F789" t="s">
        <v>23</v>
      </c>
      <c r="G789" t="s">
        <v>5482</v>
      </c>
      <c r="H789" s="6">
        <v>1661.66</v>
      </c>
    </row>
    <row r="790" spans="1:8" x14ac:dyDescent="0.45">
      <c r="A790" s="2">
        <v>45000</v>
      </c>
      <c r="B790" t="s">
        <v>1134</v>
      </c>
      <c r="C790">
        <v>84</v>
      </c>
      <c r="D790" t="s">
        <v>14</v>
      </c>
      <c r="E790" t="s">
        <v>22</v>
      </c>
      <c r="F790" t="s">
        <v>23</v>
      </c>
      <c r="G790" t="s">
        <v>5483</v>
      </c>
      <c r="H790" s="6">
        <v>2845.28</v>
      </c>
    </row>
    <row r="791" spans="1:8" x14ac:dyDescent="0.45">
      <c r="A791" s="2">
        <v>45065</v>
      </c>
      <c r="B791" t="s">
        <v>1135</v>
      </c>
      <c r="C791">
        <v>52</v>
      </c>
      <c r="D791" t="s">
        <v>21</v>
      </c>
      <c r="E791" t="s">
        <v>26</v>
      </c>
      <c r="F791" t="s">
        <v>30</v>
      </c>
      <c r="G791" t="s">
        <v>5480</v>
      </c>
      <c r="H791" s="6">
        <v>2914.68</v>
      </c>
    </row>
    <row r="792" spans="1:8" x14ac:dyDescent="0.45">
      <c r="A792" s="2">
        <v>44804</v>
      </c>
      <c r="B792" t="s">
        <v>1136</v>
      </c>
      <c r="C792">
        <v>28</v>
      </c>
      <c r="D792" t="s">
        <v>9</v>
      </c>
      <c r="E792" t="s">
        <v>35</v>
      </c>
      <c r="F792" t="s">
        <v>16</v>
      </c>
      <c r="G792" t="s">
        <v>5483</v>
      </c>
      <c r="H792" s="6">
        <v>501.46</v>
      </c>
    </row>
    <row r="793" spans="1:8" x14ac:dyDescent="0.45">
      <c r="A793" s="2">
        <v>45034</v>
      </c>
      <c r="B793" t="s">
        <v>1138</v>
      </c>
      <c r="C793">
        <v>21</v>
      </c>
      <c r="D793" t="s">
        <v>21</v>
      </c>
      <c r="E793" t="s">
        <v>38</v>
      </c>
      <c r="F793" t="s">
        <v>30</v>
      </c>
      <c r="G793" t="s">
        <v>5483</v>
      </c>
      <c r="H793" s="6">
        <v>28.9</v>
      </c>
    </row>
    <row r="794" spans="1:8" x14ac:dyDescent="0.45">
      <c r="A794" s="2">
        <v>45015</v>
      </c>
      <c r="B794" t="s">
        <v>1139</v>
      </c>
      <c r="C794">
        <v>60</v>
      </c>
      <c r="D794" t="s">
        <v>14</v>
      </c>
      <c r="E794" t="s">
        <v>35</v>
      </c>
      <c r="F794" t="s">
        <v>23</v>
      </c>
      <c r="G794" t="s">
        <v>5481</v>
      </c>
      <c r="H794" s="6">
        <v>4481.78</v>
      </c>
    </row>
    <row r="795" spans="1:8" x14ac:dyDescent="0.45">
      <c r="A795" s="2">
        <v>44706</v>
      </c>
      <c r="B795" t="s">
        <v>1141</v>
      </c>
      <c r="C795">
        <v>41</v>
      </c>
      <c r="D795" t="s">
        <v>14</v>
      </c>
      <c r="E795" t="s">
        <v>38</v>
      </c>
      <c r="F795" t="s">
        <v>23</v>
      </c>
      <c r="G795" t="s">
        <v>5480</v>
      </c>
      <c r="H795" s="6">
        <v>365.65</v>
      </c>
    </row>
    <row r="796" spans="1:8" x14ac:dyDescent="0.45">
      <c r="A796" s="2">
        <v>45119</v>
      </c>
      <c r="B796" t="s">
        <v>1142</v>
      </c>
      <c r="C796">
        <v>37</v>
      </c>
      <c r="D796" t="s">
        <v>21</v>
      </c>
      <c r="E796" t="s">
        <v>26</v>
      </c>
      <c r="F796" t="s">
        <v>16</v>
      </c>
      <c r="G796" t="s">
        <v>5482</v>
      </c>
      <c r="H796" s="6">
        <v>1222.1600000000001</v>
      </c>
    </row>
    <row r="797" spans="1:8" x14ac:dyDescent="0.45">
      <c r="A797" s="2">
        <v>44804</v>
      </c>
      <c r="B797" t="s">
        <v>1143</v>
      </c>
      <c r="C797">
        <v>41</v>
      </c>
      <c r="D797" t="s">
        <v>21</v>
      </c>
      <c r="E797" t="s">
        <v>10</v>
      </c>
      <c r="F797" t="s">
        <v>30</v>
      </c>
      <c r="G797" t="s">
        <v>5483</v>
      </c>
      <c r="H797" s="6">
        <v>1983.76</v>
      </c>
    </row>
    <row r="798" spans="1:8" x14ac:dyDescent="0.45">
      <c r="A798" s="2">
        <v>44732</v>
      </c>
      <c r="B798" t="s">
        <v>1145</v>
      </c>
      <c r="C798">
        <v>91</v>
      </c>
      <c r="D798" t="s">
        <v>14</v>
      </c>
      <c r="E798" t="s">
        <v>15</v>
      </c>
      <c r="F798" t="s">
        <v>23</v>
      </c>
      <c r="G798" t="s">
        <v>5483</v>
      </c>
      <c r="H798" s="6">
        <v>3565.72</v>
      </c>
    </row>
    <row r="799" spans="1:8" x14ac:dyDescent="0.45">
      <c r="A799" s="2">
        <v>45020</v>
      </c>
      <c r="B799" t="s">
        <v>1146</v>
      </c>
      <c r="C799">
        <v>95</v>
      </c>
      <c r="D799" t="s">
        <v>9</v>
      </c>
      <c r="E799" t="s">
        <v>35</v>
      </c>
      <c r="F799" t="s">
        <v>11</v>
      </c>
      <c r="G799" t="s">
        <v>5479</v>
      </c>
      <c r="H799" s="6">
        <v>2953.22</v>
      </c>
    </row>
    <row r="800" spans="1:8" x14ac:dyDescent="0.45">
      <c r="A800" s="2">
        <v>44985</v>
      </c>
      <c r="B800" t="s">
        <v>1147</v>
      </c>
      <c r="C800">
        <v>33</v>
      </c>
      <c r="D800" t="s">
        <v>14</v>
      </c>
      <c r="E800" t="s">
        <v>35</v>
      </c>
      <c r="F800" t="s">
        <v>11</v>
      </c>
      <c r="G800" t="s">
        <v>5483</v>
      </c>
      <c r="H800" s="6">
        <v>2168.91</v>
      </c>
    </row>
    <row r="801" spans="1:8" x14ac:dyDescent="0.45">
      <c r="A801" s="2">
        <v>45106</v>
      </c>
      <c r="B801" t="s">
        <v>1150</v>
      </c>
      <c r="C801">
        <v>24</v>
      </c>
      <c r="D801" t="s">
        <v>9</v>
      </c>
      <c r="E801" t="s">
        <v>15</v>
      </c>
      <c r="F801" t="s">
        <v>23</v>
      </c>
      <c r="G801" t="s">
        <v>5482</v>
      </c>
      <c r="H801" s="6">
        <v>4114.6400000000003</v>
      </c>
    </row>
    <row r="802" spans="1:8" x14ac:dyDescent="0.45">
      <c r="A802" s="2">
        <v>44676</v>
      </c>
      <c r="B802" t="s">
        <v>1152</v>
      </c>
      <c r="C802">
        <v>35</v>
      </c>
      <c r="D802" t="s">
        <v>21</v>
      </c>
      <c r="E802" t="s">
        <v>38</v>
      </c>
      <c r="F802" t="s">
        <v>23</v>
      </c>
      <c r="G802" t="s">
        <v>5482</v>
      </c>
      <c r="H802" s="6">
        <v>1988.28</v>
      </c>
    </row>
    <row r="803" spans="1:8" x14ac:dyDescent="0.45">
      <c r="A803" s="2">
        <v>45261</v>
      </c>
      <c r="B803" t="s">
        <v>1153</v>
      </c>
      <c r="C803">
        <v>53</v>
      </c>
      <c r="D803" t="s">
        <v>21</v>
      </c>
      <c r="E803" t="s">
        <v>10</v>
      </c>
      <c r="F803" t="s">
        <v>16</v>
      </c>
      <c r="G803" t="s">
        <v>5483</v>
      </c>
      <c r="H803" s="6">
        <v>4902.0200000000004</v>
      </c>
    </row>
    <row r="804" spans="1:8" x14ac:dyDescent="0.45">
      <c r="A804" s="2">
        <v>44574</v>
      </c>
      <c r="B804" t="s">
        <v>1154</v>
      </c>
      <c r="C804">
        <v>48</v>
      </c>
      <c r="D804" t="s">
        <v>14</v>
      </c>
      <c r="E804" t="s">
        <v>38</v>
      </c>
      <c r="F804" t="s">
        <v>23</v>
      </c>
      <c r="G804" t="s">
        <v>5483</v>
      </c>
      <c r="H804" s="6">
        <v>1147.7</v>
      </c>
    </row>
    <row r="805" spans="1:8" x14ac:dyDescent="0.45">
      <c r="A805" s="2">
        <v>44931</v>
      </c>
      <c r="B805" t="s">
        <v>1155</v>
      </c>
      <c r="C805">
        <v>39</v>
      </c>
      <c r="D805" t="s">
        <v>21</v>
      </c>
      <c r="E805" t="s">
        <v>38</v>
      </c>
      <c r="F805" t="s">
        <v>23</v>
      </c>
      <c r="G805" t="s">
        <v>5481</v>
      </c>
      <c r="H805" s="6">
        <v>114.04</v>
      </c>
    </row>
    <row r="806" spans="1:8" x14ac:dyDescent="0.45">
      <c r="A806" s="2">
        <v>44982</v>
      </c>
      <c r="B806" t="s">
        <v>1156</v>
      </c>
      <c r="C806">
        <v>11</v>
      </c>
      <c r="D806" t="s">
        <v>9</v>
      </c>
      <c r="E806" t="s">
        <v>19</v>
      </c>
      <c r="F806" t="s">
        <v>30</v>
      </c>
      <c r="G806" t="s">
        <v>5479</v>
      </c>
      <c r="H806" s="6">
        <v>408.38</v>
      </c>
    </row>
    <row r="807" spans="1:8" x14ac:dyDescent="0.45">
      <c r="A807" s="2">
        <v>44563</v>
      </c>
      <c r="B807" t="s">
        <v>1157</v>
      </c>
      <c r="C807">
        <v>65</v>
      </c>
      <c r="D807" t="s">
        <v>9</v>
      </c>
      <c r="E807" t="s">
        <v>26</v>
      </c>
      <c r="F807" t="s">
        <v>30</v>
      </c>
      <c r="G807" t="s">
        <v>5481</v>
      </c>
      <c r="H807" s="6">
        <v>4769.88</v>
      </c>
    </row>
    <row r="808" spans="1:8" x14ac:dyDescent="0.45">
      <c r="A808" s="2">
        <v>44591</v>
      </c>
      <c r="B808" t="s">
        <v>1159</v>
      </c>
      <c r="C808">
        <v>56</v>
      </c>
      <c r="D808" t="s">
        <v>9</v>
      </c>
      <c r="E808" t="s">
        <v>5477</v>
      </c>
      <c r="F808" t="s">
        <v>23</v>
      </c>
      <c r="G808" t="s">
        <v>5480</v>
      </c>
      <c r="H808" s="6">
        <v>3406.24</v>
      </c>
    </row>
    <row r="809" spans="1:8" x14ac:dyDescent="0.45">
      <c r="A809" s="2">
        <v>44604</v>
      </c>
      <c r="B809" t="s">
        <v>1160</v>
      </c>
      <c r="C809">
        <v>53</v>
      </c>
      <c r="D809" t="s">
        <v>9</v>
      </c>
      <c r="E809" t="s">
        <v>35</v>
      </c>
      <c r="F809" t="s">
        <v>23</v>
      </c>
      <c r="G809" t="s">
        <v>5479</v>
      </c>
      <c r="H809" s="6">
        <v>220.31</v>
      </c>
    </row>
    <row r="810" spans="1:8" x14ac:dyDescent="0.45">
      <c r="A810" s="2">
        <v>45011</v>
      </c>
      <c r="B810" t="s">
        <v>1161</v>
      </c>
      <c r="C810">
        <v>26</v>
      </c>
      <c r="D810" t="s">
        <v>21</v>
      </c>
      <c r="E810" t="s">
        <v>19</v>
      </c>
      <c r="F810" t="s">
        <v>30</v>
      </c>
      <c r="G810" t="s">
        <v>5480</v>
      </c>
      <c r="H810" s="6">
        <v>4054.74</v>
      </c>
    </row>
    <row r="811" spans="1:8" x14ac:dyDescent="0.45">
      <c r="A811" s="2">
        <v>44606</v>
      </c>
      <c r="B811" t="s">
        <v>1162</v>
      </c>
      <c r="C811">
        <v>83</v>
      </c>
      <c r="D811" t="s">
        <v>9</v>
      </c>
      <c r="E811" t="s">
        <v>22</v>
      </c>
      <c r="F811" t="s">
        <v>16</v>
      </c>
      <c r="G811" t="s">
        <v>5482</v>
      </c>
      <c r="H811" s="6">
        <v>1521.26</v>
      </c>
    </row>
    <row r="812" spans="1:8" x14ac:dyDescent="0.45">
      <c r="A812" s="2">
        <v>45217</v>
      </c>
      <c r="B812" t="s">
        <v>1164</v>
      </c>
      <c r="C812">
        <v>37</v>
      </c>
      <c r="D812" t="s">
        <v>14</v>
      </c>
      <c r="E812" t="s">
        <v>15</v>
      </c>
      <c r="F812" t="s">
        <v>23</v>
      </c>
      <c r="G812" t="s">
        <v>5482</v>
      </c>
      <c r="H812" s="6">
        <v>928.37</v>
      </c>
    </row>
    <row r="813" spans="1:8" x14ac:dyDescent="0.45">
      <c r="A813" s="2">
        <v>44875</v>
      </c>
      <c r="B813" t="s">
        <v>1165</v>
      </c>
      <c r="C813">
        <v>47</v>
      </c>
      <c r="D813" t="s">
        <v>9</v>
      </c>
      <c r="E813" t="s">
        <v>5477</v>
      </c>
      <c r="F813" t="s">
        <v>23</v>
      </c>
      <c r="G813" t="s">
        <v>5479</v>
      </c>
      <c r="H813" s="6">
        <v>669.48</v>
      </c>
    </row>
    <row r="814" spans="1:8" x14ac:dyDescent="0.45">
      <c r="A814" s="2">
        <v>45250</v>
      </c>
      <c r="B814" t="s">
        <v>1167</v>
      </c>
      <c r="C814">
        <v>14</v>
      </c>
      <c r="D814" t="s">
        <v>21</v>
      </c>
      <c r="E814" t="s">
        <v>5477</v>
      </c>
      <c r="F814" t="s">
        <v>30</v>
      </c>
      <c r="G814" t="s">
        <v>5483</v>
      </c>
      <c r="H814" s="6">
        <v>817.34</v>
      </c>
    </row>
    <row r="815" spans="1:8" x14ac:dyDescent="0.45">
      <c r="A815" s="2">
        <v>44922</v>
      </c>
      <c r="B815" t="s">
        <v>1168</v>
      </c>
      <c r="C815">
        <v>20</v>
      </c>
      <c r="D815" t="s">
        <v>9</v>
      </c>
      <c r="E815" t="s">
        <v>22</v>
      </c>
      <c r="F815" t="s">
        <v>30</v>
      </c>
      <c r="G815" t="s">
        <v>5480</v>
      </c>
      <c r="H815" s="6">
        <v>3058.5</v>
      </c>
    </row>
    <row r="816" spans="1:8" x14ac:dyDescent="0.45">
      <c r="A816" s="2">
        <v>44632</v>
      </c>
      <c r="B816" t="s">
        <v>1169</v>
      </c>
      <c r="C816">
        <v>26</v>
      </c>
      <c r="D816" t="s">
        <v>14</v>
      </c>
      <c r="E816" t="s">
        <v>19</v>
      </c>
      <c r="F816" t="s">
        <v>23</v>
      </c>
      <c r="G816" t="s">
        <v>5483</v>
      </c>
      <c r="H816" s="6">
        <v>2427.61</v>
      </c>
    </row>
    <row r="817" spans="1:8" x14ac:dyDescent="0.45">
      <c r="A817" s="2">
        <v>45139</v>
      </c>
      <c r="B817" t="s">
        <v>1170</v>
      </c>
      <c r="C817">
        <v>27</v>
      </c>
      <c r="D817" t="s">
        <v>9</v>
      </c>
      <c r="E817" t="s">
        <v>19</v>
      </c>
      <c r="F817" t="s">
        <v>16</v>
      </c>
      <c r="G817" t="s">
        <v>5482</v>
      </c>
      <c r="H817" s="6">
        <v>4081.64</v>
      </c>
    </row>
    <row r="818" spans="1:8" x14ac:dyDescent="0.45">
      <c r="A818" s="2">
        <v>45222</v>
      </c>
      <c r="B818" t="s">
        <v>1171</v>
      </c>
      <c r="C818">
        <v>17</v>
      </c>
      <c r="D818" t="s">
        <v>21</v>
      </c>
      <c r="E818" t="s">
        <v>35</v>
      </c>
      <c r="F818" t="s">
        <v>23</v>
      </c>
      <c r="G818" t="s">
        <v>5481</v>
      </c>
      <c r="H818" s="6">
        <v>4499.71</v>
      </c>
    </row>
    <row r="819" spans="1:8" x14ac:dyDescent="0.45">
      <c r="A819" s="2">
        <v>44777</v>
      </c>
      <c r="B819" t="s">
        <v>1172</v>
      </c>
      <c r="C819">
        <v>99</v>
      </c>
      <c r="D819" t="s">
        <v>21</v>
      </c>
      <c r="E819" t="s">
        <v>15</v>
      </c>
      <c r="F819" t="s">
        <v>30</v>
      </c>
      <c r="G819" t="s">
        <v>5482</v>
      </c>
      <c r="H819" s="6">
        <v>2003.77</v>
      </c>
    </row>
    <row r="820" spans="1:8" x14ac:dyDescent="0.45">
      <c r="A820" s="2">
        <v>45234</v>
      </c>
      <c r="B820" t="s">
        <v>1173</v>
      </c>
      <c r="C820">
        <v>96</v>
      </c>
      <c r="D820" t="s">
        <v>14</v>
      </c>
      <c r="E820" t="s">
        <v>35</v>
      </c>
      <c r="F820" t="s">
        <v>23</v>
      </c>
      <c r="G820" t="s">
        <v>5479</v>
      </c>
      <c r="H820" s="6">
        <v>4119.62</v>
      </c>
    </row>
    <row r="821" spans="1:8" x14ac:dyDescent="0.45">
      <c r="A821" s="2">
        <v>44935</v>
      </c>
      <c r="B821" t="s">
        <v>1174</v>
      </c>
      <c r="C821">
        <v>96</v>
      </c>
      <c r="D821" t="s">
        <v>14</v>
      </c>
      <c r="E821" t="s">
        <v>22</v>
      </c>
      <c r="F821" t="s">
        <v>16</v>
      </c>
      <c r="G821" t="s">
        <v>5478</v>
      </c>
      <c r="H821" s="6">
        <v>3114.73</v>
      </c>
    </row>
    <row r="822" spans="1:8" x14ac:dyDescent="0.45">
      <c r="A822" s="2">
        <v>44648</v>
      </c>
      <c r="B822" t="s">
        <v>1175</v>
      </c>
      <c r="C822">
        <v>50</v>
      </c>
      <c r="D822" t="s">
        <v>9</v>
      </c>
      <c r="E822" t="s">
        <v>38</v>
      </c>
      <c r="F822" t="s">
        <v>23</v>
      </c>
      <c r="G822" t="s">
        <v>5480</v>
      </c>
      <c r="H822" s="6">
        <v>545.44000000000005</v>
      </c>
    </row>
    <row r="823" spans="1:8" x14ac:dyDescent="0.45">
      <c r="A823" s="2">
        <v>44624</v>
      </c>
      <c r="B823" t="s">
        <v>1176</v>
      </c>
      <c r="C823">
        <v>80</v>
      </c>
      <c r="D823" t="s">
        <v>21</v>
      </c>
      <c r="E823" t="s">
        <v>15</v>
      </c>
      <c r="F823" t="s">
        <v>30</v>
      </c>
      <c r="G823" t="s">
        <v>5480</v>
      </c>
      <c r="H823" s="6">
        <v>4279.93</v>
      </c>
    </row>
    <row r="824" spans="1:8" x14ac:dyDescent="0.45">
      <c r="A824" s="2">
        <v>44962</v>
      </c>
      <c r="B824" t="s">
        <v>1177</v>
      </c>
      <c r="C824">
        <v>14</v>
      </c>
      <c r="D824" t="s">
        <v>14</v>
      </c>
      <c r="E824" t="s">
        <v>10</v>
      </c>
      <c r="F824" t="s">
        <v>11</v>
      </c>
      <c r="G824" t="s">
        <v>5481</v>
      </c>
      <c r="H824" s="6">
        <v>1464.62</v>
      </c>
    </row>
    <row r="825" spans="1:8" x14ac:dyDescent="0.45">
      <c r="A825" s="2">
        <v>44724</v>
      </c>
      <c r="B825" t="s">
        <v>1178</v>
      </c>
      <c r="C825">
        <v>58</v>
      </c>
      <c r="D825" t="s">
        <v>9</v>
      </c>
      <c r="E825" t="s">
        <v>10</v>
      </c>
      <c r="F825" t="s">
        <v>16</v>
      </c>
      <c r="G825" t="s">
        <v>5478</v>
      </c>
      <c r="H825" s="6">
        <v>3346.3</v>
      </c>
    </row>
    <row r="826" spans="1:8" x14ac:dyDescent="0.45">
      <c r="A826" s="2">
        <v>44936</v>
      </c>
      <c r="B826" t="s">
        <v>1179</v>
      </c>
      <c r="C826">
        <v>41</v>
      </c>
      <c r="D826" t="s">
        <v>9</v>
      </c>
      <c r="E826" t="s">
        <v>35</v>
      </c>
      <c r="F826" t="s">
        <v>11</v>
      </c>
      <c r="G826" t="s">
        <v>5481</v>
      </c>
      <c r="H826" s="6">
        <v>1997.16</v>
      </c>
    </row>
    <row r="827" spans="1:8" x14ac:dyDescent="0.45">
      <c r="A827" s="2">
        <v>45168</v>
      </c>
      <c r="B827" t="s">
        <v>1180</v>
      </c>
      <c r="C827">
        <v>32</v>
      </c>
      <c r="D827" t="s">
        <v>21</v>
      </c>
      <c r="E827" t="s">
        <v>15</v>
      </c>
      <c r="F827" t="s">
        <v>11</v>
      </c>
      <c r="G827" t="s">
        <v>5482</v>
      </c>
      <c r="H827" s="6">
        <v>2453.7399999999998</v>
      </c>
    </row>
    <row r="828" spans="1:8" x14ac:dyDescent="0.45">
      <c r="A828" s="2">
        <v>44626</v>
      </c>
      <c r="B828" t="s">
        <v>1181</v>
      </c>
      <c r="C828">
        <v>66</v>
      </c>
      <c r="D828" t="s">
        <v>21</v>
      </c>
      <c r="E828" t="s">
        <v>26</v>
      </c>
      <c r="F828" t="s">
        <v>23</v>
      </c>
      <c r="G828" t="s">
        <v>5479</v>
      </c>
      <c r="H828" s="6">
        <v>572.75</v>
      </c>
    </row>
    <row r="829" spans="1:8" x14ac:dyDescent="0.45">
      <c r="A829" s="2">
        <v>44624</v>
      </c>
      <c r="B829" t="s">
        <v>1182</v>
      </c>
      <c r="C829">
        <v>63</v>
      </c>
      <c r="D829" t="s">
        <v>14</v>
      </c>
      <c r="E829" t="s">
        <v>15</v>
      </c>
      <c r="F829" t="s">
        <v>30</v>
      </c>
      <c r="G829" t="s">
        <v>5479</v>
      </c>
      <c r="H829" s="6">
        <v>2503.4</v>
      </c>
    </row>
    <row r="830" spans="1:8" x14ac:dyDescent="0.45">
      <c r="A830" s="2">
        <v>45103</v>
      </c>
      <c r="B830" t="s">
        <v>1184</v>
      </c>
      <c r="C830">
        <v>22</v>
      </c>
      <c r="D830" t="s">
        <v>14</v>
      </c>
      <c r="E830" t="s">
        <v>38</v>
      </c>
      <c r="F830" t="s">
        <v>16</v>
      </c>
      <c r="G830" t="s">
        <v>5483</v>
      </c>
      <c r="H830" s="6">
        <v>1667.13</v>
      </c>
    </row>
    <row r="831" spans="1:8" x14ac:dyDescent="0.45">
      <c r="A831" s="2">
        <v>44797</v>
      </c>
      <c r="B831" t="s">
        <v>1185</v>
      </c>
      <c r="C831">
        <v>47</v>
      </c>
      <c r="D831" t="s">
        <v>9</v>
      </c>
      <c r="E831" t="s">
        <v>35</v>
      </c>
      <c r="F831" t="s">
        <v>23</v>
      </c>
      <c r="G831" t="s">
        <v>5482</v>
      </c>
      <c r="H831" s="6">
        <v>934.75</v>
      </c>
    </row>
    <row r="832" spans="1:8" x14ac:dyDescent="0.45">
      <c r="A832" s="2">
        <v>44877</v>
      </c>
      <c r="B832" t="s">
        <v>1186</v>
      </c>
      <c r="C832">
        <v>91</v>
      </c>
      <c r="D832" t="s">
        <v>9</v>
      </c>
      <c r="E832" t="s">
        <v>26</v>
      </c>
      <c r="F832" t="s">
        <v>11</v>
      </c>
      <c r="G832" t="s">
        <v>5482</v>
      </c>
      <c r="H832" s="6">
        <v>4715.42</v>
      </c>
    </row>
    <row r="833" spans="1:8" x14ac:dyDescent="0.45">
      <c r="A833" s="2">
        <v>45236</v>
      </c>
      <c r="B833" t="s">
        <v>1187</v>
      </c>
      <c r="C833">
        <v>94</v>
      </c>
      <c r="D833" t="s">
        <v>21</v>
      </c>
      <c r="E833" t="s">
        <v>10</v>
      </c>
      <c r="F833" t="s">
        <v>11</v>
      </c>
      <c r="G833" t="s">
        <v>5483</v>
      </c>
      <c r="H833" s="6">
        <v>3954.41</v>
      </c>
    </row>
    <row r="834" spans="1:8" x14ac:dyDescent="0.45">
      <c r="A834" s="2">
        <v>45026</v>
      </c>
      <c r="B834" t="s">
        <v>1188</v>
      </c>
      <c r="C834">
        <v>31</v>
      </c>
      <c r="D834" t="s">
        <v>14</v>
      </c>
      <c r="E834" t="s">
        <v>22</v>
      </c>
      <c r="F834" t="s">
        <v>30</v>
      </c>
      <c r="G834" t="s">
        <v>5480</v>
      </c>
      <c r="H834" s="6">
        <v>3639.2</v>
      </c>
    </row>
    <row r="835" spans="1:8" x14ac:dyDescent="0.45">
      <c r="A835" s="2">
        <v>44861</v>
      </c>
      <c r="B835" t="s">
        <v>1190</v>
      </c>
      <c r="C835">
        <v>81</v>
      </c>
      <c r="D835" t="s">
        <v>14</v>
      </c>
      <c r="E835" t="s">
        <v>38</v>
      </c>
      <c r="F835" t="s">
        <v>30</v>
      </c>
      <c r="G835" t="s">
        <v>5480</v>
      </c>
      <c r="H835" s="6">
        <v>3927.47</v>
      </c>
    </row>
    <row r="836" spans="1:8" x14ac:dyDescent="0.45">
      <c r="A836" s="2">
        <v>44657</v>
      </c>
      <c r="B836" t="s">
        <v>1192</v>
      </c>
      <c r="C836">
        <v>19</v>
      </c>
      <c r="D836" t="s">
        <v>21</v>
      </c>
      <c r="E836" t="s">
        <v>15</v>
      </c>
      <c r="F836" t="s">
        <v>30</v>
      </c>
      <c r="G836" t="s">
        <v>5480</v>
      </c>
      <c r="H836" s="6">
        <v>180.83</v>
      </c>
    </row>
    <row r="837" spans="1:8" x14ac:dyDescent="0.45">
      <c r="A837" s="2">
        <v>45167</v>
      </c>
      <c r="B837" t="s">
        <v>1193</v>
      </c>
      <c r="C837">
        <v>58</v>
      </c>
      <c r="D837" t="s">
        <v>9</v>
      </c>
      <c r="E837" t="s">
        <v>38</v>
      </c>
      <c r="F837" t="s">
        <v>30</v>
      </c>
      <c r="G837" t="s">
        <v>5479</v>
      </c>
      <c r="H837" s="6">
        <v>281.88</v>
      </c>
    </row>
    <row r="838" spans="1:8" x14ac:dyDescent="0.45">
      <c r="A838" s="2">
        <v>44631</v>
      </c>
      <c r="B838" t="s">
        <v>1194</v>
      </c>
      <c r="C838">
        <v>51</v>
      </c>
      <c r="D838" t="s">
        <v>9</v>
      </c>
      <c r="E838" t="s">
        <v>26</v>
      </c>
      <c r="F838" t="s">
        <v>16</v>
      </c>
      <c r="G838" t="s">
        <v>5481</v>
      </c>
      <c r="H838" s="6">
        <v>343.76</v>
      </c>
    </row>
    <row r="839" spans="1:8" x14ac:dyDescent="0.45">
      <c r="A839" s="2">
        <v>44728</v>
      </c>
      <c r="B839" t="s">
        <v>1195</v>
      </c>
      <c r="C839">
        <v>53</v>
      </c>
      <c r="D839" t="s">
        <v>9</v>
      </c>
      <c r="E839" t="s">
        <v>35</v>
      </c>
      <c r="F839" t="s">
        <v>23</v>
      </c>
      <c r="G839" t="s">
        <v>5482</v>
      </c>
      <c r="H839" s="6">
        <v>4813.84</v>
      </c>
    </row>
    <row r="840" spans="1:8" x14ac:dyDescent="0.45">
      <c r="A840" s="2">
        <v>45067</v>
      </c>
      <c r="B840" t="s">
        <v>1196</v>
      </c>
      <c r="C840">
        <v>82</v>
      </c>
      <c r="D840" t="s">
        <v>21</v>
      </c>
      <c r="E840" t="s">
        <v>10</v>
      </c>
      <c r="F840" t="s">
        <v>11</v>
      </c>
      <c r="G840" t="s">
        <v>5479</v>
      </c>
      <c r="H840" s="6">
        <v>3649.74</v>
      </c>
    </row>
    <row r="841" spans="1:8" x14ac:dyDescent="0.45">
      <c r="A841" s="2">
        <v>44976</v>
      </c>
      <c r="B841" t="s">
        <v>1197</v>
      </c>
      <c r="C841">
        <v>74</v>
      </c>
      <c r="D841" t="s">
        <v>9</v>
      </c>
      <c r="E841" t="s">
        <v>15</v>
      </c>
      <c r="F841" t="s">
        <v>11</v>
      </c>
      <c r="G841" t="s">
        <v>5479</v>
      </c>
      <c r="H841" s="6">
        <v>1269.71</v>
      </c>
    </row>
    <row r="842" spans="1:8" x14ac:dyDescent="0.45">
      <c r="A842" s="2">
        <v>44872</v>
      </c>
      <c r="B842" t="s">
        <v>1198</v>
      </c>
      <c r="C842">
        <v>51</v>
      </c>
      <c r="D842" t="s">
        <v>21</v>
      </c>
      <c r="E842" t="s">
        <v>15</v>
      </c>
      <c r="F842" t="s">
        <v>11</v>
      </c>
      <c r="G842" t="s">
        <v>5480</v>
      </c>
      <c r="H842" s="6">
        <v>4234</v>
      </c>
    </row>
    <row r="843" spans="1:8" x14ac:dyDescent="0.45">
      <c r="A843" s="2">
        <v>44993</v>
      </c>
      <c r="B843" t="s">
        <v>1199</v>
      </c>
      <c r="C843">
        <v>94</v>
      </c>
      <c r="D843" t="s">
        <v>14</v>
      </c>
      <c r="E843" t="s">
        <v>19</v>
      </c>
      <c r="F843" t="s">
        <v>16</v>
      </c>
      <c r="G843" t="s">
        <v>5483</v>
      </c>
      <c r="H843" s="6">
        <v>3466.94</v>
      </c>
    </row>
    <row r="844" spans="1:8" x14ac:dyDescent="0.45">
      <c r="A844" s="2">
        <v>45216</v>
      </c>
      <c r="B844" t="s">
        <v>1200</v>
      </c>
      <c r="C844">
        <v>54</v>
      </c>
      <c r="D844" t="s">
        <v>9</v>
      </c>
      <c r="E844" t="s">
        <v>19</v>
      </c>
      <c r="F844" t="s">
        <v>30</v>
      </c>
      <c r="G844" t="s">
        <v>5479</v>
      </c>
      <c r="H844" s="6">
        <v>1031.0899999999999</v>
      </c>
    </row>
    <row r="845" spans="1:8" x14ac:dyDescent="0.45">
      <c r="A845" s="2">
        <v>44851</v>
      </c>
      <c r="B845" t="s">
        <v>1201</v>
      </c>
      <c r="C845">
        <v>24</v>
      </c>
      <c r="D845" t="s">
        <v>14</v>
      </c>
      <c r="E845" t="s">
        <v>26</v>
      </c>
      <c r="F845" t="s">
        <v>23</v>
      </c>
      <c r="G845" t="s">
        <v>5482</v>
      </c>
      <c r="H845" s="6">
        <v>4924.17</v>
      </c>
    </row>
    <row r="846" spans="1:8" x14ac:dyDescent="0.45">
      <c r="A846" s="2">
        <v>44741</v>
      </c>
      <c r="B846" t="s">
        <v>1203</v>
      </c>
      <c r="C846">
        <v>79</v>
      </c>
      <c r="D846" t="s">
        <v>14</v>
      </c>
      <c r="E846" t="s">
        <v>10</v>
      </c>
      <c r="F846" t="s">
        <v>11</v>
      </c>
      <c r="G846" t="s">
        <v>5482</v>
      </c>
      <c r="H846" s="6">
        <v>1808.37</v>
      </c>
    </row>
    <row r="847" spans="1:8" x14ac:dyDescent="0.45">
      <c r="A847" s="2">
        <v>44844</v>
      </c>
      <c r="B847" t="s">
        <v>1204</v>
      </c>
      <c r="C847">
        <v>50</v>
      </c>
      <c r="D847" t="s">
        <v>21</v>
      </c>
      <c r="E847" t="s">
        <v>10</v>
      </c>
      <c r="F847" t="s">
        <v>23</v>
      </c>
      <c r="G847" t="s">
        <v>5483</v>
      </c>
      <c r="H847" s="6">
        <v>1466.53</v>
      </c>
    </row>
    <row r="848" spans="1:8" x14ac:dyDescent="0.45">
      <c r="A848" s="2">
        <v>44825</v>
      </c>
      <c r="B848" t="s">
        <v>1205</v>
      </c>
      <c r="C848">
        <v>68</v>
      </c>
      <c r="D848" t="s">
        <v>21</v>
      </c>
      <c r="E848" t="s">
        <v>5477</v>
      </c>
      <c r="F848" t="s">
        <v>23</v>
      </c>
      <c r="G848" t="s">
        <v>5483</v>
      </c>
      <c r="H848" s="6">
        <v>192.7</v>
      </c>
    </row>
    <row r="849" spans="1:8" x14ac:dyDescent="0.45">
      <c r="A849" s="2">
        <v>45176</v>
      </c>
      <c r="B849" t="s">
        <v>1206</v>
      </c>
      <c r="C849">
        <v>93</v>
      </c>
      <c r="D849" t="s">
        <v>9</v>
      </c>
      <c r="E849" t="s">
        <v>26</v>
      </c>
      <c r="F849" t="s">
        <v>23</v>
      </c>
      <c r="G849" t="s">
        <v>5482</v>
      </c>
      <c r="H849" s="6">
        <v>1220.4000000000001</v>
      </c>
    </row>
    <row r="850" spans="1:8" x14ac:dyDescent="0.45">
      <c r="A850" s="2">
        <v>44714</v>
      </c>
      <c r="B850" t="s">
        <v>1207</v>
      </c>
      <c r="C850">
        <v>42</v>
      </c>
      <c r="D850" t="s">
        <v>21</v>
      </c>
      <c r="E850" t="s">
        <v>38</v>
      </c>
      <c r="F850" t="s">
        <v>23</v>
      </c>
      <c r="G850" t="s">
        <v>5480</v>
      </c>
      <c r="H850" s="6">
        <v>1134.32</v>
      </c>
    </row>
    <row r="851" spans="1:8" x14ac:dyDescent="0.45">
      <c r="A851" s="2">
        <v>45036</v>
      </c>
      <c r="B851" t="s">
        <v>1208</v>
      </c>
      <c r="C851">
        <v>82</v>
      </c>
      <c r="D851" t="s">
        <v>14</v>
      </c>
      <c r="E851" t="s">
        <v>38</v>
      </c>
      <c r="F851" t="s">
        <v>11</v>
      </c>
      <c r="G851" t="s">
        <v>5479</v>
      </c>
      <c r="H851" s="6">
        <v>1391.97</v>
      </c>
    </row>
    <row r="852" spans="1:8" x14ac:dyDescent="0.45">
      <c r="A852" s="2">
        <v>44951</v>
      </c>
      <c r="B852" t="s">
        <v>1210</v>
      </c>
      <c r="C852">
        <v>4</v>
      </c>
      <c r="D852" t="s">
        <v>14</v>
      </c>
      <c r="E852" t="s">
        <v>15</v>
      </c>
      <c r="F852" t="s">
        <v>16</v>
      </c>
      <c r="G852" t="s">
        <v>5481</v>
      </c>
      <c r="H852" s="6">
        <v>1971.96</v>
      </c>
    </row>
    <row r="853" spans="1:8" x14ac:dyDescent="0.45">
      <c r="A853" s="2">
        <v>45223</v>
      </c>
      <c r="B853" t="s">
        <v>1212</v>
      </c>
      <c r="C853">
        <v>84</v>
      </c>
      <c r="D853" t="s">
        <v>21</v>
      </c>
      <c r="E853" t="s">
        <v>19</v>
      </c>
      <c r="F853" t="s">
        <v>16</v>
      </c>
      <c r="G853" t="s">
        <v>5481</v>
      </c>
      <c r="H853" s="6">
        <v>1319.77</v>
      </c>
    </row>
    <row r="854" spans="1:8" x14ac:dyDescent="0.45">
      <c r="A854" s="2">
        <v>44670</v>
      </c>
      <c r="B854" t="s">
        <v>1213</v>
      </c>
      <c r="C854">
        <v>93</v>
      </c>
      <c r="D854" t="s">
        <v>14</v>
      </c>
      <c r="E854" t="s">
        <v>26</v>
      </c>
      <c r="F854" t="s">
        <v>30</v>
      </c>
      <c r="G854" t="s">
        <v>5483</v>
      </c>
      <c r="H854" s="6">
        <v>2223.11</v>
      </c>
    </row>
    <row r="855" spans="1:8" x14ac:dyDescent="0.45">
      <c r="A855" s="2">
        <v>44682</v>
      </c>
      <c r="B855" t="s">
        <v>1214</v>
      </c>
      <c r="C855">
        <v>46</v>
      </c>
      <c r="D855" t="s">
        <v>9</v>
      </c>
      <c r="E855" t="s">
        <v>19</v>
      </c>
      <c r="F855" t="s">
        <v>30</v>
      </c>
      <c r="G855" t="s">
        <v>5483</v>
      </c>
      <c r="H855" s="6">
        <v>1040.72</v>
      </c>
    </row>
    <row r="856" spans="1:8" x14ac:dyDescent="0.45">
      <c r="A856" s="2">
        <v>44936</v>
      </c>
      <c r="B856" t="s">
        <v>1215</v>
      </c>
      <c r="C856">
        <v>96</v>
      </c>
      <c r="D856" t="s">
        <v>14</v>
      </c>
      <c r="E856" t="s">
        <v>5477</v>
      </c>
      <c r="F856" t="s">
        <v>23</v>
      </c>
      <c r="G856" t="s">
        <v>5483</v>
      </c>
      <c r="H856" s="6">
        <v>2330.14</v>
      </c>
    </row>
    <row r="857" spans="1:8" x14ac:dyDescent="0.45">
      <c r="A857" s="2">
        <v>44845</v>
      </c>
      <c r="B857" t="s">
        <v>1217</v>
      </c>
      <c r="C857">
        <v>83</v>
      </c>
      <c r="D857" t="s">
        <v>14</v>
      </c>
      <c r="E857" t="s">
        <v>10</v>
      </c>
      <c r="F857" t="s">
        <v>30</v>
      </c>
      <c r="G857" t="s">
        <v>5480</v>
      </c>
      <c r="H857" s="6">
        <v>4207.4399999999996</v>
      </c>
    </row>
    <row r="858" spans="1:8" x14ac:dyDescent="0.45">
      <c r="A858" s="2">
        <v>45124</v>
      </c>
      <c r="B858" t="s">
        <v>1218</v>
      </c>
      <c r="C858">
        <v>14</v>
      </c>
      <c r="D858" t="s">
        <v>9</v>
      </c>
      <c r="E858" t="s">
        <v>5477</v>
      </c>
      <c r="F858" t="s">
        <v>23</v>
      </c>
      <c r="G858" t="s">
        <v>5482</v>
      </c>
      <c r="H858" s="6">
        <v>4971.42</v>
      </c>
    </row>
    <row r="859" spans="1:8" x14ac:dyDescent="0.45">
      <c r="A859" s="2">
        <v>44791</v>
      </c>
      <c r="B859" t="s">
        <v>1220</v>
      </c>
      <c r="C859">
        <v>10</v>
      </c>
      <c r="D859" t="s">
        <v>9</v>
      </c>
      <c r="E859" t="s">
        <v>38</v>
      </c>
      <c r="F859" t="s">
        <v>16</v>
      </c>
      <c r="G859" t="s">
        <v>5483</v>
      </c>
      <c r="H859" s="6">
        <v>4531.1899999999996</v>
      </c>
    </row>
    <row r="860" spans="1:8" x14ac:dyDescent="0.45">
      <c r="A860" s="2">
        <v>45217</v>
      </c>
      <c r="B860" t="s">
        <v>1221</v>
      </c>
      <c r="C860">
        <v>96</v>
      </c>
      <c r="D860" t="s">
        <v>21</v>
      </c>
      <c r="E860" t="s">
        <v>38</v>
      </c>
      <c r="F860" t="s">
        <v>11</v>
      </c>
      <c r="G860" t="s">
        <v>5480</v>
      </c>
      <c r="H860" s="6">
        <v>3656</v>
      </c>
    </row>
    <row r="861" spans="1:8" x14ac:dyDescent="0.45">
      <c r="A861" s="2">
        <v>44691</v>
      </c>
      <c r="B861" t="s">
        <v>1222</v>
      </c>
      <c r="C861">
        <v>97</v>
      </c>
      <c r="D861" t="s">
        <v>21</v>
      </c>
      <c r="E861" t="s">
        <v>26</v>
      </c>
      <c r="F861" t="s">
        <v>16</v>
      </c>
      <c r="G861" t="s">
        <v>5482</v>
      </c>
      <c r="H861" s="6">
        <v>943.81</v>
      </c>
    </row>
    <row r="862" spans="1:8" x14ac:dyDescent="0.45">
      <c r="A862" s="2">
        <v>44650</v>
      </c>
      <c r="B862" t="s">
        <v>1223</v>
      </c>
      <c r="C862">
        <v>44</v>
      </c>
      <c r="D862" t="s">
        <v>21</v>
      </c>
      <c r="E862" t="s">
        <v>5477</v>
      </c>
      <c r="F862" t="s">
        <v>23</v>
      </c>
      <c r="G862" t="s">
        <v>5483</v>
      </c>
      <c r="H862" s="6">
        <v>2480.14</v>
      </c>
    </row>
    <row r="863" spans="1:8" x14ac:dyDescent="0.45">
      <c r="A863" s="2">
        <v>44813</v>
      </c>
      <c r="B863" t="s">
        <v>1224</v>
      </c>
      <c r="C863">
        <v>88</v>
      </c>
      <c r="D863" t="s">
        <v>14</v>
      </c>
      <c r="E863" t="s">
        <v>10</v>
      </c>
      <c r="F863" t="s">
        <v>11</v>
      </c>
      <c r="G863" t="s">
        <v>5483</v>
      </c>
      <c r="H863" s="6">
        <v>245.81</v>
      </c>
    </row>
    <row r="864" spans="1:8" x14ac:dyDescent="0.45">
      <c r="A864" s="2">
        <v>44578</v>
      </c>
      <c r="B864" t="s">
        <v>1226</v>
      </c>
      <c r="C864">
        <v>19</v>
      </c>
      <c r="D864" t="s">
        <v>9</v>
      </c>
      <c r="E864" t="s">
        <v>10</v>
      </c>
      <c r="F864" t="s">
        <v>30</v>
      </c>
      <c r="G864" t="s">
        <v>5482</v>
      </c>
      <c r="H864" s="6">
        <v>1857.66</v>
      </c>
    </row>
    <row r="865" spans="1:8" x14ac:dyDescent="0.45">
      <c r="A865" s="2">
        <v>45206</v>
      </c>
      <c r="B865" t="s">
        <v>1227</v>
      </c>
      <c r="C865">
        <v>82</v>
      </c>
      <c r="D865" t="s">
        <v>9</v>
      </c>
      <c r="E865" t="s">
        <v>22</v>
      </c>
      <c r="F865" t="s">
        <v>16</v>
      </c>
      <c r="G865" t="s">
        <v>5479</v>
      </c>
      <c r="H865" s="6">
        <v>1754.32</v>
      </c>
    </row>
    <row r="866" spans="1:8" x14ac:dyDescent="0.45">
      <c r="A866" s="2">
        <v>45175</v>
      </c>
      <c r="B866" t="s">
        <v>1228</v>
      </c>
      <c r="C866">
        <v>61</v>
      </c>
      <c r="D866" t="s">
        <v>9</v>
      </c>
      <c r="E866" t="s">
        <v>35</v>
      </c>
      <c r="F866" t="s">
        <v>11</v>
      </c>
      <c r="G866" t="s">
        <v>5481</v>
      </c>
      <c r="H866" s="6">
        <v>3196.43</v>
      </c>
    </row>
    <row r="867" spans="1:8" x14ac:dyDescent="0.45">
      <c r="A867" s="2">
        <v>45215</v>
      </c>
      <c r="B867" t="s">
        <v>1230</v>
      </c>
      <c r="C867">
        <v>85</v>
      </c>
      <c r="D867" t="s">
        <v>21</v>
      </c>
      <c r="E867" t="s">
        <v>19</v>
      </c>
      <c r="F867" t="s">
        <v>16</v>
      </c>
      <c r="G867" t="s">
        <v>5479</v>
      </c>
      <c r="H867" s="6">
        <v>1142.7</v>
      </c>
    </row>
    <row r="868" spans="1:8" x14ac:dyDescent="0.45">
      <c r="A868" s="2">
        <v>44882</v>
      </c>
      <c r="B868" t="s">
        <v>1231</v>
      </c>
      <c r="C868">
        <v>70</v>
      </c>
      <c r="D868" t="s">
        <v>21</v>
      </c>
      <c r="E868" t="s">
        <v>38</v>
      </c>
      <c r="F868" t="s">
        <v>30</v>
      </c>
      <c r="G868" t="s">
        <v>5480</v>
      </c>
      <c r="H868" s="6">
        <v>637.78</v>
      </c>
    </row>
    <row r="869" spans="1:8" x14ac:dyDescent="0.45">
      <c r="A869" s="2">
        <v>44599</v>
      </c>
      <c r="B869" t="s">
        <v>1232</v>
      </c>
      <c r="C869">
        <v>29</v>
      </c>
      <c r="D869" t="s">
        <v>9</v>
      </c>
      <c r="E869" t="s">
        <v>35</v>
      </c>
      <c r="F869" t="s">
        <v>11</v>
      </c>
      <c r="G869" t="s">
        <v>5480</v>
      </c>
      <c r="H869" s="6">
        <v>4413.6499999999996</v>
      </c>
    </row>
    <row r="870" spans="1:8" x14ac:dyDescent="0.45">
      <c r="A870" s="2">
        <v>44761</v>
      </c>
      <c r="B870" t="s">
        <v>1233</v>
      </c>
      <c r="C870">
        <v>66</v>
      </c>
      <c r="D870" t="s">
        <v>9</v>
      </c>
      <c r="E870" t="s">
        <v>35</v>
      </c>
      <c r="F870" t="s">
        <v>11</v>
      </c>
      <c r="G870" t="s">
        <v>5481</v>
      </c>
      <c r="H870" s="6">
        <v>1305.78</v>
      </c>
    </row>
    <row r="871" spans="1:8" x14ac:dyDescent="0.45">
      <c r="A871" s="2">
        <v>45096</v>
      </c>
      <c r="B871" t="s">
        <v>1235</v>
      </c>
      <c r="C871">
        <v>97</v>
      </c>
      <c r="D871" t="s">
        <v>21</v>
      </c>
      <c r="E871" t="s">
        <v>19</v>
      </c>
      <c r="F871" t="s">
        <v>11</v>
      </c>
      <c r="G871" t="s">
        <v>5480</v>
      </c>
      <c r="H871" s="6">
        <v>2867.4</v>
      </c>
    </row>
    <row r="872" spans="1:8" x14ac:dyDescent="0.45">
      <c r="A872" s="2">
        <v>44975</v>
      </c>
      <c r="B872" t="s">
        <v>1236</v>
      </c>
      <c r="C872">
        <v>37</v>
      </c>
      <c r="D872" t="s">
        <v>21</v>
      </c>
      <c r="E872" t="s">
        <v>19</v>
      </c>
      <c r="F872" t="s">
        <v>30</v>
      </c>
      <c r="G872" t="s">
        <v>5481</v>
      </c>
      <c r="H872" s="6">
        <v>3620.26</v>
      </c>
    </row>
    <row r="873" spans="1:8" x14ac:dyDescent="0.45">
      <c r="A873" s="2">
        <v>45209</v>
      </c>
      <c r="B873" t="s">
        <v>1237</v>
      </c>
      <c r="C873">
        <v>75</v>
      </c>
      <c r="D873" t="s">
        <v>14</v>
      </c>
      <c r="E873" t="s">
        <v>22</v>
      </c>
      <c r="F873" t="s">
        <v>16</v>
      </c>
      <c r="G873" t="s">
        <v>5482</v>
      </c>
      <c r="H873" s="6">
        <v>4328.9399999999996</v>
      </c>
    </row>
    <row r="874" spans="1:8" x14ac:dyDescent="0.45">
      <c r="A874" s="2">
        <v>44774</v>
      </c>
      <c r="B874" t="s">
        <v>1238</v>
      </c>
      <c r="C874">
        <v>17</v>
      </c>
      <c r="D874" t="s">
        <v>14</v>
      </c>
      <c r="E874" t="s">
        <v>10</v>
      </c>
      <c r="F874" t="s">
        <v>23</v>
      </c>
      <c r="G874" t="s">
        <v>5482</v>
      </c>
      <c r="H874" s="6">
        <v>4499.13</v>
      </c>
    </row>
    <row r="875" spans="1:8" x14ac:dyDescent="0.45">
      <c r="A875" s="2">
        <v>45206</v>
      </c>
      <c r="B875" t="s">
        <v>1239</v>
      </c>
      <c r="C875">
        <v>82</v>
      </c>
      <c r="D875" t="s">
        <v>14</v>
      </c>
      <c r="E875" t="s">
        <v>35</v>
      </c>
      <c r="F875" t="s">
        <v>16</v>
      </c>
      <c r="G875" t="s">
        <v>5479</v>
      </c>
      <c r="H875" s="6">
        <v>1012.96</v>
      </c>
    </row>
    <row r="876" spans="1:8" x14ac:dyDescent="0.45">
      <c r="A876" s="2">
        <v>45034</v>
      </c>
      <c r="B876" t="s">
        <v>1240</v>
      </c>
      <c r="C876">
        <v>78</v>
      </c>
      <c r="D876" t="s">
        <v>21</v>
      </c>
      <c r="E876" t="s">
        <v>15</v>
      </c>
      <c r="F876" t="s">
        <v>11</v>
      </c>
      <c r="G876" t="s">
        <v>5479</v>
      </c>
      <c r="H876" s="6">
        <v>4982.91</v>
      </c>
    </row>
    <row r="877" spans="1:8" x14ac:dyDescent="0.45">
      <c r="A877" s="2">
        <v>44581</v>
      </c>
      <c r="B877" t="s">
        <v>1241</v>
      </c>
      <c r="C877">
        <v>68</v>
      </c>
      <c r="D877" t="s">
        <v>9</v>
      </c>
      <c r="E877" t="s">
        <v>10</v>
      </c>
      <c r="F877" t="s">
        <v>11</v>
      </c>
      <c r="G877" t="s">
        <v>5479</v>
      </c>
      <c r="H877" s="6">
        <v>2135.71</v>
      </c>
    </row>
    <row r="878" spans="1:8" x14ac:dyDescent="0.45">
      <c r="A878" s="2">
        <v>45035</v>
      </c>
      <c r="B878" t="s">
        <v>1242</v>
      </c>
      <c r="C878">
        <v>58</v>
      </c>
      <c r="D878" t="s">
        <v>21</v>
      </c>
      <c r="E878" t="s">
        <v>10</v>
      </c>
      <c r="F878" t="s">
        <v>16</v>
      </c>
      <c r="G878" t="s">
        <v>5479</v>
      </c>
      <c r="H878" s="6">
        <v>2582.1</v>
      </c>
    </row>
    <row r="879" spans="1:8" x14ac:dyDescent="0.45">
      <c r="A879" s="2">
        <v>44846</v>
      </c>
      <c r="B879" t="s">
        <v>1243</v>
      </c>
      <c r="C879">
        <v>69</v>
      </c>
      <c r="D879" t="s">
        <v>14</v>
      </c>
      <c r="E879" t="s">
        <v>15</v>
      </c>
      <c r="F879" t="s">
        <v>30</v>
      </c>
      <c r="G879" t="s">
        <v>5481</v>
      </c>
      <c r="H879" s="6">
        <v>2655.29</v>
      </c>
    </row>
    <row r="880" spans="1:8" x14ac:dyDescent="0.45">
      <c r="A880" s="2">
        <v>45269</v>
      </c>
      <c r="B880" t="s">
        <v>1244</v>
      </c>
      <c r="C880">
        <v>45</v>
      </c>
      <c r="D880" t="s">
        <v>14</v>
      </c>
      <c r="E880" t="s">
        <v>22</v>
      </c>
      <c r="F880" t="s">
        <v>11</v>
      </c>
      <c r="G880" t="s">
        <v>5480</v>
      </c>
      <c r="H880" s="6">
        <v>2497.4499999999998</v>
      </c>
    </row>
    <row r="881" spans="1:8" x14ac:dyDescent="0.45">
      <c r="A881" s="2">
        <v>45222</v>
      </c>
      <c r="B881" t="s">
        <v>1245</v>
      </c>
      <c r="C881">
        <v>4</v>
      </c>
      <c r="D881" t="s">
        <v>9</v>
      </c>
      <c r="E881" t="s">
        <v>26</v>
      </c>
      <c r="F881" t="s">
        <v>11</v>
      </c>
      <c r="G881" t="s">
        <v>5482</v>
      </c>
      <c r="H881" s="6">
        <v>781.35</v>
      </c>
    </row>
    <row r="882" spans="1:8" x14ac:dyDescent="0.45">
      <c r="A882" s="2">
        <v>44655</v>
      </c>
      <c r="B882" t="s">
        <v>1246</v>
      </c>
      <c r="C882">
        <v>30</v>
      </c>
      <c r="D882" t="s">
        <v>14</v>
      </c>
      <c r="E882" t="s">
        <v>5477</v>
      </c>
      <c r="F882" t="s">
        <v>30</v>
      </c>
      <c r="G882" t="s">
        <v>5483</v>
      </c>
      <c r="H882" s="6">
        <v>2459.5500000000002</v>
      </c>
    </row>
    <row r="883" spans="1:8" x14ac:dyDescent="0.45">
      <c r="A883" s="2">
        <v>45032</v>
      </c>
      <c r="B883" t="s">
        <v>1248</v>
      </c>
      <c r="C883">
        <v>77</v>
      </c>
      <c r="D883" t="s">
        <v>9</v>
      </c>
      <c r="E883" t="s">
        <v>5477</v>
      </c>
      <c r="F883" t="s">
        <v>11</v>
      </c>
      <c r="G883" t="s">
        <v>5479</v>
      </c>
      <c r="H883" s="6">
        <v>2284.79</v>
      </c>
    </row>
    <row r="884" spans="1:8" x14ac:dyDescent="0.45">
      <c r="A884" s="2">
        <v>44587</v>
      </c>
      <c r="B884" t="s">
        <v>1250</v>
      </c>
      <c r="C884">
        <v>23</v>
      </c>
      <c r="D884" t="s">
        <v>9</v>
      </c>
      <c r="E884" t="s">
        <v>38</v>
      </c>
      <c r="F884" t="s">
        <v>23</v>
      </c>
      <c r="G884" t="s">
        <v>5482</v>
      </c>
      <c r="H884" s="6">
        <v>55.68</v>
      </c>
    </row>
    <row r="885" spans="1:8" x14ac:dyDescent="0.45">
      <c r="A885" s="2">
        <v>44784</v>
      </c>
      <c r="B885" t="s">
        <v>1251</v>
      </c>
      <c r="C885">
        <v>9</v>
      </c>
      <c r="D885" t="s">
        <v>21</v>
      </c>
      <c r="E885" t="s">
        <v>19</v>
      </c>
      <c r="F885" t="s">
        <v>30</v>
      </c>
      <c r="G885" t="s">
        <v>5478</v>
      </c>
      <c r="H885" s="6">
        <v>223</v>
      </c>
    </row>
    <row r="886" spans="1:8" x14ac:dyDescent="0.45">
      <c r="A886" s="2">
        <v>45000</v>
      </c>
      <c r="B886" t="s">
        <v>1252</v>
      </c>
      <c r="C886">
        <v>66</v>
      </c>
      <c r="D886" t="s">
        <v>14</v>
      </c>
      <c r="E886" t="s">
        <v>22</v>
      </c>
      <c r="F886" t="s">
        <v>16</v>
      </c>
      <c r="G886" t="s">
        <v>5483</v>
      </c>
      <c r="H886" s="6">
        <v>4233.41</v>
      </c>
    </row>
    <row r="887" spans="1:8" x14ac:dyDescent="0.45">
      <c r="A887" s="2">
        <v>44702</v>
      </c>
      <c r="B887" t="s">
        <v>1253</v>
      </c>
      <c r="C887">
        <v>24</v>
      </c>
      <c r="D887" t="s">
        <v>9</v>
      </c>
      <c r="E887" t="s">
        <v>26</v>
      </c>
      <c r="F887" t="s">
        <v>30</v>
      </c>
      <c r="G887" t="s">
        <v>5482</v>
      </c>
      <c r="H887" s="6">
        <v>2270.73</v>
      </c>
    </row>
    <row r="888" spans="1:8" x14ac:dyDescent="0.45">
      <c r="A888" s="2">
        <v>44917</v>
      </c>
      <c r="B888" t="s">
        <v>1255</v>
      </c>
      <c r="C888">
        <v>71</v>
      </c>
      <c r="D888" t="s">
        <v>21</v>
      </c>
      <c r="E888" t="s">
        <v>35</v>
      </c>
      <c r="F888" t="s">
        <v>23</v>
      </c>
      <c r="G888" t="s">
        <v>5482</v>
      </c>
      <c r="H888" s="6">
        <v>3841.96</v>
      </c>
    </row>
    <row r="889" spans="1:8" x14ac:dyDescent="0.45">
      <c r="A889" s="2">
        <v>45053</v>
      </c>
      <c r="B889" t="s">
        <v>1256</v>
      </c>
      <c r="C889">
        <v>65</v>
      </c>
      <c r="D889" t="s">
        <v>21</v>
      </c>
      <c r="E889" t="s">
        <v>26</v>
      </c>
      <c r="F889" t="s">
        <v>11</v>
      </c>
      <c r="G889" t="s">
        <v>5483</v>
      </c>
      <c r="H889" s="6">
        <v>2147.14</v>
      </c>
    </row>
    <row r="890" spans="1:8" x14ac:dyDescent="0.45">
      <c r="A890" s="2">
        <v>44665</v>
      </c>
      <c r="B890" t="s">
        <v>1257</v>
      </c>
      <c r="C890">
        <v>97</v>
      </c>
      <c r="D890" t="s">
        <v>21</v>
      </c>
      <c r="E890" t="s">
        <v>19</v>
      </c>
      <c r="F890" t="s">
        <v>30</v>
      </c>
      <c r="G890" t="s">
        <v>5482</v>
      </c>
      <c r="H890" s="6">
        <v>2158.88</v>
      </c>
    </row>
    <row r="891" spans="1:8" x14ac:dyDescent="0.45">
      <c r="A891" s="2">
        <v>45013</v>
      </c>
      <c r="B891" t="s">
        <v>1258</v>
      </c>
      <c r="C891">
        <v>13</v>
      </c>
      <c r="D891" t="s">
        <v>21</v>
      </c>
      <c r="E891" t="s">
        <v>15</v>
      </c>
      <c r="F891" t="s">
        <v>23</v>
      </c>
      <c r="G891" t="s">
        <v>5482</v>
      </c>
      <c r="H891" s="6">
        <v>4740.08</v>
      </c>
    </row>
    <row r="892" spans="1:8" x14ac:dyDescent="0.45">
      <c r="A892" s="2">
        <v>44812</v>
      </c>
      <c r="B892" t="s">
        <v>1259</v>
      </c>
      <c r="C892">
        <v>58</v>
      </c>
      <c r="D892" t="s">
        <v>9</v>
      </c>
      <c r="E892" t="s">
        <v>10</v>
      </c>
      <c r="F892" t="s">
        <v>16</v>
      </c>
      <c r="G892" t="s">
        <v>5483</v>
      </c>
      <c r="H892" s="6">
        <v>55.79</v>
      </c>
    </row>
    <row r="893" spans="1:8" x14ac:dyDescent="0.45">
      <c r="A893" s="2">
        <v>44816</v>
      </c>
      <c r="B893" t="s">
        <v>1260</v>
      </c>
      <c r="C893">
        <v>44</v>
      </c>
      <c r="D893" t="s">
        <v>21</v>
      </c>
      <c r="E893" t="s">
        <v>19</v>
      </c>
      <c r="F893" t="s">
        <v>16</v>
      </c>
      <c r="G893" t="s">
        <v>5480</v>
      </c>
      <c r="H893" s="6">
        <v>681.51</v>
      </c>
    </row>
    <row r="894" spans="1:8" x14ac:dyDescent="0.45">
      <c r="A894" s="2">
        <v>44822</v>
      </c>
      <c r="B894" t="s">
        <v>1261</v>
      </c>
      <c r="C894">
        <v>56</v>
      </c>
      <c r="D894" t="s">
        <v>9</v>
      </c>
      <c r="E894" t="s">
        <v>38</v>
      </c>
      <c r="F894" t="s">
        <v>16</v>
      </c>
      <c r="G894" t="s">
        <v>5482</v>
      </c>
      <c r="H894" s="6">
        <v>4874.1000000000004</v>
      </c>
    </row>
    <row r="895" spans="1:8" x14ac:dyDescent="0.45">
      <c r="A895" s="2">
        <v>44947</v>
      </c>
      <c r="B895" t="s">
        <v>1262</v>
      </c>
      <c r="C895">
        <v>50</v>
      </c>
      <c r="D895" t="s">
        <v>14</v>
      </c>
      <c r="E895" t="s">
        <v>19</v>
      </c>
      <c r="F895" t="s">
        <v>16</v>
      </c>
      <c r="G895" t="s">
        <v>5481</v>
      </c>
      <c r="H895" s="6">
        <v>2691.68</v>
      </c>
    </row>
    <row r="896" spans="1:8" x14ac:dyDescent="0.45">
      <c r="A896" s="2">
        <v>45273</v>
      </c>
      <c r="B896" t="s">
        <v>1263</v>
      </c>
      <c r="C896">
        <v>59</v>
      </c>
      <c r="D896" t="s">
        <v>9</v>
      </c>
      <c r="E896" t="s">
        <v>26</v>
      </c>
      <c r="F896" t="s">
        <v>23</v>
      </c>
      <c r="G896" t="s">
        <v>5480</v>
      </c>
      <c r="H896" s="6">
        <v>2155.88</v>
      </c>
    </row>
    <row r="897" spans="1:8" x14ac:dyDescent="0.45">
      <c r="A897" s="2">
        <v>44840</v>
      </c>
      <c r="B897" t="s">
        <v>1264</v>
      </c>
      <c r="C897">
        <v>12</v>
      </c>
      <c r="D897" t="s">
        <v>14</v>
      </c>
      <c r="E897" t="s">
        <v>38</v>
      </c>
      <c r="F897" t="s">
        <v>16</v>
      </c>
      <c r="G897" t="s">
        <v>5480</v>
      </c>
      <c r="H897" s="6">
        <v>4250.82</v>
      </c>
    </row>
    <row r="898" spans="1:8" x14ac:dyDescent="0.45">
      <c r="A898" s="2">
        <v>45145</v>
      </c>
      <c r="B898" t="s">
        <v>1265</v>
      </c>
      <c r="C898">
        <v>30</v>
      </c>
      <c r="D898" t="s">
        <v>21</v>
      </c>
      <c r="E898" t="s">
        <v>5477</v>
      </c>
      <c r="F898" t="s">
        <v>11</v>
      </c>
      <c r="G898" t="s">
        <v>5480</v>
      </c>
      <c r="H898" s="6">
        <v>2861.83</v>
      </c>
    </row>
    <row r="899" spans="1:8" x14ac:dyDescent="0.45">
      <c r="A899" s="2">
        <v>44941</v>
      </c>
      <c r="B899" t="s">
        <v>1266</v>
      </c>
      <c r="C899">
        <v>3</v>
      </c>
      <c r="D899" t="s">
        <v>21</v>
      </c>
      <c r="E899" t="s">
        <v>19</v>
      </c>
      <c r="F899" t="s">
        <v>11</v>
      </c>
      <c r="G899" t="s">
        <v>5482</v>
      </c>
      <c r="H899" s="6">
        <v>4259.5</v>
      </c>
    </row>
    <row r="900" spans="1:8" x14ac:dyDescent="0.45">
      <c r="A900" s="2">
        <v>45198</v>
      </c>
      <c r="B900" t="s">
        <v>1267</v>
      </c>
      <c r="C900">
        <v>60</v>
      </c>
      <c r="D900" t="s">
        <v>21</v>
      </c>
      <c r="E900" t="s">
        <v>38</v>
      </c>
      <c r="F900" t="s">
        <v>11</v>
      </c>
      <c r="G900" t="s">
        <v>5481</v>
      </c>
      <c r="H900" s="6">
        <v>3705.51</v>
      </c>
    </row>
    <row r="901" spans="1:8" x14ac:dyDescent="0.45">
      <c r="A901" s="2">
        <v>44995</v>
      </c>
      <c r="B901" t="s">
        <v>1268</v>
      </c>
      <c r="C901">
        <v>31</v>
      </c>
      <c r="D901" t="s">
        <v>14</v>
      </c>
      <c r="E901" t="s">
        <v>35</v>
      </c>
      <c r="F901" t="s">
        <v>23</v>
      </c>
      <c r="G901" t="s">
        <v>5483</v>
      </c>
      <c r="H901" s="6">
        <v>143.29</v>
      </c>
    </row>
    <row r="902" spans="1:8" x14ac:dyDescent="0.45">
      <c r="A902" s="2">
        <v>44966</v>
      </c>
      <c r="B902" t="s">
        <v>1269</v>
      </c>
      <c r="C902">
        <v>89</v>
      </c>
      <c r="D902" t="s">
        <v>9</v>
      </c>
      <c r="E902" t="s">
        <v>26</v>
      </c>
      <c r="F902" t="s">
        <v>23</v>
      </c>
      <c r="G902" t="s">
        <v>5481</v>
      </c>
      <c r="H902" s="6">
        <v>2360.92</v>
      </c>
    </row>
    <row r="903" spans="1:8" x14ac:dyDescent="0.45">
      <c r="A903" s="2">
        <v>45031</v>
      </c>
      <c r="B903" t="s">
        <v>1270</v>
      </c>
      <c r="C903">
        <v>50</v>
      </c>
      <c r="D903" t="s">
        <v>9</v>
      </c>
      <c r="E903" t="s">
        <v>22</v>
      </c>
      <c r="F903" t="s">
        <v>30</v>
      </c>
      <c r="G903" t="s">
        <v>5480</v>
      </c>
      <c r="H903" s="6">
        <v>3132.58</v>
      </c>
    </row>
    <row r="904" spans="1:8" x14ac:dyDescent="0.45">
      <c r="A904" s="2">
        <v>44661</v>
      </c>
      <c r="B904" t="s">
        <v>1271</v>
      </c>
      <c r="C904">
        <v>78</v>
      </c>
      <c r="D904" t="s">
        <v>21</v>
      </c>
      <c r="E904" t="s">
        <v>5477</v>
      </c>
      <c r="F904" t="s">
        <v>16</v>
      </c>
      <c r="G904" t="s">
        <v>5478</v>
      </c>
      <c r="H904" s="6">
        <v>3089.92</v>
      </c>
    </row>
    <row r="905" spans="1:8" x14ac:dyDescent="0.45">
      <c r="A905" s="2">
        <v>45218</v>
      </c>
      <c r="B905" t="s">
        <v>1272</v>
      </c>
      <c r="C905">
        <v>68</v>
      </c>
      <c r="D905" t="s">
        <v>9</v>
      </c>
      <c r="E905" t="s">
        <v>10</v>
      </c>
      <c r="F905" t="s">
        <v>23</v>
      </c>
      <c r="G905" t="s">
        <v>5479</v>
      </c>
      <c r="H905" s="6">
        <v>4838.29</v>
      </c>
    </row>
    <row r="906" spans="1:8" x14ac:dyDescent="0.45">
      <c r="A906" s="2">
        <v>44826</v>
      </c>
      <c r="B906" t="s">
        <v>1273</v>
      </c>
      <c r="C906">
        <v>6</v>
      </c>
      <c r="D906" t="s">
        <v>14</v>
      </c>
      <c r="E906" t="s">
        <v>26</v>
      </c>
      <c r="F906" t="s">
        <v>30</v>
      </c>
      <c r="G906" t="s">
        <v>5479</v>
      </c>
      <c r="H906" s="6">
        <v>4322.8999999999996</v>
      </c>
    </row>
    <row r="907" spans="1:8" x14ac:dyDescent="0.45">
      <c r="A907" s="2">
        <v>45054</v>
      </c>
      <c r="B907" t="s">
        <v>1274</v>
      </c>
      <c r="C907">
        <v>79</v>
      </c>
      <c r="D907" t="s">
        <v>14</v>
      </c>
      <c r="E907" t="s">
        <v>10</v>
      </c>
      <c r="F907" t="s">
        <v>11</v>
      </c>
      <c r="G907" t="s">
        <v>5481</v>
      </c>
      <c r="H907" s="6">
        <v>4474.63</v>
      </c>
    </row>
    <row r="908" spans="1:8" x14ac:dyDescent="0.45">
      <c r="A908" s="2">
        <v>44932</v>
      </c>
      <c r="B908" t="s">
        <v>1275</v>
      </c>
      <c r="C908">
        <v>15</v>
      </c>
      <c r="D908" t="s">
        <v>9</v>
      </c>
      <c r="E908" t="s">
        <v>35</v>
      </c>
      <c r="F908" t="s">
        <v>11</v>
      </c>
      <c r="G908" t="s">
        <v>5480</v>
      </c>
      <c r="H908" s="6">
        <v>3033.44</v>
      </c>
    </row>
    <row r="909" spans="1:8" x14ac:dyDescent="0.45">
      <c r="A909" s="2">
        <v>45180</v>
      </c>
      <c r="B909" t="s">
        <v>1276</v>
      </c>
      <c r="C909">
        <v>57</v>
      </c>
      <c r="D909" t="s">
        <v>14</v>
      </c>
      <c r="E909" t="s">
        <v>35</v>
      </c>
      <c r="F909" t="s">
        <v>11</v>
      </c>
      <c r="G909" t="s">
        <v>5481</v>
      </c>
      <c r="H909" s="6">
        <v>2012.67</v>
      </c>
    </row>
    <row r="910" spans="1:8" x14ac:dyDescent="0.45">
      <c r="A910" s="2">
        <v>45244</v>
      </c>
      <c r="B910" t="s">
        <v>1277</v>
      </c>
      <c r="C910">
        <v>46</v>
      </c>
      <c r="D910" t="s">
        <v>14</v>
      </c>
      <c r="E910" t="s">
        <v>22</v>
      </c>
      <c r="F910" t="s">
        <v>11</v>
      </c>
      <c r="G910" t="s">
        <v>5483</v>
      </c>
      <c r="H910" s="6">
        <v>691.8</v>
      </c>
    </row>
    <row r="911" spans="1:8" x14ac:dyDescent="0.45">
      <c r="A911" s="2">
        <v>44632</v>
      </c>
      <c r="B911" t="s">
        <v>1278</v>
      </c>
      <c r="C911">
        <v>36</v>
      </c>
      <c r="D911" t="s">
        <v>21</v>
      </c>
      <c r="E911" t="s">
        <v>19</v>
      </c>
      <c r="F911" t="s">
        <v>30</v>
      </c>
      <c r="G911" t="s">
        <v>5478</v>
      </c>
      <c r="H911" s="6">
        <v>2164.91</v>
      </c>
    </row>
    <row r="912" spans="1:8" x14ac:dyDescent="0.45">
      <c r="A912" s="2">
        <v>44817</v>
      </c>
      <c r="B912" t="s">
        <v>1279</v>
      </c>
      <c r="C912">
        <v>57</v>
      </c>
      <c r="D912" t="s">
        <v>21</v>
      </c>
      <c r="E912" t="s">
        <v>38</v>
      </c>
      <c r="F912" t="s">
        <v>16</v>
      </c>
      <c r="G912" t="s">
        <v>5483</v>
      </c>
      <c r="H912" s="6">
        <v>2401.3000000000002</v>
      </c>
    </row>
    <row r="913" spans="1:8" x14ac:dyDescent="0.45">
      <c r="A913" s="2">
        <v>44581</v>
      </c>
      <c r="B913" t="s">
        <v>1280</v>
      </c>
      <c r="C913">
        <v>68</v>
      </c>
      <c r="D913" t="s">
        <v>14</v>
      </c>
      <c r="E913" t="s">
        <v>15</v>
      </c>
      <c r="F913" t="s">
        <v>23</v>
      </c>
      <c r="G913" t="s">
        <v>5480</v>
      </c>
      <c r="H913" s="6">
        <v>1902.96</v>
      </c>
    </row>
    <row r="914" spans="1:8" x14ac:dyDescent="0.45">
      <c r="A914" s="2">
        <v>45224</v>
      </c>
      <c r="B914" t="s">
        <v>1281</v>
      </c>
      <c r="C914">
        <v>96</v>
      </c>
      <c r="D914" t="s">
        <v>14</v>
      </c>
      <c r="E914" t="s">
        <v>26</v>
      </c>
      <c r="F914" t="s">
        <v>11</v>
      </c>
      <c r="G914" t="s">
        <v>5479</v>
      </c>
      <c r="H914" s="6">
        <v>1466.25</v>
      </c>
    </row>
    <row r="915" spans="1:8" x14ac:dyDescent="0.45">
      <c r="A915" s="2">
        <v>45091</v>
      </c>
      <c r="B915" t="s">
        <v>1282</v>
      </c>
      <c r="C915">
        <v>10</v>
      </c>
      <c r="D915" t="s">
        <v>14</v>
      </c>
      <c r="E915" t="s">
        <v>22</v>
      </c>
      <c r="F915" t="s">
        <v>16</v>
      </c>
      <c r="G915" t="s">
        <v>5481</v>
      </c>
      <c r="H915" s="6">
        <v>617.99</v>
      </c>
    </row>
    <row r="916" spans="1:8" x14ac:dyDescent="0.45">
      <c r="A916" s="2">
        <v>44640</v>
      </c>
      <c r="B916" t="s">
        <v>1284</v>
      </c>
      <c r="C916">
        <v>49</v>
      </c>
      <c r="D916" t="s">
        <v>21</v>
      </c>
      <c r="E916" t="s">
        <v>10</v>
      </c>
      <c r="F916" t="s">
        <v>23</v>
      </c>
      <c r="G916" t="s">
        <v>5483</v>
      </c>
      <c r="H916" s="6">
        <v>502.87</v>
      </c>
    </row>
    <row r="917" spans="1:8" x14ac:dyDescent="0.45">
      <c r="A917" s="2">
        <v>44788</v>
      </c>
      <c r="B917" t="s">
        <v>1286</v>
      </c>
      <c r="C917">
        <v>86</v>
      </c>
      <c r="D917" t="s">
        <v>21</v>
      </c>
      <c r="E917" t="s">
        <v>10</v>
      </c>
      <c r="F917" t="s">
        <v>16</v>
      </c>
      <c r="G917" t="s">
        <v>5479</v>
      </c>
      <c r="H917" s="6">
        <v>608.28</v>
      </c>
    </row>
    <row r="918" spans="1:8" x14ac:dyDescent="0.45">
      <c r="A918" s="2">
        <v>45284</v>
      </c>
      <c r="B918" t="s">
        <v>1287</v>
      </c>
      <c r="C918">
        <v>18</v>
      </c>
      <c r="D918" t="s">
        <v>21</v>
      </c>
      <c r="E918" t="s">
        <v>22</v>
      </c>
      <c r="F918" t="s">
        <v>30</v>
      </c>
      <c r="G918" t="s">
        <v>5482</v>
      </c>
      <c r="H918" s="6">
        <v>4272.46</v>
      </c>
    </row>
    <row r="919" spans="1:8" x14ac:dyDescent="0.45">
      <c r="A919" s="2">
        <v>45001</v>
      </c>
      <c r="B919" t="s">
        <v>1288</v>
      </c>
      <c r="C919">
        <v>66</v>
      </c>
      <c r="D919" t="s">
        <v>21</v>
      </c>
      <c r="E919" t="s">
        <v>26</v>
      </c>
      <c r="F919" t="s">
        <v>11</v>
      </c>
      <c r="G919" t="s">
        <v>5481</v>
      </c>
      <c r="H919" s="6">
        <v>224</v>
      </c>
    </row>
    <row r="920" spans="1:8" x14ac:dyDescent="0.45">
      <c r="A920" s="2">
        <v>44640</v>
      </c>
      <c r="B920" t="s">
        <v>1289</v>
      </c>
      <c r="C920">
        <v>44</v>
      </c>
      <c r="D920" t="s">
        <v>14</v>
      </c>
      <c r="E920" t="s">
        <v>26</v>
      </c>
      <c r="F920" t="s">
        <v>11</v>
      </c>
      <c r="G920" t="s">
        <v>5483</v>
      </c>
      <c r="H920" s="6">
        <v>4722.3900000000003</v>
      </c>
    </row>
    <row r="921" spans="1:8" x14ac:dyDescent="0.45">
      <c r="A921" s="2">
        <v>44626</v>
      </c>
      <c r="B921" t="s">
        <v>1290</v>
      </c>
      <c r="C921">
        <v>41</v>
      </c>
      <c r="D921" t="s">
        <v>21</v>
      </c>
      <c r="E921" t="s">
        <v>15</v>
      </c>
      <c r="F921" t="s">
        <v>30</v>
      </c>
      <c r="G921" t="s">
        <v>5481</v>
      </c>
      <c r="H921" s="6">
        <v>3410.87</v>
      </c>
    </row>
    <row r="922" spans="1:8" x14ac:dyDescent="0.45">
      <c r="A922" s="2">
        <v>44803</v>
      </c>
      <c r="B922" t="s">
        <v>1291</v>
      </c>
      <c r="C922">
        <v>7</v>
      </c>
      <c r="D922" t="s">
        <v>21</v>
      </c>
      <c r="E922" t="s">
        <v>5477</v>
      </c>
      <c r="F922" t="s">
        <v>11</v>
      </c>
      <c r="G922" t="s">
        <v>5482</v>
      </c>
      <c r="H922" s="6">
        <v>3476.22</v>
      </c>
    </row>
    <row r="923" spans="1:8" x14ac:dyDescent="0.45">
      <c r="A923" s="2">
        <v>44851</v>
      </c>
      <c r="B923" t="s">
        <v>1292</v>
      </c>
      <c r="C923">
        <v>44</v>
      </c>
      <c r="D923" t="s">
        <v>9</v>
      </c>
      <c r="E923" t="s">
        <v>15</v>
      </c>
      <c r="F923" t="s">
        <v>11</v>
      </c>
      <c r="G923" t="s">
        <v>5483</v>
      </c>
      <c r="H923" s="6">
        <v>1970.59</v>
      </c>
    </row>
    <row r="924" spans="1:8" x14ac:dyDescent="0.45">
      <c r="A924" s="2">
        <v>45213</v>
      </c>
      <c r="B924" t="s">
        <v>1293</v>
      </c>
      <c r="C924">
        <v>21</v>
      </c>
      <c r="D924" t="s">
        <v>14</v>
      </c>
      <c r="E924" t="s">
        <v>10</v>
      </c>
      <c r="F924" t="s">
        <v>23</v>
      </c>
      <c r="G924" t="s">
        <v>5481</v>
      </c>
      <c r="H924" s="6">
        <v>4243.01</v>
      </c>
    </row>
    <row r="925" spans="1:8" x14ac:dyDescent="0.45">
      <c r="A925" s="2">
        <v>44984</v>
      </c>
      <c r="B925" t="s">
        <v>1295</v>
      </c>
      <c r="C925">
        <v>23</v>
      </c>
      <c r="D925" t="s">
        <v>21</v>
      </c>
      <c r="E925" t="s">
        <v>38</v>
      </c>
      <c r="F925" t="s">
        <v>16</v>
      </c>
      <c r="G925" t="s">
        <v>5483</v>
      </c>
      <c r="H925" s="6">
        <v>3150.44</v>
      </c>
    </row>
    <row r="926" spans="1:8" x14ac:dyDescent="0.45">
      <c r="A926" s="2">
        <v>44780</v>
      </c>
      <c r="B926" t="s">
        <v>1296</v>
      </c>
      <c r="C926">
        <v>35</v>
      </c>
      <c r="D926" t="s">
        <v>21</v>
      </c>
      <c r="E926" t="s">
        <v>19</v>
      </c>
      <c r="F926" t="s">
        <v>11</v>
      </c>
      <c r="G926" t="s">
        <v>5482</v>
      </c>
      <c r="H926" s="6">
        <v>4802.63</v>
      </c>
    </row>
    <row r="927" spans="1:8" x14ac:dyDescent="0.45">
      <c r="A927" s="2">
        <v>45135</v>
      </c>
      <c r="B927" t="s">
        <v>1297</v>
      </c>
      <c r="C927">
        <v>7</v>
      </c>
      <c r="D927" t="s">
        <v>9</v>
      </c>
      <c r="E927" t="s">
        <v>5477</v>
      </c>
      <c r="F927" t="s">
        <v>30</v>
      </c>
      <c r="G927" t="s">
        <v>5478</v>
      </c>
      <c r="H927" s="6">
        <v>1865.92</v>
      </c>
    </row>
    <row r="928" spans="1:8" x14ac:dyDescent="0.45">
      <c r="A928" s="2">
        <v>45030</v>
      </c>
      <c r="B928" t="s">
        <v>1298</v>
      </c>
      <c r="C928">
        <v>61</v>
      </c>
      <c r="D928" t="s">
        <v>21</v>
      </c>
      <c r="E928" t="s">
        <v>22</v>
      </c>
      <c r="F928" t="s">
        <v>11</v>
      </c>
      <c r="G928" t="s">
        <v>5482</v>
      </c>
      <c r="H928" s="6">
        <v>966.05</v>
      </c>
    </row>
    <row r="929" spans="1:8" x14ac:dyDescent="0.45">
      <c r="A929" s="2">
        <v>44885</v>
      </c>
      <c r="B929" t="s">
        <v>1299</v>
      </c>
      <c r="C929">
        <v>76</v>
      </c>
      <c r="D929" t="s">
        <v>21</v>
      </c>
      <c r="E929" t="s">
        <v>1300</v>
      </c>
      <c r="F929" t="s">
        <v>30</v>
      </c>
      <c r="G929" t="s">
        <v>5479</v>
      </c>
      <c r="H929" s="6">
        <v>645.14</v>
      </c>
    </row>
    <row r="930" spans="1:8" x14ac:dyDescent="0.45">
      <c r="A930" s="2">
        <v>45147</v>
      </c>
      <c r="B930" t="s">
        <v>1301</v>
      </c>
      <c r="C930">
        <v>74</v>
      </c>
      <c r="D930" t="s">
        <v>21</v>
      </c>
      <c r="E930" t="s">
        <v>38</v>
      </c>
      <c r="F930" t="s">
        <v>16</v>
      </c>
      <c r="G930" t="s">
        <v>5482</v>
      </c>
      <c r="H930" s="6">
        <v>908.51</v>
      </c>
    </row>
    <row r="931" spans="1:8" x14ac:dyDescent="0.45">
      <c r="A931" s="2">
        <v>44990</v>
      </c>
      <c r="B931" t="s">
        <v>1302</v>
      </c>
      <c r="C931">
        <v>72</v>
      </c>
      <c r="D931" t="s">
        <v>14</v>
      </c>
      <c r="E931" t="s">
        <v>19</v>
      </c>
      <c r="F931" t="s">
        <v>11</v>
      </c>
      <c r="G931" t="s">
        <v>5481</v>
      </c>
      <c r="H931" s="6">
        <v>3462.23</v>
      </c>
    </row>
    <row r="932" spans="1:8" x14ac:dyDescent="0.45">
      <c r="A932" s="2">
        <v>44938</v>
      </c>
      <c r="B932" t="s">
        <v>1303</v>
      </c>
      <c r="C932">
        <v>1</v>
      </c>
      <c r="D932" t="s">
        <v>14</v>
      </c>
      <c r="E932" t="s">
        <v>26</v>
      </c>
      <c r="F932" t="s">
        <v>16</v>
      </c>
      <c r="G932" t="s">
        <v>5481</v>
      </c>
      <c r="H932" s="6">
        <v>3978.83</v>
      </c>
    </row>
    <row r="933" spans="1:8" x14ac:dyDescent="0.45">
      <c r="A933" s="2">
        <v>44907</v>
      </c>
      <c r="B933" t="s">
        <v>1304</v>
      </c>
      <c r="C933">
        <v>70</v>
      </c>
      <c r="D933" t="s">
        <v>21</v>
      </c>
      <c r="E933" t="s">
        <v>38</v>
      </c>
      <c r="F933" t="s">
        <v>16</v>
      </c>
      <c r="G933" t="s">
        <v>5483</v>
      </c>
      <c r="H933" s="6">
        <v>1843.04</v>
      </c>
    </row>
    <row r="934" spans="1:8" x14ac:dyDescent="0.45">
      <c r="A934" s="2">
        <v>44891</v>
      </c>
      <c r="B934" t="s">
        <v>1305</v>
      </c>
      <c r="C934">
        <v>36</v>
      </c>
      <c r="D934" t="s">
        <v>9</v>
      </c>
      <c r="E934" t="s">
        <v>35</v>
      </c>
      <c r="F934" t="s">
        <v>30</v>
      </c>
      <c r="G934" t="s">
        <v>5482</v>
      </c>
      <c r="H934" s="6">
        <v>303.67</v>
      </c>
    </row>
    <row r="935" spans="1:8" x14ac:dyDescent="0.45">
      <c r="A935" s="2">
        <v>44795</v>
      </c>
      <c r="B935" t="s">
        <v>1307</v>
      </c>
      <c r="C935">
        <v>30</v>
      </c>
      <c r="D935" t="s">
        <v>9</v>
      </c>
      <c r="E935" t="s">
        <v>35</v>
      </c>
      <c r="F935" t="s">
        <v>23</v>
      </c>
      <c r="G935" t="s">
        <v>5482</v>
      </c>
      <c r="H935" s="6">
        <v>3755.39</v>
      </c>
    </row>
    <row r="936" spans="1:8" x14ac:dyDescent="0.45">
      <c r="A936" s="2">
        <v>45149</v>
      </c>
      <c r="B936" t="s">
        <v>1308</v>
      </c>
      <c r="C936">
        <v>87</v>
      </c>
      <c r="D936" t="s">
        <v>21</v>
      </c>
      <c r="E936" t="s">
        <v>5477</v>
      </c>
      <c r="F936" t="s">
        <v>16</v>
      </c>
      <c r="G936" t="s">
        <v>5479</v>
      </c>
      <c r="H936" s="6">
        <v>2662.07</v>
      </c>
    </row>
    <row r="937" spans="1:8" x14ac:dyDescent="0.45">
      <c r="A937" s="2">
        <v>44959</v>
      </c>
      <c r="B937" t="s">
        <v>1309</v>
      </c>
      <c r="C937">
        <v>40</v>
      </c>
      <c r="D937" t="s">
        <v>9</v>
      </c>
      <c r="E937" t="s">
        <v>10</v>
      </c>
      <c r="F937" t="s">
        <v>11</v>
      </c>
      <c r="G937" t="s">
        <v>5483</v>
      </c>
      <c r="H937" s="6">
        <v>4431.4399999999996</v>
      </c>
    </row>
    <row r="938" spans="1:8" x14ac:dyDescent="0.45">
      <c r="A938" s="2">
        <v>45155</v>
      </c>
      <c r="B938" t="s">
        <v>1310</v>
      </c>
      <c r="C938">
        <v>38</v>
      </c>
      <c r="D938" t="s">
        <v>21</v>
      </c>
      <c r="E938" t="s">
        <v>22</v>
      </c>
      <c r="F938" t="s">
        <v>30</v>
      </c>
      <c r="G938" t="s">
        <v>5480</v>
      </c>
      <c r="H938" s="6">
        <v>588.14</v>
      </c>
    </row>
    <row r="939" spans="1:8" x14ac:dyDescent="0.45">
      <c r="A939" s="2">
        <v>45230</v>
      </c>
      <c r="B939" t="s">
        <v>1311</v>
      </c>
      <c r="C939">
        <v>41</v>
      </c>
      <c r="D939" t="s">
        <v>14</v>
      </c>
      <c r="E939" t="s">
        <v>19</v>
      </c>
      <c r="F939" t="s">
        <v>11</v>
      </c>
      <c r="G939" t="s">
        <v>5483</v>
      </c>
      <c r="H939" s="6">
        <v>129.32</v>
      </c>
    </row>
    <row r="940" spans="1:8" x14ac:dyDescent="0.45">
      <c r="A940" s="2">
        <v>44918</v>
      </c>
      <c r="B940" t="s">
        <v>1312</v>
      </c>
      <c r="C940">
        <v>77</v>
      </c>
      <c r="D940" t="s">
        <v>14</v>
      </c>
      <c r="E940" t="s">
        <v>26</v>
      </c>
      <c r="F940" t="s">
        <v>23</v>
      </c>
      <c r="G940" t="s">
        <v>5481</v>
      </c>
      <c r="H940" s="6">
        <v>2865.62</v>
      </c>
    </row>
    <row r="941" spans="1:8" x14ac:dyDescent="0.45">
      <c r="A941" s="2">
        <v>45034</v>
      </c>
      <c r="B941" t="s">
        <v>1313</v>
      </c>
      <c r="C941">
        <v>32</v>
      </c>
      <c r="D941" t="s">
        <v>14</v>
      </c>
      <c r="E941" t="s">
        <v>35</v>
      </c>
      <c r="F941" t="s">
        <v>11</v>
      </c>
      <c r="G941" t="s">
        <v>5482</v>
      </c>
      <c r="H941" s="6">
        <v>4857.08</v>
      </c>
    </row>
    <row r="942" spans="1:8" x14ac:dyDescent="0.45">
      <c r="A942" s="2">
        <v>44740</v>
      </c>
      <c r="B942" t="s">
        <v>1315</v>
      </c>
      <c r="C942">
        <v>81</v>
      </c>
      <c r="D942" t="s">
        <v>21</v>
      </c>
      <c r="E942" t="s">
        <v>19</v>
      </c>
      <c r="F942" t="s">
        <v>11</v>
      </c>
      <c r="G942" t="s">
        <v>5483</v>
      </c>
      <c r="H942" s="6">
        <v>2450.1999999999998</v>
      </c>
    </row>
    <row r="943" spans="1:8" x14ac:dyDescent="0.45">
      <c r="A943" s="2">
        <v>44682</v>
      </c>
      <c r="B943" t="s">
        <v>1316</v>
      </c>
      <c r="C943">
        <v>97</v>
      </c>
      <c r="D943" t="s">
        <v>9</v>
      </c>
      <c r="E943" t="s">
        <v>10</v>
      </c>
      <c r="F943" t="s">
        <v>16</v>
      </c>
      <c r="G943" t="s">
        <v>5479</v>
      </c>
      <c r="H943" s="6">
        <v>2624.03</v>
      </c>
    </row>
    <row r="944" spans="1:8" x14ac:dyDescent="0.45">
      <c r="A944" s="2">
        <v>45056</v>
      </c>
      <c r="B944" t="s">
        <v>1317</v>
      </c>
      <c r="C944">
        <v>86</v>
      </c>
      <c r="D944" t="s">
        <v>21</v>
      </c>
      <c r="E944" t="s">
        <v>35</v>
      </c>
      <c r="F944" t="s">
        <v>11</v>
      </c>
      <c r="G944" t="s">
        <v>5479</v>
      </c>
      <c r="H944" s="6">
        <v>2759.01</v>
      </c>
    </row>
    <row r="945" spans="1:8" x14ac:dyDescent="0.45">
      <c r="A945" s="2">
        <v>45157</v>
      </c>
      <c r="B945" t="s">
        <v>1318</v>
      </c>
      <c r="C945">
        <v>77</v>
      </c>
      <c r="D945" t="s">
        <v>21</v>
      </c>
      <c r="E945" t="s">
        <v>15</v>
      </c>
      <c r="F945" t="s">
        <v>23</v>
      </c>
      <c r="G945" t="s">
        <v>5482</v>
      </c>
      <c r="H945" s="6">
        <v>452.73</v>
      </c>
    </row>
    <row r="946" spans="1:8" x14ac:dyDescent="0.45">
      <c r="A946" s="2">
        <v>44953</v>
      </c>
      <c r="B946" t="s">
        <v>1319</v>
      </c>
      <c r="C946">
        <v>17</v>
      </c>
      <c r="D946" t="s">
        <v>14</v>
      </c>
      <c r="E946" t="s">
        <v>15</v>
      </c>
      <c r="F946" t="s">
        <v>11</v>
      </c>
      <c r="G946" t="s">
        <v>5480</v>
      </c>
      <c r="H946" s="6">
        <v>1278.57</v>
      </c>
    </row>
    <row r="947" spans="1:8" x14ac:dyDescent="0.45">
      <c r="A947" s="2">
        <v>45183</v>
      </c>
      <c r="B947" t="s">
        <v>1321</v>
      </c>
      <c r="C947">
        <v>59</v>
      </c>
      <c r="D947" t="s">
        <v>14</v>
      </c>
      <c r="E947" t="s">
        <v>19</v>
      </c>
      <c r="F947" t="s">
        <v>30</v>
      </c>
      <c r="G947" t="s">
        <v>5482</v>
      </c>
      <c r="H947" s="6">
        <v>4934.67</v>
      </c>
    </row>
    <row r="948" spans="1:8" x14ac:dyDescent="0.45">
      <c r="A948" s="2">
        <v>44799</v>
      </c>
      <c r="B948" t="s">
        <v>1322</v>
      </c>
      <c r="C948">
        <v>88</v>
      </c>
      <c r="D948" t="s">
        <v>14</v>
      </c>
      <c r="E948" t="s">
        <v>26</v>
      </c>
      <c r="F948" t="s">
        <v>30</v>
      </c>
      <c r="G948" t="s">
        <v>5482</v>
      </c>
      <c r="H948" s="6">
        <v>1045.32</v>
      </c>
    </row>
    <row r="949" spans="1:8" x14ac:dyDescent="0.45">
      <c r="A949" s="2">
        <v>44802</v>
      </c>
      <c r="B949" t="s">
        <v>1323</v>
      </c>
      <c r="C949">
        <v>27</v>
      </c>
      <c r="D949" t="s">
        <v>14</v>
      </c>
      <c r="E949" t="s">
        <v>19</v>
      </c>
      <c r="F949" t="s">
        <v>16</v>
      </c>
      <c r="G949" t="s">
        <v>5479</v>
      </c>
      <c r="H949" s="6">
        <v>1209.74</v>
      </c>
    </row>
    <row r="950" spans="1:8" x14ac:dyDescent="0.45">
      <c r="A950" s="2">
        <v>44645</v>
      </c>
      <c r="B950" t="s">
        <v>1324</v>
      </c>
      <c r="C950">
        <v>59</v>
      </c>
      <c r="D950" t="s">
        <v>21</v>
      </c>
      <c r="E950" t="s">
        <v>35</v>
      </c>
      <c r="F950" t="s">
        <v>30</v>
      </c>
      <c r="G950" t="s">
        <v>5483</v>
      </c>
      <c r="H950" s="6">
        <v>779.36</v>
      </c>
    </row>
    <row r="951" spans="1:8" x14ac:dyDescent="0.45">
      <c r="A951" s="2">
        <v>44669</v>
      </c>
      <c r="B951" t="s">
        <v>1325</v>
      </c>
      <c r="C951">
        <v>68</v>
      </c>
      <c r="D951" t="s">
        <v>9</v>
      </c>
      <c r="E951" t="s">
        <v>22</v>
      </c>
      <c r="F951" t="s">
        <v>11</v>
      </c>
      <c r="G951" t="s">
        <v>5480</v>
      </c>
      <c r="H951" s="6">
        <v>1484.27</v>
      </c>
    </row>
    <row r="952" spans="1:8" x14ac:dyDescent="0.45">
      <c r="A952" s="2">
        <v>44649</v>
      </c>
      <c r="B952" t="s">
        <v>1327</v>
      </c>
      <c r="C952">
        <v>85</v>
      </c>
      <c r="D952" t="s">
        <v>14</v>
      </c>
      <c r="E952" t="s">
        <v>15</v>
      </c>
      <c r="F952" t="s">
        <v>23</v>
      </c>
      <c r="G952" t="s">
        <v>5480</v>
      </c>
      <c r="H952" s="6">
        <v>1671.45</v>
      </c>
    </row>
    <row r="953" spans="1:8" x14ac:dyDescent="0.45">
      <c r="A953" s="2">
        <v>45002</v>
      </c>
      <c r="B953" t="s">
        <v>1329</v>
      </c>
      <c r="C953">
        <v>16</v>
      </c>
      <c r="D953" t="s">
        <v>21</v>
      </c>
      <c r="E953" t="s">
        <v>22</v>
      </c>
      <c r="F953" t="s">
        <v>23</v>
      </c>
      <c r="G953" t="s">
        <v>5480</v>
      </c>
      <c r="H953" s="6">
        <v>4886.87</v>
      </c>
    </row>
    <row r="954" spans="1:8" x14ac:dyDescent="0.45">
      <c r="A954" s="2">
        <v>44737</v>
      </c>
      <c r="B954" t="s">
        <v>1331</v>
      </c>
      <c r="C954">
        <v>33</v>
      </c>
      <c r="D954" t="s">
        <v>21</v>
      </c>
      <c r="E954" t="s">
        <v>10</v>
      </c>
      <c r="F954" t="s">
        <v>11</v>
      </c>
      <c r="G954" t="s">
        <v>5479</v>
      </c>
      <c r="H954" s="6">
        <v>1906.85</v>
      </c>
    </row>
    <row r="955" spans="1:8" x14ac:dyDescent="0.45">
      <c r="A955" s="2">
        <v>44615</v>
      </c>
      <c r="B955" t="s">
        <v>1333</v>
      </c>
      <c r="C955">
        <v>46</v>
      </c>
      <c r="D955" t="s">
        <v>14</v>
      </c>
      <c r="E955" t="s">
        <v>22</v>
      </c>
      <c r="F955" t="s">
        <v>11</v>
      </c>
      <c r="G955" t="s">
        <v>5481</v>
      </c>
      <c r="H955" s="6">
        <v>4848.66</v>
      </c>
    </row>
    <row r="956" spans="1:8" x14ac:dyDescent="0.45">
      <c r="A956" s="2">
        <v>44968</v>
      </c>
      <c r="B956" t="s">
        <v>1335</v>
      </c>
      <c r="C956">
        <v>90</v>
      </c>
      <c r="D956" t="s">
        <v>14</v>
      </c>
      <c r="E956" t="s">
        <v>19</v>
      </c>
      <c r="F956" t="s">
        <v>11</v>
      </c>
      <c r="G956" t="s">
        <v>5481</v>
      </c>
      <c r="H956" s="6">
        <v>1414.28</v>
      </c>
    </row>
    <row r="957" spans="1:8" x14ac:dyDescent="0.45">
      <c r="A957" s="2">
        <v>45096</v>
      </c>
      <c r="B957" t="s">
        <v>1336</v>
      </c>
      <c r="C957">
        <v>21</v>
      </c>
      <c r="D957" t="s">
        <v>9</v>
      </c>
      <c r="E957" t="s">
        <v>35</v>
      </c>
      <c r="F957" t="s">
        <v>16</v>
      </c>
      <c r="G957" t="s">
        <v>5480</v>
      </c>
      <c r="H957" s="6">
        <v>3679.53</v>
      </c>
    </row>
    <row r="958" spans="1:8" x14ac:dyDescent="0.45">
      <c r="A958" s="2">
        <v>44764</v>
      </c>
      <c r="B958" t="s">
        <v>1337</v>
      </c>
      <c r="C958">
        <v>41</v>
      </c>
      <c r="D958" t="s">
        <v>9</v>
      </c>
      <c r="E958" t="s">
        <v>22</v>
      </c>
      <c r="F958" t="s">
        <v>23</v>
      </c>
      <c r="G958" t="s">
        <v>5482</v>
      </c>
      <c r="H958" s="6">
        <v>2081.0500000000002</v>
      </c>
    </row>
    <row r="959" spans="1:8" x14ac:dyDescent="0.45">
      <c r="A959" s="2">
        <v>44579</v>
      </c>
      <c r="B959" t="s">
        <v>1338</v>
      </c>
      <c r="C959">
        <v>0</v>
      </c>
      <c r="D959" t="s">
        <v>9</v>
      </c>
      <c r="E959" t="s">
        <v>19</v>
      </c>
      <c r="F959" t="s">
        <v>11</v>
      </c>
      <c r="G959" t="s">
        <v>5480</v>
      </c>
      <c r="H959" s="6">
        <v>3775.75</v>
      </c>
    </row>
    <row r="960" spans="1:8" x14ac:dyDescent="0.45">
      <c r="A960" s="2">
        <v>44767</v>
      </c>
      <c r="B960" t="s">
        <v>1339</v>
      </c>
      <c r="C960">
        <v>25</v>
      </c>
      <c r="D960" t="s">
        <v>21</v>
      </c>
      <c r="E960" t="s">
        <v>5477</v>
      </c>
      <c r="F960" t="s">
        <v>30</v>
      </c>
      <c r="G960" t="s">
        <v>5480</v>
      </c>
      <c r="H960" s="6">
        <v>208.23</v>
      </c>
    </row>
    <row r="961" spans="1:8" x14ac:dyDescent="0.45">
      <c r="A961" s="2">
        <v>44924</v>
      </c>
      <c r="B961" t="s">
        <v>1341</v>
      </c>
      <c r="C961">
        <v>16</v>
      </c>
      <c r="D961" t="s">
        <v>9</v>
      </c>
      <c r="E961" t="s">
        <v>10</v>
      </c>
      <c r="F961" t="s">
        <v>30</v>
      </c>
      <c r="G961" t="s">
        <v>5483</v>
      </c>
      <c r="H961" s="6">
        <v>2252.15</v>
      </c>
    </row>
    <row r="962" spans="1:8" x14ac:dyDescent="0.45">
      <c r="A962" s="2">
        <v>44984</v>
      </c>
      <c r="B962" t="s">
        <v>1342</v>
      </c>
      <c r="C962">
        <v>52</v>
      </c>
      <c r="D962" t="s">
        <v>21</v>
      </c>
      <c r="E962" t="s">
        <v>15</v>
      </c>
      <c r="F962" t="s">
        <v>23</v>
      </c>
      <c r="G962" t="s">
        <v>5479</v>
      </c>
      <c r="H962" s="6">
        <v>3451.8</v>
      </c>
    </row>
    <row r="963" spans="1:8" x14ac:dyDescent="0.45">
      <c r="A963" s="2">
        <v>45079</v>
      </c>
      <c r="B963" t="s">
        <v>1343</v>
      </c>
      <c r="C963">
        <v>26</v>
      </c>
      <c r="D963" t="s">
        <v>9</v>
      </c>
      <c r="E963" t="s">
        <v>38</v>
      </c>
      <c r="F963" t="s">
        <v>11</v>
      </c>
      <c r="G963" t="s">
        <v>5481</v>
      </c>
      <c r="H963" s="6">
        <v>4329.83</v>
      </c>
    </row>
    <row r="964" spans="1:8" x14ac:dyDescent="0.45">
      <c r="A964" s="2">
        <v>44587</v>
      </c>
      <c r="B964" t="s">
        <v>1344</v>
      </c>
      <c r="C964">
        <v>81</v>
      </c>
      <c r="D964" t="s">
        <v>9</v>
      </c>
      <c r="E964" t="s">
        <v>26</v>
      </c>
      <c r="F964" t="s">
        <v>16</v>
      </c>
      <c r="G964" t="s">
        <v>5483</v>
      </c>
      <c r="H964" s="6">
        <v>2253.92</v>
      </c>
    </row>
    <row r="965" spans="1:8" x14ac:dyDescent="0.45">
      <c r="A965" s="2">
        <v>44971</v>
      </c>
      <c r="B965" t="s">
        <v>1345</v>
      </c>
      <c r="C965">
        <v>61</v>
      </c>
      <c r="D965" t="s">
        <v>9</v>
      </c>
      <c r="E965" t="s">
        <v>19</v>
      </c>
      <c r="F965" t="s">
        <v>30</v>
      </c>
      <c r="G965" t="s">
        <v>5480</v>
      </c>
      <c r="H965" s="6">
        <v>3222.11</v>
      </c>
    </row>
    <row r="966" spans="1:8" x14ac:dyDescent="0.45">
      <c r="A966" s="2">
        <v>45203</v>
      </c>
      <c r="B966" t="s">
        <v>1346</v>
      </c>
      <c r="C966">
        <v>89</v>
      </c>
      <c r="D966" t="s">
        <v>21</v>
      </c>
      <c r="E966" t="s">
        <v>5477</v>
      </c>
      <c r="F966" t="s">
        <v>11</v>
      </c>
      <c r="G966" t="s">
        <v>5483</v>
      </c>
      <c r="H966" s="6">
        <v>230.35</v>
      </c>
    </row>
    <row r="967" spans="1:8" x14ac:dyDescent="0.45">
      <c r="A967" s="2">
        <v>44779</v>
      </c>
      <c r="B967" t="s">
        <v>1347</v>
      </c>
      <c r="C967">
        <v>3</v>
      </c>
      <c r="D967" t="s">
        <v>9</v>
      </c>
      <c r="E967" t="s">
        <v>38</v>
      </c>
      <c r="F967" t="s">
        <v>11</v>
      </c>
      <c r="G967" t="s">
        <v>5483</v>
      </c>
      <c r="H967" s="6">
        <v>114.64</v>
      </c>
    </row>
    <row r="968" spans="1:8" x14ac:dyDescent="0.45">
      <c r="A968" s="2">
        <v>44733</v>
      </c>
      <c r="B968" t="s">
        <v>1348</v>
      </c>
      <c r="C968">
        <v>76</v>
      </c>
      <c r="D968" t="s">
        <v>21</v>
      </c>
      <c r="E968" t="s">
        <v>5477</v>
      </c>
      <c r="F968" t="s">
        <v>16</v>
      </c>
      <c r="G968" t="s">
        <v>5480</v>
      </c>
      <c r="H968" s="6">
        <v>517.9</v>
      </c>
    </row>
    <row r="969" spans="1:8" x14ac:dyDescent="0.45">
      <c r="A969" s="2">
        <v>44727</v>
      </c>
      <c r="B969" t="s">
        <v>1350</v>
      </c>
      <c r="C969">
        <v>29</v>
      </c>
      <c r="D969" t="s">
        <v>14</v>
      </c>
      <c r="E969" t="s">
        <v>15</v>
      </c>
      <c r="F969" t="s">
        <v>16</v>
      </c>
      <c r="G969" t="s">
        <v>5479</v>
      </c>
      <c r="H969" s="6">
        <v>3263.21</v>
      </c>
    </row>
    <row r="970" spans="1:8" x14ac:dyDescent="0.45">
      <c r="A970" s="2">
        <v>44983</v>
      </c>
      <c r="B970" t="s">
        <v>1352</v>
      </c>
      <c r="C970">
        <v>27</v>
      </c>
      <c r="D970" t="s">
        <v>21</v>
      </c>
      <c r="E970" t="s">
        <v>10</v>
      </c>
      <c r="F970" t="s">
        <v>23</v>
      </c>
      <c r="G970" t="s">
        <v>5482</v>
      </c>
      <c r="H970" s="6">
        <v>823.95</v>
      </c>
    </row>
    <row r="971" spans="1:8" x14ac:dyDescent="0.45">
      <c r="A971" s="2">
        <v>44567</v>
      </c>
      <c r="B971" t="s">
        <v>1353</v>
      </c>
      <c r="C971">
        <v>50</v>
      </c>
      <c r="D971" t="s">
        <v>21</v>
      </c>
      <c r="E971" t="s">
        <v>35</v>
      </c>
      <c r="F971" t="s">
        <v>30</v>
      </c>
      <c r="G971" t="s">
        <v>5480</v>
      </c>
      <c r="H971" s="6">
        <v>1869.03</v>
      </c>
    </row>
    <row r="972" spans="1:8" x14ac:dyDescent="0.45">
      <c r="A972" s="2">
        <v>45083</v>
      </c>
      <c r="B972" t="s">
        <v>1354</v>
      </c>
      <c r="C972">
        <v>29</v>
      </c>
      <c r="D972" t="s">
        <v>14</v>
      </c>
      <c r="E972" t="s">
        <v>10</v>
      </c>
      <c r="F972" t="s">
        <v>30</v>
      </c>
      <c r="G972" t="s">
        <v>5482</v>
      </c>
      <c r="H972" s="6">
        <v>2002.64</v>
      </c>
    </row>
    <row r="973" spans="1:8" x14ac:dyDescent="0.45">
      <c r="A973" s="2">
        <v>45058</v>
      </c>
      <c r="B973" t="s">
        <v>1355</v>
      </c>
      <c r="C973">
        <v>24</v>
      </c>
      <c r="D973" t="s">
        <v>9</v>
      </c>
      <c r="E973" t="s">
        <v>38</v>
      </c>
      <c r="F973" t="s">
        <v>11</v>
      </c>
      <c r="G973" t="s">
        <v>5483</v>
      </c>
      <c r="H973" s="6">
        <v>1254.32</v>
      </c>
    </row>
    <row r="974" spans="1:8" x14ac:dyDescent="0.45">
      <c r="A974" s="2">
        <v>44760</v>
      </c>
      <c r="B974" t="s">
        <v>1356</v>
      </c>
      <c r="C974">
        <v>85</v>
      </c>
      <c r="D974" t="s">
        <v>21</v>
      </c>
      <c r="E974" t="s">
        <v>26</v>
      </c>
      <c r="F974" t="s">
        <v>23</v>
      </c>
      <c r="G974" t="s">
        <v>5482</v>
      </c>
      <c r="H974" s="6">
        <v>4940.21</v>
      </c>
    </row>
    <row r="975" spans="1:8" x14ac:dyDescent="0.45">
      <c r="A975" s="2">
        <v>44958</v>
      </c>
      <c r="B975" t="s">
        <v>1357</v>
      </c>
      <c r="C975">
        <v>15</v>
      </c>
      <c r="D975" t="s">
        <v>14</v>
      </c>
      <c r="E975" t="s">
        <v>35</v>
      </c>
      <c r="F975" t="s">
        <v>30</v>
      </c>
      <c r="G975" t="s">
        <v>5480</v>
      </c>
      <c r="H975" s="6">
        <v>4121.82</v>
      </c>
    </row>
    <row r="976" spans="1:8" x14ac:dyDescent="0.45">
      <c r="A976" s="2">
        <v>44811</v>
      </c>
      <c r="B976" t="s">
        <v>1358</v>
      </c>
      <c r="C976">
        <v>89</v>
      </c>
      <c r="D976" t="s">
        <v>14</v>
      </c>
      <c r="E976" t="s">
        <v>10</v>
      </c>
      <c r="F976" t="s">
        <v>11</v>
      </c>
      <c r="G976" t="s">
        <v>5479</v>
      </c>
      <c r="H976" s="6">
        <v>4282.8</v>
      </c>
    </row>
    <row r="977" spans="1:8" x14ac:dyDescent="0.45">
      <c r="A977" s="2">
        <v>44596</v>
      </c>
      <c r="B977" t="s">
        <v>1359</v>
      </c>
      <c r="C977">
        <v>4</v>
      </c>
      <c r="D977" t="s">
        <v>21</v>
      </c>
      <c r="E977" t="s">
        <v>19</v>
      </c>
      <c r="F977" t="s">
        <v>11</v>
      </c>
      <c r="G977" t="s">
        <v>5483</v>
      </c>
      <c r="H977" s="6">
        <v>1511.35</v>
      </c>
    </row>
    <row r="978" spans="1:8" x14ac:dyDescent="0.45">
      <c r="A978" s="2">
        <v>44710</v>
      </c>
      <c r="B978" t="s">
        <v>1360</v>
      </c>
      <c r="C978">
        <v>17</v>
      </c>
      <c r="D978" t="s">
        <v>21</v>
      </c>
      <c r="E978" t="s">
        <v>35</v>
      </c>
      <c r="F978" t="s">
        <v>23</v>
      </c>
      <c r="G978" t="s">
        <v>5479</v>
      </c>
      <c r="H978" s="6">
        <v>832.5</v>
      </c>
    </row>
    <row r="979" spans="1:8" x14ac:dyDescent="0.45">
      <c r="A979" s="2">
        <v>45264</v>
      </c>
      <c r="B979" t="s">
        <v>1361</v>
      </c>
      <c r="C979">
        <v>44</v>
      </c>
      <c r="D979" t="s">
        <v>21</v>
      </c>
      <c r="E979" t="s">
        <v>35</v>
      </c>
      <c r="F979" t="s">
        <v>30</v>
      </c>
      <c r="G979" t="s">
        <v>5482</v>
      </c>
      <c r="H979" s="6">
        <v>3870.86</v>
      </c>
    </row>
    <row r="980" spans="1:8" x14ac:dyDescent="0.45">
      <c r="A980" s="2">
        <v>44646</v>
      </c>
      <c r="B980" t="s">
        <v>1362</v>
      </c>
      <c r="C980">
        <v>40</v>
      </c>
      <c r="D980" t="s">
        <v>21</v>
      </c>
      <c r="E980" t="s">
        <v>15</v>
      </c>
      <c r="F980" t="s">
        <v>23</v>
      </c>
      <c r="G980" t="s">
        <v>5481</v>
      </c>
      <c r="H980" s="6">
        <v>4556.17</v>
      </c>
    </row>
    <row r="981" spans="1:8" x14ac:dyDescent="0.45">
      <c r="A981" s="2">
        <v>44652</v>
      </c>
      <c r="B981" t="s">
        <v>1363</v>
      </c>
      <c r="C981">
        <v>75</v>
      </c>
      <c r="D981" t="s">
        <v>9</v>
      </c>
      <c r="E981" t="s">
        <v>5477</v>
      </c>
      <c r="F981" t="s">
        <v>16</v>
      </c>
      <c r="G981" t="s">
        <v>5480</v>
      </c>
      <c r="H981" s="6">
        <v>1574.28</v>
      </c>
    </row>
    <row r="982" spans="1:8" x14ac:dyDescent="0.45">
      <c r="A982" s="2">
        <v>45069</v>
      </c>
      <c r="B982" t="s">
        <v>1365</v>
      </c>
      <c r="C982">
        <v>81</v>
      </c>
      <c r="D982" t="s">
        <v>9</v>
      </c>
      <c r="E982" t="s">
        <v>19</v>
      </c>
      <c r="F982" t="s">
        <v>11</v>
      </c>
      <c r="G982" t="s">
        <v>5482</v>
      </c>
      <c r="H982" s="6">
        <v>554.96</v>
      </c>
    </row>
    <row r="983" spans="1:8" x14ac:dyDescent="0.45">
      <c r="A983" s="2">
        <v>45269</v>
      </c>
      <c r="B983" t="s">
        <v>1366</v>
      </c>
      <c r="C983">
        <v>68</v>
      </c>
      <c r="D983" t="s">
        <v>14</v>
      </c>
      <c r="E983" t="s">
        <v>35</v>
      </c>
      <c r="F983" t="s">
        <v>11</v>
      </c>
      <c r="G983" t="s">
        <v>5483</v>
      </c>
      <c r="H983" s="6">
        <v>741.35</v>
      </c>
    </row>
    <row r="984" spans="1:8" x14ac:dyDescent="0.45">
      <c r="A984" s="2">
        <v>45014</v>
      </c>
      <c r="B984" t="s">
        <v>1367</v>
      </c>
      <c r="C984">
        <v>80</v>
      </c>
      <c r="D984" t="s">
        <v>21</v>
      </c>
      <c r="E984" t="s">
        <v>22</v>
      </c>
      <c r="F984" t="s">
        <v>16</v>
      </c>
      <c r="G984" t="s">
        <v>5483</v>
      </c>
      <c r="H984" s="6">
        <v>3182.64</v>
      </c>
    </row>
    <row r="985" spans="1:8" x14ac:dyDescent="0.45">
      <c r="A985" s="2">
        <v>45022</v>
      </c>
      <c r="B985" t="s">
        <v>1368</v>
      </c>
      <c r="C985">
        <v>71</v>
      </c>
      <c r="D985" t="s">
        <v>14</v>
      </c>
      <c r="E985" t="s">
        <v>38</v>
      </c>
      <c r="F985" t="s">
        <v>16</v>
      </c>
      <c r="G985" t="s">
        <v>5479</v>
      </c>
      <c r="H985" s="6">
        <v>763.91</v>
      </c>
    </row>
    <row r="986" spans="1:8" x14ac:dyDescent="0.45">
      <c r="A986" s="2">
        <v>44719</v>
      </c>
      <c r="B986" t="s">
        <v>1369</v>
      </c>
      <c r="C986">
        <v>10</v>
      </c>
      <c r="D986" t="s">
        <v>9</v>
      </c>
      <c r="E986" t="s">
        <v>38</v>
      </c>
      <c r="F986" t="s">
        <v>23</v>
      </c>
      <c r="G986" t="s">
        <v>5480</v>
      </c>
      <c r="H986" s="6">
        <v>960.67</v>
      </c>
    </row>
    <row r="987" spans="1:8" x14ac:dyDescent="0.45">
      <c r="A987" s="2">
        <v>44974</v>
      </c>
      <c r="B987" t="s">
        <v>1370</v>
      </c>
      <c r="C987">
        <v>69</v>
      </c>
      <c r="D987" t="s">
        <v>14</v>
      </c>
      <c r="E987" t="s">
        <v>19</v>
      </c>
      <c r="F987" t="s">
        <v>16</v>
      </c>
      <c r="G987" t="s">
        <v>5479</v>
      </c>
      <c r="H987" s="6">
        <v>1009.55</v>
      </c>
    </row>
    <row r="988" spans="1:8" x14ac:dyDescent="0.45">
      <c r="A988" s="2">
        <v>45011</v>
      </c>
      <c r="B988" t="s">
        <v>1371</v>
      </c>
      <c r="C988">
        <v>84</v>
      </c>
      <c r="D988" t="s">
        <v>14</v>
      </c>
      <c r="E988" t="s">
        <v>10</v>
      </c>
      <c r="F988" t="s">
        <v>23</v>
      </c>
      <c r="G988" t="s">
        <v>5479</v>
      </c>
      <c r="H988" s="6">
        <v>960.3</v>
      </c>
    </row>
    <row r="989" spans="1:8" x14ac:dyDescent="0.45">
      <c r="A989" s="2">
        <v>45057</v>
      </c>
      <c r="B989" t="s">
        <v>1372</v>
      </c>
      <c r="C989">
        <v>23</v>
      </c>
      <c r="D989" t="s">
        <v>14</v>
      </c>
      <c r="E989" t="s">
        <v>26</v>
      </c>
      <c r="F989" t="s">
        <v>30</v>
      </c>
      <c r="G989" t="s">
        <v>5482</v>
      </c>
      <c r="H989" s="6">
        <v>3878.48</v>
      </c>
    </row>
    <row r="990" spans="1:8" x14ac:dyDescent="0.45">
      <c r="A990" s="2">
        <v>44860</v>
      </c>
      <c r="B990" t="s">
        <v>1374</v>
      </c>
      <c r="C990">
        <v>74</v>
      </c>
      <c r="D990" t="s">
        <v>21</v>
      </c>
      <c r="E990" t="s">
        <v>5477</v>
      </c>
      <c r="F990" t="s">
        <v>11</v>
      </c>
      <c r="G990" t="s">
        <v>5481</v>
      </c>
      <c r="H990" s="6">
        <v>4365.58</v>
      </c>
    </row>
    <row r="991" spans="1:8" x14ac:dyDescent="0.45">
      <c r="A991" s="2">
        <v>45110</v>
      </c>
      <c r="B991" t="s">
        <v>1375</v>
      </c>
      <c r="C991">
        <v>14</v>
      </c>
      <c r="D991" t="s">
        <v>9</v>
      </c>
      <c r="E991" t="s">
        <v>26</v>
      </c>
      <c r="F991" t="s">
        <v>30</v>
      </c>
      <c r="G991" t="s">
        <v>5481</v>
      </c>
      <c r="H991" s="6">
        <v>3354.68</v>
      </c>
    </row>
    <row r="992" spans="1:8" x14ac:dyDescent="0.45">
      <c r="A992" s="2">
        <v>44894</v>
      </c>
      <c r="B992" t="s">
        <v>1376</v>
      </c>
      <c r="C992">
        <v>85</v>
      </c>
      <c r="D992" t="s">
        <v>21</v>
      </c>
      <c r="E992" t="s">
        <v>10</v>
      </c>
      <c r="F992" t="s">
        <v>16</v>
      </c>
      <c r="G992" t="s">
        <v>5482</v>
      </c>
      <c r="H992" s="6">
        <v>3243.49</v>
      </c>
    </row>
    <row r="993" spans="1:8" x14ac:dyDescent="0.45">
      <c r="A993" s="2">
        <v>44720</v>
      </c>
      <c r="B993" t="s">
        <v>1377</v>
      </c>
      <c r="C993">
        <v>28</v>
      </c>
      <c r="D993" t="s">
        <v>14</v>
      </c>
      <c r="E993" t="s">
        <v>10</v>
      </c>
      <c r="F993" t="s">
        <v>16</v>
      </c>
      <c r="G993" t="s">
        <v>5481</v>
      </c>
      <c r="H993" s="6">
        <v>224.91</v>
      </c>
    </row>
    <row r="994" spans="1:8" x14ac:dyDescent="0.45">
      <c r="A994" s="2">
        <v>45277</v>
      </c>
      <c r="B994" t="s">
        <v>1378</v>
      </c>
      <c r="C994">
        <v>45</v>
      </c>
      <c r="D994" t="s">
        <v>14</v>
      </c>
      <c r="E994" t="s">
        <v>38</v>
      </c>
      <c r="F994" t="s">
        <v>23</v>
      </c>
      <c r="G994" t="s">
        <v>5482</v>
      </c>
      <c r="H994" s="6">
        <v>970.68</v>
      </c>
    </row>
    <row r="995" spans="1:8" x14ac:dyDescent="0.45">
      <c r="A995" s="2">
        <v>44637</v>
      </c>
      <c r="B995" t="s">
        <v>1380</v>
      </c>
      <c r="C995">
        <v>19</v>
      </c>
      <c r="D995" t="s">
        <v>9</v>
      </c>
      <c r="E995" t="s">
        <v>19</v>
      </c>
      <c r="F995" t="s">
        <v>30</v>
      </c>
      <c r="G995" t="s">
        <v>5483</v>
      </c>
      <c r="H995" s="6">
        <v>2342.44</v>
      </c>
    </row>
    <row r="996" spans="1:8" x14ac:dyDescent="0.45">
      <c r="A996" s="2">
        <v>44582</v>
      </c>
      <c r="B996" t="s">
        <v>1381</v>
      </c>
      <c r="C996">
        <v>97</v>
      </c>
      <c r="D996" t="s">
        <v>9</v>
      </c>
      <c r="E996" t="s">
        <v>22</v>
      </c>
      <c r="F996" t="s">
        <v>23</v>
      </c>
      <c r="G996" t="s">
        <v>5481</v>
      </c>
      <c r="H996" s="6">
        <v>1113.94</v>
      </c>
    </row>
    <row r="997" spans="1:8" x14ac:dyDescent="0.45">
      <c r="A997" s="2">
        <v>45281</v>
      </c>
      <c r="B997" t="s">
        <v>1382</v>
      </c>
      <c r="C997">
        <v>1</v>
      </c>
      <c r="D997" t="s">
        <v>14</v>
      </c>
      <c r="E997" t="s">
        <v>35</v>
      </c>
      <c r="F997" t="s">
        <v>23</v>
      </c>
      <c r="G997" t="s">
        <v>5483</v>
      </c>
      <c r="H997" s="6">
        <v>1198.78</v>
      </c>
    </row>
    <row r="998" spans="1:8" x14ac:dyDescent="0.45">
      <c r="A998" s="2">
        <v>45146</v>
      </c>
      <c r="B998" t="s">
        <v>1383</v>
      </c>
      <c r="C998">
        <v>72</v>
      </c>
      <c r="D998" t="s">
        <v>9</v>
      </c>
      <c r="E998" t="s">
        <v>38</v>
      </c>
      <c r="F998" t="s">
        <v>30</v>
      </c>
      <c r="G998" t="s">
        <v>5480</v>
      </c>
      <c r="H998" s="6">
        <v>3015.96</v>
      </c>
    </row>
    <row r="999" spans="1:8" x14ac:dyDescent="0.45">
      <c r="A999" s="2">
        <v>44670</v>
      </c>
      <c r="B999" t="s">
        <v>1384</v>
      </c>
      <c r="C999">
        <v>59</v>
      </c>
      <c r="D999" t="s">
        <v>9</v>
      </c>
      <c r="E999" t="s">
        <v>38</v>
      </c>
      <c r="F999" t="s">
        <v>16</v>
      </c>
      <c r="G999" t="s">
        <v>5479</v>
      </c>
      <c r="H999" s="6">
        <v>1656.35</v>
      </c>
    </row>
    <row r="1000" spans="1:8" x14ac:dyDescent="0.45">
      <c r="A1000" s="2">
        <v>45146</v>
      </c>
      <c r="B1000" t="s">
        <v>1385</v>
      </c>
      <c r="C1000">
        <v>56</v>
      </c>
      <c r="D1000" t="s">
        <v>9</v>
      </c>
      <c r="E1000" t="s">
        <v>22</v>
      </c>
      <c r="F1000" t="s">
        <v>23</v>
      </c>
      <c r="G1000" t="s">
        <v>5481</v>
      </c>
      <c r="H1000" s="6">
        <v>415.13</v>
      </c>
    </row>
    <row r="1001" spans="1:8" x14ac:dyDescent="0.45">
      <c r="A1001" s="2">
        <v>45146</v>
      </c>
      <c r="B1001" t="s">
        <v>1386</v>
      </c>
      <c r="C1001">
        <v>25</v>
      </c>
      <c r="D1001" t="s">
        <v>21</v>
      </c>
      <c r="E1001" t="s">
        <v>15</v>
      </c>
      <c r="F1001" t="s">
        <v>16</v>
      </c>
      <c r="G1001" t="s">
        <v>5481</v>
      </c>
      <c r="H1001" s="6">
        <v>2903.02</v>
      </c>
    </row>
    <row r="1002" spans="1:8" x14ac:dyDescent="0.45">
      <c r="A1002" s="2">
        <v>44886</v>
      </c>
      <c r="B1002" t="s">
        <v>1388</v>
      </c>
      <c r="C1002">
        <v>86</v>
      </c>
      <c r="D1002" t="s">
        <v>14</v>
      </c>
      <c r="E1002" t="s">
        <v>10</v>
      </c>
      <c r="F1002" t="s">
        <v>11</v>
      </c>
      <c r="G1002" t="s">
        <v>5483</v>
      </c>
      <c r="H1002" s="6">
        <v>2658.5</v>
      </c>
    </row>
    <row r="1003" spans="1:8" x14ac:dyDescent="0.45">
      <c r="A1003" s="2">
        <v>44883</v>
      </c>
      <c r="B1003" t="s">
        <v>1390</v>
      </c>
      <c r="C1003">
        <v>84</v>
      </c>
      <c r="D1003" t="s">
        <v>9</v>
      </c>
      <c r="E1003" t="s">
        <v>10</v>
      </c>
      <c r="F1003" t="s">
        <v>23</v>
      </c>
      <c r="G1003" t="s">
        <v>5482</v>
      </c>
      <c r="H1003" s="6">
        <v>2848.91</v>
      </c>
    </row>
    <row r="1004" spans="1:8" x14ac:dyDescent="0.45">
      <c r="A1004" s="2">
        <v>44606</v>
      </c>
      <c r="B1004" t="s">
        <v>1391</v>
      </c>
      <c r="C1004">
        <v>87</v>
      </c>
      <c r="D1004" t="s">
        <v>9</v>
      </c>
      <c r="E1004" t="s">
        <v>19</v>
      </c>
      <c r="F1004" t="s">
        <v>30</v>
      </c>
      <c r="G1004" t="s">
        <v>5479</v>
      </c>
      <c r="H1004" s="6">
        <v>2463.65</v>
      </c>
    </row>
    <row r="1005" spans="1:8" x14ac:dyDescent="0.45">
      <c r="A1005" s="2">
        <v>44744</v>
      </c>
      <c r="B1005" t="s">
        <v>1392</v>
      </c>
      <c r="C1005">
        <v>87</v>
      </c>
      <c r="D1005" t="s">
        <v>21</v>
      </c>
      <c r="E1005" t="s">
        <v>38</v>
      </c>
      <c r="F1005" t="s">
        <v>16</v>
      </c>
      <c r="G1005" t="s">
        <v>5482</v>
      </c>
      <c r="H1005" s="6">
        <v>4662.03</v>
      </c>
    </row>
    <row r="1006" spans="1:8" x14ac:dyDescent="0.45">
      <c r="A1006" s="2">
        <v>44960</v>
      </c>
      <c r="B1006" t="s">
        <v>1393</v>
      </c>
      <c r="C1006">
        <v>42</v>
      </c>
      <c r="D1006" t="s">
        <v>21</v>
      </c>
      <c r="E1006" t="s">
        <v>5477</v>
      </c>
      <c r="F1006" t="s">
        <v>23</v>
      </c>
      <c r="G1006" t="s">
        <v>5481</v>
      </c>
      <c r="H1006" s="6">
        <v>1358.08</v>
      </c>
    </row>
    <row r="1007" spans="1:8" x14ac:dyDescent="0.45">
      <c r="A1007" s="2">
        <v>44779</v>
      </c>
      <c r="B1007" t="s">
        <v>1394</v>
      </c>
      <c r="C1007">
        <v>28</v>
      </c>
      <c r="D1007" t="s">
        <v>21</v>
      </c>
      <c r="E1007" t="s">
        <v>22</v>
      </c>
      <c r="F1007" t="s">
        <v>11</v>
      </c>
      <c r="G1007" t="s">
        <v>5483</v>
      </c>
      <c r="H1007" s="6">
        <v>3016.47</v>
      </c>
    </row>
    <row r="1008" spans="1:8" x14ac:dyDescent="0.45">
      <c r="A1008" s="2">
        <v>44773</v>
      </c>
      <c r="B1008" t="s">
        <v>1395</v>
      </c>
      <c r="C1008">
        <v>34</v>
      </c>
      <c r="D1008" t="s">
        <v>9</v>
      </c>
      <c r="E1008" t="s">
        <v>26</v>
      </c>
      <c r="F1008" t="s">
        <v>16</v>
      </c>
      <c r="G1008" t="s">
        <v>5480</v>
      </c>
      <c r="H1008" s="6">
        <v>3024.26</v>
      </c>
    </row>
    <row r="1009" spans="1:8" x14ac:dyDescent="0.45">
      <c r="A1009" s="2">
        <v>44973</v>
      </c>
      <c r="B1009" t="s">
        <v>1396</v>
      </c>
      <c r="C1009">
        <v>3</v>
      </c>
      <c r="D1009" t="s">
        <v>9</v>
      </c>
      <c r="E1009" t="s">
        <v>426</v>
      </c>
      <c r="F1009" t="s">
        <v>23</v>
      </c>
      <c r="G1009" t="s">
        <v>5479</v>
      </c>
      <c r="H1009" s="6">
        <v>85.63</v>
      </c>
    </row>
    <row r="1010" spans="1:8" x14ac:dyDescent="0.45">
      <c r="A1010" s="2">
        <v>44587</v>
      </c>
      <c r="B1010" t="s">
        <v>1397</v>
      </c>
      <c r="C1010">
        <v>83</v>
      </c>
      <c r="D1010" t="s">
        <v>21</v>
      </c>
      <c r="E1010" t="s">
        <v>10</v>
      </c>
      <c r="F1010" t="s">
        <v>30</v>
      </c>
      <c r="G1010" t="s">
        <v>5482</v>
      </c>
      <c r="H1010" s="6">
        <v>2937.22</v>
      </c>
    </row>
    <row r="1011" spans="1:8" x14ac:dyDescent="0.45">
      <c r="A1011" s="2">
        <v>44900</v>
      </c>
      <c r="B1011" t="s">
        <v>1398</v>
      </c>
      <c r="C1011">
        <v>44</v>
      </c>
      <c r="D1011" t="s">
        <v>21</v>
      </c>
      <c r="E1011" t="s">
        <v>15</v>
      </c>
      <c r="F1011" t="s">
        <v>11</v>
      </c>
      <c r="G1011" t="s">
        <v>5479</v>
      </c>
      <c r="H1011" s="6">
        <v>4689.28</v>
      </c>
    </row>
    <row r="1012" spans="1:8" x14ac:dyDescent="0.45">
      <c r="A1012" s="2">
        <v>44689</v>
      </c>
      <c r="B1012" t="s">
        <v>1399</v>
      </c>
      <c r="C1012">
        <v>93</v>
      </c>
      <c r="D1012" t="s">
        <v>21</v>
      </c>
      <c r="E1012" t="s">
        <v>5477</v>
      </c>
      <c r="F1012" t="s">
        <v>23</v>
      </c>
      <c r="G1012" t="s">
        <v>5482</v>
      </c>
      <c r="H1012" s="6">
        <v>2273.84</v>
      </c>
    </row>
    <row r="1013" spans="1:8" x14ac:dyDescent="0.45">
      <c r="A1013" s="2">
        <v>45247</v>
      </c>
      <c r="B1013" t="s">
        <v>1401</v>
      </c>
      <c r="C1013">
        <v>80</v>
      </c>
      <c r="D1013" t="s">
        <v>21</v>
      </c>
      <c r="E1013" t="s">
        <v>26</v>
      </c>
      <c r="F1013" t="s">
        <v>23</v>
      </c>
      <c r="G1013" t="s">
        <v>5482</v>
      </c>
      <c r="H1013" s="6">
        <v>639.9</v>
      </c>
    </row>
    <row r="1014" spans="1:8" x14ac:dyDescent="0.45">
      <c r="A1014" s="2">
        <v>44858</v>
      </c>
      <c r="B1014" t="s">
        <v>1402</v>
      </c>
      <c r="C1014">
        <v>52</v>
      </c>
      <c r="D1014" t="s">
        <v>14</v>
      </c>
      <c r="E1014" t="s">
        <v>22</v>
      </c>
      <c r="F1014" t="s">
        <v>23</v>
      </c>
      <c r="G1014" t="s">
        <v>5481</v>
      </c>
      <c r="H1014" s="6">
        <v>332.53</v>
      </c>
    </row>
    <row r="1015" spans="1:8" x14ac:dyDescent="0.45">
      <c r="A1015" s="2">
        <v>45241</v>
      </c>
      <c r="B1015" t="s">
        <v>1403</v>
      </c>
      <c r="C1015">
        <v>73</v>
      </c>
      <c r="D1015" t="s">
        <v>9</v>
      </c>
      <c r="E1015" t="s">
        <v>26</v>
      </c>
      <c r="F1015" t="s">
        <v>11</v>
      </c>
      <c r="G1015" t="s">
        <v>5479</v>
      </c>
      <c r="H1015" s="6">
        <v>4316.45</v>
      </c>
    </row>
    <row r="1016" spans="1:8" x14ac:dyDescent="0.45">
      <c r="A1016" s="2">
        <v>44856</v>
      </c>
      <c r="B1016" t="s">
        <v>1404</v>
      </c>
      <c r="C1016">
        <v>40</v>
      </c>
      <c r="D1016" t="s">
        <v>9</v>
      </c>
      <c r="E1016" t="s">
        <v>5477</v>
      </c>
      <c r="F1016" t="s">
        <v>16</v>
      </c>
      <c r="G1016" t="s">
        <v>5481</v>
      </c>
      <c r="H1016" s="6">
        <v>416.29</v>
      </c>
    </row>
    <row r="1017" spans="1:8" x14ac:dyDescent="0.45">
      <c r="A1017" s="2">
        <v>44755</v>
      </c>
      <c r="B1017" t="s">
        <v>1406</v>
      </c>
      <c r="C1017">
        <v>46</v>
      </c>
      <c r="D1017" t="s">
        <v>9</v>
      </c>
      <c r="E1017" t="s">
        <v>22</v>
      </c>
      <c r="F1017" t="s">
        <v>16</v>
      </c>
      <c r="G1017" t="s">
        <v>5480</v>
      </c>
      <c r="H1017" s="6">
        <v>4521.57</v>
      </c>
    </row>
    <row r="1018" spans="1:8" x14ac:dyDescent="0.45">
      <c r="A1018" s="2">
        <v>45080</v>
      </c>
      <c r="B1018" t="s">
        <v>1407</v>
      </c>
      <c r="C1018">
        <v>46</v>
      </c>
      <c r="D1018" t="s">
        <v>9</v>
      </c>
      <c r="E1018" t="s">
        <v>35</v>
      </c>
      <c r="F1018" t="s">
        <v>11</v>
      </c>
      <c r="G1018" t="s">
        <v>5480</v>
      </c>
      <c r="H1018" s="6">
        <v>4839.3</v>
      </c>
    </row>
    <row r="1019" spans="1:8" x14ac:dyDescent="0.45">
      <c r="A1019" s="2">
        <v>44725</v>
      </c>
      <c r="B1019" t="s">
        <v>1408</v>
      </c>
      <c r="C1019">
        <v>18</v>
      </c>
      <c r="D1019" t="s">
        <v>21</v>
      </c>
      <c r="E1019" t="s">
        <v>15</v>
      </c>
      <c r="F1019" t="s">
        <v>16</v>
      </c>
      <c r="G1019" t="s">
        <v>5479</v>
      </c>
      <c r="H1019" s="6">
        <v>2216.81</v>
      </c>
    </row>
    <row r="1020" spans="1:8" x14ac:dyDescent="0.45">
      <c r="A1020" s="2">
        <v>44687</v>
      </c>
      <c r="B1020" t="s">
        <v>1409</v>
      </c>
      <c r="C1020">
        <v>26</v>
      </c>
      <c r="D1020" t="s">
        <v>21</v>
      </c>
      <c r="E1020" t="s">
        <v>22</v>
      </c>
      <c r="F1020" t="s">
        <v>23</v>
      </c>
      <c r="G1020" t="s">
        <v>5480</v>
      </c>
      <c r="H1020" s="6">
        <v>1204.8800000000001</v>
      </c>
    </row>
    <row r="1021" spans="1:8" x14ac:dyDescent="0.45">
      <c r="A1021" s="2">
        <v>44633</v>
      </c>
      <c r="B1021" t="s">
        <v>1410</v>
      </c>
      <c r="C1021">
        <v>84</v>
      </c>
      <c r="D1021" t="s">
        <v>9</v>
      </c>
      <c r="E1021" t="s">
        <v>5477</v>
      </c>
      <c r="F1021" t="s">
        <v>16</v>
      </c>
      <c r="G1021" t="s">
        <v>5481</v>
      </c>
      <c r="H1021" s="6">
        <v>3214.32</v>
      </c>
    </row>
    <row r="1022" spans="1:8" x14ac:dyDescent="0.45">
      <c r="A1022" s="2">
        <v>44963</v>
      </c>
      <c r="B1022" t="s">
        <v>1411</v>
      </c>
      <c r="C1022">
        <v>40</v>
      </c>
      <c r="D1022" t="s">
        <v>14</v>
      </c>
      <c r="E1022" t="s">
        <v>38</v>
      </c>
      <c r="F1022" t="s">
        <v>23</v>
      </c>
      <c r="G1022" t="s">
        <v>5479</v>
      </c>
      <c r="H1022" s="6">
        <v>3505.85</v>
      </c>
    </row>
    <row r="1023" spans="1:8" x14ac:dyDescent="0.45">
      <c r="A1023" s="2">
        <v>45159</v>
      </c>
      <c r="B1023" t="s">
        <v>1413</v>
      </c>
      <c r="C1023">
        <v>55</v>
      </c>
      <c r="D1023" t="s">
        <v>9</v>
      </c>
      <c r="E1023" t="s">
        <v>15</v>
      </c>
      <c r="F1023" t="s">
        <v>23</v>
      </c>
      <c r="G1023" t="s">
        <v>5482</v>
      </c>
      <c r="H1023" s="6">
        <v>4013.73</v>
      </c>
    </row>
    <row r="1024" spans="1:8" x14ac:dyDescent="0.45">
      <c r="A1024" s="2">
        <v>45153</v>
      </c>
      <c r="B1024" t="s">
        <v>1414</v>
      </c>
      <c r="C1024">
        <v>90</v>
      </c>
      <c r="D1024" t="s">
        <v>9</v>
      </c>
      <c r="E1024" t="s">
        <v>5477</v>
      </c>
      <c r="F1024" t="s">
        <v>16</v>
      </c>
      <c r="G1024" t="s">
        <v>5483</v>
      </c>
      <c r="H1024" s="6">
        <v>4995.8</v>
      </c>
    </row>
    <row r="1025" spans="1:8" x14ac:dyDescent="0.45">
      <c r="A1025" s="2">
        <v>44635</v>
      </c>
      <c r="B1025" t="s">
        <v>1415</v>
      </c>
      <c r="C1025">
        <v>19</v>
      </c>
      <c r="D1025" t="s">
        <v>9</v>
      </c>
      <c r="E1025" t="s">
        <v>15</v>
      </c>
      <c r="F1025" t="s">
        <v>11</v>
      </c>
      <c r="G1025" t="s">
        <v>5483</v>
      </c>
      <c r="H1025" s="6">
        <v>3148</v>
      </c>
    </row>
    <row r="1026" spans="1:8" x14ac:dyDescent="0.45">
      <c r="A1026" s="2">
        <v>45199</v>
      </c>
      <c r="B1026" t="s">
        <v>1416</v>
      </c>
      <c r="C1026">
        <v>23</v>
      </c>
      <c r="D1026" t="s">
        <v>21</v>
      </c>
      <c r="E1026" t="s">
        <v>26</v>
      </c>
      <c r="F1026" t="s">
        <v>23</v>
      </c>
      <c r="G1026" t="s">
        <v>5478</v>
      </c>
      <c r="H1026" s="6">
        <v>2992.14</v>
      </c>
    </row>
    <row r="1027" spans="1:8" x14ac:dyDescent="0.45">
      <c r="A1027" s="2">
        <v>44698</v>
      </c>
      <c r="B1027" t="s">
        <v>1417</v>
      </c>
      <c r="C1027">
        <v>65</v>
      </c>
      <c r="D1027" t="s">
        <v>14</v>
      </c>
      <c r="E1027" t="s">
        <v>38</v>
      </c>
      <c r="F1027" t="s">
        <v>23</v>
      </c>
      <c r="G1027" t="s">
        <v>5480</v>
      </c>
      <c r="H1027" s="6">
        <v>827.69</v>
      </c>
    </row>
    <row r="1028" spans="1:8" x14ac:dyDescent="0.45">
      <c r="A1028" s="2">
        <v>44970</v>
      </c>
      <c r="B1028" t="s">
        <v>1418</v>
      </c>
      <c r="C1028">
        <v>23</v>
      </c>
      <c r="D1028" t="s">
        <v>21</v>
      </c>
      <c r="E1028" t="s">
        <v>10</v>
      </c>
      <c r="F1028" t="s">
        <v>23</v>
      </c>
      <c r="G1028" t="s">
        <v>5481</v>
      </c>
      <c r="H1028" s="6">
        <v>3130.26</v>
      </c>
    </row>
    <row r="1029" spans="1:8" x14ac:dyDescent="0.45">
      <c r="A1029" s="2">
        <v>44901</v>
      </c>
      <c r="B1029" t="s">
        <v>1419</v>
      </c>
      <c r="C1029">
        <v>97</v>
      </c>
      <c r="D1029" t="s">
        <v>14</v>
      </c>
      <c r="E1029" t="s">
        <v>10</v>
      </c>
      <c r="F1029" t="s">
        <v>30</v>
      </c>
      <c r="G1029" t="s">
        <v>5483</v>
      </c>
      <c r="H1029" s="6">
        <v>201.84</v>
      </c>
    </row>
    <row r="1030" spans="1:8" x14ac:dyDescent="0.45">
      <c r="A1030" s="2">
        <v>44584</v>
      </c>
      <c r="B1030" t="s">
        <v>1420</v>
      </c>
      <c r="C1030">
        <v>73</v>
      </c>
      <c r="D1030" t="s">
        <v>9</v>
      </c>
      <c r="E1030" t="s">
        <v>26</v>
      </c>
      <c r="F1030" t="s">
        <v>16</v>
      </c>
      <c r="G1030" t="s">
        <v>5480</v>
      </c>
      <c r="H1030" s="6">
        <v>2292.96</v>
      </c>
    </row>
    <row r="1031" spans="1:8" x14ac:dyDescent="0.45">
      <c r="A1031" s="2">
        <v>44879</v>
      </c>
      <c r="B1031" t="s">
        <v>1421</v>
      </c>
      <c r="C1031">
        <v>32</v>
      </c>
      <c r="D1031" t="s">
        <v>14</v>
      </c>
      <c r="E1031" t="s">
        <v>19</v>
      </c>
      <c r="F1031" t="s">
        <v>23</v>
      </c>
      <c r="G1031" t="s">
        <v>5479</v>
      </c>
      <c r="H1031" s="6">
        <v>4269.01</v>
      </c>
    </row>
    <row r="1032" spans="1:8" x14ac:dyDescent="0.45">
      <c r="A1032" s="2">
        <v>44782</v>
      </c>
      <c r="B1032" t="s">
        <v>1422</v>
      </c>
      <c r="C1032">
        <v>50</v>
      </c>
      <c r="D1032" t="s">
        <v>9</v>
      </c>
      <c r="E1032" t="s">
        <v>10</v>
      </c>
      <c r="F1032" t="s">
        <v>23</v>
      </c>
      <c r="G1032" t="s">
        <v>5479</v>
      </c>
      <c r="H1032" s="6">
        <v>3300.63</v>
      </c>
    </row>
    <row r="1033" spans="1:8" x14ac:dyDescent="0.45">
      <c r="A1033" s="2">
        <v>44934</v>
      </c>
      <c r="B1033" t="s">
        <v>1423</v>
      </c>
      <c r="C1033">
        <v>20</v>
      </c>
      <c r="D1033" t="s">
        <v>14</v>
      </c>
      <c r="E1033" t="s">
        <v>15</v>
      </c>
      <c r="F1033" t="s">
        <v>11</v>
      </c>
      <c r="G1033" t="s">
        <v>5483</v>
      </c>
      <c r="H1033" s="6">
        <v>712.51</v>
      </c>
    </row>
    <row r="1034" spans="1:8" x14ac:dyDescent="0.45">
      <c r="A1034" s="2">
        <v>44684</v>
      </c>
      <c r="B1034" t="s">
        <v>1424</v>
      </c>
      <c r="C1034">
        <v>86</v>
      </c>
      <c r="D1034" t="s">
        <v>21</v>
      </c>
      <c r="E1034" t="s">
        <v>15</v>
      </c>
      <c r="F1034" t="s">
        <v>16</v>
      </c>
      <c r="G1034" t="s">
        <v>5479</v>
      </c>
      <c r="H1034" s="6">
        <v>4116.82</v>
      </c>
    </row>
    <row r="1035" spans="1:8" x14ac:dyDescent="0.45">
      <c r="A1035" s="2">
        <v>45120</v>
      </c>
      <c r="B1035" t="s">
        <v>1425</v>
      </c>
      <c r="C1035">
        <v>96</v>
      </c>
      <c r="D1035" t="s">
        <v>21</v>
      </c>
      <c r="E1035" t="s">
        <v>38</v>
      </c>
      <c r="F1035" t="s">
        <v>30</v>
      </c>
      <c r="G1035" t="s">
        <v>5480</v>
      </c>
      <c r="H1035" s="6">
        <v>1181.6600000000001</v>
      </c>
    </row>
    <row r="1036" spans="1:8" x14ac:dyDescent="0.45">
      <c r="A1036" s="2">
        <v>44747</v>
      </c>
      <c r="B1036" t="s">
        <v>1426</v>
      </c>
      <c r="C1036">
        <v>35</v>
      </c>
      <c r="D1036" t="s">
        <v>14</v>
      </c>
      <c r="E1036" t="s">
        <v>26</v>
      </c>
      <c r="F1036" t="s">
        <v>16</v>
      </c>
      <c r="G1036" t="s">
        <v>5481</v>
      </c>
      <c r="H1036" s="6">
        <v>223.84</v>
      </c>
    </row>
    <row r="1037" spans="1:8" x14ac:dyDescent="0.45">
      <c r="A1037" s="2">
        <v>44735</v>
      </c>
      <c r="B1037" t="s">
        <v>1427</v>
      </c>
      <c r="C1037">
        <v>5</v>
      </c>
      <c r="D1037" t="s">
        <v>9</v>
      </c>
      <c r="E1037" t="s">
        <v>26</v>
      </c>
      <c r="F1037" t="s">
        <v>11</v>
      </c>
      <c r="G1037" t="s">
        <v>5480</v>
      </c>
      <c r="H1037" s="6">
        <v>3445.86</v>
      </c>
    </row>
    <row r="1038" spans="1:8" x14ac:dyDescent="0.45">
      <c r="A1038" s="2">
        <v>45269</v>
      </c>
      <c r="B1038" t="s">
        <v>1428</v>
      </c>
      <c r="C1038">
        <v>25</v>
      </c>
      <c r="D1038" t="s">
        <v>14</v>
      </c>
      <c r="E1038" t="s">
        <v>38</v>
      </c>
      <c r="F1038" t="s">
        <v>11</v>
      </c>
      <c r="G1038" t="s">
        <v>5482</v>
      </c>
      <c r="H1038" s="6">
        <v>1607.79</v>
      </c>
    </row>
    <row r="1039" spans="1:8" x14ac:dyDescent="0.45">
      <c r="A1039" s="2">
        <v>44675</v>
      </c>
      <c r="B1039" t="s">
        <v>1429</v>
      </c>
      <c r="C1039">
        <v>13</v>
      </c>
      <c r="D1039" t="s">
        <v>21</v>
      </c>
      <c r="E1039" t="s">
        <v>10</v>
      </c>
      <c r="F1039" t="s">
        <v>11</v>
      </c>
      <c r="G1039" t="s">
        <v>5480</v>
      </c>
      <c r="H1039" s="6">
        <v>2534.1799999999998</v>
      </c>
    </row>
    <row r="1040" spans="1:8" x14ac:dyDescent="0.45">
      <c r="A1040" s="2">
        <v>45280</v>
      </c>
      <c r="B1040" t="s">
        <v>1430</v>
      </c>
      <c r="C1040">
        <v>5</v>
      </c>
      <c r="D1040" t="s">
        <v>14</v>
      </c>
      <c r="E1040" t="s">
        <v>26</v>
      </c>
      <c r="F1040" t="s">
        <v>23</v>
      </c>
      <c r="G1040" t="s">
        <v>5483</v>
      </c>
      <c r="H1040" s="6">
        <v>3271.64</v>
      </c>
    </row>
    <row r="1041" spans="1:8" x14ac:dyDescent="0.45">
      <c r="A1041" s="2">
        <v>44806</v>
      </c>
      <c r="B1041" t="s">
        <v>1431</v>
      </c>
      <c r="C1041">
        <v>23</v>
      </c>
      <c r="D1041" t="s">
        <v>14</v>
      </c>
      <c r="E1041" t="s">
        <v>22</v>
      </c>
      <c r="F1041" t="s">
        <v>16</v>
      </c>
      <c r="G1041" t="s">
        <v>5483</v>
      </c>
      <c r="H1041" s="6">
        <v>3160.03</v>
      </c>
    </row>
    <row r="1042" spans="1:8" x14ac:dyDescent="0.45">
      <c r="A1042" s="2">
        <v>45206</v>
      </c>
      <c r="B1042" t="s">
        <v>1432</v>
      </c>
      <c r="C1042">
        <v>11</v>
      </c>
      <c r="D1042" t="s">
        <v>9</v>
      </c>
      <c r="E1042" t="s">
        <v>10</v>
      </c>
      <c r="F1042" t="s">
        <v>23</v>
      </c>
      <c r="G1042" t="s">
        <v>5481</v>
      </c>
      <c r="H1042" s="6">
        <v>715.42</v>
      </c>
    </row>
    <row r="1043" spans="1:8" x14ac:dyDescent="0.45">
      <c r="A1043" s="2">
        <v>44731</v>
      </c>
      <c r="B1043" t="s">
        <v>1433</v>
      </c>
      <c r="C1043">
        <v>71</v>
      </c>
      <c r="D1043" t="s">
        <v>14</v>
      </c>
      <c r="E1043" t="s">
        <v>10</v>
      </c>
      <c r="F1043" t="s">
        <v>23</v>
      </c>
      <c r="G1043" t="s">
        <v>5479</v>
      </c>
      <c r="H1043" s="6">
        <v>3859.8</v>
      </c>
    </row>
    <row r="1044" spans="1:8" x14ac:dyDescent="0.45">
      <c r="A1044" s="2">
        <v>44579</v>
      </c>
      <c r="B1044" t="s">
        <v>1434</v>
      </c>
      <c r="C1044">
        <v>48</v>
      </c>
      <c r="D1044" t="s">
        <v>9</v>
      </c>
      <c r="E1044" t="s">
        <v>22</v>
      </c>
      <c r="F1044" t="s">
        <v>16</v>
      </c>
      <c r="G1044" t="s">
        <v>5479</v>
      </c>
      <c r="H1044" s="6">
        <v>4665.28</v>
      </c>
    </row>
    <row r="1045" spans="1:8" x14ac:dyDescent="0.45">
      <c r="A1045" s="2">
        <v>44742</v>
      </c>
      <c r="B1045" t="s">
        <v>1435</v>
      </c>
      <c r="C1045">
        <v>56</v>
      </c>
      <c r="D1045" t="s">
        <v>21</v>
      </c>
      <c r="E1045" t="s">
        <v>22</v>
      </c>
      <c r="F1045" t="s">
        <v>11</v>
      </c>
      <c r="G1045" t="s">
        <v>5483</v>
      </c>
      <c r="H1045" s="6">
        <v>3975.73</v>
      </c>
    </row>
    <row r="1046" spans="1:8" x14ac:dyDescent="0.45">
      <c r="A1046" s="2">
        <v>44790</v>
      </c>
      <c r="B1046" t="s">
        <v>1436</v>
      </c>
      <c r="C1046">
        <v>98</v>
      </c>
      <c r="D1046" t="s">
        <v>9</v>
      </c>
      <c r="E1046" t="s">
        <v>35</v>
      </c>
      <c r="F1046" t="s">
        <v>11</v>
      </c>
      <c r="G1046" t="s">
        <v>5481</v>
      </c>
      <c r="H1046" s="6">
        <v>4829.5200000000004</v>
      </c>
    </row>
    <row r="1047" spans="1:8" x14ac:dyDescent="0.45">
      <c r="A1047" s="2">
        <v>44952</v>
      </c>
      <c r="B1047" t="s">
        <v>1438</v>
      </c>
      <c r="C1047">
        <v>2</v>
      </c>
      <c r="D1047" t="s">
        <v>9</v>
      </c>
      <c r="E1047" t="s">
        <v>22</v>
      </c>
      <c r="F1047" t="s">
        <v>16</v>
      </c>
      <c r="G1047" t="s">
        <v>5483</v>
      </c>
      <c r="H1047" s="6">
        <v>1728.52</v>
      </c>
    </row>
    <row r="1048" spans="1:8" x14ac:dyDescent="0.45">
      <c r="A1048" s="2">
        <v>44974</v>
      </c>
      <c r="B1048" t="s">
        <v>1439</v>
      </c>
      <c r="C1048">
        <v>92</v>
      </c>
      <c r="D1048" t="s">
        <v>14</v>
      </c>
      <c r="E1048" t="s">
        <v>38</v>
      </c>
      <c r="F1048" t="s">
        <v>23</v>
      </c>
      <c r="G1048" t="s">
        <v>5479</v>
      </c>
      <c r="H1048" s="6">
        <v>3627.43</v>
      </c>
    </row>
    <row r="1049" spans="1:8" x14ac:dyDescent="0.45">
      <c r="A1049" s="2">
        <v>45154</v>
      </c>
      <c r="B1049" t="s">
        <v>1440</v>
      </c>
      <c r="C1049">
        <v>6</v>
      </c>
      <c r="D1049" t="s">
        <v>21</v>
      </c>
      <c r="E1049" t="s">
        <v>35</v>
      </c>
      <c r="F1049" t="s">
        <v>11</v>
      </c>
      <c r="G1049" t="s">
        <v>5482</v>
      </c>
      <c r="H1049" s="6">
        <v>991.45</v>
      </c>
    </row>
    <row r="1050" spans="1:8" x14ac:dyDescent="0.45">
      <c r="A1050" s="2">
        <v>44583</v>
      </c>
      <c r="B1050" t="s">
        <v>1442</v>
      </c>
      <c r="C1050">
        <v>87</v>
      </c>
      <c r="D1050" t="s">
        <v>14</v>
      </c>
      <c r="E1050" t="s">
        <v>22</v>
      </c>
      <c r="F1050" t="s">
        <v>23</v>
      </c>
      <c r="G1050" t="s">
        <v>5482</v>
      </c>
      <c r="H1050" s="6">
        <v>471.45</v>
      </c>
    </row>
    <row r="1051" spans="1:8" x14ac:dyDescent="0.45">
      <c r="A1051" s="2">
        <v>44755</v>
      </c>
      <c r="B1051" t="s">
        <v>1443</v>
      </c>
      <c r="C1051">
        <v>93</v>
      </c>
      <c r="D1051" t="s">
        <v>9</v>
      </c>
      <c r="E1051" t="s">
        <v>5477</v>
      </c>
      <c r="F1051" t="s">
        <v>30</v>
      </c>
      <c r="G1051" t="s">
        <v>5481</v>
      </c>
      <c r="H1051" s="6">
        <v>782.75</v>
      </c>
    </row>
    <row r="1052" spans="1:8" x14ac:dyDescent="0.45">
      <c r="A1052" s="2">
        <v>45176</v>
      </c>
      <c r="B1052" t="s">
        <v>1444</v>
      </c>
      <c r="C1052">
        <v>97</v>
      </c>
      <c r="D1052" t="s">
        <v>21</v>
      </c>
      <c r="E1052" t="s">
        <v>35</v>
      </c>
      <c r="F1052" t="s">
        <v>11</v>
      </c>
      <c r="G1052" t="s">
        <v>5482</v>
      </c>
      <c r="H1052" s="6">
        <v>65.48</v>
      </c>
    </row>
    <row r="1053" spans="1:8" x14ac:dyDescent="0.45">
      <c r="A1053" s="2">
        <v>45236</v>
      </c>
      <c r="B1053" t="s">
        <v>1445</v>
      </c>
      <c r="C1053">
        <v>18</v>
      </c>
      <c r="D1053" t="s">
        <v>21</v>
      </c>
      <c r="E1053" t="s">
        <v>19</v>
      </c>
      <c r="F1053" t="s">
        <v>16</v>
      </c>
      <c r="G1053" t="s">
        <v>5481</v>
      </c>
      <c r="H1053" s="6">
        <v>2490.8200000000002</v>
      </c>
    </row>
    <row r="1054" spans="1:8" x14ac:dyDescent="0.45">
      <c r="A1054" s="2">
        <v>44941</v>
      </c>
      <c r="B1054" t="s">
        <v>1446</v>
      </c>
      <c r="C1054">
        <v>64</v>
      </c>
      <c r="D1054" t="s">
        <v>21</v>
      </c>
      <c r="E1054" t="s">
        <v>10</v>
      </c>
      <c r="F1054" t="s">
        <v>23</v>
      </c>
      <c r="G1054" t="s">
        <v>5482</v>
      </c>
      <c r="H1054" s="6">
        <v>277.11</v>
      </c>
    </row>
    <row r="1055" spans="1:8" x14ac:dyDescent="0.45">
      <c r="A1055" s="2">
        <v>45104</v>
      </c>
      <c r="B1055" t="s">
        <v>1447</v>
      </c>
      <c r="C1055">
        <v>93</v>
      </c>
      <c r="D1055" t="s">
        <v>21</v>
      </c>
      <c r="E1055" t="s">
        <v>38</v>
      </c>
      <c r="F1055" t="s">
        <v>23</v>
      </c>
      <c r="G1055" t="s">
        <v>5482</v>
      </c>
      <c r="H1055" s="6">
        <v>865.69</v>
      </c>
    </row>
    <row r="1056" spans="1:8" x14ac:dyDescent="0.45">
      <c r="A1056" s="2">
        <v>44820</v>
      </c>
      <c r="B1056" t="s">
        <v>1448</v>
      </c>
      <c r="C1056">
        <v>98</v>
      </c>
      <c r="D1056" t="s">
        <v>14</v>
      </c>
      <c r="E1056" t="s">
        <v>10</v>
      </c>
      <c r="F1056" t="s">
        <v>16</v>
      </c>
      <c r="G1056" t="s">
        <v>5479</v>
      </c>
      <c r="H1056" s="6">
        <v>2570.5300000000002</v>
      </c>
    </row>
    <row r="1057" spans="1:8" x14ac:dyDescent="0.45">
      <c r="A1057" s="2">
        <v>44697</v>
      </c>
      <c r="B1057" t="s">
        <v>1450</v>
      </c>
      <c r="C1057">
        <v>28</v>
      </c>
      <c r="D1057" t="s">
        <v>21</v>
      </c>
      <c r="E1057" t="s">
        <v>22</v>
      </c>
      <c r="F1057" t="s">
        <v>23</v>
      </c>
      <c r="G1057" t="s">
        <v>5482</v>
      </c>
      <c r="H1057" s="6">
        <v>3410.42</v>
      </c>
    </row>
    <row r="1058" spans="1:8" x14ac:dyDescent="0.45">
      <c r="A1058" s="2">
        <v>44761</v>
      </c>
      <c r="B1058" t="s">
        <v>1451</v>
      </c>
      <c r="C1058">
        <v>22</v>
      </c>
      <c r="D1058" t="s">
        <v>14</v>
      </c>
      <c r="E1058" t="s">
        <v>19</v>
      </c>
      <c r="F1058" t="s">
        <v>16</v>
      </c>
      <c r="G1058" t="s">
        <v>5480</v>
      </c>
      <c r="H1058" s="6">
        <v>3049.18</v>
      </c>
    </row>
    <row r="1059" spans="1:8" x14ac:dyDescent="0.45">
      <c r="A1059" s="2">
        <v>44633</v>
      </c>
      <c r="B1059" t="s">
        <v>1452</v>
      </c>
      <c r="C1059">
        <v>90</v>
      </c>
      <c r="D1059" t="s">
        <v>14</v>
      </c>
      <c r="E1059" t="s">
        <v>26</v>
      </c>
      <c r="F1059" t="s">
        <v>11</v>
      </c>
      <c r="G1059" t="s">
        <v>5479</v>
      </c>
      <c r="H1059" s="6">
        <v>2149.85</v>
      </c>
    </row>
    <row r="1060" spans="1:8" x14ac:dyDescent="0.45">
      <c r="A1060" s="2">
        <v>44947</v>
      </c>
      <c r="B1060" t="s">
        <v>1453</v>
      </c>
      <c r="C1060">
        <v>2</v>
      </c>
      <c r="D1060" t="s">
        <v>21</v>
      </c>
      <c r="E1060" t="s">
        <v>19</v>
      </c>
      <c r="F1060" t="s">
        <v>30</v>
      </c>
      <c r="G1060" t="s">
        <v>5481</v>
      </c>
      <c r="H1060" s="6">
        <v>4354.41</v>
      </c>
    </row>
    <row r="1061" spans="1:8" x14ac:dyDescent="0.45">
      <c r="A1061" s="2">
        <v>45185</v>
      </c>
      <c r="B1061" t="s">
        <v>1454</v>
      </c>
      <c r="C1061">
        <v>58</v>
      </c>
      <c r="D1061" t="s">
        <v>21</v>
      </c>
      <c r="E1061" t="s">
        <v>35</v>
      </c>
      <c r="F1061" t="s">
        <v>11</v>
      </c>
      <c r="G1061" t="s">
        <v>5481</v>
      </c>
      <c r="H1061" s="6">
        <v>2923.87</v>
      </c>
    </row>
    <row r="1062" spans="1:8" x14ac:dyDescent="0.45">
      <c r="A1062" s="2">
        <v>44650</v>
      </c>
      <c r="B1062" t="s">
        <v>1455</v>
      </c>
      <c r="C1062">
        <v>93</v>
      </c>
      <c r="D1062" t="s">
        <v>9</v>
      </c>
      <c r="E1062" t="s">
        <v>22</v>
      </c>
      <c r="F1062" t="s">
        <v>30</v>
      </c>
      <c r="G1062" t="s">
        <v>5481</v>
      </c>
      <c r="H1062" s="6">
        <v>4192.04</v>
      </c>
    </row>
    <row r="1063" spans="1:8" x14ac:dyDescent="0.45">
      <c r="A1063" s="2">
        <v>45088</v>
      </c>
      <c r="B1063" t="s">
        <v>1456</v>
      </c>
      <c r="C1063">
        <v>37</v>
      </c>
      <c r="D1063" t="s">
        <v>9</v>
      </c>
      <c r="E1063" t="s">
        <v>10</v>
      </c>
      <c r="F1063" t="s">
        <v>30</v>
      </c>
      <c r="G1063" t="s">
        <v>5479</v>
      </c>
      <c r="H1063" s="6">
        <v>2106.67</v>
      </c>
    </row>
    <row r="1064" spans="1:8" x14ac:dyDescent="0.45">
      <c r="A1064" s="2">
        <v>44965</v>
      </c>
      <c r="B1064" t="s">
        <v>1457</v>
      </c>
      <c r="C1064">
        <v>38</v>
      </c>
      <c r="D1064" t="s">
        <v>9</v>
      </c>
      <c r="E1064" t="s">
        <v>19</v>
      </c>
      <c r="F1064" t="s">
        <v>16</v>
      </c>
      <c r="G1064" t="s">
        <v>5479</v>
      </c>
      <c r="H1064" s="6">
        <v>4141.26</v>
      </c>
    </row>
    <row r="1065" spans="1:8" x14ac:dyDescent="0.45">
      <c r="A1065" s="2">
        <v>45121</v>
      </c>
      <c r="B1065" t="s">
        <v>1458</v>
      </c>
      <c r="C1065">
        <v>26</v>
      </c>
      <c r="D1065" t="s">
        <v>14</v>
      </c>
      <c r="E1065" t="s">
        <v>26</v>
      </c>
      <c r="F1065" t="s">
        <v>11</v>
      </c>
      <c r="G1065" t="s">
        <v>5481</v>
      </c>
      <c r="H1065" s="6">
        <v>3090.48</v>
      </c>
    </row>
    <row r="1066" spans="1:8" x14ac:dyDescent="0.45">
      <c r="A1066" s="2">
        <v>45109</v>
      </c>
      <c r="B1066" t="s">
        <v>1459</v>
      </c>
      <c r="C1066">
        <v>32</v>
      </c>
      <c r="D1066" t="s">
        <v>14</v>
      </c>
      <c r="E1066" t="s">
        <v>35</v>
      </c>
      <c r="F1066" t="s">
        <v>30</v>
      </c>
      <c r="G1066" t="s">
        <v>5481</v>
      </c>
      <c r="H1066" s="6">
        <v>4599</v>
      </c>
    </row>
    <row r="1067" spans="1:8" x14ac:dyDescent="0.45">
      <c r="A1067" s="2">
        <v>44787</v>
      </c>
      <c r="B1067" t="s">
        <v>1460</v>
      </c>
      <c r="C1067">
        <v>47</v>
      </c>
      <c r="D1067" t="s">
        <v>21</v>
      </c>
      <c r="E1067" t="s">
        <v>10</v>
      </c>
      <c r="F1067" t="s">
        <v>11</v>
      </c>
      <c r="G1067" t="s">
        <v>5481</v>
      </c>
      <c r="H1067" s="6">
        <v>473.63</v>
      </c>
    </row>
    <row r="1068" spans="1:8" x14ac:dyDescent="0.45">
      <c r="A1068" s="2">
        <v>44876</v>
      </c>
      <c r="B1068" t="s">
        <v>1461</v>
      </c>
      <c r="C1068">
        <v>95</v>
      </c>
      <c r="D1068" t="s">
        <v>14</v>
      </c>
      <c r="E1068" t="s">
        <v>5477</v>
      </c>
      <c r="F1068" t="s">
        <v>23</v>
      </c>
      <c r="G1068" t="s">
        <v>5479</v>
      </c>
      <c r="H1068" s="6">
        <v>3255.68</v>
      </c>
    </row>
    <row r="1069" spans="1:8" x14ac:dyDescent="0.45">
      <c r="A1069" s="2">
        <v>45056</v>
      </c>
      <c r="B1069" t="s">
        <v>1462</v>
      </c>
      <c r="C1069">
        <v>57</v>
      </c>
      <c r="D1069" t="s">
        <v>14</v>
      </c>
      <c r="E1069" t="s">
        <v>38</v>
      </c>
      <c r="F1069" t="s">
        <v>23</v>
      </c>
      <c r="G1069" t="s">
        <v>5480</v>
      </c>
      <c r="H1069" s="6">
        <v>119.24</v>
      </c>
    </row>
    <row r="1070" spans="1:8" x14ac:dyDescent="0.45">
      <c r="A1070" s="2">
        <v>44908</v>
      </c>
      <c r="B1070" t="s">
        <v>1463</v>
      </c>
      <c r="C1070">
        <v>63</v>
      </c>
      <c r="D1070" t="s">
        <v>9</v>
      </c>
      <c r="E1070" t="s">
        <v>15</v>
      </c>
      <c r="F1070" t="s">
        <v>11</v>
      </c>
      <c r="G1070" t="s">
        <v>5478</v>
      </c>
      <c r="H1070" s="6">
        <v>1755.68</v>
      </c>
    </row>
    <row r="1071" spans="1:8" x14ac:dyDescent="0.45">
      <c r="A1071" s="2">
        <v>44973</v>
      </c>
      <c r="B1071" t="s">
        <v>1464</v>
      </c>
      <c r="C1071">
        <v>50</v>
      </c>
      <c r="D1071" t="s">
        <v>9</v>
      </c>
      <c r="E1071" t="s">
        <v>38</v>
      </c>
      <c r="F1071" t="s">
        <v>11</v>
      </c>
      <c r="G1071" t="s">
        <v>5481</v>
      </c>
      <c r="H1071" s="6">
        <v>3752.54</v>
      </c>
    </row>
    <row r="1072" spans="1:8" x14ac:dyDescent="0.45">
      <c r="A1072" s="2">
        <v>45152</v>
      </c>
      <c r="B1072" t="s">
        <v>1466</v>
      </c>
      <c r="C1072">
        <v>69</v>
      </c>
      <c r="D1072" t="s">
        <v>9</v>
      </c>
      <c r="E1072" t="s">
        <v>10</v>
      </c>
      <c r="F1072" t="s">
        <v>30</v>
      </c>
      <c r="G1072" t="s">
        <v>5480</v>
      </c>
      <c r="H1072" s="6">
        <v>804.3</v>
      </c>
    </row>
    <row r="1073" spans="1:8" x14ac:dyDescent="0.45">
      <c r="A1073" s="2">
        <v>44634</v>
      </c>
      <c r="B1073" t="s">
        <v>1467</v>
      </c>
      <c r="C1073">
        <v>67</v>
      </c>
      <c r="D1073" t="s">
        <v>21</v>
      </c>
      <c r="E1073" t="s">
        <v>38</v>
      </c>
      <c r="F1073" t="s">
        <v>30</v>
      </c>
      <c r="G1073" t="s">
        <v>5480</v>
      </c>
      <c r="H1073" s="6">
        <v>3843.72</v>
      </c>
    </row>
    <row r="1074" spans="1:8" x14ac:dyDescent="0.45">
      <c r="A1074" s="2">
        <v>44813</v>
      </c>
      <c r="B1074" t="s">
        <v>1468</v>
      </c>
      <c r="C1074">
        <v>60</v>
      </c>
      <c r="D1074" t="s">
        <v>14</v>
      </c>
      <c r="E1074" t="s">
        <v>35</v>
      </c>
      <c r="F1074" t="s">
        <v>11</v>
      </c>
      <c r="G1074" t="s">
        <v>5483</v>
      </c>
      <c r="H1074" s="6">
        <v>2740.93</v>
      </c>
    </row>
    <row r="1075" spans="1:8" x14ac:dyDescent="0.45">
      <c r="A1075" s="2">
        <v>45116</v>
      </c>
      <c r="B1075" t="s">
        <v>1469</v>
      </c>
      <c r="C1075">
        <v>30</v>
      </c>
      <c r="D1075" t="s">
        <v>21</v>
      </c>
      <c r="E1075" t="s">
        <v>35</v>
      </c>
      <c r="F1075" t="s">
        <v>16</v>
      </c>
      <c r="G1075" t="s">
        <v>5480</v>
      </c>
      <c r="H1075" s="6">
        <v>295.17</v>
      </c>
    </row>
    <row r="1076" spans="1:8" x14ac:dyDescent="0.45">
      <c r="A1076" s="2">
        <v>44890</v>
      </c>
      <c r="B1076" t="s">
        <v>1470</v>
      </c>
      <c r="C1076">
        <v>26</v>
      </c>
      <c r="D1076" t="s">
        <v>9</v>
      </c>
      <c r="E1076" t="s">
        <v>15</v>
      </c>
      <c r="F1076" t="s">
        <v>30</v>
      </c>
      <c r="G1076" t="s">
        <v>5479</v>
      </c>
      <c r="H1076" s="6">
        <v>2884.23</v>
      </c>
    </row>
    <row r="1077" spans="1:8" x14ac:dyDescent="0.45">
      <c r="A1077" s="2">
        <v>44740</v>
      </c>
      <c r="B1077" t="s">
        <v>1471</v>
      </c>
      <c r="C1077">
        <v>52</v>
      </c>
      <c r="D1077" t="s">
        <v>9</v>
      </c>
      <c r="E1077" t="s">
        <v>10</v>
      </c>
      <c r="F1077" t="s">
        <v>11</v>
      </c>
      <c r="G1077" t="s">
        <v>5481</v>
      </c>
      <c r="H1077" s="6">
        <v>4791.01</v>
      </c>
    </row>
    <row r="1078" spans="1:8" x14ac:dyDescent="0.45">
      <c r="A1078" s="2">
        <v>44646</v>
      </c>
      <c r="B1078" t="s">
        <v>1472</v>
      </c>
      <c r="C1078">
        <v>23</v>
      </c>
      <c r="D1078" t="s">
        <v>9</v>
      </c>
      <c r="E1078" t="s">
        <v>19</v>
      </c>
      <c r="F1078" t="s">
        <v>11</v>
      </c>
      <c r="G1078" t="s">
        <v>5483</v>
      </c>
      <c r="H1078" s="6">
        <v>2193.92</v>
      </c>
    </row>
    <row r="1079" spans="1:8" x14ac:dyDescent="0.45">
      <c r="A1079" s="2">
        <v>45136</v>
      </c>
      <c r="B1079" t="s">
        <v>1473</v>
      </c>
      <c r="C1079">
        <v>55</v>
      </c>
      <c r="D1079" t="s">
        <v>21</v>
      </c>
      <c r="E1079" t="s">
        <v>35</v>
      </c>
      <c r="F1079" t="s">
        <v>30</v>
      </c>
      <c r="G1079" t="s">
        <v>5483</v>
      </c>
      <c r="H1079" s="6">
        <v>2343.48</v>
      </c>
    </row>
    <row r="1080" spans="1:8" x14ac:dyDescent="0.45">
      <c r="A1080" s="2">
        <v>45252</v>
      </c>
      <c r="B1080" t="s">
        <v>1474</v>
      </c>
      <c r="C1080">
        <v>41</v>
      </c>
      <c r="D1080" t="s">
        <v>21</v>
      </c>
      <c r="E1080" t="s">
        <v>35</v>
      </c>
      <c r="F1080" t="s">
        <v>11</v>
      </c>
      <c r="G1080" t="s">
        <v>5482</v>
      </c>
      <c r="H1080" s="6">
        <v>2826.12</v>
      </c>
    </row>
    <row r="1081" spans="1:8" x14ac:dyDescent="0.45">
      <c r="A1081" s="2">
        <v>45262</v>
      </c>
      <c r="B1081" t="s">
        <v>1475</v>
      </c>
      <c r="C1081">
        <v>34</v>
      </c>
      <c r="D1081" t="s">
        <v>14</v>
      </c>
      <c r="E1081" t="s">
        <v>22</v>
      </c>
      <c r="F1081" t="s">
        <v>11</v>
      </c>
      <c r="G1081" t="s">
        <v>5481</v>
      </c>
      <c r="H1081" s="6">
        <v>1934.5</v>
      </c>
    </row>
    <row r="1082" spans="1:8" x14ac:dyDescent="0.45">
      <c r="A1082" s="2">
        <v>44714</v>
      </c>
      <c r="B1082" t="s">
        <v>1476</v>
      </c>
      <c r="C1082">
        <v>64</v>
      </c>
      <c r="D1082" t="s">
        <v>14</v>
      </c>
      <c r="E1082" t="s">
        <v>15</v>
      </c>
      <c r="F1082" t="s">
        <v>16</v>
      </c>
      <c r="G1082" t="s">
        <v>5483</v>
      </c>
      <c r="H1082" s="6">
        <v>4986.0600000000004</v>
      </c>
    </row>
    <row r="1083" spans="1:8" x14ac:dyDescent="0.45">
      <c r="A1083" s="2">
        <v>44959</v>
      </c>
      <c r="B1083" t="s">
        <v>1477</v>
      </c>
      <c r="C1083">
        <v>79</v>
      </c>
      <c r="D1083" t="s">
        <v>21</v>
      </c>
      <c r="E1083" t="s">
        <v>15</v>
      </c>
      <c r="F1083" t="s">
        <v>11</v>
      </c>
      <c r="G1083" t="s">
        <v>5483</v>
      </c>
      <c r="H1083" s="6">
        <v>4671.4399999999996</v>
      </c>
    </row>
    <row r="1084" spans="1:8" x14ac:dyDescent="0.45">
      <c r="A1084" s="2">
        <v>45214</v>
      </c>
      <c r="B1084" t="s">
        <v>1479</v>
      </c>
      <c r="C1084">
        <v>69</v>
      </c>
      <c r="D1084" t="s">
        <v>21</v>
      </c>
      <c r="E1084" t="s">
        <v>22</v>
      </c>
      <c r="F1084" t="s">
        <v>23</v>
      </c>
      <c r="G1084" t="s">
        <v>5478</v>
      </c>
      <c r="H1084" s="6">
        <v>4061.32</v>
      </c>
    </row>
    <row r="1085" spans="1:8" x14ac:dyDescent="0.45">
      <c r="A1085" s="2">
        <v>45029</v>
      </c>
      <c r="B1085" t="s">
        <v>1480</v>
      </c>
      <c r="C1085">
        <v>49</v>
      </c>
      <c r="D1085" t="s">
        <v>14</v>
      </c>
      <c r="E1085" t="s">
        <v>15</v>
      </c>
      <c r="F1085" t="s">
        <v>30</v>
      </c>
      <c r="G1085" t="s">
        <v>5480</v>
      </c>
      <c r="H1085" s="6">
        <v>1359.35</v>
      </c>
    </row>
    <row r="1086" spans="1:8" x14ac:dyDescent="0.45">
      <c r="A1086" s="2">
        <v>45170</v>
      </c>
      <c r="B1086" t="s">
        <v>1481</v>
      </c>
      <c r="C1086">
        <v>49</v>
      </c>
      <c r="D1086" t="s">
        <v>9</v>
      </c>
      <c r="E1086" t="s">
        <v>22</v>
      </c>
      <c r="F1086" t="s">
        <v>23</v>
      </c>
      <c r="G1086" t="s">
        <v>5479</v>
      </c>
      <c r="H1086" s="6">
        <v>4634.6400000000003</v>
      </c>
    </row>
    <row r="1087" spans="1:8" x14ac:dyDescent="0.45">
      <c r="A1087" s="2">
        <v>44617</v>
      </c>
      <c r="B1087" t="s">
        <v>1482</v>
      </c>
      <c r="C1087">
        <v>34</v>
      </c>
      <c r="D1087" t="s">
        <v>14</v>
      </c>
      <c r="E1087" t="s">
        <v>38</v>
      </c>
      <c r="F1087" t="s">
        <v>16</v>
      </c>
      <c r="G1087" t="s">
        <v>5483</v>
      </c>
      <c r="H1087" s="6">
        <v>2901.58</v>
      </c>
    </row>
    <row r="1088" spans="1:8" x14ac:dyDescent="0.45">
      <c r="A1088" s="2">
        <v>45029</v>
      </c>
      <c r="B1088" t="s">
        <v>1483</v>
      </c>
      <c r="C1088">
        <v>98</v>
      </c>
      <c r="D1088" t="s">
        <v>14</v>
      </c>
      <c r="E1088" t="s">
        <v>38</v>
      </c>
      <c r="F1088" t="s">
        <v>23</v>
      </c>
      <c r="G1088" t="s">
        <v>5483</v>
      </c>
      <c r="H1088" s="6">
        <v>4017.1</v>
      </c>
    </row>
    <row r="1089" spans="1:8" x14ac:dyDescent="0.45">
      <c r="A1089" s="2">
        <v>45199</v>
      </c>
      <c r="B1089" t="s">
        <v>1484</v>
      </c>
      <c r="C1089">
        <v>83</v>
      </c>
      <c r="D1089" t="s">
        <v>14</v>
      </c>
      <c r="E1089" t="s">
        <v>10</v>
      </c>
      <c r="F1089" t="s">
        <v>11</v>
      </c>
      <c r="G1089" t="s">
        <v>5482</v>
      </c>
      <c r="H1089" s="6">
        <v>1280.82</v>
      </c>
    </row>
    <row r="1090" spans="1:8" x14ac:dyDescent="0.45">
      <c r="A1090" s="2">
        <v>45223</v>
      </c>
      <c r="B1090" t="s">
        <v>1485</v>
      </c>
      <c r="C1090">
        <v>16</v>
      </c>
      <c r="D1090" t="s">
        <v>21</v>
      </c>
      <c r="E1090" t="s">
        <v>10</v>
      </c>
      <c r="F1090" t="s">
        <v>30</v>
      </c>
      <c r="G1090" t="s">
        <v>5482</v>
      </c>
      <c r="H1090" s="6">
        <v>2437.5300000000002</v>
      </c>
    </row>
    <row r="1091" spans="1:8" x14ac:dyDescent="0.45">
      <c r="A1091" s="2">
        <v>45181</v>
      </c>
      <c r="B1091" t="s">
        <v>1486</v>
      </c>
      <c r="C1091">
        <v>89</v>
      </c>
      <c r="D1091" t="s">
        <v>9</v>
      </c>
      <c r="E1091" t="s">
        <v>26</v>
      </c>
      <c r="F1091" t="s">
        <v>30</v>
      </c>
      <c r="G1091" t="s">
        <v>5479</v>
      </c>
      <c r="H1091" s="6">
        <v>4311.38</v>
      </c>
    </row>
    <row r="1092" spans="1:8" x14ac:dyDescent="0.45">
      <c r="A1092" s="2">
        <v>44927</v>
      </c>
      <c r="B1092" t="s">
        <v>1487</v>
      </c>
      <c r="C1092">
        <v>79</v>
      </c>
      <c r="D1092" t="s">
        <v>21</v>
      </c>
      <c r="E1092" t="s">
        <v>15</v>
      </c>
      <c r="F1092" t="s">
        <v>16</v>
      </c>
      <c r="G1092" t="s">
        <v>5479</v>
      </c>
      <c r="H1092" s="6">
        <v>40.090000000000003</v>
      </c>
    </row>
    <row r="1093" spans="1:8" x14ac:dyDescent="0.45">
      <c r="A1093" s="2">
        <v>44991</v>
      </c>
      <c r="B1093" t="s">
        <v>1488</v>
      </c>
      <c r="C1093">
        <v>67</v>
      </c>
      <c r="D1093" t="s">
        <v>9</v>
      </c>
      <c r="E1093" t="s">
        <v>15</v>
      </c>
      <c r="F1093" t="s">
        <v>16</v>
      </c>
      <c r="G1093" t="s">
        <v>5479</v>
      </c>
      <c r="H1093" s="6">
        <v>521.22</v>
      </c>
    </row>
    <row r="1094" spans="1:8" x14ac:dyDescent="0.45">
      <c r="A1094" s="2">
        <v>44661</v>
      </c>
      <c r="B1094" t="s">
        <v>1489</v>
      </c>
      <c r="C1094">
        <v>2</v>
      </c>
      <c r="D1094" t="s">
        <v>21</v>
      </c>
      <c r="E1094" t="s">
        <v>26</v>
      </c>
      <c r="F1094" t="s">
        <v>11</v>
      </c>
      <c r="G1094" t="s">
        <v>5480</v>
      </c>
      <c r="H1094" s="6">
        <v>927.24</v>
      </c>
    </row>
    <row r="1095" spans="1:8" x14ac:dyDescent="0.45">
      <c r="A1095" s="2">
        <v>44580</v>
      </c>
      <c r="B1095" t="s">
        <v>1491</v>
      </c>
      <c r="C1095">
        <v>60</v>
      </c>
      <c r="D1095" t="s">
        <v>9</v>
      </c>
      <c r="E1095" t="s">
        <v>26</v>
      </c>
      <c r="F1095" t="s">
        <v>30</v>
      </c>
      <c r="G1095" t="s">
        <v>5480</v>
      </c>
      <c r="H1095" s="6">
        <v>979.77</v>
      </c>
    </row>
    <row r="1096" spans="1:8" x14ac:dyDescent="0.45">
      <c r="A1096" s="2">
        <v>45160</v>
      </c>
      <c r="B1096" t="s">
        <v>1492</v>
      </c>
      <c r="C1096">
        <v>74</v>
      </c>
      <c r="D1096" t="s">
        <v>14</v>
      </c>
      <c r="E1096" t="s">
        <v>38</v>
      </c>
      <c r="F1096" t="s">
        <v>16</v>
      </c>
      <c r="G1096" t="s">
        <v>5479</v>
      </c>
      <c r="H1096" s="6">
        <v>770.86</v>
      </c>
    </row>
    <row r="1097" spans="1:8" x14ac:dyDescent="0.45">
      <c r="A1097" s="2">
        <v>44747</v>
      </c>
      <c r="B1097" t="s">
        <v>1493</v>
      </c>
      <c r="C1097">
        <v>24</v>
      </c>
      <c r="D1097" t="s">
        <v>14</v>
      </c>
      <c r="E1097" t="s">
        <v>22</v>
      </c>
      <c r="F1097" t="s">
        <v>16</v>
      </c>
      <c r="G1097" t="s">
        <v>5479</v>
      </c>
      <c r="H1097" s="6">
        <v>3251.64</v>
      </c>
    </row>
    <row r="1098" spans="1:8" x14ac:dyDescent="0.45">
      <c r="A1098" s="2">
        <v>45145</v>
      </c>
      <c r="B1098" t="s">
        <v>1494</v>
      </c>
      <c r="C1098">
        <v>72</v>
      </c>
      <c r="D1098" t="s">
        <v>9</v>
      </c>
      <c r="E1098" t="s">
        <v>10</v>
      </c>
      <c r="F1098" t="s">
        <v>16</v>
      </c>
      <c r="G1098" t="s">
        <v>5483</v>
      </c>
      <c r="H1098" s="6">
        <v>2135.64</v>
      </c>
    </row>
    <row r="1099" spans="1:8" x14ac:dyDescent="0.45">
      <c r="A1099" s="2">
        <v>45073</v>
      </c>
      <c r="B1099" t="s">
        <v>1495</v>
      </c>
      <c r="C1099">
        <v>57</v>
      </c>
      <c r="D1099" t="s">
        <v>21</v>
      </c>
      <c r="E1099" t="s">
        <v>15</v>
      </c>
      <c r="F1099" t="s">
        <v>30</v>
      </c>
      <c r="G1099" t="s">
        <v>5481</v>
      </c>
      <c r="H1099" s="6">
        <v>4171.6899999999996</v>
      </c>
    </row>
    <row r="1100" spans="1:8" x14ac:dyDescent="0.45">
      <c r="A1100" s="2">
        <v>44738</v>
      </c>
      <c r="B1100" t="s">
        <v>1496</v>
      </c>
      <c r="C1100">
        <v>95</v>
      </c>
      <c r="D1100" t="s">
        <v>14</v>
      </c>
      <c r="E1100" t="s">
        <v>38</v>
      </c>
      <c r="F1100" t="s">
        <v>23</v>
      </c>
      <c r="G1100" t="s">
        <v>5480</v>
      </c>
      <c r="H1100" s="6">
        <v>4619.3</v>
      </c>
    </row>
    <row r="1101" spans="1:8" x14ac:dyDescent="0.45">
      <c r="A1101" s="2">
        <v>44975</v>
      </c>
      <c r="B1101" t="s">
        <v>1497</v>
      </c>
      <c r="C1101">
        <v>12</v>
      </c>
      <c r="D1101" t="s">
        <v>9</v>
      </c>
      <c r="E1101" t="s">
        <v>26</v>
      </c>
      <c r="F1101" t="s">
        <v>11</v>
      </c>
      <c r="G1101" t="s">
        <v>5483</v>
      </c>
      <c r="H1101" s="6">
        <v>4726.6099999999997</v>
      </c>
    </row>
    <row r="1102" spans="1:8" x14ac:dyDescent="0.45">
      <c r="A1102" s="2">
        <v>44940</v>
      </c>
      <c r="B1102" t="s">
        <v>1498</v>
      </c>
      <c r="C1102">
        <v>65</v>
      </c>
      <c r="D1102" t="s">
        <v>14</v>
      </c>
      <c r="E1102" t="s">
        <v>10</v>
      </c>
      <c r="F1102" t="s">
        <v>11</v>
      </c>
      <c r="G1102" t="s">
        <v>5479</v>
      </c>
      <c r="H1102" s="6">
        <v>938.73</v>
      </c>
    </row>
    <row r="1103" spans="1:8" x14ac:dyDescent="0.45">
      <c r="A1103" s="2">
        <v>44733</v>
      </c>
      <c r="B1103" t="s">
        <v>1499</v>
      </c>
      <c r="C1103">
        <v>25</v>
      </c>
      <c r="D1103" t="s">
        <v>21</v>
      </c>
      <c r="E1103" t="s">
        <v>19</v>
      </c>
      <c r="F1103" t="s">
        <v>23</v>
      </c>
      <c r="G1103" t="s">
        <v>5482</v>
      </c>
      <c r="H1103" s="6">
        <v>2324.75</v>
      </c>
    </row>
    <row r="1104" spans="1:8" x14ac:dyDescent="0.45">
      <c r="A1104" s="2">
        <v>44899</v>
      </c>
      <c r="B1104" t="s">
        <v>1500</v>
      </c>
      <c r="C1104">
        <v>95</v>
      </c>
      <c r="D1104" t="s">
        <v>9</v>
      </c>
      <c r="E1104" t="s">
        <v>10</v>
      </c>
      <c r="F1104" t="s">
        <v>16</v>
      </c>
      <c r="G1104" t="s">
        <v>5479</v>
      </c>
      <c r="H1104" s="6">
        <v>542.25</v>
      </c>
    </row>
    <row r="1105" spans="1:8" x14ac:dyDescent="0.45">
      <c r="A1105" s="2">
        <v>44658</v>
      </c>
      <c r="B1105" t="s">
        <v>1501</v>
      </c>
      <c r="C1105">
        <v>93</v>
      </c>
      <c r="D1105" t="s">
        <v>14</v>
      </c>
      <c r="E1105" t="s">
        <v>10</v>
      </c>
      <c r="F1105" t="s">
        <v>11</v>
      </c>
      <c r="G1105" t="s">
        <v>5480</v>
      </c>
      <c r="H1105" s="6">
        <v>1914.01</v>
      </c>
    </row>
    <row r="1106" spans="1:8" x14ac:dyDescent="0.45">
      <c r="A1106" s="2">
        <v>44957</v>
      </c>
      <c r="B1106" t="s">
        <v>1503</v>
      </c>
      <c r="C1106">
        <v>84</v>
      </c>
      <c r="D1106" t="s">
        <v>21</v>
      </c>
      <c r="E1106" t="s">
        <v>19</v>
      </c>
      <c r="F1106" t="s">
        <v>23</v>
      </c>
      <c r="G1106" t="s">
        <v>5483</v>
      </c>
      <c r="H1106" s="6">
        <v>1653.56</v>
      </c>
    </row>
    <row r="1107" spans="1:8" x14ac:dyDescent="0.45">
      <c r="A1107" s="2">
        <v>44645</v>
      </c>
      <c r="B1107" t="s">
        <v>1504</v>
      </c>
      <c r="C1107">
        <v>20</v>
      </c>
      <c r="D1107" t="s">
        <v>14</v>
      </c>
      <c r="E1107" t="s">
        <v>38</v>
      </c>
      <c r="F1107" t="s">
        <v>11</v>
      </c>
      <c r="G1107" t="s">
        <v>5483</v>
      </c>
      <c r="H1107" s="6">
        <v>289.44</v>
      </c>
    </row>
    <row r="1108" spans="1:8" x14ac:dyDescent="0.45">
      <c r="A1108" s="2">
        <v>45287</v>
      </c>
      <c r="B1108" t="s">
        <v>1506</v>
      </c>
      <c r="C1108">
        <v>58</v>
      </c>
      <c r="D1108" t="s">
        <v>21</v>
      </c>
      <c r="E1108" t="s">
        <v>38</v>
      </c>
      <c r="F1108" t="s">
        <v>30</v>
      </c>
      <c r="G1108" t="s">
        <v>5483</v>
      </c>
      <c r="H1108" s="6">
        <v>4440.95</v>
      </c>
    </row>
    <row r="1109" spans="1:8" x14ac:dyDescent="0.45">
      <c r="A1109" s="2">
        <v>44905</v>
      </c>
      <c r="B1109" t="s">
        <v>1507</v>
      </c>
      <c r="C1109">
        <v>1</v>
      </c>
      <c r="D1109" t="s">
        <v>14</v>
      </c>
      <c r="E1109" t="s">
        <v>26</v>
      </c>
      <c r="F1109" t="s">
        <v>23</v>
      </c>
      <c r="G1109" t="s">
        <v>5480</v>
      </c>
      <c r="H1109" s="6">
        <v>1789.71</v>
      </c>
    </row>
    <row r="1110" spans="1:8" x14ac:dyDescent="0.45">
      <c r="A1110" s="2">
        <v>44912</v>
      </c>
      <c r="B1110" t="s">
        <v>1508</v>
      </c>
      <c r="C1110">
        <v>96</v>
      </c>
      <c r="D1110" t="s">
        <v>21</v>
      </c>
      <c r="E1110" t="s">
        <v>5477</v>
      </c>
      <c r="F1110" t="s">
        <v>30</v>
      </c>
      <c r="G1110" t="s">
        <v>5480</v>
      </c>
      <c r="H1110" s="6">
        <v>344.19</v>
      </c>
    </row>
    <row r="1111" spans="1:8" x14ac:dyDescent="0.45">
      <c r="A1111" s="2">
        <v>45146</v>
      </c>
      <c r="B1111" t="s">
        <v>1509</v>
      </c>
      <c r="C1111">
        <v>57</v>
      </c>
      <c r="D1111" t="s">
        <v>21</v>
      </c>
      <c r="E1111" t="s">
        <v>19</v>
      </c>
      <c r="F1111" t="s">
        <v>16</v>
      </c>
      <c r="G1111" t="s">
        <v>5480</v>
      </c>
      <c r="H1111" s="6">
        <v>120.06</v>
      </c>
    </row>
    <row r="1112" spans="1:8" x14ac:dyDescent="0.45">
      <c r="A1112" s="2">
        <v>45270</v>
      </c>
      <c r="B1112" t="s">
        <v>1510</v>
      </c>
      <c r="C1112">
        <v>49</v>
      </c>
      <c r="D1112" t="s">
        <v>14</v>
      </c>
      <c r="E1112" t="s">
        <v>26</v>
      </c>
      <c r="F1112" t="s">
        <v>23</v>
      </c>
      <c r="G1112" t="s">
        <v>5483</v>
      </c>
      <c r="H1112" s="6">
        <v>1078.1500000000001</v>
      </c>
    </row>
    <row r="1113" spans="1:8" x14ac:dyDescent="0.45">
      <c r="A1113" s="2">
        <v>45146</v>
      </c>
      <c r="B1113" t="s">
        <v>1511</v>
      </c>
      <c r="C1113">
        <v>36</v>
      </c>
      <c r="D1113" t="s">
        <v>9</v>
      </c>
      <c r="E1113" t="s">
        <v>22</v>
      </c>
      <c r="F1113" t="s">
        <v>16</v>
      </c>
      <c r="G1113" t="s">
        <v>5481</v>
      </c>
      <c r="H1113" s="6">
        <v>4060.08</v>
      </c>
    </row>
    <row r="1114" spans="1:8" x14ac:dyDescent="0.45">
      <c r="A1114" s="2">
        <v>45182</v>
      </c>
      <c r="B1114" t="s">
        <v>1513</v>
      </c>
      <c r="C1114">
        <v>18</v>
      </c>
      <c r="D1114" t="s">
        <v>9</v>
      </c>
      <c r="E1114" t="s">
        <v>19</v>
      </c>
      <c r="F1114" t="s">
        <v>16</v>
      </c>
      <c r="G1114" t="s">
        <v>5480</v>
      </c>
      <c r="H1114" s="6">
        <v>2764.75</v>
      </c>
    </row>
    <row r="1115" spans="1:8" x14ac:dyDescent="0.45">
      <c r="A1115" s="2">
        <v>44603</v>
      </c>
      <c r="B1115" t="s">
        <v>1514</v>
      </c>
      <c r="C1115">
        <v>1</v>
      </c>
      <c r="D1115" t="s">
        <v>9</v>
      </c>
      <c r="E1115" t="s">
        <v>38</v>
      </c>
      <c r="F1115" t="s">
        <v>11</v>
      </c>
      <c r="G1115" t="s">
        <v>5480</v>
      </c>
      <c r="H1115" s="6">
        <v>4874.1099999999997</v>
      </c>
    </row>
    <row r="1116" spans="1:8" x14ac:dyDescent="0.45">
      <c r="A1116" s="2">
        <v>44577</v>
      </c>
      <c r="B1116" t="s">
        <v>1516</v>
      </c>
      <c r="C1116">
        <v>73</v>
      </c>
      <c r="D1116" t="s">
        <v>14</v>
      </c>
      <c r="E1116" t="s">
        <v>19</v>
      </c>
      <c r="F1116" t="s">
        <v>16</v>
      </c>
      <c r="G1116" t="s">
        <v>5480</v>
      </c>
      <c r="H1116" s="6">
        <v>650.71</v>
      </c>
    </row>
    <row r="1117" spans="1:8" x14ac:dyDescent="0.45">
      <c r="A1117" s="2">
        <v>44848</v>
      </c>
      <c r="B1117" t="s">
        <v>1517</v>
      </c>
      <c r="C1117">
        <v>90</v>
      </c>
      <c r="D1117" t="s">
        <v>14</v>
      </c>
      <c r="E1117" t="s">
        <v>19</v>
      </c>
      <c r="F1117" t="s">
        <v>11</v>
      </c>
      <c r="G1117" t="s">
        <v>5479</v>
      </c>
      <c r="H1117" s="6">
        <v>1347.31</v>
      </c>
    </row>
    <row r="1118" spans="1:8" x14ac:dyDescent="0.45">
      <c r="A1118" s="2">
        <v>45222</v>
      </c>
      <c r="B1118" t="s">
        <v>1518</v>
      </c>
      <c r="C1118">
        <v>21</v>
      </c>
      <c r="D1118" t="s">
        <v>21</v>
      </c>
      <c r="E1118" t="s">
        <v>19</v>
      </c>
      <c r="F1118" t="s">
        <v>11</v>
      </c>
      <c r="G1118" t="s">
        <v>5482</v>
      </c>
      <c r="H1118" s="6">
        <v>3693.89</v>
      </c>
    </row>
    <row r="1119" spans="1:8" x14ac:dyDescent="0.45">
      <c r="A1119" s="2">
        <v>44674</v>
      </c>
      <c r="B1119" t="s">
        <v>1519</v>
      </c>
      <c r="C1119">
        <v>70</v>
      </c>
      <c r="D1119" t="s">
        <v>9</v>
      </c>
      <c r="E1119" t="s">
        <v>15</v>
      </c>
      <c r="F1119" t="s">
        <v>16</v>
      </c>
      <c r="G1119" t="s">
        <v>5480</v>
      </c>
      <c r="H1119" s="6">
        <v>3101.76</v>
      </c>
    </row>
    <row r="1120" spans="1:8" x14ac:dyDescent="0.45">
      <c r="A1120" s="2">
        <v>45237</v>
      </c>
      <c r="B1120" t="s">
        <v>1520</v>
      </c>
      <c r="C1120">
        <v>3</v>
      </c>
      <c r="D1120" t="s">
        <v>9</v>
      </c>
      <c r="E1120" t="s">
        <v>26</v>
      </c>
      <c r="F1120" t="s">
        <v>16</v>
      </c>
      <c r="G1120" t="s">
        <v>5479</v>
      </c>
      <c r="H1120" s="6">
        <v>1693.86</v>
      </c>
    </row>
    <row r="1121" spans="1:8" x14ac:dyDescent="0.45">
      <c r="A1121" s="2">
        <v>45138</v>
      </c>
      <c r="B1121" t="s">
        <v>1521</v>
      </c>
      <c r="C1121">
        <v>5</v>
      </c>
      <c r="D1121" t="s">
        <v>14</v>
      </c>
      <c r="E1121" t="s">
        <v>19</v>
      </c>
      <c r="F1121" t="s">
        <v>30</v>
      </c>
      <c r="G1121" t="s">
        <v>5478</v>
      </c>
      <c r="H1121" s="6">
        <v>3910.86</v>
      </c>
    </row>
    <row r="1122" spans="1:8" x14ac:dyDescent="0.45">
      <c r="A1122" s="2">
        <v>45008</v>
      </c>
      <c r="B1122" t="s">
        <v>1522</v>
      </c>
      <c r="C1122">
        <v>62</v>
      </c>
      <c r="D1122" t="s">
        <v>14</v>
      </c>
      <c r="E1122" t="s">
        <v>22</v>
      </c>
      <c r="F1122" t="s">
        <v>16</v>
      </c>
      <c r="G1122" t="s">
        <v>5482</v>
      </c>
      <c r="H1122" s="6">
        <v>741.86</v>
      </c>
    </row>
    <row r="1123" spans="1:8" x14ac:dyDescent="0.45">
      <c r="A1123" s="2">
        <v>45191</v>
      </c>
      <c r="B1123" t="s">
        <v>1524</v>
      </c>
      <c r="C1123">
        <v>54</v>
      </c>
      <c r="D1123" t="s">
        <v>9</v>
      </c>
      <c r="E1123" t="s">
        <v>15</v>
      </c>
      <c r="F1123" t="s">
        <v>16</v>
      </c>
      <c r="G1123" t="s">
        <v>5482</v>
      </c>
      <c r="H1123" s="6">
        <v>4898.03</v>
      </c>
    </row>
    <row r="1124" spans="1:8" x14ac:dyDescent="0.45">
      <c r="A1124" s="2">
        <v>45117</v>
      </c>
      <c r="B1124" t="s">
        <v>1525</v>
      </c>
      <c r="C1124">
        <v>41</v>
      </c>
      <c r="D1124" t="s">
        <v>9</v>
      </c>
      <c r="E1124" t="s">
        <v>26</v>
      </c>
      <c r="F1124" t="s">
        <v>11</v>
      </c>
      <c r="G1124" t="s">
        <v>5483</v>
      </c>
      <c r="H1124" s="6">
        <v>262.39999999999998</v>
      </c>
    </row>
    <row r="1125" spans="1:8" x14ac:dyDescent="0.45">
      <c r="A1125" s="2">
        <v>44877</v>
      </c>
      <c r="B1125" t="s">
        <v>1526</v>
      </c>
      <c r="C1125">
        <v>3</v>
      </c>
      <c r="D1125" t="s">
        <v>9</v>
      </c>
      <c r="E1125" t="s">
        <v>38</v>
      </c>
      <c r="F1125" t="s">
        <v>11</v>
      </c>
      <c r="G1125" t="s">
        <v>5483</v>
      </c>
      <c r="H1125" s="6">
        <v>890.68</v>
      </c>
    </row>
    <row r="1126" spans="1:8" x14ac:dyDescent="0.45">
      <c r="A1126" s="2">
        <v>44930</v>
      </c>
      <c r="B1126" t="s">
        <v>1528</v>
      </c>
      <c r="C1126">
        <v>68</v>
      </c>
      <c r="D1126" t="s">
        <v>9</v>
      </c>
      <c r="E1126" t="s">
        <v>15</v>
      </c>
      <c r="F1126" t="s">
        <v>30</v>
      </c>
      <c r="G1126" t="s">
        <v>5480</v>
      </c>
      <c r="H1126" s="6">
        <v>3644.28</v>
      </c>
    </row>
    <row r="1127" spans="1:8" x14ac:dyDescent="0.45">
      <c r="A1127" s="2">
        <v>45107</v>
      </c>
      <c r="B1127" t="s">
        <v>1529</v>
      </c>
      <c r="C1127">
        <v>47</v>
      </c>
      <c r="D1127" t="s">
        <v>14</v>
      </c>
      <c r="E1127" t="s">
        <v>26</v>
      </c>
      <c r="F1127" t="s">
        <v>30</v>
      </c>
      <c r="G1127" t="s">
        <v>5483</v>
      </c>
      <c r="H1127" s="6">
        <v>2587.64</v>
      </c>
    </row>
    <row r="1128" spans="1:8" x14ac:dyDescent="0.45">
      <c r="A1128" s="2">
        <v>44715</v>
      </c>
      <c r="B1128" t="s">
        <v>1530</v>
      </c>
      <c r="C1128">
        <v>0</v>
      </c>
      <c r="D1128" t="s">
        <v>14</v>
      </c>
      <c r="E1128" t="s">
        <v>26</v>
      </c>
      <c r="F1128" t="s">
        <v>30</v>
      </c>
      <c r="G1128" t="s">
        <v>5479</v>
      </c>
      <c r="H1128" s="6">
        <v>820.57</v>
      </c>
    </row>
    <row r="1129" spans="1:8" x14ac:dyDescent="0.45">
      <c r="A1129" s="2">
        <v>44594</v>
      </c>
      <c r="B1129" t="s">
        <v>1531</v>
      </c>
      <c r="C1129">
        <v>50</v>
      </c>
      <c r="D1129" t="s">
        <v>21</v>
      </c>
      <c r="E1129" t="s">
        <v>5477</v>
      </c>
      <c r="F1129" t="s">
        <v>16</v>
      </c>
      <c r="G1129" t="s">
        <v>5483</v>
      </c>
      <c r="H1129" s="6">
        <v>366.59</v>
      </c>
    </row>
    <row r="1130" spans="1:8" x14ac:dyDescent="0.45">
      <c r="A1130" s="2">
        <v>44970</v>
      </c>
      <c r="B1130" t="s">
        <v>1532</v>
      </c>
      <c r="C1130">
        <v>48</v>
      </c>
      <c r="D1130" t="s">
        <v>14</v>
      </c>
      <c r="E1130" t="s">
        <v>22</v>
      </c>
      <c r="F1130" t="s">
        <v>11</v>
      </c>
      <c r="G1130" t="s">
        <v>5483</v>
      </c>
      <c r="H1130" s="6">
        <v>849.58</v>
      </c>
    </row>
    <row r="1131" spans="1:8" x14ac:dyDescent="0.45">
      <c r="A1131" s="2">
        <v>44878</v>
      </c>
      <c r="B1131" t="s">
        <v>1533</v>
      </c>
      <c r="C1131">
        <v>90</v>
      </c>
      <c r="D1131" t="s">
        <v>9</v>
      </c>
      <c r="E1131" t="s">
        <v>22</v>
      </c>
      <c r="F1131" t="s">
        <v>30</v>
      </c>
      <c r="G1131" t="s">
        <v>5479</v>
      </c>
      <c r="H1131" s="6">
        <v>166.67</v>
      </c>
    </row>
    <row r="1132" spans="1:8" x14ac:dyDescent="0.45">
      <c r="A1132" s="2">
        <v>44959</v>
      </c>
      <c r="B1132" t="s">
        <v>1534</v>
      </c>
      <c r="C1132">
        <v>30</v>
      </c>
      <c r="D1132" t="s">
        <v>9</v>
      </c>
      <c r="E1132" t="s">
        <v>19</v>
      </c>
      <c r="F1132" t="s">
        <v>16</v>
      </c>
      <c r="G1132" t="s">
        <v>5481</v>
      </c>
      <c r="H1132" s="6">
        <v>4406.87</v>
      </c>
    </row>
    <row r="1133" spans="1:8" x14ac:dyDescent="0.45">
      <c r="A1133" s="2">
        <v>44700</v>
      </c>
      <c r="B1133" t="s">
        <v>1535</v>
      </c>
      <c r="C1133">
        <v>34</v>
      </c>
      <c r="D1133" t="s">
        <v>9</v>
      </c>
      <c r="E1133" t="s">
        <v>5477</v>
      </c>
      <c r="F1133" t="s">
        <v>23</v>
      </c>
      <c r="G1133" t="s">
        <v>5479</v>
      </c>
      <c r="H1133" s="6">
        <v>118.89</v>
      </c>
    </row>
    <row r="1134" spans="1:8" x14ac:dyDescent="0.45">
      <c r="A1134" s="2">
        <v>44826</v>
      </c>
      <c r="B1134" t="s">
        <v>1537</v>
      </c>
      <c r="C1134">
        <v>36</v>
      </c>
      <c r="D1134" t="s">
        <v>9</v>
      </c>
      <c r="E1134" t="s">
        <v>15</v>
      </c>
      <c r="F1134" t="s">
        <v>23</v>
      </c>
      <c r="G1134" t="s">
        <v>5480</v>
      </c>
      <c r="H1134" s="6">
        <v>80.28</v>
      </c>
    </row>
    <row r="1135" spans="1:8" x14ac:dyDescent="0.45">
      <c r="A1135" s="2">
        <v>44652</v>
      </c>
      <c r="B1135" t="s">
        <v>1538</v>
      </c>
      <c r="C1135">
        <v>51</v>
      </c>
      <c r="D1135" t="s">
        <v>9</v>
      </c>
      <c r="E1135" t="s">
        <v>26</v>
      </c>
      <c r="F1135" t="s">
        <v>30</v>
      </c>
      <c r="G1135" t="s">
        <v>5481</v>
      </c>
      <c r="H1135" s="6">
        <v>3073.22</v>
      </c>
    </row>
    <row r="1136" spans="1:8" x14ac:dyDescent="0.45">
      <c r="A1136" s="2">
        <v>45024</v>
      </c>
      <c r="B1136" t="s">
        <v>1539</v>
      </c>
      <c r="C1136">
        <v>44</v>
      </c>
      <c r="D1136" t="s">
        <v>21</v>
      </c>
      <c r="E1136" t="s">
        <v>15</v>
      </c>
      <c r="F1136" t="s">
        <v>23</v>
      </c>
      <c r="G1136" t="s">
        <v>5481</v>
      </c>
      <c r="H1136" s="6">
        <v>3315.78</v>
      </c>
    </row>
    <row r="1137" spans="1:8" x14ac:dyDescent="0.45">
      <c r="A1137" s="2">
        <v>44999</v>
      </c>
      <c r="B1137" t="s">
        <v>1540</v>
      </c>
      <c r="C1137">
        <v>79</v>
      </c>
      <c r="D1137" t="s">
        <v>14</v>
      </c>
      <c r="E1137" t="s">
        <v>35</v>
      </c>
      <c r="F1137" t="s">
        <v>16</v>
      </c>
      <c r="G1137" t="s">
        <v>5479</v>
      </c>
      <c r="H1137" s="6">
        <v>646.41999999999996</v>
      </c>
    </row>
    <row r="1138" spans="1:8" x14ac:dyDescent="0.45">
      <c r="A1138" s="2">
        <v>44680</v>
      </c>
      <c r="B1138" t="s">
        <v>1541</v>
      </c>
      <c r="C1138">
        <v>46</v>
      </c>
      <c r="D1138" t="s">
        <v>21</v>
      </c>
      <c r="E1138" t="s">
        <v>22</v>
      </c>
      <c r="F1138" t="s">
        <v>30</v>
      </c>
      <c r="G1138" t="s">
        <v>5481</v>
      </c>
      <c r="H1138" s="6">
        <v>2175.02</v>
      </c>
    </row>
    <row r="1139" spans="1:8" x14ac:dyDescent="0.45">
      <c r="A1139" s="2">
        <v>44639</v>
      </c>
      <c r="B1139" t="s">
        <v>1542</v>
      </c>
      <c r="C1139">
        <v>95</v>
      </c>
      <c r="D1139" t="s">
        <v>14</v>
      </c>
      <c r="E1139" t="s">
        <v>5477</v>
      </c>
      <c r="F1139" t="s">
        <v>30</v>
      </c>
      <c r="G1139" t="s">
        <v>5482</v>
      </c>
      <c r="H1139" s="6">
        <v>2873.85</v>
      </c>
    </row>
    <row r="1140" spans="1:8" x14ac:dyDescent="0.45">
      <c r="A1140" s="2">
        <v>45178</v>
      </c>
      <c r="B1140" t="s">
        <v>1543</v>
      </c>
      <c r="C1140">
        <v>48</v>
      </c>
      <c r="D1140" t="s">
        <v>9</v>
      </c>
      <c r="E1140" t="s">
        <v>26</v>
      </c>
      <c r="F1140" t="s">
        <v>30</v>
      </c>
      <c r="G1140" t="s">
        <v>5480</v>
      </c>
      <c r="H1140" s="6">
        <v>4732.6400000000003</v>
      </c>
    </row>
    <row r="1141" spans="1:8" x14ac:dyDescent="0.45">
      <c r="A1141" s="2">
        <v>44825</v>
      </c>
      <c r="B1141" t="s">
        <v>1544</v>
      </c>
      <c r="C1141">
        <v>73</v>
      </c>
      <c r="D1141" t="s">
        <v>21</v>
      </c>
      <c r="E1141" t="s">
        <v>22</v>
      </c>
      <c r="F1141" t="s">
        <v>23</v>
      </c>
      <c r="G1141" t="s">
        <v>5480</v>
      </c>
      <c r="H1141" s="6">
        <v>1896.52</v>
      </c>
    </row>
    <row r="1142" spans="1:8" x14ac:dyDescent="0.45">
      <c r="A1142" s="2">
        <v>45171</v>
      </c>
      <c r="B1142" t="s">
        <v>1545</v>
      </c>
      <c r="C1142">
        <v>13</v>
      </c>
      <c r="D1142" t="s">
        <v>21</v>
      </c>
      <c r="E1142" t="s">
        <v>19</v>
      </c>
      <c r="F1142" t="s">
        <v>16</v>
      </c>
      <c r="G1142" t="s">
        <v>5483</v>
      </c>
      <c r="H1142" s="6">
        <v>1978.06</v>
      </c>
    </row>
    <row r="1143" spans="1:8" x14ac:dyDescent="0.45">
      <c r="A1143" s="2">
        <v>45077</v>
      </c>
      <c r="B1143" t="s">
        <v>1546</v>
      </c>
      <c r="C1143">
        <v>91</v>
      </c>
      <c r="D1143" t="s">
        <v>14</v>
      </c>
      <c r="E1143" t="s">
        <v>5477</v>
      </c>
      <c r="F1143" t="s">
        <v>23</v>
      </c>
      <c r="G1143" t="s">
        <v>5483</v>
      </c>
      <c r="H1143" s="6">
        <v>3053.52</v>
      </c>
    </row>
    <row r="1144" spans="1:8" x14ac:dyDescent="0.45">
      <c r="A1144" s="2">
        <v>44717</v>
      </c>
      <c r="B1144" t="s">
        <v>1547</v>
      </c>
      <c r="C1144">
        <v>91</v>
      </c>
      <c r="D1144" t="s">
        <v>14</v>
      </c>
      <c r="E1144" t="s">
        <v>15</v>
      </c>
      <c r="F1144" t="s">
        <v>23</v>
      </c>
      <c r="G1144" t="s">
        <v>5482</v>
      </c>
      <c r="H1144" s="6">
        <v>4847.34</v>
      </c>
    </row>
    <row r="1145" spans="1:8" x14ac:dyDescent="0.45">
      <c r="A1145" s="2">
        <v>44710</v>
      </c>
      <c r="B1145" t="s">
        <v>1549</v>
      </c>
      <c r="C1145">
        <v>45</v>
      </c>
      <c r="D1145" t="s">
        <v>9</v>
      </c>
      <c r="E1145" t="s">
        <v>10</v>
      </c>
      <c r="F1145" t="s">
        <v>30</v>
      </c>
      <c r="G1145" t="s">
        <v>5478</v>
      </c>
      <c r="H1145" s="6">
        <v>717.85</v>
      </c>
    </row>
    <row r="1146" spans="1:8" x14ac:dyDescent="0.45">
      <c r="A1146" s="2">
        <v>45136</v>
      </c>
      <c r="B1146" t="s">
        <v>1550</v>
      </c>
      <c r="C1146">
        <v>63</v>
      </c>
      <c r="D1146" t="s">
        <v>21</v>
      </c>
      <c r="E1146" t="s">
        <v>10</v>
      </c>
      <c r="F1146" t="s">
        <v>16</v>
      </c>
      <c r="G1146" t="s">
        <v>5483</v>
      </c>
      <c r="H1146" s="6">
        <v>2627.6</v>
      </c>
    </row>
    <row r="1147" spans="1:8" x14ac:dyDescent="0.45">
      <c r="A1147" s="2">
        <v>44726</v>
      </c>
      <c r="B1147" t="s">
        <v>1551</v>
      </c>
      <c r="C1147">
        <v>39</v>
      </c>
      <c r="D1147" t="s">
        <v>21</v>
      </c>
      <c r="E1147" t="s">
        <v>22</v>
      </c>
      <c r="F1147" t="s">
        <v>16</v>
      </c>
      <c r="G1147" t="s">
        <v>5482</v>
      </c>
      <c r="H1147" s="6">
        <v>3600.21</v>
      </c>
    </row>
    <row r="1148" spans="1:8" x14ac:dyDescent="0.45">
      <c r="A1148" s="2">
        <v>44960</v>
      </c>
      <c r="B1148" t="s">
        <v>1552</v>
      </c>
      <c r="C1148">
        <v>56</v>
      </c>
      <c r="D1148" t="s">
        <v>9</v>
      </c>
      <c r="E1148" t="s">
        <v>22</v>
      </c>
      <c r="F1148" t="s">
        <v>16</v>
      </c>
      <c r="G1148" t="s">
        <v>5483</v>
      </c>
      <c r="H1148" s="6">
        <v>2573.58</v>
      </c>
    </row>
    <row r="1149" spans="1:8" x14ac:dyDescent="0.45">
      <c r="A1149" s="2">
        <v>45059</v>
      </c>
      <c r="B1149" t="s">
        <v>1553</v>
      </c>
      <c r="C1149">
        <v>98</v>
      </c>
      <c r="D1149" t="s">
        <v>14</v>
      </c>
      <c r="E1149" t="s">
        <v>15</v>
      </c>
      <c r="F1149" t="s">
        <v>30</v>
      </c>
      <c r="G1149" t="s">
        <v>5482</v>
      </c>
      <c r="H1149" s="6">
        <v>679.97</v>
      </c>
    </row>
    <row r="1150" spans="1:8" x14ac:dyDescent="0.45">
      <c r="A1150" s="2">
        <v>44790</v>
      </c>
      <c r="B1150" t="s">
        <v>1554</v>
      </c>
      <c r="C1150">
        <v>80</v>
      </c>
      <c r="D1150" t="s">
        <v>14</v>
      </c>
      <c r="E1150" t="s">
        <v>19</v>
      </c>
      <c r="F1150" t="s">
        <v>23</v>
      </c>
      <c r="G1150" t="s">
        <v>5479</v>
      </c>
      <c r="H1150" s="6">
        <v>3695.54</v>
      </c>
    </row>
    <row r="1151" spans="1:8" x14ac:dyDescent="0.45">
      <c r="A1151" s="2">
        <v>45101</v>
      </c>
      <c r="B1151" t="s">
        <v>1555</v>
      </c>
      <c r="C1151">
        <v>83</v>
      </c>
      <c r="D1151" t="s">
        <v>14</v>
      </c>
      <c r="E1151" t="s">
        <v>35</v>
      </c>
      <c r="F1151" t="s">
        <v>16</v>
      </c>
      <c r="G1151" t="s">
        <v>5479</v>
      </c>
      <c r="H1151" s="6">
        <v>4520.53</v>
      </c>
    </row>
    <row r="1152" spans="1:8" x14ac:dyDescent="0.45">
      <c r="A1152" s="2">
        <v>45023</v>
      </c>
      <c r="B1152" t="s">
        <v>1556</v>
      </c>
      <c r="C1152">
        <v>34</v>
      </c>
      <c r="D1152" t="s">
        <v>14</v>
      </c>
      <c r="E1152" t="s">
        <v>35</v>
      </c>
      <c r="F1152" t="s">
        <v>30</v>
      </c>
      <c r="G1152" t="s">
        <v>5481</v>
      </c>
      <c r="H1152" s="6">
        <v>2910.49</v>
      </c>
    </row>
    <row r="1153" spans="1:8" x14ac:dyDescent="0.45">
      <c r="A1153" s="2">
        <v>45230</v>
      </c>
      <c r="B1153" t="s">
        <v>1557</v>
      </c>
      <c r="C1153">
        <v>51</v>
      </c>
      <c r="D1153" t="s">
        <v>21</v>
      </c>
      <c r="E1153" t="s">
        <v>26</v>
      </c>
      <c r="F1153" t="s">
        <v>30</v>
      </c>
      <c r="G1153" t="s">
        <v>5479</v>
      </c>
      <c r="H1153" s="6">
        <v>3421.72</v>
      </c>
    </row>
    <row r="1154" spans="1:8" x14ac:dyDescent="0.45">
      <c r="A1154" s="2">
        <v>45031</v>
      </c>
      <c r="B1154" t="s">
        <v>1558</v>
      </c>
      <c r="C1154">
        <v>45</v>
      </c>
      <c r="D1154" t="s">
        <v>9</v>
      </c>
      <c r="E1154" t="s">
        <v>38</v>
      </c>
      <c r="F1154" t="s">
        <v>30</v>
      </c>
      <c r="G1154" t="s">
        <v>5483</v>
      </c>
      <c r="H1154" s="6">
        <v>3472.24</v>
      </c>
    </row>
    <row r="1155" spans="1:8" x14ac:dyDescent="0.45">
      <c r="A1155" s="2">
        <v>44882</v>
      </c>
      <c r="B1155" t="s">
        <v>1559</v>
      </c>
      <c r="C1155">
        <v>48</v>
      </c>
      <c r="D1155" t="s">
        <v>21</v>
      </c>
      <c r="E1155" t="s">
        <v>19</v>
      </c>
      <c r="F1155" t="s">
        <v>30</v>
      </c>
      <c r="G1155" t="s">
        <v>5481</v>
      </c>
      <c r="H1155" s="6">
        <v>3755.36</v>
      </c>
    </row>
    <row r="1156" spans="1:8" x14ac:dyDescent="0.45">
      <c r="A1156" s="2">
        <v>45283</v>
      </c>
      <c r="B1156" t="s">
        <v>1560</v>
      </c>
      <c r="C1156">
        <v>92</v>
      </c>
      <c r="D1156" t="s">
        <v>9</v>
      </c>
      <c r="E1156" t="s">
        <v>15</v>
      </c>
      <c r="F1156" t="s">
        <v>30</v>
      </c>
      <c r="G1156" t="s">
        <v>5479</v>
      </c>
      <c r="H1156" s="6">
        <v>3430.62</v>
      </c>
    </row>
    <row r="1157" spans="1:8" x14ac:dyDescent="0.45">
      <c r="A1157" s="2">
        <v>45106</v>
      </c>
      <c r="B1157" t="s">
        <v>1561</v>
      </c>
      <c r="C1157">
        <v>55</v>
      </c>
      <c r="D1157" t="s">
        <v>21</v>
      </c>
      <c r="E1157" t="s">
        <v>38</v>
      </c>
      <c r="F1157" t="s">
        <v>23</v>
      </c>
      <c r="G1157" t="s">
        <v>5480</v>
      </c>
      <c r="H1157" s="6">
        <v>4834.32</v>
      </c>
    </row>
    <row r="1158" spans="1:8" x14ac:dyDescent="0.45">
      <c r="A1158" s="2">
        <v>45209</v>
      </c>
      <c r="B1158" t="s">
        <v>1562</v>
      </c>
      <c r="C1158">
        <v>48</v>
      </c>
      <c r="D1158" t="s">
        <v>21</v>
      </c>
      <c r="E1158" t="s">
        <v>15</v>
      </c>
      <c r="F1158" t="s">
        <v>11</v>
      </c>
      <c r="G1158" t="s">
        <v>5480</v>
      </c>
      <c r="H1158" s="6">
        <v>20.23</v>
      </c>
    </row>
    <row r="1159" spans="1:8" x14ac:dyDescent="0.45">
      <c r="A1159" s="2">
        <v>44573</v>
      </c>
      <c r="B1159" t="s">
        <v>1563</v>
      </c>
      <c r="C1159">
        <v>81</v>
      </c>
      <c r="D1159" t="s">
        <v>21</v>
      </c>
      <c r="E1159" t="s">
        <v>10</v>
      </c>
      <c r="F1159" t="s">
        <v>16</v>
      </c>
      <c r="G1159" t="s">
        <v>5481</v>
      </c>
      <c r="H1159" s="6">
        <v>4125.72</v>
      </c>
    </row>
    <row r="1160" spans="1:8" x14ac:dyDescent="0.45">
      <c r="A1160" s="2">
        <v>44917</v>
      </c>
      <c r="B1160" t="s">
        <v>1564</v>
      </c>
      <c r="C1160">
        <v>65</v>
      </c>
      <c r="D1160" t="s">
        <v>9</v>
      </c>
      <c r="E1160" t="s">
        <v>38</v>
      </c>
      <c r="F1160" t="s">
        <v>11</v>
      </c>
      <c r="G1160" t="s">
        <v>5482</v>
      </c>
      <c r="H1160" s="6">
        <v>1106.2</v>
      </c>
    </row>
    <row r="1161" spans="1:8" x14ac:dyDescent="0.45">
      <c r="A1161" s="2">
        <v>44758</v>
      </c>
      <c r="B1161" t="s">
        <v>1566</v>
      </c>
      <c r="C1161">
        <v>56</v>
      </c>
      <c r="D1161" t="s">
        <v>14</v>
      </c>
      <c r="E1161" t="s">
        <v>15</v>
      </c>
      <c r="F1161" t="s">
        <v>16</v>
      </c>
      <c r="G1161" t="s">
        <v>5480</v>
      </c>
      <c r="H1161" s="6">
        <v>205.93</v>
      </c>
    </row>
    <row r="1162" spans="1:8" x14ac:dyDescent="0.45">
      <c r="A1162" s="2">
        <v>45167</v>
      </c>
      <c r="B1162" t="s">
        <v>1567</v>
      </c>
      <c r="C1162">
        <v>49</v>
      </c>
      <c r="D1162" t="s">
        <v>14</v>
      </c>
      <c r="E1162" t="s">
        <v>19</v>
      </c>
      <c r="F1162" t="s">
        <v>30</v>
      </c>
      <c r="G1162" t="s">
        <v>5482</v>
      </c>
      <c r="H1162" s="6">
        <v>3485.08</v>
      </c>
    </row>
    <row r="1163" spans="1:8" x14ac:dyDescent="0.45">
      <c r="A1163" s="2">
        <v>44701</v>
      </c>
      <c r="B1163" t="s">
        <v>1569</v>
      </c>
      <c r="C1163">
        <v>51</v>
      </c>
      <c r="D1163" t="s">
        <v>9</v>
      </c>
      <c r="E1163" t="s">
        <v>5477</v>
      </c>
      <c r="F1163" t="s">
        <v>11</v>
      </c>
      <c r="G1163" t="s">
        <v>5479</v>
      </c>
      <c r="H1163" s="6">
        <v>1935.36</v>
      </c>
    </row>
    <row r="1164" spans="1:8" x14ac:dyDescent="0.45">
      <c r="A1164" s="2">
        <v>44658</v>
      </c>
      <c r="B1164" t="s">
        <v>1570</v>
      </c>
      <c r="C1164">
        <v>15</v>
      </c>
      <c r="D1164" t="s">
        <v>21</v>
      </c>
      <c r="E1164" t="s">
        <v>5477</v>
      </c>
      <c r="F1164" t="s">
        <v>11</v>
      </c>
      <c r="G1164" t="s">
        <v>5482</v>
      </c>
      <c r="H1164" s="6">
        <v>4040.72</v>
      </c>
    </row>
    <row r="1165" spans="1:8" x14ac:dyDescent="0.45">
      <c r="A1165" s="2">
        <v>44791</v>
      </c>
      <c r="B1165" t="s">
        <v>1571</v>
      </c>
      <c r="C1165">
        <v>20</v>
      </c>
      <c r="D1165" t="s">
        <v>9</v>
      </c>
      <c r="E1165" t="s">
        <v>38</v>
      </c>
      <c r="F1165" t="s">
        <v>23</v>
      </c>
      <c r="G1165" t="s">
        <v>5483</v>
      </c>
      <c r="H1165" s="6">
        <v>4736.42</v>
      </c>
    </row>
    <row r="1166" spans="1:8" x14ac:dyDescent="0.45">
      <c r="A1166" s="2">
        <v>45143</v>
      </c>
      <c r="B1166" t="s">
        <v>1572</v>
      </c>
      <c r="C1166">
        <v>74</v>
      </c>
      <c r="D1166" t="s">
        <v>21</v>
      </c>
      <c r="E1166" t="s">
        <v>10</v>
      </c>
      <c r="F1166" t="s">
        <v>11</v>
      </c>
      <c r="G1166" t="s">
        <v>5480</v>
      </c>
      <c r="H1166" s="6">
        <v>1941.51</v>
      </c>
    </row>
    <row r="1167" spans="1:8" x14ac:dyDescent="0.45">
      <c r="A1167" s="2">
        <v>45205</v>
      </c>
      <c r="B1167" t="s">
        <v>1573</v>
      </c>
      <c r="C1167">
        <v>36</v>
      </c>
      <c r="D1167" t="s">
        <v>9</v>
      </c>
      <c r="E1167" t="s">
        <v>26</v>
      </c>
      <c r="F1167" t="s">
        <v>30</v>
      </c>
      <c r="G1167" t="s">
        <v>5483</v>
      </c>
      <c r="H1167" s="6">
        <v>1610.77</v>
      </c>
    </row>
    <row r="1168" spans="1:8" x14ac:dyDescent="0.45">
      <c r="A1168" s="2">
        <v>45004</v>
      </c>
      <c r="B1168" t="s">
        <v>1574</v>
      </c>
      <c r="C1168">
        <v>81</v>
      </c>
      <c r="D1168" t="s">
        <v>21</v>
      </c>
      <c r="E1168" t="s">
        <v>35</v>
      </c>
      <c r="F1168" t="s">
        <v>23</v>
      </c>
      <c r="G1168" t="s">
        <v>5479</v>
      </c>
      <c r="H1168" s="6">
        <v>4841.1400000000003</v>
      </c>
    </row>
    <row r="1169" spans="1:8" x14ac:dyDescent="0.45">
      <c r="A1169" s="2">
        <v>44596</v>
      </c>
      <c r="B1169" t="s">
        <v>1575</v>
      </c>
      <c r="C1169">
        <v>59</v>
      </c>
      <c r="D1169" t="s">
        <v>21</v>
      </c>
      <c r="E1169" t="s">
        <v>19</v>
      </c>
      <c r="F1169" t="s">
        <v>23</v>
      </c>
      <c r="G1169" t="s">
        <v>5483</v>
      </c>
      <c r="H1169" s="6">
        <v>3203.99</v>
      </c>
    </row>
    <row r="1170" spans="1:8" x14ac:dyDescent="0.45">
      <c r="A1170" s="2">
        <v>44863</v>
      </c>
      <c r="B1170" t="s">
        <v>1576</v>
      </c>
      <c r="C1170">
        <v>46</v>
      </c>
      <c r="D1170" t="s">
        <v>9</v>
      </c>
      <c r="E1170" t="s">
        <v>19</v>
      </c>
      <c r="F1170" t="s">
        <v>23</v>
      </c>
      <c r="G1170" t="s">
        <v>5483</v>
      </c>
      <c r="H1170" s="6">
        <v>106.73</v>
      </c>
    </row>
    <row r="1171" spans="1:8" x14ac:dyDescent="0.45">
      <c r="A1171" s="2">
        <v>45284</v>
      </c>
      <c r="B1171" t="s">
        <v>1577</v>
      </c>
      <c r="C1171">
        <v>85</v>
      </c>
      <c r="D1171" t="s">
        <v>21</v>
      </c>
      <c r="E1171" t="s">
        <v>38</v>
      </c>
      <c r="F1171" t="s">
        <v>23</v>
      </c>
      <c r="G1171" t="s">
        <v>5482</v>
      </c>
      <c r="H1171" s="6">
        <v>2908.2</v>
      </c>
    </row>
    <row r="1172" spans="1:8" x14ac:dyDescent="0.45">
      <c r="A1172" s="2">
        <v>44611</v>
      </c>
      <c r="B1172" t="s">
        <v>1578</v>
      </c>
      <c r="C1172">
        <v>90</v>
      </c>
      <c r="D1172" t="s">
        <v>9</v>
      </c>
      <c r="E1172" t="s">
        <v>19</v>
      </c>
      <c r="F1172" t="s">
        <v>11</v>
      </c>
      <c r="G1172" t="s">
        <v>5481</v>
      </c>
      <c r="H1172" s="6">
        <v>3070.74</v>
      </c>
    </row>
    <row r="1173" spans="1:8" x14ac:dyDescent="0.45">
      <c r="A1173" s="2">
        <v>45142</v>
      </c>
      <c r="B1173" t="s">
        <v>1579</v>
      </c>
      <c r="C1173">
        <v>66</v>
      </c>
      <c r="D1173" t="s">
        <v>14</v>
      </c>
      <c r="E1173" t="s">
        <v>22</v>
      </c>
      <c r="F1173" t="s">
        <v>11</v>
      </c>
      <c r="G1173" t="s">
        <v>5478</v>
      </c>
      <c r="H1173" s="6">
        <v>3367.13</v>
      </c>
    </row>
    <row r="1174" spans="1:8" x14ac:dyDescent="0.45">
      <c r="A1174" s="2">
        <v>44988</v>
      </c>
      <c r="B1174" t="s">
        <v>1580</v>
      </c>
      <c r="C1174">
        <v>18</v>
      </c>
      <c r="D1174" t="s">
        <v>9</v>
      </c>
      <c r="E1174" t="s">
        <v>19</v>
      </c>
      <c r="F1174" t="s">
        <v>11</v>
      </c>
      <c r="G1174" t="s">
        <v>5481</v>
      </c>
      <c r="H1174" s="6">
        <v>2539.79</v>
      </c>
    </row>
    <row r="1175" spans="1:8" x14ac:dyDescent="0.45">
      <c r="A1175" s="2">
        <v>45091</v>
      </c>
      <c r="B1175" t="s">
        <v>1581</v>
      </c>
      <c r="C1175">
        <v>16</v>
      </c>
      <c r="D1175" t="s">
        <v>9</v>
      </c>
      <c r="E1175" t="s">
        <v>19</v>
      </c>
      <c r="F1175" t="s">
        <v>23</v>
      </c>
      <c r="G1175" t="s">
        <v>5480</v>
      </c>
      <c r="H1175" s="6">
        <v>1679.51</v>
      </c>
    </row>
    <row r="1176" spans="1:8" x14ac:dyDescent="0.45">
      <c r="A1176" s="2">
        <v>44946</v>
      </c>
      <c r="B1176" t="s">
        <v>1583</v>
      </c>
      <c r="C1176">
        <v>18</v>
      </c>
      <c r="D1176" t="s">
        <v>9</v>
      </c>
      <c r="E1176" t="s">
        <v>19</v>
      </c>
      <c r="F1176" t="s">
        <v>30</v>
      </c>
      <c r="G1176" t="s">
        <v>5480</v>
      </c>
      <c r="H1176" s="6">
        <v>235.52</v>
      </c>
    </row>
    <row r="1177" spans="1:8" x14ac:dyDescent="0.45">
      <c r="A1177" s="2">
        <v>45232</v>
      </c>
      <c r="B1177" t="s">
        <v>1584</v>
      </c>
      <c r="C1177">
        <v>56</v>
      </c>
      <c r="D1177" t="s">
        <v>9</v>
      </c>
      <c r="E1177" t="s">
        <v>38</v>
      </c>
      <c r="F1177" t="s">
        <v>23</v>
      </c>
      <c r="G1177" t="s">
        <v>5483</v>
      </c>
      <c r="H1177" s="6">
        <v>2022.01</v>
      </c>
    </row>
    <row r="1178" spans="1:8" x14ac:dyDescent="0.45">
      <c r="A1178" s="2">
        <v>45286</v>
      </c>
      <c r="B1178" t="s">
        <v>1585</v>
      </c>
      <c r="C1178">
        <v>68</v>
      </c>
      <c r="D1178" t="s">
        <v>14</v>
      </c>
      <c r="E1178" t="s">
        <v>35</v>
      </c>
      <c r="F1178" t="s">
        <v>30</v>
      </c>
      <c r="G1178" t="s">
        <v>5479</v>
      </c>
      <c r="H1178" s="6">
        <v>2587.58</v>
      </c>
    </row>
    <row r="1179" spans="1:8" x14ac:dyDescent="0.45">
      <c r="A1179" s="2">
        <v>44663</v>
      </c>
      <c r="B1179" t="s">
        <v>1586</v>
      </c>
      <c r="C1179">
        <v>31</v>
      </c>
      <c r="D1179" t="s">
        <v>21</v>
      </c>
      <c r="E1179" t="s">
        <v>38</v>
      </c>
      <c r="F1179" t="s">
        <v>11</v>
      </c>
      <c r="G1179" t="s">
        <v>5483</v>
      </c>
      <c r="H1179" s="6">
        <v>3482.94</v>
      </c>
    </row>
    <row r="1180" spans="1:8" x14ac:dyDescent="0.45">
      <c r="A1180" s="2">
        <v>44594</v>
      </c>
      <c r="B1180" t="s">
        <v>1587</v>
      </c>
      <c r="C1180">
        <v>49</v>
      </c>
      <c r="D1180" t="s">
        <v>9</v>
      </c>
      <c r="E1180" t="s">
        <v>19</v>
      </c>
      <c r="F1180" t="s">
        <v>30</v>
      </c>
      <c r="G1180" t="s">
        <v>5483</v>
      </c>
      <c r="H1180" s="6">
        <v>536.04</v>
      </c>
    </row>
    <row r="1181" spans="1:8" x14ac:dyDescent="0.45">
      <c r="A1181" s="2">
        <v>44878</v>
      </c>
      <c r="B1181" t="s">
        <v>1588</v>
      </c>
      <c r="C1181">
        <v>14</v>
      </c>
      <c r="D1181" t="s">
        <v>21</v>
      </c>
      <c r="E1181" t="s">
        <v>15</v>
      </c>
      <c r="F1181" t="s">
        <v>11</v>
      </c>
      <c r="G1181" t="s">
        <v>5479</v>
      </c>
      <c r="H1181" s="6">
        <v>2372.58</v>
      </c>
    </row>
    <row r="1182" spans="1:8" x14ac:dyDescent="0.45">
      <c r="A1182" s="2">
        <v>45286</v>
      </c>
      <c r="B1182" t="s">
        <v>1589</v>
      </c>
      <c r="C1182">
        <v>86</v>
      </c>
      <c r="D1182" t="s">
        <v>21</v>
      </c>
      <c r="E1182" t="s">
        <v>22</v>
      </c>
      <c r="F1182" t="s">
        <v>23</v>
      </c>
      <c r="G1182" t="s">
        <v>5479</v>
      </c>
      <c r="H1182" s="6">
        <v>4772.83</v>
      </c>
    </row>
    <row r="1183" spans="1:8" x14ac:dyDescent="0.45">
      <c r="A1183" s="2">
        <v>44614</v>
      </c>
      <c r="B1183" t="s">
        <v>1590</v>
      </c>
      <c r="C1183">
        <v>29</v>
      </c>
      <c r="D1183" t="s">
        <v>9</v>
      </c>
      <c r="E1183" t="s">
        <v>19</v>
      </c>
      <c r="F1183" t="s">
        <v>23</v>
      </c>
      <c r="G1183" t="s">
        <v>5483</v>
      </c>
      <c r="H1183" s="6">
        <v>3873.2</v>
      </c>
    </row>
    <row r="1184" spans="1:8" x14ac:dyDescent="0.45">
      <c r="A1184" s="2">
        <v>44901</v>
      </c>
      <c r="B1184" t="s">
        <v>1591</v>
      </c>
      <c r="C1184">
        <v>89</v>
      </c>
      <c r="D1184" t="s">
        <v>21</v>
      </c>
      <c r="E1184" t="s">
        <v>10</v>
      </c>
      <c r="F1184" t="s">
        <v>11</v>
      </c>
      <c r="G1184" t="s">
        <v>5482</v>
      </c>
      <c r="H1184" s="6">
        <v>3888.52</v>
      </c>
    </row>
    <row r="1185" spans="1:8" x14ac:dyDescent="0.45">
      <c r="A1185" s="2">
        <v>44912</v>
      </c>
      <c r="B1185" t="s">
        <v>1592</v>
      </c>
      <c r="C1185">
        <v>44</v>
      </c>
      <c r="D1185" t="s">
        <v>21</v>
      </c>
      <c r="E1185" t="s">
        <v>19</v>
      </c>
      <c r="F1185" t="s">
        <v>16</v>
      </c>
      <c r="G1185" t="s">
        <v>5483</v>
      </c>
      <c r="H1185" s="6">
        <v>1634.56</v>
      </c>
    </row>
    <row r="1186" spans="1:8" x14ac:dyDescent="0.45">
      <c r="A1186" s="2">
        <v>44734</v>
      </c>
      <c r="B1186" t="s">
        <v>1594</v>
      </c>
      <c r="C1186">
        <v>15</v>
      </c>
      <c r="D1186" t="s">
        <v>9</v>
      </c>
      <c r="E1186" t="s">
        <v>35</v>
      </c>
      <c r="F1186" t="s">
        <v>16</v>
      </c>
      <c r="G1186" t="s">
        <v>5481</v>
      </c>
      <c r="H1186" s="6">
        <v>1015.8</v>
      </c>
    </row>
    <row r="1187" spans="1:8" x14ac:dyDescent="0.45">
      <c r="A1187" s="2">
        <v>45124</v>
      </c>
      <c r="B1187" t="s">
        <v>1595</v>
      </c>
      <c r="C1187">
        <v>45</v>
      </c>
      <c r="D1187" t="s">
        <v>9</v>
      </c>
      <c r="E1187" t="s">
        <v>19</v>
      </c>
      <c r="F1187" t="s">
        <v>11</v>
      </c>
      <c r="G1187" t="s">
        <v>5480</v>
      </c>
      <c r="H1187" s="6">
        <v>205.33</v>
      </c>
    </row>
    <row r="1188" spans="1:8" x14ac:dyDescent="0.45">
      <c r="A1188" s="2">
        <v>45182</v>
      </c>
      <c r="B1188" t="s">
        <v>1596</v>
      </c>
      <c r="C1188">
        <v>28</v>
      </c>
      <c r="D1188" t="s">
        <v>14</v>
      </c>
      <c r="E1188" t="s">
        <v>35</v>
      </c>
      <c r="F1188" t="s">
        <v>11</v>
      </c>
      <c r="G1188" t="s">
        <v>5483</v>
      </c>
      <c r="H1188" s="6">
        <v>3933.85</v>
      </c>
    </row>
    <row r="1189" spans="1:8" x14ac:dyDescent="0.45">
      <c r="A1189" s="2">
        <v>44843</v>
      </c>
      <c r="B1189" t="s">
        <v>1597</v>
      </c>
      <c r="C1189">
        <v>39</v>
      </c>
      <c r="D1189" t="s">
        <v>14</v>
      </c>
      <c r="E1189" t="s">
        <v>35</v>
      </c>
      <c r="F1189" t="s">
        <v>23</v>
      </c>
      <c r="G1189" t="s">
        <v>5479</v>
      </c>
      <c r="H1189" s="6">
        <v>1452.16</v>
      </c>
    </row>
    <row r="1190" spans="1:8" x14ac:dyDescent="0.45">
      <c r="A1190" s="2">
        <v>44593</v>
      </c>
      <c r="B1190" t="s">
        <v>1598</v>
      </c>
      <c r="C1190">
        <v>35</v>
      </c>
      <c r="D1190" t="s">
        <v>9</v>
      </c>
      <c r="E1190" t="s">
        <v>15</v>
      </c>
      <c r="F1190" t="s">
        <v>11</v>
      </c>
      <c r="G1190" t="s">
        <v>5483</v>
      </c>
      <c r="H1190" s="6">
        <v>1570.45</v>
      </c>
    </row>
    <row r="1191" spans="1:8" x14ac:dyDescent="0.45">
      <c r="A1191" s="2">
        <v>44737</v>
      </c>
      <c r="B1191" t="s">
        <v>1599</v>
      </c>
      <c r="C1191">
        <v>39</v>
      </c>
      <c r="D1191" t="s">
        <v>14</v>
      </c>
      <c r="E1191" t="s">
        <v>15</v>
      </c>
      <c r="F1191" t="s">
        <v>16</v>
      </c>
      <c r="G1191" t="s">
        <v>5482</v>
      </c>
      <c r="H1191" s="6">
        <v>1036.75</v>
      </c>
    </row>
    <row r="1192" spans="1:8" x14ac:dyDescent="0.45">
      <c r="A1192" s="2">
        <v>44690</v>
      </c>
      <c r="B1192" t="s">
        <v>1600</v>
      </c>
      <c r="C1192">
        <v>42</v>
      </c>
      <c r="D1192" t="s">
        <v>9</v>
      </c>
      <c r="E1192" t="s">
        <v>10</v>
      </c>
      <c r="F1192" t="s">
        <v>16</v>
      </c>
      <c r="G1192" t="s">
        <v>5478</v>
      </c>
      <c r="H1192" s="6">
        <v>4822.05</v>
      </c>
    </row>
    <row r="1193" spans="1:8" x14ac:dyDescent="0.45">
      <c r="A1193" s="2">
        <v>44702</v>
      </c>
      <c r="B1193" t="s">
        <v>1601</v>
      </c>
      <c r="C1193">
        <v>85</v>
      </c>
      <c r="D1193" t="s">
        <v>14</v>
      </c>
      <c r="E1193" t="s">
        <v>38</v>
      </c>
      <c r="F1193" t="s">
        <v>30</v>
      </c>
      <c r="G1193" t="s">
        <v>5479</v>
      </c>
      <c r="H1193" s="6">
        <v>177.86</v>
      </c>
    </row>
    <row r="1194" spans="1:8" x14ac:dyDescent="0.45">
      <c r="A1194" s="2">
        <v>44924</v>
      </c>
      <c r="B1194" t="s">
        <v>1602</v>
      </c>
      <c r="C1194">
        <v>36</v>
      </c>
      <c r="D1194" t="s">
        <v>14</v>
      </c>
      <c r="E1194" t="s">
        <v>19</v>
      </c>
      <c r="F1194" t="s">
        <v>11</v>
      </c>
      <c r="G1194" t="s">
        <v>5482</v>
      </c>
      <c r="H1194" s="6">
        <v>2238.2199999999998</v>
      </c>
    </row>
    <row r="1195" spans="1:8" x14ac:dyDescent="0.45">
      <c r="A1195" s="2">
        <v>45205</v>
      </c>
      <c r="B1195" t="s">
        <v>1603</v>
      </c>
      <c r="C1195">
        <v>52</v>
      </c>
      <c r="D1195" t="s">
        <v>9</v>
      </c>
      <c r="E1195" t="s">
        <v>35</v>
      </c>
      <c r="F1195" t="s">
        <v>11</v>
      </c>
      <c r="G1195" t="s">
        <v>5479</v>
      </c>
      <c r="H1195" s="6">
        <v>4354.82</v>
      </c>
    </row>
    <row r="1196" spans="1:8" x14ac:dyDescent="0.45">
      <c r="A1196" s="2">
        <v>44831</v>
      </c>
      <c r="B1196" t="s">
        <v>1604</v>
      </c>
      <c r="C1196">
        <v>95</v>
      </c>
      <c r="D1196" t="s">
        <v>9</v>
      </c>
      <c r="E1196" t="s">
        <v>15</v>
      </c>
      <c r="F1196" t="s">
        <v>11</v>
      </c>
      <c r="G1196" t="s">
        <v>5480</v>
      </c>
      <c r="H1196" s="6">
        <v>1430.81</v>
      </c>
    </row>
    <row r="1197" spans="1:8" x14ac:dyDescent="0.45">
      <c r="A1197" s="2">
        <v>44809</v>
      </c>
      <c r="B1197" t="s">
        <v>1605</v>
      </c>
      <c r="C1197">
        <v>79</v>
      </c>
      <c r="D1197" t="s">
        <v>9</v>
      </c>
      <c r="E1197" t="s">
        <v>38</v>
      </c>
      <c r="F1197" t="s">
        <v>30</v>
      </c>
      <c r="G1197" t="s">
        <v>5482</v>
      </c>
      <c r="H1197" s="6">
        <v>3188.62</v>
      </c>
    </row>
    <row r="1198" spans="1:8" x14ac:dyDescent="0.45">
      <c r="A1198" s="2">
        <v>45147</v>
      </c>
      <c r="B1198" t="s">
        <v>1606</v>
      </c>
      <c r="C1198">
        <v>19</v>
      </c>
      <c r="D1198" t="s">
        <v>9</v>
      </c>
      <c r="E1198" t="s">
        <v>19</v>
      </c>
      <c r="F1198" t="s">
        <v>16</v>
      </c>
      <c r="G1198" t="s">
        <v>5481</v>
      </c>
      <c r="H1198" s="6">
        <v>1247.32</v>
      </c>
    </row>
    <row r="1199" spans="1:8" x14ac:dyDescent="0.45">
      <c r="A1199" s="2">
        <v>45107</v>
      </c>
      <c r="B1199" t="s">
        <v>1607</v>
      </c>
      <c r="C1199">
        <v>79</v>
      </c>
      <c r="D1199" t="s">
        <v>9</v>
      </c>
      <c r="E1199" t="s">
        <v>5477</v>
      </c>
      <c r="F1199" t="s">
        <v>16</v>
      </c>
      <c r="G1199" t="s">
        <v>5481</v>
      </c>
      <c r="H1199" s="6">
        <v>575.13</v>
      </c>
    </row>
    <row r="1200" spans="1:8" x14ac:dyDescent="0.45">
      <c r="A1200" s="2">
        <v>45170</v>
      </c>
      <c r="B1200" t="s">
        <v>1608</v>
      </c>
      <c r="C1200">
        <v>17</v>
      </c>
      <c r="D1200" t="s">
        <v>21</v>
      </c>
      <c r="E1200" t="s">
        <v>22</v>
      </c>
      <c r="F1200" t="s">
        <v>23</v>
      </c>
      <c r="G1200" t="s">
        <v>5481</v>
      </c>
      <c r="H1200" s="6">
        <v>4059.45</v>
      </c>
    </row>
    <row r="1201" spans="1:8" x14ac:dyDescent="0.45">
      <c r="A1201" s="2">
        <v>45260</v>
      </c>
      <c r="B1201" t="s">
        <v>1609</v>
      </c>
      <c r="C1201">
        <v>46</v>
      </c>
      <c r="D1201" t="s">
        <v>21</v>
      </c>
      <c r="E1201" t="s">
        <v>19</v>
      </c>
      <c r="F1201" t="s">
        <v>11</v>
      </c>
      <c r="G1201" t="s">
        <v>5480</v>
      </c>
      <c r="H1201" s="6">
        <v>822.2</v>
      </c>
    </row>
    <row r="1202" spans="1:8" x14ac:dyDescent="0.45">
      <c r="A1202" s="2">
        <v>44640</v>
      </c>
      <c r="B1202" t="s">
        <v>1610</v>
      </c>
      <c r="C1202">
        <v>74</v>
      </c>
      <c r="D1202" t="s">
        <v>21</v>
      </c>
      <c r="E1202" t="s">
        <v>10</v>
      </c>
      <c r="F1202" t="s">
        <v>11</v>
      </c>
      <c r="G1202" t="s">
        <v>5482</v>
      </c>
      <c r="H1202" s="6">
        <v>4413.6099999999997</v>
      </c>
    </row>
    <row r="1203" spans="1:8" x14ac:dyDescent="0.45">
      <c r="A1203" s="2">
        <v>44832</v>
      </c>
      <c r="B1203" t="s">
        <v>1611</v>
      </c>
      <c r="C1203">
        <v>96</v>
      </c>
      <c r="D1203" t="s">
        <v>14</v>
      </c>
      <c r="E1203" t="s">
        <v>35</v>
      </c>
      <c r="F1203" t="s">
        <v>23</v>
      </c>
      <c r="G1203" t="s">
        <v>5481</v>
      </c>
      <c r="H1203" s="6">
        <v>1174.0999999999999</v>
      </c>
    </row>
    <row r="1204" spans="1:8" x14ac:dyDescent="0.45">
      <c r="A1204" s="2">
        <v>45213</v>
      </c>
      <c r="B1204" t="s">
        <v>1612</v>
      </c>
      <c r="C1204">
        <v>91</v>
      </c>
      <c r="D1204" t="s">
        <v>9</v>
      </c>
      <c r="E1204" t="s">
        <v>5477</v>
      </c>
      <c r="F1204" t="s">
        <v>23</v>
      </c>
      <c r="G1204" t="s">
        <v>5483</v>
      </c>
      <c r="H1204" s="6">
        <v>4681.84</v>
      </c>
    </row>
    <row r="1205" spans="1:8" x14ac:dyDescent="0.45">
      <c r="A1205" s="2">
        <v>45042</v>
      </c>
      <c r="B1205" t="s">
        <v>1613</v>
      </c>
      <c r="C1205">
        <v>18</v>
      </c>
      <c r="D1205" t="s">
        <v>14</v>
      </c>
      <c r="E1205" t="s">
        <v>19</v>
      </c>
      <c r="F1205" t="s">
        <v>30</v>
      </c>
      <c r="G1205" t="s">
        <v>5481</v>
      </c>
      <c r="H1205" s="6">
        <v>3793.64</v>
      </c>
    </row>
    <row r="1206" spans="1:8" x14ac:dyDescent="0.45">
      <c r="A1206" s="2">
        <v>45116</v>
      </c>
      <c r="B1206" t="s">
        <v>1614</v>
      </c>
      <c r="C1206">
        <v>81</v>
      </c>
      <c r="D1206" t="s">
        <v>9</v>
      </c>
      <c r="E1206" t="s">
        <v>26</v>
      </c>
      <c r="F1206" t="s">
        <v>16</v>
      </c>
      <c r="G1206" t="s">
        <v>5483</v>
      </c>
      <c r="H1206" s="6">
        <v>2703.11</v>
      </c>
    </row>
    <row r="1207" spans="1:8" x14ac:dyDescent="0.45">
      <c r="A1207" s="2">
        <v>44859</v>
      </c>
      <c r="B1207" t="s">
        <v>1616</v>
      </c>
      <c r="C1207">
        <v>41</v>
      </c>
      <c r="D1207" t="s">
        <v>21</v>
      </c>
      <c r="E1207" t="s">
        <v>22</v>
      </c>
      <c r="F1207" t="s">
        <v>23</v>
      </c>
      <c r="G1207" t="s">
        <v>5479</v>
      </c>
      <c r="H1207" s="6">
        <v>4473.32</v>
      </c>
    </row>
    <row r="1208" spans="1:8" x14ac:dyDescent="0.45">
      <c r="A1208" s="2">
        <v>45188</v>
      </c>
      <c r="B1208" t="s">
        <v>1618</v>
      </c>
      <c r="C1208">
        <v>13</v>
      </c>
      <c r="D1208" t="s">
        <v>14</v>
      </c>
      <c r="E1208" t="s">
        <v>35</v>
      </c>
      <c r="F1208" t="s">
        <v>23</v>
      </c>
      <c r="G1208" t="s">
        <v>5479</v>
      </c>
      <c r="H1208" s="6">
        <v>180.3</v>
      </c>
    </row>
    <row r="1209" spans="1:8" x14ac:dyDescent="0.45">
      <c r="A1209" s="2">
        <v>44736</v>
      </c>
      <c r="B1209" t="s">
        <v>1619</v>
      </c>
      <c r="C1209">
        <v>42</v>
      </c>
      <c r="D1209" t="s">
        <v>9</v>
      </c>
      <c r="E1209" t="s">
        <v>38</v>
      </c>
      <c r="F1209" t="s">
        <v>11</v>
      </c>
      <c r="G1209" t="s">
        <v>5483</v>
      </c>
      <c r="H1209" s="6">
        <v>2762.37</v>
      </c>
    </row>
    <row r="1210" spans="1:8" x14ac:dyDescent="0.45">
      <c r="A1210" s="2">
        <v>45239</v>
      </c>
      <c r="B1210" t="s">
        <v>1621</v>
      </c>
      <c r="C1210">
        <v>87</v>
      </c>
      <c r="D1210" t="s">
        <v>14</v>
      </c>
      <c r="E1210" t="s">
        <v>22</v>
      </c>
      <c r="F1210" t="s">
        <v>23</v>
      </c>
      <c r="G1210" t="s">
        <v>5480</v>
      </c>
      <c r="H1210" s="6">
        <v>4833.55</v>
      </c>
    </row>
    <row r="1211" spans="1:8" x14ac:dyDescent="0.45">
      <c r="A1211" s="2">
        <v>45147</v>
      </c>
      <c r="B1211" t="s">
        <v>1622</v>
      </c>
      <c r="C1211">
        <v>46</v>
      </c>
      <c r="D1211" t="s">
        <v>9</v>
      </c>
      <c r="E1211" t="s">
        <v>22</v>
      </c>
      <c r="F1211" t="s">
        <v>11</v>
      </c>
      <c r="G1211" t="s">
        <v>5481</v>
      </c>
      <c r="H1211" s="6">
        <v>3740.42</v>
      </c>
    </row>
    <row r="1212" spans="1:8" x14ac:dyDescent="0.45">
      <c r="A1212" s="2">
        <v>44837</v>
      </c>
      <c r="B1212" t="s">
        <v>1623</v>
      </c>
      <c r="C1212">
        <v>44</v>
      </c>
      <c r="D1212" t="s">
        <v>14</v>
      </c>
      <c r="E1212" t="s">
        <v>15</v>
      </c>
      <c r="F1212" t="s">
        <v>23</v>
      </c>
      <c r="G1212" t="s">
        <v>5478</v>
      </c>
      <c r="H1212" s="6">
        <v>3022.08</v>
      </c>
    </row>
    <row r="1213" spans="1:8" x14ac:dyDescent="0.45">
      <c r="A1213" s="2">
        <v>44825</v>
      </c>
      <c r="B1213" t="s">
        <v>1624</v>
      </c>
      <c r="C1213">
        <v>84</v>
      </c>
      <c r="D1213" t="s">
        <v>21</v>
      </c>
      <c r="E1213" t="s">
        <v>22</v>
      </c>
      <c r="F1213" t="s">
        <v>23</v>
      </c>
      <c r="G1213" t="s">
        <v>5481</v>
      </c>
      <c r="H1213" s="6">
        <v>4219.2700000000004</v>
      </c>
    </row>
    <row r="1214" spans="1:8" x14ac:dyDescent="0.45">
      <c r="A1214" s="2">
        <v>44727</v>
      </c>
      <c r="B1214" t="s">
        <v>1625</v>
      </c>
      <c r="C1214">
        <v>43</v>
      </c>
      <c r="D1214" t="s">
        <v>21</v>
      </c>
      <c r="E1214" t="s">
        <v>15</v>
      </c>
      <c r="F1214" t="s">
        <v>23</v>
      </c>
      <c r="G1214" t="s">
        <v>5479</v>
      </c>
      <c r="H1214" s="6">
        <v>21.51</v>
      </c>
    </row>
    <row r="1215" spans="1:8" x14ac:dyDescent="0.45">
      <c r="A1215" s="2">
        <v>45183</v>
      </c>
      <c r="B1215" t="s">
        <v>1626</v>
      </c>
      <c r="C1215">
        <v>37</v>
      </c>
      <c r="D1215" t="s">
        <v>9</v>
      </c>
      <c r="E1215" t="s">
        <v>22</v>
      </c>
      <c r="F1215" t="s">
        <v>16</v>
      </c>
      <c r="G1215" t="s">
        <v>5480</v>
      </c>
      <c r="H1215" s="6">
        <v>3654.72</v>
      </c>
    </row>
    <row r="1216" spans="1:8" x14ac:dyDescent="0.45">
      <c r="A1216" s="2">
        <v>45073</v>
      </c>
      <c r="B1216" t="s">
        <v>1627</v>
      </c>
      <c r="C1216">
        <v>25</v>
      </c>
      <c r="D1216" t="s">
        <v>21</v>
      </c>
      <c r="E1216" t="s">
        <v>5477</v>
      </c>
      <c r="F1216" t="s">
        <v>23</v>
      </c>
      <c r="G1216" t="s">
        <v>5483</v>
      </c>
      <c r="H1216" s="6">
        <v>599.48</v>
      </c>
    </row>
    <row r="1217" spans="1:8" x14ac:dyDescent="0.45">
      <c r="A1217" s="2">
        <v>44937</v>
      </c>
      <c r="B1217" t="s">
        <v>1628</v>
      </c>
      <c r="C1217">
        <v>32</v>
      </c>
      <c r="D1217" t="s">
        <v>9</v>
      </c>
      <c r="E1217" t="s">
        <v>15</v>
      </c>
      <c r="F1217" t="s">
        <v>16</v>
      </c>
      <c r="G1217" t="s">
        <v>5481</v>
      </c>
      <c r="H1217" s="6">
        <v>64.459999999999994</v>
      </c>
    </row>
    <row r="1218" spans="1:8" x14ac:dyDescent="0.45">
      <c r="A1218" s="2">
        <v>45106</v>
      </c>
      <c r="B1218" t="s">
        <v>1629</v>
      </c>
      <c r="C1218">
        <v>1</v>
      </c>
      <c r="D1218" t="s">
        <v>14</v>
      </c>
      <c r="E1218" t="s">
        <v>35</v>
      </c>
      <c r="F1218" t="s">
        <v>23</v>
      </c>
      <c r="G1218" t="s">
        <v>5482</v>
      </c>
      <c r="H1218" s="6">
        <v>2727.47</v>
      </c>
    </row>
    <row r="1219" spans="1:8" x14ac:dyDescent="0.45">
      <c r="A1219" s="2">
        <v>45050</v>
      </c>
      <c r="B1219" t="s">
        <v>1630</v>
      </c>
      <c r="C1219">
        <v>18</v>
      </c>
      <c r="D1219" t="s">
        <v>14</v>
      </c>
      <c r="E1219" t="s">
        <v>26</v>
      </c>
      <c r="F1219" t="s">
        <v>16</v>
      </c>
      <c r="G1219" t="s">
        <v>5483</v>
      </c>
      <c r="H1219" s="6">
        <v>3015.71</v>
      </c>
    </row>
    <row r="1220" spans="1:8" x14ac:dyDescent="0.45">
      <c r="A1220" s="2">
        <v>45166</v>
      </c>
      <c r="B1220" t="s">
        <v>1631</v>
      </c>
      <c r="C1220">
        <v>7</v>
      </c>
      <c r="D1220" t="s">
        <v>14</v>
      </c>
      <c r="E1220" t="s">
        <v>22</v>
      </c>
      <c r="F1220" t="s">
        <v>16</v>
      </c>
      <c r="G1220" t="s">
        <v>5479</v>
      </c>
      <c r="H1220" s="6">
        <v>4272.1099999999997</v>
      </c>
    </row>
    <row r="1221" spans="1:8" x14ac:dyDescent="0.45">
      <c r="A1221" s="2">
        <v>44947</v>
      </c>
      <c r="B1221" t="s">
        <v>1632</v>
      </c>
      <c r="C1221">
        <v>71</v>
      </c>
      <c r="D1221" t="s">
        <v>14</v>
      </c>
      <c r="E1221" t="s">
        <v>10</v>
      </c>
      <c r="F1221" t="s">
        <v>23</v>
      </c>
      <c r="G1221" t="s">
        <v>5483</v>
      </c>
      <c r="H1221" s="6">
        <v>4033.82</v>
      </c>
    </row>
    <row r="1222" spans="1:8" x14ac:dyDescent="0.45">
      <c r="A1222" s="2">
        <v>44900</v>
      </c>
      <c r="B1222" t="s">
        <v>1633</v>
      </c>
      <c r="C1222">
        <v>83</v>
      </c>
      <c r="D1222" t="s">
        <v>9</v>
      </c>
      <c r="E1222" t="s">
        <v>38</v>
      </c>
      <c r="F1222" t="s">
        <v>11</v>
      </c>
      <c r="G1222" t="s">
        <v>5479</v>
      </c>
      <c r="H1222" s="6">
        <v>3718.12</v>
      </c>
    </row>
    <row r="1223" spans="1:8" x14ac:dyDescent="0.45">
      <c r="A1223" s="2">
        <v>44954</v>
      </c>
      <c r="B1223" t="s">
        <v>1634</v>
      </c>
      <c r="C1223">
        <v>30</v>
      </c>
      <c r="D1223" t="s">
        <v>9</v>
      </c>
      <c r="E1223" t="s">
        <v>35</v>
      </c>
      <c r="F1223" t="s">
        <v>16</v>
      </c>
      <c r="G1223" t="s">
        <v>5482</v>
      </c>
      <c r="H1223" s="6">
        <v>4746.13</v>
      </c>
    </row>
    <row r="1224" spans="1:8" x14ac:dyDescent="0.45">
      <c r="A1224" s="2">
        <v>45029</v>
      </c>
      <c r="B1224" t="s">
        <v>1635</v>
      </c>
      <c r="C1224">
        <v>86</v>
      </c>
      <c r="D1224" t="s">
        <v>14</v>
      </c>
      <c r="E1224" t="s">
        <v>22</v>
      </c>
      <c r="F1224" t="s">
        <v>11</v>
      </c>
      <c r="G1224" t="s">
        <v>5481</v>
      </c>
      <c r="H1224" s="6">
        <v>375.29</v>
      </c>
    </row>
    <row r="1225" spans="1:8" x14ac:dyDescent="0.45">
      <c r="A1225" s="2">
        <v>44758</v>
      </c>
      <c r="B1225" t="s">
        <v>1636</v>
      </c>
      <c r="C1225">
        <v>56</v>
      </c>
      <c r="D1225" t="s">
        <v>21</v>
      </c>
      <c r="E1225" t="s">
        <v>15</v>
      </c>
      <c r="F1225" t="s">
        <v>11</v>
      </c>
      <c r="G1225" t="s">
        <v>5478</v>
      </c>
      <c r="H1225" s="6">
        <v>3608.36</v>
      </c>
    </row>
    <row r="1226" spans="1:8" x14ac:dyDescent="0.45">
      <c r="A1226" s="2">
        <v>44563</v>
      </c>
      <c r="B1226" t="s">
        <v>1637</v>
      </c>
      <c r="C1226">
        <v>59</v>
      </c>
      <c r="D1226" t="s">
        <v>21</v>
      </c>
      <c r="E1226" t="s">
        <v>10</v>
      </c>
      <c r="F1226" t="s">
        <v>23</v>
      </c>
      <c r="G1226" t="s">
        <v>5481</v>
      </c>
      <c r="H1226" s="6">
        <v>835.71</v>
      </c>
    </row>
    <row r="1227" spans="1:8" x14ac:dyDescent="0.45">
      <c r="A1227" s="2">
        <v>44818</v>
      </c>
      <c r="B1227" t="s">
        <v>1638</v>
      </c>
      <c r="C1227">
        <v>87</v>
      </c>
      <c r="D1227" t="s">
        <v>21</v>
      </c>
      <c r="E1227" t="s">
        <v>15</v>
      </c>
      <c r="F1227" t="s">
        <v>23</v>
      </c>
      <c r="G1227" t="s">
        <v>5483</v>
      </c>
      <c r="H1227" s="6">
        <v>3441.45</v>
      </c>
    </row>
    <row r="1228" spans="1:8" x14ac:dyDescent="0.45">
      <c r="A1228" s="2">
        <v>45232</v>
      </c>
      <c r="B1228" t="s">
        <v>1639</v>
      </c>
      <c r="C1228">
        <v>92</v>
      </c>
      <c r="D1228" t="s">
        <v>9</v>
      </c>
      <c r="E1228" t="s">
        <v>38</v>
      </c>
      <c r="F1228" t="s">
        <v>30</v>
      </c>
      <c r="G1228" t="s">
        <v>5483</v>
      </c>
      <c r="H1228" s="6">
        <v>1969.92</v>
      </c>
    </row>
    <row r="1229" spans="1:8" x14ac:dyDescent="0.45">
      <c r="A1229" s="2">
        <v>44932</v>
      </c>
      <c r="B1229" t="s">
        <v>1640</v>
      </c>
      <c r="C1229">
        <v>57</v>
      </c>
      <c r="D1229" t="s">
        <v>14</v>
      </c>
      <c r="E1229" t="s">
        <v>38</v>
      </c>
      <c r="F1229" t="s">
        <v>16</v>
      </c>
      <c r="G1229" t="s">
        <v>5479</v>
      </c>
      <c r="H1229" s="6">
        <v>2448.96</v>
      </c>
    </row>
    <row r="1230" spans="1:8" x14ac:dyDescent="0.45">
      <c r="A1230" s="2">
        <v>45077</v>
      </c>
      <c r="B1230" t="s">
        <v>1641</v>
      </c>
      <c r="C1230">
        <v>43</v>
      </c>
      <c r="D1230" t="s">
        <v>14</v>
      </c>
      <c r="E1230" t="s">
        <v>26</v>
      </c>
      <c r="F1230" t="s">
        <v>11</v>
      </c>
      <c r="G1230" t="s">
        <v>5483</v>
      </c>
      <c r="H1230" s="6">
        <v>4415.08</v>
      </c>
    </row>
    <row r="1231" spans="1:8" x14ac:dyDescent="0.45">
      <c r="A1231" s="2">
        <v>45026</v>
      </c>
      <c r="B1231" t="s">
        <v>1642</v>
      </c>
      <c r="C1231">
        <v>19</v>
      </c>
      <c r="D1231" t="s">
        <v>9</v>
      </c>
      <c r="E1231" t="s">
        <v>35</v>
      </c>
      <c r="F1231" t="s">
        <v>11</v>
      </c>
      <c r="G1231" t="s">
        <v>5480</v>
      </c>
      <c r="H1231" s="6">
        <v>3452.81</v>
      </c>
    </row>
    <row r="1232" spans="1:8" x14ac:dyDescent="0.45">
      <c r="A1232" s="2">
        <v>44741</v>
      </c>
      <c r="B1232" t="s">
        <v>1643</v>
      </c>
      <c r="C1232">
        <v>50</v>
      </c>
      <c r="D1232" t="s">
        <v>14</v>
      </c>
      <c r="E1232" t="s">
        <v>22</v>
      </c>
      <c r="F1232" t="s">
        <v>16</v>
      </c>
      <c r="G1232" t="s">
        <v>5479</v>
      </c>
      <c r="H1232" s="6">
        <v>3111.46</v>
      </c>
    </row>
    <row r="1233" spans="1:8" x14ac:dyDescent="0.45">
      <c r="A1233" s="2">
        <v>45018</v>
      </c>
      <c r="B1233" t="s">
        <v>1644</v>
      </c>
      <c r="C1233">
        <v>42</v>
      </c>
      <c r="D1233" t="s">
        <v>21</v>
      </c>
      <c r="E1233" t="s">
        <v>10</v>
      </c>
      <c r="F1233" t="s">
        <v>16</v>
      </c>
      <c r="G1233" t="s">
        <v>5479</v>
      </c>
      <c r="H1233" s="6">
        <v>4262.6000000000004</v>
      </c>
    </row>
    <row r="1234" spans="1:8" x14ac:dyDescent="0.45">
      <c r="A1234" s="2">
        <v>44872</v>
      </c>
      <c r="B1234" t="s">
        <v>1645</v>
      </c>
      <c r="C1234">
        <v>30</v>
      </c>
      <c r="D1234" t="s">
        <v>21</v>
      </c>
      <c r="E1234" t="s">
        <v>22</v>
      </c>
      <c r="F1234" t="s">
        <v>11</v>
      </c>
      <c r="G1234" t="s">
        <v>5482</v>
      </c>
      <c r="H1234" s="6">
        <v>2985.61</v>
      </c>
    </row>
    <row r="1235" spans="1:8" x14ac:dyDescent="0.45">
      <c r="A1235" s="2">
        <v>44572</v>
      </c>
      <c r="B1235" t="s">
        <v>1647</v>
      </c>
      <c r="C1235">
        <v>51</v>
      </c>
      <c r="D1235" t="s">
        <v>9</v>
      </c>
      <c r="E1235" t="s">
        <v>26</v>
      </c>
      <c r="F1235" t="s">
        <v>11</v>
      </c>
      <c r="G1235" t="s">
        <v>5479</v>
      </c>
      <c r="H1235" s="6">
        <v>2511.4</v>
      </c>
    </row>
    <row r="1236" spans="1:8" x14ac:dyDescent="0.45">
      <c r="A1236" s="2">
        <v>44744</v>
      </c>
      <c r="B1236" t="s">
        <v>1648</v>
      </c>
      <c r="C1236">
        <v>94</v>
      </c>
      <c r="D1236" t="s">
        <v>21</v>
      </c>
      <c r="E1236" t="s">
        <v>19</v>
      </c>
      <c r="F1236" t="s">
        <v>16</v>
      </c>
      <c r="G1236" t="s">
        <v>5482</v>
      </c>
      <c r="H1236" s="6">
        <v>1194.3900000000001</v>
      </c>
    </row>
    <row r="1237" spans="1:8" x14ac:dyDescent="0.45">
      <c r="A1237" s="2">
        <v>44878</v>
      </c>
      <c r="B1237" t="s">
        <v>1649</v>
      </c>
      <c r="C1237">
        <v>86</v>
      </c>
      <c r="D1237" t="s">
        <v>14</v>
      </c>
      <c r="E1237" t="s">
        <v>10</v>
      </c>
      <c r="F1237" t="s">
        <v>30</v>
      </c>
      <c r="G1237" t="s">
        <v>5483</v>
      </c>
      <c r="H1237" s="6">
        <v>3346.02</v>
      </c>
    </row>
    <row r="1238" spans="1:8" x14ac:dyDescent="0.45">
      <c r="A1238" s="2">
        <v>44953</v>
      </c>
      <c r="B1238" t="s">
        <v>1650</v>
      </c>
      <c r="C1238">
        <v>9</v>
      </c>
      <c r="D1238" t="s">
        <v>14</v>
      </c>
      <c r="E1238" t="s">
        <v>19</v>
      </c>
      <c r="F1238" t="s">
        <v>16</v>
      </c>
      <c r="G1238" t="s">
        <v>5481</v>
      </c>
      <c r="H1238" s="6">
        <v>1522.42</v>
      </c>
    </row>
    <row r="1239" spans="1:8" x14ac:dyDescent="0.45">
      <c r="A1239" s="2">
        <v>45056</v>
      </c>
      <c r="B1239" t="s">
        <v>1651</v>
      </c>
      <c r="C1239">
        <v>25</v>
      </c>
      <c r="D1239" t="s">
        <v>9</v>
      </c>
      <c r="E1239" t="s">
        <v>22</v>
      </c>
      <c r="F1239" t="s">
        <v>23</v>
      </c>
      <c r="G1239" t="s">
        <v>5483</v>
      </c>
      <c r="H1239" s="6">
        <v>3985.78</v>
      </c>
    </row>
    <row r="1240" spans="1:8" x14ac:dyDescent="0.45">
      <c r="A1240" s="2">
        <v>44823</v>
      </c>
      <c r="B1240" t="s">
        <v>1652</v>
      </c>
      <c r="C1240">
        <v>98</v>
      </c>
      <c r="D1240" t="s">
        <v>9</v>
      </c>
      <c r="E1240" t="s">
        <v>1653</v>
      </c>
      <c r="F1240" t="s">
        <v>16</v>
      </c>
      <c r="G1240" t="s">
        <v>5480</v>
      </c>
      <c r="H1240" s="6">
        <v>91.81</v>
      </c>
    </row>
    <row r="1241" spans="1:8" x14ac:dyDescent="0.45">
      <c r="A1241" s="2">
        <v>44937</v>
      </c>
      <c r="B1241" t="s">
        <v>1654</v>
      </c>
      <c r="C1241">
        <v>10</v>
      </c>
      <c r="D1241" t="s">
        <v>9</v>
      </c>
      <c r="E1241" t="s">
        <v>15</v>
      </c>
      <c r="F1241" t="s">
        <v>11</v>
      </c>
      <c r="G1241" t="s">
        <v>5483</v>
      </c>
      <c r="H1241" s="6">
        <v>3970.38</v>
      </c>
    </row>
    <row r="1242" spans="1:8" x14ac:dyDescent="0.45">
      <c r="A1242" s="2">
        <v>44771</v>
      </c>
      <c r="B1242" t="s">
        <v>1655</v>
      </c>
      <c r="C1242">
        <v>50</v>
      </c>
      <c r="D1242" t="s">
        <v>14</v>
      </c>
      <c r="E1242" t="s">
        <v>10</v>
      </c>
      <c r="F1242" t="s">
        <v>11</v>
      </c>
      <c r="G1242" t="s">
        <v>5482</v>
      </c>
      <c r="H1242" s="6">
        <v>315.92</v>
      </c>
    </row>
    <row r="1243" spans="1:8" x14ac:dyDescent="0.45">
      <c r="A1243" s="2">
        <v>45139</v>
      </c>
      <c r="B1243" t="s">
        <v>1656</v>
      </c>
      <c r="C1243">
        <v>59</v>
      </c>
      <c r="D1243" t="s">
        <v>9</v>
      </c>
      <c r="E1243" t="s">
        <v>38</v>
      </c>
      <c r="F1243" t="s">
        <v>30</v>
      </c>
      <c r="G1243" t="s">
        <v>5480</v>
      </c>
      <c r="H1243" s="6">
        <v>1315.1</v>
      </c>
    </row>
    <row r="1244" spans="1:8" x14ac:dyDescent="0.45">
      <c r="A1244" s="2">
        <v>44840</v>
      </c>
      <c r="B1244" t="s">
        <v>1657</v>
      </c>
      <c r="C1244">
        <v>95</v>
      </c>
      <c r="D1244" t="s">
        <v>21</v>
      </c>
      <c r="E1244" t="s">
        <v>22</v>
      </c>
      <c r="F1244" t="s">
        <v>30</v>
      </c>
      <c r="G1244" t="s">
        <v>5483</v>
      </c>
      <c r="H1244" s="6">
        <v>2153.9699999999998</v>
      </c>
    </row>
    <row r="1245" spans="1:8" x14ac:dyDescent="0.45">
      <c r="A1245" s="2">
        <v>45269</v>
      </c>
      <c r="B1245" t="s">
        <v>1658</v>
      </c>
      <c r="C1245">
        <v>4</v>
      </c>
      <c r="D1245" t="s">
        <v>9</v>
      </c>
      <c r="E1245" t="s">
        <v>19</v>
      </c>
      <c r="F1245" t="s">
        <v>11</v>
      </c>
      <c r="G1245" t="s">
        <v>5479</v>
      </c>
      <c r="H1245" s="6">
        <v>2177.37</v>
      </c>
    </row>
    <row r="1246" spans="1:8" x14ac:dyDescent="0.45">
      <c r="A1246" s="2">
        <v>44594</v>
      </c>
      <c r="B1246" t="s">
        <v>1659</v>
      </c>
      <c r="C1246">
        <v>26</v>
      </c>
      <c r="D1246" t="s">
        <v>14</v>
      </c>
      <c r="E1246" t="s">
        <v>15</v>
      </c>
      <c r="F1246" t="s">
        <v>30</v>
      </c>
      <c r="G1246" t="s">
        <v>5478</v>
      </c>
      <c r="H1246" s="6">
        <v>1771.03</v>
      </c>
    </row>
    <row r="1247" spans="1:8" x14ac:dyDescent="0.45">
      <c r="A1247" s="2">
        <v>45090</v>
      </c>
      <c r="B1247" t="s">
        <v>1661</v>
      </c>
      <c r="C1247">
        <v>91</v>
      </c>
      <c r="D1247" t="s">
        <v>9</v>
      </c>
      <c r="E1247" t="s">
        <v>38</v>
      </c>
      <c r="F1247" t="s">
        <v>11</v>
      </c>
      <c r="G1247" t="s">
        <v>5480</v>
      </c>
      <c r="H1247" s="6">
        <v>629.38</v>
      </c>
    </row>
    <row r="1248" spans="1:8" x14ac:dyDescent="0.45">
      <c r="A1248" s="2">
        <v>45035</v>
      </c>
      <c r="B1248" t="s">
        <v>1662</v>
      </c>
      <c r="C1248">
        <v>48</v>
      </c>
      <c r="D1248" t="s">
        <v>9</v>
      </c>
      <c r="E1248" t="s">
        <v>22</v>
      </c>
      <c r="F1248" t="s">
        <v>23</v>
      </c>
      <c r="G1248" t="s">
        <v>5479</v>
      </c>
      <c r="H1248" s="6">
        <v>3907.46</v>
      </c>
    </row>
    <row r="1249" spans="1:8" x14ac:dyDescent="0.45">
      <c r="A1249" s="2">
        <v>44927</v>
      </c>
      <c r="B1249" t="s">
        <v>1663</v>
      </c>
      <c r="C1249">
        <v>87</v>
      </c>
      <c r="D1249" t="s">
        <v>14</v>
      </c>
      <c r="E1249" t="s">
        <v>22</v>
      </c>
      <c r="F1249" t="s">
        <v>16</v>
      </c>
      <c r="G1249" t="s">
        <v>5481</v>
      </c>
      <c r="H1249" s="6">
        <v>292.60000000000002</v>
      </c>
    </row>
    <row r="1250" spans="1:8" x14ac:dyDescent="0.45">
      <c r="A1250" s="2">
        <v>44924</v>
      </c>
      <c r="B1250" t="s">
        <v>1664</v>
      </c>
      <c r="C1250">
        <v>33</v>
      </c>
      <c r="D1250" t="s">
        <v>21</v>
      </c>
      <c r="E1250" t="s">
        <v>10</v>
      </c>
      <c r="F1250" t="s">
        <v>16</v>
      </c>
      <c r="G1250" t="s">
        <v>5478</v>
      </c>
      <c r="H1250" s="6">
        <v>1878.08</v>
      </c>
    </row>
    <row r="1251" spans="1:8" x14ac:dyDescent="0.45">
      <c r="A1251" s="2">
        <v>44957</v>
      </c>
      <c r="B1251" t="s">
        <v>1666</v>
      </c>
      <c r="C1251">
        <v>42</v>
      </c>
      <c r="D1251" t="s">
        <v>9</v>
      </c>
      <c r="E1251" t="s">
        <v>26</v>
      </c>
      <c r="F1251" t="s">
        <v>16</v>
      </c>
      <c r="G1251" t="s">
        <v>5481</v>
      </c>
      <c r="H1251" s="6">
        <v>1367.77</v>
      </c>
    </row>
    <row r="1252" spans="1:8" x14ac:dyDescent="0.45">
      <c r="A1252" s="2">
        <v>45077</v>
      </c>
      <c r="B1252" t="s">
        <v>1668</v>
      </c>
      <c r="C1252">
        <v>83</v>
      </c>
      <c r="D1252" t="s">
        <v>21</v>
      </c>
      <c r="E1252" t="s">
        <v>22</v>
      </c>
      <c r="F1252" t="s">
        <v>23</v>
      </c>
      <c r="G1252" t="s">
        <v>5479</v>
      </c>
      <c r="H1252" s="6">
        <v>2694.9</v>
      </c>
    </row>
    <row r="1253" spans="1:8" x14ac:dyDescent="0.45">
      <c r="A1253" s="2">
        <v>44781</v>
      </c>
      <c r="B1253" t="s">
        <v>1669</v>
      </c>
      <c r="C1253">
        <v>27</v>
      </c>
      <c r="D1253" t="s">
        <v>21</v>
      </c>
      <c r="E1253" t="s">
        <v>26</v>
      </c>
      <c r="F1253" t="s">
        <v>23</v>
      </c>
      <c r="G1253" t="s">
        <v>5483</v>
      </c>
      <c r="H1253" s="6">
        <v>2732.12</v>
      </c>
    </row>
    <row r="1254" spans="1:8" x14ac:dyDescent="0.45">
      <c r="A1254" s="2">
        <v>45101</v>
      </c>
      <c r="B1254" t="s">
        <v>1670</v>
      </c>
      <c r="C1254">
        <v>8</v>
      </c>
      <c r="D1254" t="s">
        <v>9</v>
      </c>
      <c r="E1254" t="s">
        <v>19</v>
      </c>
      <c r="F1254" t="s">
        <v>23</v>
      </c>
      <c r="G1254" t="s">
        <v>5482</v>
      </c>
      <c r="H1254" s="6">
        <v>2294.77</v>
      </c>
    </row>
    <row r="1255" spans="1:8" x14ac:dyDescent="0.45">
      <c r="A1255" s="2">
        <v>44887</v>
      </c>
      <c r="B1255" t="s">
        <v>1671</v>
      </c>
      <c r="C1255">
        <v>73</v>
      </c>
      <c r="D1255" t="s">
        <v>9</v>
      </c>
      <c r="E1255" t="s">
        <v>10</v>
      </c>
      <c r="F1255" t="s">
        <v>30</v>
      </c>
      <c r="G1255" t="s">
        <v>5483</v>
      </c>
      <c r="H1255" s="6">
        <v>326.99</v>
      </c>
    </row>
    <row r="1256" spans="1:8" x14ac:dyDescent="0.45">
      <c r="A1256" s="2">
        <v>44635</v>
      </c>
      <c r="B1256" t="s">
        <v>1673</v>
      </c>
      <c r="C1256">
        <v>43</v>
      </c>
      <c r="D1256" t="s">
        <v>9</v>
      </c>
      <c r="E1256" t="s">
        <v>22</v>
      </c>
      <c r="F1256" t="s">
        <v>16</v>
      </c>
      <c r="G1256" t="s">
        <v>5481</v>
      </c>
      <c r="H1256" s="6">
        <v>1292.93</v>
      </c>
    </row>
    <row r="1257" spans="1:8" x14ac:dyDescent="0.45">
      <c r="A1257" s="2">
        <v>45074</v>
      </c>
      <c r="B1257" t="s">
        <v>1675</v>
      </c>
      <c r="C1257">
        <v>78</v>
      </c>
      <c r="D1257" t="s">
        <v>9</v>
      </c>
      <c r="E1257" t="s">
        <v>35</v>
      </c>
      <c r="F1257" t="s">
        <v>30</v>
      </c>
      <c r="G1257" t="s">
        <v>5480</v>
      </c>
      <c r="H1257" s="6">
        <v>3412.76</v>
      </c>
    </row>
    <row r="1258" spans="1:8" x14ac:dyDescent="0.45">
      <c r="A1258" s="2">
        <v>45010</v>
      </c>
      <c r="B1258" t="s">
        <v>1676</v>
      </c>
      <c r="C1258">
        <v>11</v>
      </c>
      <c r="D1258" t="s">
        <v>14</v>
      </c>
      <c r="E1258" t="s">
        <v>22</v>
      </c>
      <c r="F1258" t="s">
        <v>30</v>
      </c>
      <c r="G1258" t="s">
        <v>5483</v>
      </c>
      <c r="H1258" s="6">
        <v>2050.88</v>
      </c>
    </row>
    <row r="1259" spans="1:8" x14ac:dyDescent="0.45">
      <c r="A1259" s="2">
        <v>44706</v>
      </c>
      <c r="B1259" t="s">
        <v>1677</v>
      </c>
      <c r="C1259">
        <v>2</v>
      </c>
      <c r="D1259" t="s">
        <v>21</v>
      </c>
      <c r="E1259" t="s">
        <v>22</v>
      </c>
      <c r="F1259" t="s">
        <v>30</v>
      </c>
      <c r="G1259" t="s">
        <v>5480</v>
      </c>
      <c r="H1259" s="6">
        <v>551.57000000000005</v>
      </c>
    </row>
    <row r="1260" spans="1:8" x14ac:dyDescent="0.45">
      <c r="A1260" s="2">
        <v>45062</v>
      </c>
      <c r="B1260" t="s">
        <v>1678</v>
      </c>
      <c r="C1260">
        <v>31</v>
      </c>
      <c r="D1260" t="s">
        <v>21</v>
      </c>
      <c r="E1260" t="s">
        <v>26</v>
      </c>
      <c r="F1260" t="s">
        <v>16</v>
      </c>
      <c r="G1260" t="s">
        <v>5482</v>
      </c>
      <c r="H1260" s="6">
        <v>538.07000000000005</v>
      </c>
    </row>
    <row r="1261" spans="1:8" x14ac:dyDescent="0.45">
      <c r="A1261" s="2">
        <v>44811</v>
      </c>
      <c r="B1261" t="s">
        <v>1679</v>
      </c>
      <c r="C1261">
        <v>36</v>
      </c>
      <c r="D1261" t="s">
        <v>21</v>
      </c>
      <c r="E1261" t="s">
        <v>26</v>
      </c>
      <c r="F1261" t="s">
        <v>23</v>
      </c>
      <c r="G1261" t="s">
        <v>5482</v>
      </c>
      <c r="H1261" s="6">
        <v>2131.4</v>
      </c>
    </row>
    <row r="1262" spans="1:8" x14ac:dyDescent="0.45">
      <c r="A1262" s="2">
        <v>44580</v>
      </c>
      <c r="B1262" t="s">
        <v>1680</v>
      </c>
      <c r="C1262">
        <v>53</v>
      </c>
      <c r="D1262" t="s">
        <v>9</v>
      </c>
      <c r="E1262" t="s">
        <v>26</v>
      </c>
      <c r="F1262" t="s">
        <v>30</v>
      </c>
      <c r="G1262" t="s">
        <v>5480</v>
      </c>
      <c r="H1262" s="6">
        <v>601.69000000000005</v>
      </c>
    </row>
    <row r="1263" spans="1:8" x14ac:dyDescent="0.45">
      <c r="A1263" s="2">
        <v>44663</v>
      </c>
      <c r="B1263" t="s">
        <v>1681</v>
      </c>
      <c r="C1263">
        <v>36</v>
      </c>
      <c r="D1263" t="s">
        <v>14</v>
      </c>
      <c r="E1263" t="s">
        <v>26</v>
      </c>
      <c r="F1263" t="s">
        <v>23</v>
      </c>
      <c r="G1263" t="s">
        <v>5479</v>
      </c>
      <c r="H1263" s="6">
        <v>2332.9</v>
      </c>
    </row>
    <row r="1264" spans="1:8" x14ac:dyDescent="0.45">
      <c r="A1264" s="2">
        <v>44676</v>
      </c>
      <c r="B1264" t="s">
        <v>1682</v>
      </c>
      <c r="C1264">
        <v>76</v>
      </c>
      <c r="D1264" t="s">
        <v>21</v>
      </c>
      <c r="E1264" t="s">
        <v>15</v>
      </c>
      <c r="F1264" t="s">
        <v>23</v>
      </c>
      <c r="G1264" t="s">
        <v>5481</v>
      </c>
      <c r="H1264" s="6">
        <v>2543.4899999999998</v>
      </c>
    </row>
    <row r="1265" spans="1:8" x14ac:dyDescent="0.45">
      <c r="A1265" s="2">
        <v>44708</v>
      </c>
      <c r="B1265" t="s">
        <v>1684</v>
      </c>
      <c r="C1265">
        <v>22</v>
      </c>
      <c r="D1265" t="s">
        <v>14</v>
      </c>
      <c r="E1265" t="s">
        <v>38</v>
      </c>
      <c r="F1265" t="s">
        <v>11</v>
      </c>
      <c r="G1265" t="s">
        <v>5482</v>
      </c>
      <c r="H1265" s="6">
        <v>1725.83</v>
      </c>
    </row>
    <row r="1266" spans="1:8" x14ac:dyDescent="0.45">
      <c r="A1266" s="2">
        <v>44884</v>
      </c>
      <c r="B1266" t="s">
        <v>1685</v>
      </c>
      <c r="C1266">
        <v>92</v>
      </c>
      <c r="D1266" t="s">
        <v>9</v>
      </c>
      <c r="E1266" t="s">
        <v>19</v>
      </c>
      <c r="F1266" t="s">
        <v>30</v>
      </c>
      <c r="G1266" t="s">
        <v>5479</v>
      </c>
      <c r="H1266" s="6">
        <v>1920.86</v>
      </c>
    </row>
    <row r="1267" spans="1:8" x14ac:dyDescent="0.45">
      <c r="A1267" s="2">
        <v>44908</v>
      </c>
      <c r="B1267" t="s">
        <v>1686</v>
      </c>
      <c r="C1267">
        <v>38</v>
      </c>
      <c r="D1267" t="s">
        <v>9</v>
      </c>
      <c r="E1267" t="s">
        <v>35</v>
      </c>
      <c r="F1267" t="s">
        <v>30</v>
      </c>
      <c r="G1267" t="s">
        <v>5479</v>
      </c>
      <c r="H1267" s="6">
        <v>3581.83</v>
      </c>
    </row>
    <row r="1268" spans="1:8" x14ac:dyDescent="0.45">
      <c r="A1268" s="2">
        <v>45078</v>
      </c>
      <c r="B1268" t="s">
        <v>1687</v>
      </c>
      <c r="C1268">
        <v>44</v>
      </c>
      <c r="D1268" t="s">
        <v>21</v>
      </c>
      <c r="E1268" t="s">
        <v>10</v>
      </c>
      <c r="F1268" t="s">
        <v>30</v>
      </c>
      <c r="G1268" t="s">
        <v>5483</v>
      </c>
      <c r="H1268" s="6">
        <v>2744.88</v>
      </c>
    </row>
    <row r="1269" spans="1:8" x14ac:dyDescent="0.45">
      <c r="A1269" s="2">
        <v>44812</v>
      </c>
      <c r="B1269" t="s">
        <v>1688</v>
      </c>
      <c r="C1269">
        <v>59</v>
      </c>
      <c r="D1269" t="s">
        <v>9</v>
      </c>
      <c r="E1269" t="s">
        <v>38</v>
      </c>
      <c r="F1269" t="s">
        <v>30</v>
      </c>
      <c r="G1269" t="s">
        <v>5481</v>
      </c>
      <c r="H1269" s="6">
        <v>658.4</v>
      </c>
    </row>
    <row r="1270" spans="1:8" x14ac:dyDescent="0.45">
      <c r="A1270" s="2">
        <v>44805</v>
      </c>
      <c r="B1270" t="s">
        <v>1689</v>
      </c>
      <c r="C1270">
        <v>54</v>
      </c>
      <c r="D1270" t="s">
        <v>21</v>
      </c>
      <c r="E1270" t="s">
        <v>19</v>
      </c>
      <c r="F1270" t="s">
        <v>23</v>
      </c>
      <c r="G1270" t="s">
        <v>5483</v>
      </c>
      <c r="H1270" s="6">
        <v>4276.6499999999996</v>
      </c>
    </row>
    <row r="1271" spans="1:8" x14ac:dyDescent="0.45">
      <c r="A1271" s="2">
        <v>44675</v>
      </c>
      <c r="B1271" t="s">
        <v>1690</v>
      </c>
      <c r="C1271">
        <v>18</v>
      </c>
      <c r="D1271" t="s">
        <v>9</v>
      </c>
      <c r="E1271" t="s">
        <v>26</v>
      </c>
      <c r="F1271" t="s">
        <v>16</v>
      </c>
      <c r="G1271" t="s">
        <v>5480</v>
      </c>
      <c r="H1271" s="6">
        <v>1036.5</v>
      </c>
    </row>
    <row r="1272" spans="1:8" x14ac:dyDescent="0.45">
      <c r="A1272" s="2">
        <v>44614</v>
      </c>
      <c r="B1272" t="s">
        <v>1691</v>
      </c>
      <c r="C1272">
        <v>4</v>
      </c>
      <c r="D1272" t="s">
        <v>21</v>
      </c>
      <c r="E1272" t="s">
        <v>26</v>
      </c>
      <c r="F1272" t="s">
        <v>16</v>
      </c>
      <c r="G1272" t="s">
        <v>5479</v>
      </c>
      <c r="H1272" s="6">
        <v>2560.25</v>
      </c>
    </row>
    <row r="1273" spans="1:8" x14ac:dyDescent="0.45">
      <c r="A1273" s="2">
        <v>45023</v>
      </c>
      <c r="B1273" t="s">
        <v>1692</v>
      </c>
      <c r="C1273">
        <v>45</v>
      </c>
      <c r="D1273" t="s">
        <v>14</v>
      </c>
      <c r="E1273" t="s">
        <v>10</v>
      </c>
      <c r="F1273" t="s">
        <v>23</v>
      </c>
      <c r="G1273" t="s">
        <v>5482</v>
      </c>
      <c r="H1273" s="6">
        <v>3266.23</v>
      </c>
    </row>
    <row r="1274" spans="1:8" x14ac:dyDescent="0.45">
      <c r="A1274" s="2">
        <v>44808</v>
      </c>
      <c r="B1274" t="s">
        <v>1693</v>
      </c>
      <c r="C1274">
        <v>73</v>
      </c>
      <c r="D1274" t="s">
        <v>21</v>
      </c>
      <c r="E1274" t="s">
        <v>38</v>
      </c>
      <c r="F1274" t="s">
        <v>30</v>
      </c>
      <c r="G1274" t="s">
        <v>5481</v>
      </c>
      <c r="H1274" s="6">
        <v>1250.6600000000001</v>
      </c>
    </row>
    <row r="1275" spans="1:8" x14ac:dyDescent="0.45">
      <c r="A1275" s="2">
        <v>45046</v>
      </c>
      <c r="B1275" t="s">
        <v>1694</v>
      </c>
      <c r="C1275">
        <v>59</v>
      </c>
      <c r="D1275" t="s">
        <v>9</v>
      </c>
      <c r="E1275" t="s">
        <v>19</v>
      </c>
      <c r="F1275" t="s">
        <v>16</v>
      </c>
      <c r="G1275" t="s">
        <v>5481</v>
      </c>
      <c r="H1275" s="6">
        <v>4891.47</v>
      </c>
    </row>
    <row r="1276" spans="1:8" x14ac:dyDescent="0.45">
      <c r="A1276" s="2">
        <v>44641</v>
      </c>
      <c r="B1276" t="s">
        <v>1695</v>
      </c>
      <c r="C1276">
        <v>34</v>
      </c>
      <c r="D1276" t="s">
        <v>9</v>
      </c>
      <c r="E1276" t="s">
        <v>19</v>
      </c>
      <c r="F1276" t="s">
        <v>30</v>
      </c>
      <c r="G1276" t="s">
        <v>5479</v>
      </c>
      <c r="H1276" s="6">
        <v>2784.02</v>
      </c>
    </row>
    <row r="1277" spans="1:8" x14ac:dyDescent="0.45">
      <c r="A1277" s="2">
        <v>44927</v>
      </c>
      <c r="B1277" t="s">
        <v>1696</v>
      </c>
      <c r="C1277">
        <v>20</v>
      </c>
      <c r="D1277" t="s">
        <v>21</v>
      </c>
      <c r="E1277" t="s">
        <v>38</v>
      </c>
      <c r="F1277" t="s">
        <v>23</v>
      </c>
      <c r="G1277" t="s">
        <v>5481</v>
      </c>
      <c r="H1277" s="6">
        <v>4660.43</v>
      </c>
    </row>
    <row r="1278" spans="1:8" x14ac:dyDescent="0.45">
      <c r="A1278" s="2">
        <v>44650</v>
      </c>
      <c r="B1278" t="s">
        <v>1697</v>
      </c>
      <c r="C1278">
        <v>55</v>
      </c>
      <c r="D1278" t="s">
        <v>21</v>
      </c>
      <c r="E1278" t="s">
        <v>35</v>
      </c>
      <c r="F1278" t="s">
        <v>23</v>
      </c>
      <c r="G1278" t="s">
        <v>5483</v>
      </c>
      <c r="H1278" s="6">
        <v>1009.6</v>
      </c>
    </row>
    <row r="1279" spans="1:8" x14ac:dyDescent="0.45">
      <c r="A1279" s="2">
        <v>44672</v>
      </c>
      <c r="B1279" t="s">
        <v>1698</v>
      </c>
      <c r="C1279">
        <v>9</v>
      </c>
      <c r="D1279" t="s">
        <v>21</v>
      </c>
      <c r="E1279" t="s">
        <v>35</v>
      </c>
      <c r="F1279" t="s">
        <v>16</v>
      </c>
      <c r="G1279" t="s">
        <v>5482</v>
      </c>
      <c r="H1279" s="6">
        <v>1708.35</v>
      </c>
    </row>
    <row r="1280" spans="1:8" x14ac:dyDescent="0.45">
      <c r="A1280" s="2">
        <v>44925</v>
      </c>
      <c r="B1280" t="s">
        <v>1699</v>
      </c>
      <c r="C1280">
        <v>63</v>
      </c>
      <c r="D1280" t="s">
        <v>14</v>
      </c>
      <c r="E1280" t="s">
        <v>26</v>
      </c>
      <c r="F1280" t="s">
        <v>30</v>
      </c>
      <c r="G1280" t="s">
        <v>5480</v>
      </c>
      <c r="H1280" s="6">
        <v>2969.76</v>
      </c>
    </row>
    <row r="1281" spans="1:8" x14ac:dyDescent="0.45">
      <c r="A1281" s="2">
        <v>45108</v>
      </c>
      <c r="B1281" t="s">
        <v>1700</v>
      </c>
      <c r="C1281">
        <v>59</v>
      </c>
      <c r="D1281" t="s">
        <v>21</v>
      </c>
      <c r="E1281" t="s">
        <v>22</v>
      </c>
      <c r="F1281" t="s">
        <v>16</v>
      </c>
      <c r="G1281" t="s">
        <v>5480</v>
      </c>
      <c r="H1281" s="6">
        <v>1672.26</v>
      </c>
    </row>
    <row r="1282" spans="1:8" x14ac:dyDescent="0.45">
      <c r="A1282" s="2">
        <v>45098</v>
      </c>
      <c r="B1282" t="s">
        <v>1701</v>
      </c>
      <c r="C1282">
        <v>78</v>
      </c>
      <c r="D1282" t="s">
        <v>9</v>
      </c>
      <c r="E1282" t="s">
        <v>26</v>
      </c>
      <c r="F1282" t="s">
        <v>23</v>
      </c>
      <c r="G1282" t="s">
        <v>5483</v>
      </c>
      <c r="H1282" s="6">
        <v>1625.42</v>
      </c>
    </row>
    <row r="1283" spans="1:8" x14ac:dyDescent="0.45">
      <c r="A1283" s="2">
        <v>45082</v>
      </c>
      <c r="B1283" t="s">
        <v>1702</v>
      </c>
      <c r="C1283">
        <v>82</v>
      </c>
      <c r="D1283" t="s">
        <v>21</v>
      </c>
      <c r="E1283" t="s">
        <v>38</v>
      </c>
      <c r="F1283" t="s">
        <v>16</v>
      </c>
      <c r="G1283" t="s">
        <v>5481</v>
      </c>
      <c r="H1283" s="6">
        <v>3375.11</v>
      </c>
    </row>
    <row r="1284" spans="1:8" x14ac:dyDescent="0.45">
      <c r="A1284" s="2">
        <v>44937</v>
      </c>
      <c r="B1284" t="s">
        <v>1703</v>
      </c>
      <c r="C1284">
        <v>72</v>
      </c>
      <c r="D1284" t="s">
        <v>21</v>
      </c>
      <c r="E1284" t="s">
        <v>15</v>
      </c>
      <c r="F1284" t="s">
        <v>30</v>
      </c>
      <c r="G1284" t="s">
        <v>5481</v>
      </c>
      <c r="H1284" s="6">
        <v>3454.3</v>
      </c>
    </row>
    <row r="1285" spans="1:8" x14ac:dyDescent="0.45">
      <c r="A1285" s="2">
        <v>45001</v>
      </c>
      <c r="B1285" t="s">
        <v>1704</v>
      </c>
      <c r="C1285">
        <v>65</v>
      </c>
      <c r="D1285" t="s">
        <v>14</v>
      </c>
      <c r="E1285" t="s">
        <v>15</v>
      </c>
      <c r="F1285" t="s">
        <v>16</v>
      </c>
      <c r="G1285" t="s">
        <v>5479</v>
      </c>
      <c r="H1285" s="6">
        <v>2246.7600000000002</v>
      </c>
    </row>
    <row r="1286" spans="1:8" x14ac:dyDescent="0.45">
      <c r="A1286" s="2">
        <v>45196</v>
      </c>
      <c r="B1286" t="s">
        <v>1705</v>
      </c>
      <c r="C1286">
        <v>7</v>
      </c>
      <c r="D1286" t="s">
        <v>9</v>
      </c>
      <c r="E1286" t="s">
        <v>35</v>
      </c>
      <c r="F1286" t="s">
        <v>30</v>
      </c>
      <c r="G1286" t="s">
        <v>5480</v>
      </c>
      <c r="H1286" s="6">
        <v>4548.2</v>
      </c>
    </row>
    <row r="1287" spans="1:8" x14ac:dyDescent="0.45">
      <c r="A1287" s="2">
        <v>45010</v>
      </c>
      <c r="B1287" t="s">
        <v>1706</v>
      </c>
      <c r="C1287">
        <v>37</v>
      </c>
      <c r="D1287" t="s">
        <v>9</v>
      </c>
      <c r="E1287" t="s">
        <v>10</v>
      </c>
      <c r="F1287" t="s">
        <v>30</v>
      </c>
      <c r="G1287" t="s">
        <v>5481</v>
      </c>
      <c r="H1287" s="6">
        <v>2035.82</v>
      </c>
    </row>
    <row r="1288" spans="1:8" x14ac:dyDescent="0.45">
      <c r="A1288" s="2">
        <v>44604</v>
      </c>
      <c r="B1288" t="s">
        <v>1707</v>
      </c>
      <c r="C1288">
        <v>86</v>
      </c>
      <c r="D1288" t="s">
        <v>9</v>
      </c>
      <c r="E1288" t="s">
        <v>19</v>
      </c>
      <c r="F1288" t="s">
        <v>30</v>
      </c>
      <c r="G1288" t="s">
        <v>5479</v>
      </c>
      <c r="H1288" s="6">
        <v>3289.53</v>
      </c>
    </row>
    <row r="1289" spans="1:8" x14ac:dyDescent="0.45">
      <c r="A1289" s="2">
        <v>45098</v>
      </c>
      <c r="B1289" t="s">
        <v>1708</v>
      </c>
      <c r="C1289">
        <v>21</v>
      </c>
      <c r="D1289" t="s">
        <v>14</v>
      </c>
      <c r="E1289" t="s">
        <v>5477</v>
      </c>
      <c r="F1289" t="s">
        <v>11</v>
      </c>
      <c r="G1289" t="s">
        <v>5480</v>
      </c>
      <c r="H1289" s="6">
        <v>1034.0899999999999</v>
      </c>
    </row>
    <row r="1290" spans="1:8" x14ac:dyDescent="0.45">
      <c r="A1290" s="2">
        <v>45155</v>
      </c>
      <c r="B1290" t="s">
        <v>1709</v>
      </c>
      <c r="C1290">
        <v>23</v>
      </c>
      <c r="D1290" t="s">
        <v>9</v>
      </c>
      <c r="E1290" t="s">
        <v>19</v>
      </c>
      <c r="F1290" t="s">
        <v>11</v>
      </c>
      <c r="G1290" t="s">
        <v>5480</v>
      </c>
      <c r="H1290" s="6">
        <v>4753.3500000000004</v>
      </c>
    </row>
    <row r="1291" spans="1:8" x14ac:dyDescent="0.45">
      <c r="A1291" s="2">
        <v>44764</v>
      </c>
      <c r="B1291" t="s">
        <v>1710</v>
      </c>
      <c r="C1291">
        <v>37</v>
      </c>
      <c r="D1291" t="s">
        <v>9</v>
      </c>
      <c r="E1291" t="s">
        <v>5477</v>
      </c>
      <c r="F1291" t="s">
        <v>23</v>
      </c>
      <c r="G1291" t="s">
        <v>5482</v>
      </c>
      <c r="H1291" s="6">
        <v>2820.53</v>
      </c>
    </row>
    <row r="1292" spans="1:8" x14ac:dyDescent="0.45">
      <c r="A1292" s="2">
        <v>44880</v>
      </c>
      <c r="B1292" t="s">
        <v>1711</v>
      </c>
      <c r="C1292">
        <v>59</v>
      </c>
      <c r="D1292" t="s">
        <v>21</v>
      </c>
      <c r="E1292" t="s">
        <v>15</v>
      </c>
      <c r="F1292" t="s">
        <v>30</v>
      </c>
      <c r="G1292" t="s">
        <v>5482</v>
      </c>
      <c r="H1292" s="6">
        <v>4856.3500000000004</v>
      </c>
    </row>
    <row r="1293" spans="1:8" x14ac:dyDescent="0.45">
      <c r="A1293" s="2">
        <v>44810</v>
      </c>
      <c r="B1293" t="s">
        <v>1712</v>
      </c>
      <c r="C1293">
        <v>93</v>
      </c>
      <c r="D1293" t="s">
        <v>21</v>
      </c>
      <c r="E1293" t="s">
        <v>19</v>
      </c>
      <c r="F1293" t="s">
        <v>16</v>
      </c>
      <c r="G1293" t="s">
        <v>5481</v>
      </c>
      <c r="H1293" s="6">
        <v>4272.0600000000004</v>
      </c>
    </row>
    <row r="1294" spans="1:8" x14ac:dyDescent="0.45">
      <c r="A1294" s="2">
        <v>45170</v>
      </c>
      <c r="B1294" t="s">
        <v>1714</v>
      </c>
      <c r="C1294">
        <v>80</v>
      </c>
      <c r="D1294" t="s">
        <v>21</v>
      </c>
      <c r="E1294" t="s">
        <v>19</v>
      </c>
      <c r="F1294" t="s">
        <v>16</v>
      </c>
      <c r="G1294" t="s">
        <v>5483</v>
      </c>
      <c r="H1294" s="6">
        <v>4681.34</v>
      </c>
    </row>
    <row r="1295" spans="1:8" x14ac:dyDescent="0.45">
      <c r="A1295" s="2">
        <v>45219</v>
      </c>
      <c r="B1295" t="s">
        <v>1715</v>
      </c>
      <c r="C1295">
        <v>6</v>
      </c>
      <c r="D1295" t="s">
        <v>14</v>
      </c>
      <c r="E1295" t="s">
        <v>15</v>
      </c>
      <c r="F1295" t="s">
        <v>11</v>
      </c>
      <c r="G1295" t="s">
        <v>5482</v>
      </c>
      <c r="H1295" s="6">
        <v>2559.79</v>
      </c>
    </row>
    <row r="1296" spans="1:8" x14ac:dyDescent="0.45">
      <c r="A1296" s="2">
        <v>44667</v>
      </c>
      <c r="B1296" t="s">
        <v>1716</v>
      </c>
      <c r="C1296">
        <v>29</v>
      </c>
      <c r="D1296" t="s">
        <v>21</v>
      </c>
      <c r="E1296" t="s">
        <v>38</v>
      </c>
      <c r="F1296" t="s">
        <v>16</v>
      </c>
      <c r="G1296" t="s">
        <v>5480</v>
      </c>
      <c r="H1296" s="6">
        <v>1405.01</v>
      </c>
    </row>
    <row r="1297" spans="1:8" x14ac:dyDescent="0.45">
      <c r="A1297" s="2">
        <v>44624</v>
      </c>
      <c r="B1297" t="s">
        <v>1717</v>
      </c>
      <c r="C1297">
        <v>71</v>
      </c>
      <c r="D1297" t="s">
        <v>9</v>
      </c>
      <c r="E1297" t="s">
        <v>35</v>
      </c>
      <c r="F1297" t="s">
        <v>30</v>
      </c>
      <c r="G1297" t="s">
        <v>5483</v>
      </c>
      <c r="H1297" s="6">
        <v>683.61</v>
      </c>
    </row>
    <row r="1298" spans="1:8" x14ac:dyDescent="0.45">
      <c r="A1298" s="2">
        <v>44967</v>
      </c>
      <c r="B1298" t="s">
        <v>1718</v>
      </c>
      <c r="C1298">
        <v>68</v>
      </c>
      <c r="D1298" t="s">
        <v>21</v>
      </c>
      <c r="E1298" t="s">
        <v>22</v>
      </c>
      <c r="F1298" t="s">
        <v>11</v>
      </c>
      <c r="G1298" t="s">
        <v>5482</v>
      </c>
      <c r="H1298" s="6">
        <v>4643.42</v>
      </c>
    </row>
    <row r="1299" spans="1:8" x14ac:dyDescent="0.45">
      <c r="A1299" s="2">
        <v>45171</v>
      </c>
      <c r="B1299" t="s">
        <v>1719</v>
      </c>
      <c r="C1299">
        <v>84</v>
      </c>
      <c r="D1299" t="s">
        <v>9</v>
      </c>
      <c r="E1299" t="s">
        <v>22</v>
      </c>
      <c r="F1299" t="s">
        <v>11</v>
      </c>
      <c r="G1299" t="s">
        <v>5481</v>
      </c>
      <c r="H1299" s="6">
        <v>4521.8100000000004</v>
      </c>
    </row>
    <row r="1300" spans="1:8" x14ac:dyDescent="0.45">
      <c r="A1300" s="2">
        <v>44720</v>
      </c>
      <c r="B1300" t="s">
        <v>1720</v>
      </c>
      <c r="C1300">
        <v>93</v>
      </c>
      <c r="D1300" t="s">
        <v>14</v>
      </c>
      <c r="E1300" t="s">
        <v>26</v>
      </c>
      <c r="F1300" t="s">
        <v>16</v>
      </c>
      <c r="G1300" t="s">
        <v>5483</v>
      </c>
      <c r="H1300" s="6">
        <v>3031.71</v>
      </c>
    </row>
    <row r="1301" spans="1:8" x14ac:dyDescent="0.45">
      <c r="A1301" s="2">
        <v>45152</v>
      </c>
      <c r="B1301" t="s">
        <v>1721</v>
      </c>
      <c r="C1301">
        <v>0</v>
      </c>
      <c r="D1301" t="s">
        <v>14</v>
      </c>
      <c r="E1301" t="s">
        <v>22</v>
      </c>
      <c r="F1301" t="s">
        <v>30</v>
      </c>
      <c r="G1301" t="s">
        <v>5479</v>
      </c>
      <c r="H1301" s="6">
        <v>3449.92</v>
      </c>
    </row>
    <row r="1302" spans="1:8" x14ac:dyDescent="0.45">
      <c r="A1302" s="2">
        <v>44874</v>
      </c>
      <c r="B1302" t="s">
        <v>1722</v>
      </c>
      <c r="C1302">
        <v>62</v>
      </c>
      <c r="D1302" t="s">
        <v>21</v>
      </c>
      <c r="E1302" t="s">
        <v>5477</v>
      </c>
      <c r="F1302" t="s">
        <v>30</v>
      </c>
      <c r="G1302" t="s">
        <v>5479</v>
      </c>
      <c r="H1302" s="6">
        <v>4382.93</v>
      </c>
    </row>
    <row r="1303" spans="1:8" x14ac:dyDescent="0.45">
      <c r="A1303" s="2">
        <v>44968</v>
      </c>
      <c r="B1303" t="s">
        <v>1723</v>
      </c>
      <c r="C1303">
        <v>47</v>
      </c>
      <c r="D1303" t="s">
        <v>21</v>
      </c>
      <c r="E1303" t="s">
        <v>22</v>
      </c>
      <c r="F1303" t="s">
        <v>23</v>
      </c>
      <c r="G1303" t="s">
        <v>5479</v>
      </c>
      <c r="H1303" s="6">
        <v>3275.51</v>
      </c>
    </row>
    <row r="1304" spans="1:8" x14ac:dyDescent="0.45">
      <c r="A1304" s="2">
        <v>44944</v>
      </c>
      <c r="B1304" t="s">
        <v>1725</v>
      </c>
      <c r="C1304">
        <v>45</v>
      </c>
      <c r="D1304" t="s">
        <v>21</v>
      </c>
      <c r="E1304" t="s">
        <v>10</v>
      </c>
      <c r="F1304" t="s">
        <v>16</v>
      </c>
      <c r="G1304" t="s">
        <v>5480</v>
      </c>
      <c r="H1304" s="6">
        <v>3337.58</v>
      </c>
    </row>
    <row r="1305" spans="1:8" x14ac:dyDescent="0.45">
      <c r="A1305" s="2">
        <v>45253</v>
      </c>
      <c r="B1305" t="s">
        <v>1726</v>
      </c>
      <c r="C1305">
        <v>11</v>
      </c>
      <c r="D1305" t="s">
        <v>9</v>
      </c>
      <c r="E1305" t="s">
        <v>22</v>
      </c>
      <c r="F1305" t="s">
        <v>30</v>
      </c>
      <c r="G1305" t="s">
        <v>5482</v>
      </c>
      <c r="H1305" s="6">
        <v>3517.51</v>
      </c>
    </row>
    <row r="1306" spans="1:8" x14ac:dyDescent="0.45">
      <c r="A1306" s="2">
        <v>45148</v>
      </c>
      <c r="B1306" t="s">
        <v>1727</v>
      </c>
      <c r="C1306">
        <v>88</v>
      </c>
      <c r="D1306" t="s">
        <v>14</v>
      </c>
      <c r="E1306" t="s">
        <v>35</v>
      </c>
      <c r="F1306" t="s">
        <v>23</v>
      </c>
      <c r="G1306" t="s">
        <v>5480</v>
      </c>
      <c r="H1306" s="6">
        <v>2188.62</v>
      </c>
    </row>
    <row r="1307" spans="1:8" x14ac:dyDescent="0.45">
      <c r="A1307" s="2">
        <v>45148</v>
      </c>
      <c r="B1307" t="s">
        <v>1728</v>
      </c>
      <c r="C1307">
        <v>80</v>
      </c>
      <c r="D1307" t="s">
        <v>9</v>
      </c>
      <c r="E1307" t="s">
        <v>22</v>
      </c>
      <c r="F1307" t="s">
        <v>30</v>
      </c>
      <c r="G1307" t="s">
        <v>5483</v>
      </c>
      <c r="H1307" s="6">
        <v>205.93</v>
      </c>
    </row>
    <row r="1308" spans="1:8" x14ac:dyDescent="0.45">
      <c r="A1308" s="2">
        <v>44799</v>
      </c>
      <c r="B1308" t="s">
        <v>1729</v>
      </c>
      <c r="C1308">
        <v>94</v>
      </c>
      <c r="D1308" t="s">
        <v>9</v>
      </c>
      <c r="E1308" t="s">
        <v>5477</v>
      </c>
      <c r="F1308" t="s">
        <v>30</v>
      </c>
      <c r="G1308" t="s">
        <v>5480</v>
      </c>
      <c r="H1308" s="6">
        <v>2792.18</v>
      </c>
    </row>
    <row r="1309" spans="1:8" x14ac:dyDescent="0.45">
      <c r="A1309" s="2">
        <v>44767</v>
      </c>
      <c r="B1309" t="s">
        <v>1730</v>
      </c>
      <c r="C1309">
        <v>49</v>
      </c>
      <c r="D1309" t="s">
        <v>21</v>
      </c>
      <c r="E1309" t="s">
        <v>26</v>
      </c>
      <c r="F1309" t="s">
        <v>30</v>
      </c>
      <c r="G1309" t="s">
        <v>5481</v>
      </c>
      <c r="H1309" s="6">
        <v>3047.06</v>
      </c>
    </row>
    <row r="1310" spans="1:8" x14ac:dyDescent="0.45">
      <c r="A1310" s="2">
        <v>45086</v>
      </c>
      <c r="B1310" t="s">
        <v>1731</v>
      </c>
      <c r="C1310">
        <v>41</v>
      </c>
      <c r="D1310" t="s">
        <v>21</v>
      </c>
      <c r="E1310" t="s">
        <v>19</v>
      </c>
      <c r="F1310" t="s">
        <v>23</v>
      </c>
      <c r="G1310" t="s">
        <v>5483</v>
      </c>
      <c r="H1310" s="6">
        <v>1721.45</v>
      </c>
    </row>
    <row r="1311" spans="1:8" x14ac:dyDescent="0.45">
      <c r="A1311" s="2">
        <v>45080</v>
      </c>
      <c r="B1311" t="s">
        <v>1732</v>
      </c>
      <c r="C1311">
        <v>52</v>
      </c>
      <c r="D1311" t="s">
        <v>9</v>
      </c>
      <c r="E1311" t="s">
        <v>38</v>
      </c>
      <c r="F1311" t="s">
        <v>11</v>
      </c>
      <c r="G1311" t="s">
        <v>5479</v>
      </c>
      <c r="H1311" s="6">
        <v>2770.12</v>
      </c>
    </row>
    <row r="1312" spans="1:8" x14ac:dyDescent="0.45">
      <c r="A1312" s="2">
        <v>44772</v>
      </c>
      <c r="B1312" t="s">
        <v>1733</v>
      </c>
      <c r="C1312">
        <v>82</v>
      </c>
      <c r="D1312" t="s">
        <v>21</v>
      </c>
      <c r="E1312" t="s">
        <v>26</v>
      </c>
      <c r="F1312" t="s">
        <v>16</v>
      </c>
      <c r="G1312" t="s">
        <v>5480</v>
      </c>
      <c r="H1312" s="6">
        <v>4064.66</v>
      </c>
    </row>
    <row r="1313" spans="1:8" x14ac:dyDescent="0.45">
      <c r="A1313" s="2">
        <v>45014</v>
      </c>
      <c r="B1313" t="s">
        <v>1734</v>
      </c>
      <c r="C1313">
        <v>50</v>
      </c>
      <c r="D1313" t="s">
        <v>9</v>
      </c>
      <c r="E1313" t="s">
        <v>26</v>
      </c>
      <c r="F1313" t="s">
        <v>30</v>
      </c>
      <c r="G1313" t="s">
        <v>5482</v>
      </c>
      <c r="H1313" s="6">
        <v>745.26</v>
      </c>
    </row>
    <row r="1314" spans="1:8" x14ac:dyDescent="0.45">
      <c r="A1314" s="2">
        <v>44750</v>
      </c>
      <c r="B1314" t="s">
        <v>1735</v>
      </c>
      <c r="C1314">
        <v>36</v>
      </c>
      <c r="D1314" t="s">
        <v>21</v>
      </c>
      <c r="E1314" t="s">
        <v>26</v>
      </c>
      <c r="F1314" t="s">
        <v>30</v>
      </c>
      <c r="G1314" t="s">
        <v>5480</v>
      </c>
      <c r="H1314" s="6">
        <v>1207.03</v>
      </c>
    </row>
    <row r="1315" spans="1:8" x14ac:dyDescent="0.45">
      <c r="A1315" s="2">
        <v>44674</v>
      </c>
      <c r="B1315" t="s">
        <v>1736</v>
      </c>
      <c r="C1315">
        <v>10</v>
      </c>
      <c r="D1315" t="s">
        <v>9</v>
      </c>
      <c r="E1315" t="s">
        <v>38</v>
      </c>
      <c r="F1315" t="s">
        <v>16</v>
      </c>
      <c r="G1315" t="s">
        <v>5479</v>
      </c>
      <c r="H1315" s="6">
        <v>4943.4399999999996</v>
      </c>
    </row>
    <row r="1316" spans="1:8" x14ac:dyDescent="0.45">
      <c r="A1316" s="2">
        <v>44822</v>
      </c>
      <c r="B1316" t="s">
        <v>1737</v>
      </c>
      <c r="C1316">
        <v>18</v>
      </c>
      <c r="D1316" t="s">
        <v>14</v>
      </c>
      <c r="E1316" t="s">
        <v>5477</v>
      </c>
      <c r="F1316" t="s">
        <v>23</v>
      </c>
      <c r="G1316" t="s">
        <v>5483</v>
      </c>
      <c r="H1316" s="6">
        <v>3813.25</v>
      </c>
    </row>
    <row r="1317" spans="1:8" x14ac:dyDescent="0.45">
      <c r="A1317" s="2">
        <v>44796</v>
      </c>
      <c r="B1317" t="s">
        <v>1738</v>
      </c>
      <c r="C1317">
        <v>88</v>
      </c>
      <c r="D1317" t="s">
        <v>14</v>
      </c>
      <c r="E1317" t="s">
        <v>19</v>
      </c>
      <c r="F1317" t="s">
        <v>23</v>
      </c>
      <c r="G1317" t="s">
        <v>5483</v>
      </c>
      <c r="H1317" s="6">
        <v>2909.55</v>
      </c>
    </row>
    <row r="1318" spans="1:8" x14ac:dyDescent="0.45">
      <c r="A1318" s="2">
        <v>44625</v>
      </c>
      <c r="B1318" t="s">
        <v>1739</v>
      </c>
      <c r="C1318">
        <v>70</v>
      </c>
      <c r="D1318" t="s">
        <v>9</v>
      </c>
      <c r="E1318" t="s">
        <v>10</v>
      </c>
      <c r="F1318" t="s">
        <v>11</v>
      </c>
      <c r="G1318" t="s">
        <v>5479</v>
      </c>
      <c r="H1318" s="6">
        <v>4113.71</v>
      </c>
    </row>
    <row r="1319" spans="1:8" x14ac:dyDescent="0.45">
      <c r="A1319" s="2">
        <v>45279</v>
      </c>
      <c r="B1319" t="s">
        <v>1740</v>
      </c>
      <c r="C1319">
        <v>76</v>
      </c>
      <c r="D1319" t="s">
        <v>14</v>
      </c>
      <c r="E1319" t="s">
        <v>22</v>
      </c>
      <c r="F1319" t="s">
        <v>30</v>
      </c>
      <c r="G1319" t="s">
        <v>5482</v>
      </c>
      <c r="H1319" s="6">
        <v>2976.86</v>
      </c>
    </row>
    <row r="1320" spans="1:8" x14ac:dyDescent="0.45">
      <c r="A1320" s="2">
        <v>44972</v>
      </c>
      <c r="B1320" t="s">
        <v>1742</v>
      </c>
      <c r="C1320">
        <v>52</v>
      </c>
      <c r="D1320" t="s">
        <v>14</v>
      </c>
      <c r="E1320" t="s">
        <v>10</v>
      </c>
      <c r="F1320" t="s">
        <v>30</v>
      </c>
      <c r="G1320" t="s">
        <v>5481</v>
      </c>
      <c r="H1320" s="6">
        <v>1205.25</v>
      </c>
    </row>
    <row r="1321" spans="1:8" x14ac:dyDescent="0.45">
      <c r="A1321" s="2">
        <v>44665</v>
      </c>
      <c r="B1321" t="s">
        <v>1743</v>
      </c>
      <c r="C1321">
        <v>32</v>
      </c>
      <c r="D1321" t="s">
        <v>14</v>
      </c>
      <c r="E1321" t="s">
        <v>22</v>
      </c>
      <c r="F1321" t="s">
        <v>16</v>
      </c>
      <c r="G1321" t="s">
        <v>5482</v>
      </c>
      <c r="H1321" s="6">
        <v>2892.33</v>
      </c>
    </row>
    <row r="1322" spans="1:8" x14ac:dyDescent="0.45">
      <c r="A1322" s="2">
        <v>45008</v>
      </c>
      <c r="B1322" t="s">
        <v>1744</v>
      </c>
      <c r="C1322">
        <v>79</v>
      </c>
      <c r="D1322" t="s">
        <v>9</v>
      </c>
      <c r="E1322" t="s">
        <v>10</v>
      </c>
      <c r="F1322" t="s">
        <v>11</v>
      </c>
      <c r="G1322" t="s">
        <v>5479</v>
      </c>
      <c r="H1322" s="6">
        <v>1249.93</v>
      </c>
    </row>
    <row r="1323" spans="1:8" x14ac:dyDescent="0.45">
      <c r="A1323" s="2">
        <v>44864</v>
      </c>
      <c r="B1323" t="s">
        <v>1745</v>
      </c>
      <c r="C1323">
        <v>37</v>
      </c>
      <c r="D1323" t="s">
        <v>14</v>
      </c>
      <c r="E1323" t="s">
        <v>35</v>
      </c>
      <c r="F1323" t="s">
        <v>11</v>
      </c>
      <c r="G1323" t="s">
        <v>5481</v>
      </c>
      <c r="H1323" s="6">
        <v>3433.32</v>
      </c>
    </row>
    <row r="1324" spans="1:8" x14ac:dyDescent="0.45">
      <c r="A1324" s="2">
        <v>44894</v>
      </c>
      <c r="B1324" t="s">
        <v>1746</v>
      </c>
      <c r="C1324">
        <v>96</v>
      </c>
      <c r="D1324" t="s">
        <v>9</v>
      </c>
      <c r="E1324" t="s">
        <v>35</v>
      </c>
      <c r="F1324" t="s">
        <v>23</v>
      </c>
      <c r="G1324" t="s">
        <v>5480</v>
      </c>
      <c r="H1324" s="6">
        <v>429.83</v>
      </c>
    </row>
    <row r="1325" spans="1:8" x14ac:dyDescent="0.45">
      <c r="A1325" s="2">
        <v>44601</v>
      </c>
      <c r="B1325" t="s">
        <v>1747</v>
      </c>
      <c r="C1325">
        <v>96</v>
      </c>
      <c r="D1325" t="s">
        <v>14</v>
      </c>
      <c r="E1325" t="s">
        <v>22</v>
      </c>
      <c r="F1325" t="s">
        <v>30</v>
      </c>
      <c r="G1325" t="s">
        <v>5481</v>
      </c>
      <c r="H1325" s="6">
        <v>3051.04</v>
      </c>
    </row>
    <row r="1326" spans="1:8" x14ac:dyDescent="0.45">
      <c r="A1326" s="2">
        <v>44633</v>
      </c>
      <c r="B1326" t="s">
        <v>1748</v>
      </c>
      <c r="C1326">
        <v>77</v>
      </c>
      <c r="D1326" t="s">
        <v>21</v>
      </c>
      <c r="E1326" t="s">
        <v>15</v>
      </c>
      <c r="F1326" t="s">
        <v>11</v>
      </c>
      <c r="G1326" t="s">
        <v>5479</v>
      </c>
      <c r="H1326" s="6">
        <v>2195.02</v>
      </c>
    </row>
    <row r="1327" spans="1:8" x14ac:dyDescent="0.45">
      <c r="A1327" s="2">
        <v>45077</v>
      </c>
      <c r="B1327" t="s">
        <v>1750</v>
      </c>
      <c r="C1327">
        <v>94</v>
      </c>
      <c r="D1327" t="s">
        <v>14</v>
      </c>
      <c r="E1327" t="s">
        <v>15</v>
      </c>
      <c r="F1327" t="s">
        <v>30</v>
      </c>
      <c r="G1327" t="s">
        <v>5479</v>
      </c>
      <c r="H1327" s="6">
        <v>3848.83</v>
      </c>
    </row>
    <row r="1328" spans="1:8" x14ac:dyDescent="0.45">
      <c r="A1328" s="2">
        <v>44711</v>
      </c>
      <c r="B1328" t="s">
        <v>1751</v>
      </c>
      <c r="C1328">
        <v>56</v>
      </c>
      <c r="D1328" t="s">
        <v>21</v>
      </c>
      <c r="E1328" t="s">
        <v>19</v>
      </c>
      <c r="F1328" t="s">
        <v>16</v>
      </c>
      <c r="G1328" t="s">
        <v>5483</v>
      </c>
      <c r="H1328" s="6">
        <v>784.6</v>
      </c>
    </row>
    <row r="1329" spans="1:8" x14ac:dyDescent="0.45">
      <c r="A1329" s="2">
        <v>44985</v>
      </c>
      <c r="B1329" t="s">
        <v>1752</v>
      </c>
      <c r="C1329">
        <v>78</v>
      </c>
      <c r="D1329" t="s">
        <v>21</v>
      </c>
      <c r="E1329" t="s">
        <v>26</v>
      </c>
      <c r="F1329" t="s">
        <v>11</v>
      </c>
      <c r="G1329" t="s">
        <v>5482</v>
      </c>
      <c r="H1329" s="6">
        <v>1765.31</v>
      </c>
    </row>
    <row r="1330" spans="1:8" x14ac:dyDescent="0.45">
      <c r="A1330" s="2">
        <v>45123</v>
      </c>
      <c r="B1330" t="s">
        <v>1753</v>
      </c>
      <c r="C1330">
        <v>10</v>
      </c>
      <c r="D1330" t="s">
        <v>9</v>
      </c>
      <c r="E1330" t="s">
        <v>19</v>
      </c>
      <c r="F1330" t="s">
        <v>30</v>
      </c>
      <c r="G1330" t="s">
        <v>5483</v>
      </c>
      <c r="H1330" s="6">
        <v>2046.67</v>
      </c>
    </row>
    <row r="1331" spans="1:8" x14ac:dyDescent="0.45">
      <c r="A1331" s="2">
        <v>44984</v>
      </c>
      <c r="B1331" t="s">
        <v>1754</v>
      </c>
      <c r="C1331">
        <v>93</v>
      </c>
      <c r="D1331" t="s">
        <v>9</v>
      </c>
      <c r="E1331" t="s">
        <v>38</v>
      </c>
      <c r="F1331" t="s">
        <v>16</v>
      </c>
      <c r="G1331" t="s">
        <v>5483</v>
      </c>
      <c r="H1331" s="6">
        <v>4101.79</v>
      </c>
    </row>
    <row r="1332" spans="1:8" x14ac:dyDescent="0.45">
      <c r="A1332" s="2">
        <v>44918</v>
      </c>
      <c r="B1332" t="s">
        <v>1755</v>
      </c>
      <c r="C1332">
        <v>46</v>
      </c>
      <c r="D1332" t="s">
        <v>21</v>
      </c>
      <c r="E1332" t="s">
        <v>10</v>
      </c>
      <c r="F1332" t="s">
        <v>16</v>
      </c>
      <c r="G1332" t="s">
        <v>5483</v>
      </c>
      <c r="H1332" s="6">
        <v>1894.37</v>
      </c>
    </row>
    <row r="1333" spans="1:8" x14ac:dyDescent="0.45">
      <c r="A1333" s="2">
        <v>44715</v>
      </c>
      <c r="B1333" t="s">
        <v>1756</v>
      </c>
      <c r="C1333">
        <v>80</v>
      </c>
      <c r="D1333" t="s">
        <v>9</v>
      </c>
      <c r="E1333" t="s">
        <v>10</v>
      </c>
      <c r="F1333" t="s">
        <v>11</v>
      </c>
      <c r="G1333" t="s">
        <v>5479</v>
      </c>
      <c r="H1333" s="6">
        <v>530.14</v>
      </c>
    </row>
    <row r="1334" spans="1:8" x14ac:dyDescent="0.45">
      <c r="A1334" s="2">
        <v>44634</v>
      </c>
      <c r="B1334" t="s">
        <v>1757</v>
      </c>
      <c r="C1334">
        <v>20</v>
      </c>
      <c r="D1334" t="s">
        <v>9</v>
      </c>
      <c r="E1334" t="s">
        <v>26</v>
      </c>
      <c r="F1334" t="s">
        <v>11</v>
      </c>
      <c r="G1334" t="s">
        <v>5479</v>
      </c>
      <c r="H1334" s="6">
        <v>3194.3</v>
      </c>
    </row>
    <row r="1335" spans="1:8" x14ac:dyDescent="0.45">
      <c r="A1335" s="2">
        <v>44567</v>
      </c>
      <c r="B1335" t="s">
        <v>1758</v>
      </c>
      <c r="C1335">
        <v>77</v>
      </c>
      <c r="D1335" t="s">
        <v>9</v>
      </c>
      <c r="E1335" t="s">
        <v>38</v>
      </c>
      <c r="F1335" t="s">
        <v>11</v>
      </c>
      <c r="G1335" t="s">
        <v>5483</v>
      </c>
      <c r="H1335" s="6">
        <v>2115.64</v>
      </c>
    </row>
    <row r="1336" spans="1:8" x14ac:dyDescent="0.45">
      <c r="A1336" s="2">
        <v>44631</v>
      </c>
      <c r="B1336" t="s">
        <v>1759</v>
      </c>
      <c r="C1336">
        <v>3</v>
      </c>
      <c r="D1336" t="s">
        <v>9</v>
      </c>
      <c r="E1336" t="s">
        <v>19</v>
      </c>
      <c r="F1336" t="s">
        <v>30</v>
      </c>
      <c r="G1336" t="s">
        <v>5483</v>
      </c>
      <c r="H1336" s="6">
        <v>2918.5</v>
      </c>
    </row>
    <row r="1337" spans="1:8" x14ac:dyDescent="0.45">
      <c r="A1337" s="2">
        <v>44667</v>
      </c>
      <c r="B1337" t="s">
        <v>1760</v>
      </c>
      <c r="C1337">
        <v>59</v>
      </c>
      <c r="D1337" t="s">
        <v>21</v>
      </c>
      <c r="E1337" t="s">
        <v>5477</v>
      </c>
      <c r="F1337" t="s">
        <v>23</v>
      </c>
      <c r="G1337" t="s">
        <v>5479</v>
      </c>
      <c r="H1337" s="6">
        <v>4809.3999999999996</v>
      </c>
    </row>
    <row r="1338" spans="1:8" x14ac:dyDescent="0.45">
      <c r="A1338" s="2">
        <v>44582</v>
      </c>
      <c r="B1338" t="s">
        <v>1761</v>
      </c>
      <c r="C1338">
        <v>3</v>
      </c>
      <c r="D1338" t="s">
        <v>9</v>
      </c>
      <c r="E1338" t="s">
        <v>26</v>
      </c>
      <c r="F1338" t="s">
        <v>30</v>
      </c>
      <c r="G1338" t="s">
        <v>5480</v>
      </c>
      <c r="H1338" s="6">
        <v>2361.94</v>
      </c>
    </row>
    <row r="1339" spans="1:8" x14ac:dyDescent="0.45">
      <c r="A1339" s="2">
        <v>44704</v>
      </c>
      <c r="B1339" t="s">
        <v>1762</v>
      </c>
      <c r="C1339">
        <v>13</v>
      </c>
      <c r="D1339" t="s">
        <v>14</v>
      </c>
      <c r="E1339" t="s">
        <v>19</v>
      </c>
      <c r="F1339" t="s">
        <v>23</v>
      </c>
      <c r="G1339" t="s">
        <v>5482</v>
      </c>
      <c r="H1339" s="6">
        <v>3141.99</v>
      </c>
    </row>
    <row r="1340" spans="1:8" x14ac:dyDescent="0.45">
      <c r="A1340" s="2">
        <v>44715</v>
      </c>
      <c r="B1340" t="s">
        <v>1763</v>
      </c>
      <c r="C1340">
        <v>74</v>
      </c>
      <c r="D1340" t="s">
        <v>21</v>
      </c>
      <c r="E1340" t="s">
        <v>26</v>
      </c>
      <c r="F1340" t="s">
        <v>23</v>
      </c>
      <c r="G1340" t="s">
        <v>5483</v>
      </c>
      <c r="H1340" s="6">
        <v>3734.02</v>
      </c>
    </row>
    <row r="1341" spans="1:8" x14ac:dyDescent="0.45">
      <c r="A1341" s="2">
        <v>45007</v>
      </c>
      <c r="B1341" t="s">
        <v>1764</v>
      </c>
      <c r="C1341">
        <v>50</v>
      </c>
      <c r="D1341" t="s">
        <v>21</v>
      </c>
      <c r="E1341" t="s">
        <v>5477</v>
      </c>
      <c r="F1341" t="s">
        <v>23</v>
      </c>
      <c r="G1341" t="s">
        <v>5483</v>
      </c>
      <c r="H1341" s="6">
        <v>487.9</v>
      </c>
    </row>
    <row r="1342" spans="1:8" x14ac:dyDescent="0.45">
      <c r="A1342" s="2">
        <v>44943</v>
      </c>
      <c r="B1342" t="s">
        <v>1765</v>
      </c>
      <c r="C1342">
        <v>12</v>
      </c>
      <c r="D1342" t="s">
        <v>14</v>
      </c>
      <c r="E1342" t="s">
        <v>10</v>
      </c>
      <c r="F1342" t="s">
        <v>11</v>
      </c>
      <c r="G1342" t="s">
        <v>5481</v>
      </c>
      <c r="H1342" s="6">
        <v>3268.31</v>
      </c>
    </row>
    <row r="1343" spans="1:8" x14ac:dyDescent="0.45">
      <c r="A1343" s="2">
        <v>44724</v>
      </c>
      <c r="B1343" t="s">
        <v>1766</v>
      </c>
      <c r="C1343">
        <v>28</v>
      </c>
      <c r="D1343" t="s">
        <v>21</v>
      </c>
      <c r="E1343" t="s">
        <v>35</v>
      </c>
      <c r="F1343" t="s">
        <v>16</v>
      </c>
      <c r="G1343" t="s">
        <v>5481</v>
      </c>
      <c r="H1343" s="6">
        <v>4354.25</v>
      </c>
    </row>
    <row r="1344" spans="1:8" x14ac:dyDescent="0.45">
      <c r="A1344" s="2">
        <v>44637</v>
      </c>
      <c r="B1344" t="s">
        <v>1767</v>
      </c>
      <c r="C1344">
        <v>89</v>
      </c>
      <c r="D1344" t="s">
        <v>14</v>
      </c>
      <c r="E1344" t="s">
        <v>35</v>
      </c>
      <c r="F1344" t="s">
        <v>30</v>
      </c>
      <c r="G1344" t="s">
        <v>5480</v>
      </c>
      <c r="H1344" s="6">
        <v>2482.36</v>
      </c>
    </row>
    <row r="1345" spans="1:8" x14ac:dyDescent="0.45">
      <c r="A1345" s="2">
        <v>45154</v>
      </c>
      <c r="B1345" t="s">
        <v>1768</v>
      </c>
      <c r="C1345">
        <v>79</v>
      </c>
      <c r="D1345" t="s">
        <v>21</v>
      </c>
      <c r="E1345" t="s">
        <v>26</v>
      </c>
      <c r="F1345" t="s">
        <v>30</v>
      </c>
      <c r="G1345" t="s">
        <v>5483</v>
      </c>
      <c r="H1345" s="6">
        <v>1614.51</v>
      </c>
    </row>
    <row r="1346" spans="1:8" x14ac:dyDescent="0.45">
      <c r="A1346" s="2">
        <v>45030</v>
      </c>
      <c r="B1346" t="s">
        <v>1769</v>
      </c>
      <c r="C1346">
        <v>15</v>
      </c>
      <c r="D1346" t="s">
        <v>21</v>
      </c>
      <c r="E1346" t="s">
        <v>38</v>
      </c>
      <c r="F1346" t="s">
        <v>23</v>
      </c>
      <c r="G1346" t="s">
        <v>5480</v>
      </c>
      <c r="H1346" s="6">
        <v>2756.32</v>
      </c>
    </row>
    <row r="1347" spans="1:8" x14ac:dyDescent="0.45">
      <c r="A1347" s="2">
        <v>44967</v>
      </c>
      <c r="B1347" t="s">
        <v>1770</v>
      </c>
      <c r="C1347">
        <v>35</v>
      </c>
      <c r="D1347" t="s">
        <v>9</v>
      </c>
      <c r="E1347" t="s">
        <v>19</v>
      </c>
      <c r="F1347" t="s">
        <v>23</v>
      </c>
      <c r="G1347" t="s">
        <v>5481</v>
      </c>
      <c r="H1347" s="6">
        <v>3752.59</v>
      </c>
    </row>
    <row r="1348" spans="1:8" x14ac:dyDescent="0.45">
      <c r="A1348" s="2">
        <v>45078</v>
      </c>
      <c r="B1348" t="s">
        <v>1771</v>
      </c>
      <c r="C1348">
        <v>87</v>
      </c>
      <c r="D1348" t="s">
        <v>14</v>
      </c>
      <c r="E1348" t="s">
        <v>19</v>
      </c>
      <c r="F1348" t="s">
        <v>16</v>
      </c>
      <c r="G1348" t="s">
        <v>5479</v>
      </c>
      <c r="H1348" s="6">
        <v>1812.73</v>
      </c>
    </row>
    <row r="1349" spans="1:8" x14ac:dyDescent="0.45">
      <c r="A1349" s="2">
        <v>44650</v>
      </c>
      <c r="B1349" t="s">
        <v>1772</v>
      </c>
      <c r="C1349">
        <v>49</v>
      </c>
      <c r="D1349" t="s">
        <v>9</v>
      </c>
      <c r="E1349" t="s">
        <v>15</v>
      </c>
      <c r="F1349" t="s">
        <v>11</v>
      </c>
      <c r="G1349" t="s">
        <v>5480</v>
      </c>
      <c r="H1349" s="6">
        <v>2470.6799999999998</v>
      </c>
    </row>
    <row r="1350" spans="1:8" x14ac:dyDescent="0.45">
      <c r="A1350" s="2">
        <v>45025</v>
      </c>
      <c r="B1350" t="s">
        <v>1773</v>
      </c>
      <c r="C1350">
        <v>90</v>
      </c>
      <c r="D1350" t="s">
        <v>21</v>
      </c>
      <c r="E1350" t="s">
        <v>35</v>
      </c>
      <c r="F1350" t="s">
        <v>30</v>
      </c>
      <c r="G1350" t="s">
        <v>5479</v>
      </c>
      <c r="H1350" s="6">
        <v>2401.89</v>
      </c>
    </row>
    <row r="1351" spans="1:8" x14ac:dyDescent="0.45">
      <c r="A1351" s="2">
        <v>44794</v>
      </c>
      <c r="B1351" t="s">
        <v>1774</v>
      </c>
      <c r="C1351">
        <v>48</v>
      </c>
      <c r="D1351" t="s">
        <v>9</v>
      </c>
      <c r="E1351" t="s">
        <v>10</v>
      </c>
      <c r="F1351" t="s">
        <v>16</v>
      </c>
      <c r="G1351" t="s">
        <v>5480</v>
      </c>
      <c r="H1351" s="6">
        <v>840.43</v>
      </c>
    </row>
    <row r="1352" spans="1:8" x14ac:dyDescent="0.45">
      <c r="A1352" s="2">
        <v>44861</v>
      </c>
      <c r="B1352" t="s">
        <v>1775</v>
      </c>
      <c r="C1352">
        <v>10</v>
      </c>
      <c r="D1352" t="s">
        <v>21</v>
      </c>
      <c r="E1352" t="s">
        <v>26</v>
      </c>
      <c r="F1352" t="s">
        <v>11</v>
      </c>
      <c r="G1352" t="s">
        <v>5482</v>
      </c>
      <c r="H1352" s="6">
        <v>1696.32</v>
      </c>
    </row>
    <row r="1353" spans="1:8" x14ac:dyDescent="0.45">
      <c r="A1353" s="2">
        <v>45236</v>
      </c>
      <c r="B1353" t="s">
        <v>1776</v>
      </c>
      <c r="C1353">
        <v>43</v>
      </c>
      <c r="D1353" t="s">
        <v>9</v>
      </c>
      <c r="E1353" t="s">
        <v>15</v>
      </c>
      <c r="F1353" t="s">
        <v>30</v>
      </c>
      <c r="G1353" t="s">
        <v>5479</v>
      </c>
      <c r="H1353" s="6">
        <v>4235.99</v>
      </c>
    </row>
    <row r="1354" spans="1:8" x14ac:dyDescent="0.45">
      <c r="A1354" s="2">
        <v>45188</v>
      </c>
      <c r="B1354" t="s">
        <v>1777</v>
      </c>
      <c r="C1354">
        <v>77</v>
      </c>
      <c r="D1354" t="s">
        <v>9</v>
      </c>
      <c r="E1354" t="s">
        <v>38</v>
      </c>
      <c r="F1354" t="s">
        <v>16</v>
      </c>
      <c r="G1354" t="s">
        <v>5479</v>
      </c>
      <c r="H1354" s="6">
        <v>794.08</v>
      </c>
    </row>
    <row r="1355" spans="1:8" x14ac:dyDescent="0.45">
      <c r="A1355" s="2">
        <v>45059</v>
      </c>
      <c r="B1355" t="s">
        <v>1778</v>
      </c>
      <c r="C1355">
        <v>85</v>
      </c>
      <c r="D1355" t="s">
        <v>9</v>
      </c>
      <c r="E1355" t="s">
        <v>5477</v>
      </c>
      <c r="F1355" t="s">
        <v>11</v>
      </c>
      <c r="G1355" t="s">
        <v>5482</v>
      </c>
      <c r="H1355" s="6">
        <v>3207.71</v>
      </c>
    </row>
    <row r="1356" spans="1:8" x14ac:dyDescent="0.45">
      <c r="A1356" s="2">
        <v>45232</v>
      </c>
      <c r="B1356" t="s">
        <v>1779</v>
      </c>
      <c r="C1356">
        <v>37</v>
      </c>
      <c r="D1356" t="s">
        <v>21</v>
      </c>
      <c r="E1356" t="s">
        <v>38</v>
      </c>
      <c r="F1356" t="s">
        <v>11</v>
      </c>
      <c r="G1356" t="s">
        <v>5480</v>
      </c>
      <c r="H1356" s="6">
        <v>1401.35</v>
      </c>
    </row>
    <row r="1357" spans="1:8" x14ac:dyDescent="0.45">
      <c r="A1357" s="2">
        <v>44774</v>
      </c>
      <c r="B1357" t="s">
        <v>1780</v>
      </c>
      <c r="C1357">
        <v>80</v>
      </c>
      <c r="D1357" t="s">
        <v>14</v>
      </c>
      <c r="E1357" t="s">
        <v>19</v>
      </c>
      <c r="F1357" t="s">
        <v>16</v>
      </c>
      <c r="G1357" t="s">
        <v>5478</v>
      </c>
      <c r="H1357" s="6">
        <v>2996.76</v>
      </c>
    </row>
    <row r="1358" spans="1:8" x14ac:dyDescent="0.45">
      <c r="A1358" s="2">
        <v>45235</v>
      </c>
      <c r="B1358" t="s">
        <v>1781</v>
      </c>
      <c r="C1358">
        <v>88</v>
      </c>
      <c r="D1358" t="s">
        <v>21</v>
      </c>
      <c r="E1358" t="s">
        <v>10</v>
      </c>
      <c r="F1358" t="s">
        <v>23</v>
      </c>
      <c r="G1358" t="s">
        <v>5480</v>
      </c>
      <c r="H1358" s="6">
        <v>4823.8500000000004</v>
      </c>
    </row>
    <row r="1359" spans="1:8" x14ac:dyDescent="0.45">
      <c r="A1359" s="2">
        <v>44962</v>
      </c>
      <c r="B1359" t="s">
        <v>1782</v>
      </c>
      <c r="C1359">
        <v>52</v>
      </c>
      <c r="D1359" t="s">
        <v>14</v>
      </c>
      <c r="E1359" t="s">
        <v>22</v>
      </c>
      <c r="F1359" t="s">
        <v>16</v>
      </c>
      <c r="G1359" t="s">
        <v>5483</v>
      </c>
      <c r="H1359" s="6">
        <v>4759.47</v>
      </c>
    </row>
    <row r="1360" spans="1:8" x14ac:dyDescent="0.45">
      <c r="A1360" s="2">
        <v>44637</v>
      </c>
      <c r="B1360" t="s">
        <v>1783</v>
      </c>
      <c r="C1360">
        <v>1</v>
      </c>
      <c r="D1360" t="s">
        <v>21</v>
      </c>
      <c r="E1360" t="s">
        <v>15</v>
      </c>
      <c r="F1360" t="s">
        <v>16</v>
      </c>
      <c r="G1360" t="s">
        <v>5483</v>
      </c>
      <c r="H1360" s="6">
        <v>4960.49</v>
      </c>
    </row>
    <row r="1361" spans="1:8" x14ac:dyDescent="0.45">
      <c r="A1361" s="2">
        <v>44926</v>
      </c>
      <c r="B1361" t="s">
        <v>1784</v>
      </c>
      <c r="C1361">
        <v>55</v>
      </c>
      <c r="D1361" t="s">
        <v>21</v>
      </c>
      <c r="E1361" t="s">
        <v>38</v>
      </c>
      <c r="F1361" t="s">
        <v>16</v>
      </c>
      <c r="G1361" t="s">
        <v>5481</v>
      </c>
      <c r="H1361" s="6">
        <v>4074.49</v>
      </c>
    </row>
    <row r="1362" spans="1:8" x14ac:dyDescent="0.45">
      <c r="A1362" s="2">
        <v>44763</v>
      </c>
      <c r="B1362" t="s">
        <v>1787</v>
      </c>
      <c r="C1362">
        <v>12</v>
      </c>
      <c r="D1362" t="s">
        <v>14</v>
      </c>
      <c r="E1362" t="s">
        <v>38</v>
      </c>
      <c r="F1362" t="s">
        <v>11</v>
      </c>
      <c r="G1362" t="s">
        <v>5479</v>
      </c>
      <c r="H1362" s="6">
        <v>3281.67</v>
      </c>
    </row>
    <row r="1363" spans="1:8" x14ac:dyDescent="0.45">
      <c r="A1363" s="2">
        <v>44718</v>
      </c>
      <c r="B1363" t="s">
        <v>1788</v>
      </c>
      <c r="C1363">
        <v>58</v>
      </c>
      <c r="D1363" t="s">
        <v>21</v>
      </c>
      <c r="E1363" t="s">
        <v>38</v>
      </c>
      <c r="F1363" t="s">
        <v>23</v>
      </c>
      <c r="G1363" t="s">
        <v>5482</v>
      </c>
      <c r="H1363" s="6">
        <v>2854.4</v>
      </c>
    </row>
    <row r="1364" spans="1:8" x14ac:dyDescent="0.45">
      <c r="A1364" s="2">
        <v>44706</v>
      </c>
      <c r="B1364" t="s">
        <v>1789</v>
      </c>
      <c r="C1364">
        <v>66</v>
      </c>
      <c r="D1364" t="s">
        <v>21</v>
      </c>
      <c r="E1364" t="s">
        <v>15</v>
      </c>
      <c r="F1364" t="s">
        <v>30</v>
      </c>
      <c r="G1364" t="s">
        <v>5479</v>
      </c>
      <c r="H1364" s="6">
        <v>842.17</v>
      </c>
    </row>
    <row r="1365" spans="1:8" x14ac:dyDescent="0.45">
      <c r="A1365" s="2">
        <v>44723</v>
      </c>
      <c r="B1365" t="s">
        <v>1790</v>
      </c>
      <c r="C1365">
        <v>70</v>
      </c>
      <c r="D1365" t="s">
        <v>21</v>
      </c>
      <c r="E1365" t="s">
        <v>26</v>
      </c>
      <c r="F1365" t="s">
        <v>16</v>
      </c>
      <c r="G1365" t="s">
        <v>5479</v>
      </c>
      <c r="H1365" s="6">
        <v>1066.56</v>
      </c>
    </row>
    <row r="1366" spans="1:8" x14ac:dyDescent="0.45">
      <c r="A1366" s="2">
        <v>44695</v>
      </c>
      <c r="B1366" t="s">
        <v>1791</v>
      </c>
      <c r="C1366">
        <v>12</v>
      </c>
      <c r="D1366" t="s">
        <v>9</v>
      </c>
      <c r="E1366" t="s">
        <v>5477</v>
      </c>
      <c r="F1366" t="s">
        <v>16</v>
      </c>
      <c r="G1366" t="s">
        <v>5479</v>
      </c>
      <c r="H1366" s="6">
        <v>2629.12</v>
      </c>
    </row>
    <row r="1367" spans="1:8" x14ac:dyDescent="0.45">
      <c r="A1367" s="2">
        <v>44664</v>
      </c>
      <c r="B1367" t="s">
        <v>1793</v>
      </c>
      <c r="C1367">
        <v>15</v>
      </c>
      <c r="D1367" t="s">
        <v>21</v>
      </c>
      <c r="E1367" t="s">
        <v>35</v>
      </c>
      <c r="F1367" t="s">
        <v>30</v>
      </c>
      <c r="G1367" t="s">
        <v>5482</v>
      </c>
      <c r="H1367" s="6">
        <v>4713.68</v>
      </c>
    </row>
    <row r="1368" spans="1:8" x14ac:dyDescent="0.45">
      <c r="A1368" s="2">
        <v>44847</v>
      </c>
      <c r="B1368" t="s">
        <v>1794</v>
      </c>
      <c r="C1368">
        <v>24</v>
      </c>
      <c r="D1368" t="s">
        <v>9</v>
      </c>
      <c r="E1368" t="s">
        <v>35</v>
      </c>
      <c r="F1368" t="s">
        <v>23</v>
      </c>
      <c r="G1368" t="s">
        <v>5481</v>
      </c>
      <c r="H1368" s="6">
        <v>826.95</v>
      </c>
    </row>
    <row r="1369" spans="1:8" x14ac:dyDescent="0.45">
      <c r="A1369" s="2">
        <v>44748</v>
      </c>
      <c r="B1369" t="s">
        <v>1795</v>
      </c>
      <c r="C1369">
        <v>39</v>
      </c>
      <c r="D1369" t="s">
        <v>14</v>
      </c>
      <c r="E1369" t="s">
        <v>19</v>
      </c>
      <c r="F1369" t="s">
        <v>11</v>
      </c>
      <c r="G1369" t="s">
        <v>5482</v>
      </c>
      <c r="H1369" s="6">
        <v>1749.33</v>
      </c>
    </row>
    <row r="1370" spans="1:8" x14ac:dyDescent="0.45">
      <c r="A1370" s="2">
        <v>45164</v>
      </c>
      <c r="B1370" t="s">
        <v>1797</v>
      </c>
      <c r="C1370">
        <v>62</v>
      </c>
      <c r="D1370" t="s">
        <v>14</v>
      </c>
      <c r="E1370" t="s">
        <v>22</v>
      </c>
      <c r="F1370" t="s">
        <v>30</v>
      </c>
      <c r="G1370" t="s">
        <v>5479</v>
      </c>
      <c r="H1370" s="6">
        <v>2338.8200000000002</v>
      </c>
    </row>
    <row r="1371" spans="1:8" x14ac:dyDescent="0.45">
      <c r="A1371" s="2">
        <v>44892</v>
      </c>
      <c r="B1371" t="s">
        <v>1798</v>
      </c>
      <c r="C1371">
        <v>81</v>
      </c>
      <c r="D1371" t="s">
        <v>14</v>
      </c>
      <c r="E1371" t="s">
        <v>26</v>
      </c>
      <c r="F1371" t="s">
        <v>23</v>
      </c>
      <c r="G1371" t="s">
        <v>5479</v>
      </c>
      <c r="H1371" s="6">
        <v>1257</v>
      </c>
    </row>
    <row r="1372" spans="1:8" x14ac:dyDescent="0.45">
      <c r="A1372" s="2">
        <v>44866</v>
      </c>
      <c r="B1372" t="s">
        <v>1799</v>
      </c>
      <c r="C1372">
        <v>64</v>
      </c>
      <c r="D1372" t="s">
        <v>21</v>
      </c>
      <c r="E1372" t="s">
        <v>35</v>
      </c>
      <c r="F1372" t="s">
        <v>16</v>
      </c>
      <c r="G1372" t="s">
        <v>5479</v>
      </c>
      <c r="H1372" s="6">
        <v>61.01</v>
      </c>
    </row>
    <row r="1373" spans="1:8" x14ac:dyDescent="0.45">
      <c r="A1373" s="2">
        <v>44823</v>
      </c>
      <c r="B1373" t="s">
        <v>1800</v>
      </c>
      <c r="C1373">
        <v>40</v>
      </c>
      <c r="D1373" t="s">
        <v>9</v>
      </c>
      <c r="E1373" t="s">
        <v>10</v>
      </c>
      <c r="F1373" t="s">
        <v>23</v>
      </c>
      <c r="G1373" t="s">
        <v>5482</v>
      </c>
      <c r="H1373" s="6">
        <v>1876.17</v>
      </c>
    </row>
    <row r="1374" spans="1:8" x14ac:dyDescent="0.45">
      <c r="A1374" s="2">
        <v>44939</v>
      </c>
      <c r="B1374" t="s">
        <v>1801</v>
      </c>
      <c r="C1374">
        <v>13</v>
      </c>
      <c r="D1374" t="s">
        <v>9</v>
      </c>
      <c r="E1374" t="s">
        <v>35</v>
      </c>
      <c r="F1374" t="s">
        <v>16</v>
      </c>
      <c r="G1374" t="s">
        <v>5482</v>
      </c>
      <c r="H1374" s="6">
        <v>2470.4499999999998</v>
      </c>
    </row>
    <row r="1375" spans="1:8" x14ac:dyDescent="0.45">
      <c r="A1375" s="2">
        <v>45157</v>
      </c>
      <c r="B1375" t="s">
        <v>1802</v>
      </c>
      <c r="C1375">
        <v>63</v>
      </c>
      <c r="D1375" t="s">
        <v>21</v>
      </c>
      <c r="E1375" t="s">
        <v>22</v>
      </c>
      <c r="F1375" t="s">
        <v>23</v>
      </c>
      <c r="G1375" t="s">
        <v>5480</v>
      </c>
      <c r="H1375" s="6">
        <v>4157.3500000000004</v>
      </c>
    </row>
    <row r="1376" spans="1:8" x14ac:dyDescent="0.45">
      <c r="A1376" s="2">
        <v>45268</v>
      </c>
      <c r="B1376" t="s">
        <v>1803</v>
      </c>
      <c r="C1376">
        <v>65</v>
      </c>
      <c r="D1376" t="s">
        <v>14</v>
      </c>
      <c r="E1376" t="s">
        <v>10</v>
      </c>
      <c r="F1376" t="s">
        <v>30</v>
      </c>
      <c r="G1376" t="s">
        <v>5479</v>
      </c>
      <c r="H1376" s="6">
        <v>3063.24</v>
      </c>
    </row>
    <row r="1377" spans="1:8" x14ac:dyDescent="0.45">
      <c r="A1377" s="2">
        <v>44766</v>
      </c>
      <c r="B1377" t="s">
        <v>1804</v>
      </c>
      <c r="C1377">
        <v>4</v>
      </c>
      <c r="D1377" t="s">
        <v>21</v>
      </c>
      <c r="E1377" t="s">
        <v>38</v>
      </c>
      <c r="F1377" t="s">
        <v>30</v>
      </c>
      <c r="G1377" t="s">
        <v>5479</v>
      </c>
      <c r="H1377" s="6">
        <v>101.76</v>
      </c>
    </row>
    <row r="1378" spans="1:8" x14ac:dyDescent="0.45">
      <c r="A1378" s="2">
        <v>45020</v>
      </c>
      <c r="B1378" t="s">
        <v>1805</v>
      </c>
      <c r="C1378">
        <v>54</v>
      </c>
      <c r="D1378" t="s">
        <v>21</v>
      </c>
      <c r="E1378" t="s">
        <v>19</v>
      </c>
      <c r="F1378" t="s">
        <v>11</v>
      </c>
      <c r="G1378" t="s">
        <v>5479</v>
      </c>
      <c r="H1378" s="6">
        <v>2787</v>
      </c>
    </row>
    <row r="1379" spans="1:8" x14ac:dyDescent="0.45">
      <c r="A1379" s="2">
        <v>45029</v>
      </c>
      <c r="B1379" t="s">
        <v>1806</v>
      </c>
      <c r="C1379">
        <v>9</v>
      </c>
      <c r="D1379" t="s">
        <v>14</v>
      </c>
      <c r="E1379" t="s">
        <v>35</v>
      </c>
      <c r="F1379" t="s">
        <v>30</v>
      </c>
      <c r="G1379" t="s">
        <v>5479</v>
      </c>
      <c r="H1379" s="6">
        <v>2298.69</v>
      </c>
    </row>
    <row r="1380" spans="1:8" x14ac:dyDescent="0.45">
      <c r="A1380" s="2">
        <v>44660</v>
      </c>
      <c r="B1380" t="s">
        <v>1807</v>
      </c>
      <c r="C1380">
        <v>87</v>
      </c>
      <c r="D1380" t="s">
        <v>9</v>
      </c>
      <c r="E1380" t="s">
        <v>38</v>
      </c>
      <c r="F1380" t="s">
        <v>11</v>
      </c>
      <c r="G1380" t="s">
        <v>5483</v>
      </c>
      <c r="H1380" s="6">
        <v>3209.54</v>
      </c>
    </row>
    <row r="1381" spans="1:8" x14ac:dyDescent="0.45">
      <c r="A1381" s="2">
        <v>45229</v>
      </c>
      <c r="B1381" t="s">
        <v>1808</v>
      </c>
      <c r="C1381">
        <v>10</v>
      </c>
      <c r="D1381" t="s">
        <v>9</v>
      </c>
      <c r="E1381" t="s">
        <v>26</v>
      </c>
      <c r="F1381" t="s">
        <v>23</v>
      </c>
      <c r="G1381" t="s">
        <v>5482</v>
      </c>
      <c r="H1381" s="6">
        <v>4066.28</v>
      </c>
    </row>
    <row r="1382" spans="1:8" x14ac:dyDescent="0.45">
      <c r="A1382" s="2">
        <v>44914</v>
      </c>
      <c r="B1382" t="s">
        <v>1809</v>
      </c>
      <c r="C1382">
        <v>25</v>
      </c>
      <c r="D1382" t="s">
        <v>21</v>
      </c>
      <c r="E1382" t="s">
        <v>10</v>
      </c>
      <c r="F1382" t="s">
        <v>16</v>
      </c>
      <c r="G1382" t="s">
        <v>5482</v>
      </c>
      <c r="H1382" s="6">
        <v>4700.71</v>
      </c>
    </row>
    <row r="1383" spans="1:8" x14ac:dyDescent="0.45">
      <c r="A1383" s="2">
        <v>45158</v>
      </c>
      <c r="B1383" t="s">
        <v>1810</v>
      </c>
      <c r="C1383">
        <v>33</v>
      </c>
      <c r="D1383" t="s">
        <v>14</v>
      </c>
      <c r="E1383" t="s">
        <v>22</v>
      </c>
      <c r="F1383" t="s">
        <v>11</v>
      </c>
      <c r="G1383" t="s">
        <v>5483</v>
      </c>
      <c r="H1383" s="6">
        <v>818.18</v>
      </c>
    </row>
    <row r="1384" spans="1:8" x14ac:dyDescent="0.45">
      <c r="A1384" s="2">
        <v>44632</v>
      </c>
      <c r="B1384" t="s">
        <v>1811</v>
      </c>
      <c r="C1384">
        <v>26</v>
      </c>
      <c r="D1384" t="s">
        <v>21</v>
      </c>
      <c r="E1384" t="s">
        <v>22</v>
      </c>
      <c r="F1384" t="s">
        <v>30</v>
      </c>
      <c r="G1384" t="s">
        <v>5480</v>
      </c>
      <c r="H1384" s="6">
        <v>1807.56</v>
      </c>
    </row>
    <row r="1385" spans="1:8" x14ac:dyDescent="0.45">
      <c r="A1385" s="2">
        <v>44614</v>
      </c>
      <c r="B1385" t="s">
        <v>1812</v>
      </c>
      <c r="C1385">
        <v>56</v>
      </c>
      <c r="D1385" t="s">
        <v>21</v>
      </c>
      <c r="E1385" t="s">
        <v>26</v>
      </c>
      <c r="F1385" t="s">
        <v>11</v>
      </c>
      <c r="G1385" t="s">
        <v>5483</v>
      </c>
      <c r="H1385" s="6">
        <v>1592.84</v>
      </c>
    </row>
    <row r="1386" spans="1:8" x14ac:dyDescent="0.45">
      <c r="A1386" s="2">
        <v>44687</v>
      </c>
      <c r="B1386" t="s">
        <v>1813</v>
      </c>
      <c r="C1386">
        <v>14</v>
      </c>
      <c r="D1386" t="s">
        <v>21</v>
      </c>
      <c r="E1386" t="s">
        <v>5477</v>
      </c>
      <c r="F1386" t="s">
        <v>11</v>
      </c>
      <c r="G1386" t="s">
        <v>5479</v>
      </c>
      <c r="H1386" s="6">
        <v>4631.6000000000004</v>
      </c>
    </row>
    <row r="1387" spans="1:8" x14ac:dyDescent="0.45">
      <c r="A1387" s="2">
        <v>44840</v>
      </c>
      <c r="B1387" t="s">
        <v>1814</v>
      </c>
      <c r="C1387">
        <v>20</v>
      </c>
      <c r="D1387" t="s">
        <v>14</v>
      </c>
      <c r="E1387" t="s">
        <v>22</v>
      </c>
      <c r="F1387" t="s">
        <v>23</v>
      </c>
      <c r="G1387" t="s">
        <v>5483</v>
      </c>
      <c r="H1387" s="6">
        <v>3204.62</v>
      </c>
    </row>
    <row r="1388" spans="1:8" x14ac:dyDescent="0.45">
      <c r="A1388" s="2">
        <v>45082</v>
      </c>
      <c r="B1388" t="s">
        <v>1815</v>
      </c>
      <c r="C1388">
        <v>74</v>
      </c>
      <c r="D1388" t="s">
        <v>14</v>
      </c>
      <c r="E1388" t="s">
        <v>5477</v>
      </c>
      <c r="F1388" t="s">
        <v>30</v>
      </c>
      <c r="G1388" t="s">
        <v>5478</v>
      </c>
      <c r="H1388" s="6">
        <v>4198</v>
      </c>
    </row>
    <row r="1389" spans="1:8" x14ac:dyDescent="0.45">
      <c r="A1389" s="2">
        <v>45118</v>
      </c>
      <c r="B1389" t="s">
        <v>1816</v>
      </c>
      <c r="C1389">
        <v>69</v>
      </c>
      <c r="D1389" t="s">
        <v>9</v>
      </c>
      <c r="E1389" t="s">
        <v>26</v>
      </c>
      <c r="F1389" t="s">
        <v>11</v>
      </c>
      <c r="G1389" t="s">
        <v>5480</v>
      </c>
      <c r="H1389" s="6">
        <v>442.66</v>
      </c>
    </row>
    <row r="1390" spans="1:8" x14ac:dyDescent="0.45">
      <c r="A1390" s="2">
        <v>44587</v>
      </c>
      <c r="B1390" t="s">
        <v>1817</v>
      </c>
      <c r="C1390">
        <v>23</v>
      </c>
      <c r="D1390" t="s">
        <v>14</v>
      </c>
      <c r="E1390" t="s">
        <v>15</v>
      </c>
      <c r="F1390" t="s">
        <v>30</v>
      </c>
      <c r="G1390" t="s">
        <v>5483</v>
      </c>
      <c r="H1390" s="6">
        <v>1904.25</v>
      </c>
    </row>
    <row r="1391" spans="1:8" x14ac:dyDescent="0.45">
      <c r="A1391" s="2">
        <v>44866</v>
      </c>
      <c r="B1391" t="s">
        <v>1818</v>
      </c>
      <c r="C1391">
        <v>78</v>
      </c>
      <c r="D1391" t="s">
        <v>9</v>
      </c>
      <c r="E1391" t="s">
        <v>22</v>
      </c>
      <c r="F1391" t="s">
        <v>11</v>
      </c>
      <c r="G1391" t="s">
        <v>5478</v>
      </c>
      <c r="H1391" s="6">
        <v>807.04</v>
      </c>
    </row>
    <row r="1392" spans="1:8" x14ac:dyDescent="0.45">
      <c r="A1392" s="2">
        <v>44912</v>
      </c>
      <c r="B1392" t="s">
        <v>1819</v>
      </c>
      <c r="C1392">
        <v>42</v>
      </c>
      <c r="D1392" t="s">
        <v>14</v>
      </c>
      <c r="E1392" t="s">
        <v>10</v>
      </c>
      <c r="F1392" t="s">
        <v>30</v>
      </c>
      <c r="G1392" t="s">
        <v>5480</v>
      </c>
      <c r="H1392" s="6">
        <v>4152.5200000000004</v>
      </c>
    </row>
    <row r="1393" spans="1:8" x14ac:dyDescent="0.45">
      <c r="A1393" s="2">
        <v>44881</v>
      </c>
      <c r="B1393" t="s">
        <v>1820</v>
      </c>
      <c r="C1393">
        <v>94</v>
      </c>
      <c r="D1393" t="s">
        <v>14</v>
      </c>
      <c r="E1393" t="s">
        <v>35</v>
      </c>
      <c r="F1393" t="s">
        <v>16</v>
      </c>
      <c r="G1393" t="s">
        <v>5482</v>
      </c>
      <c r="H1393" s="6">
        <v>1902.47</v>
      </c>
    </row>
    <row r="1394" spans="1:8" x14ac:dyDescent="0.45">
      <c r="A1394" s="2">
        <v>44595</v>
      </c>
      <c r="B1394" t="s">
        <v>1821</v>
      </c>
      <c r="C1394">
        <v>36</v>
      </c>
      <c r="D1394" t="s">
        <v>14</v>
      </c>
      <c r="E1394" t="s">
        <v>19</v>
      </c>
      <c r="F1394" t="s">
        <v>11</v>
      </c>
      <c r="G1394" t="s">
        <v>5481</v>
      </c>
      <c r="H1394" s="6">
        <v>1429.15</v>
      </c>
    </row>
    <row r="1395" spans="1:8" x14ac:dyDescent="0.45">
      <c r="A1395" s="2">
        <v>44827</v>
      </c>
      <c r="B1395" t="s">
        <v>1822</v>
      </c>
      <c r="C1395">
        <v>11</v>
      </c>
      <c r="D1395" t="s">
        <v>21</v>
      </c>
      <c r="E1395" t="s">
        <v>5477</v>
      </c>
      <c r="F1395" t="s">
        <v>16</v>
      </c>
      <c r="G1395" t="s">
        <v>5478</v>
      </c>
      <c r="H1395" s="6">
        <v>4209.43</v>
      </c>
    </row>
    <row r="1396" spans="1:8" x14ac:dyDescent="0.45">
      <c r="A1396" s="2">
        <v>44818</v>
      </c>
      <c r="B1396" t="s">
        <v>1823</v>
      </c>
      <c r="C1396">
        <v>97</v>
      </c>
      <c r="D1396" t="s">
        <v>9</v>
      </c>
      <c r="E1396" t="s">
        <v>15</v>
      </c>
      <c r="F1396" t="s">
        <v>16</v>
      </c>
      <c r="G1396" t="s">
        <v>5483</v>
      </c>
      <c r="H1396" s="6">
        <v>2262.2199999999998</v>
      </c>
    </row>
    <row r="1397" spans="1:8" x14ac:dyDescent="0.45">
      <c r="A1397" s="2">
        <v>44885</v>
      </c>
      <c r="B1397" t="s">
        <v>1824</v>
      </c>
      <c r="C1397">
        <v>63</v>
      </c>
      <c r="D1397" t="s">
        <v>14</v>
      </c>
      <c r="E1397" t="s">
        <v>38</v>
      </c>
      <c r="F1397" t="s">
        <v>16</v>
      </c>
      <c r="G1397" t="s">
        <v>5479</v>
      </c>
      <c r="H1397" s="6">
        <v>538.54999999999995</v>
      </c>
    </row>
    <row r="1398" spans="1:8" x14ac:dyDescent="0.45">
      <c r="A1398" s="2">
        <v>44829</v>
      </c>
      <c r="B1398" t="s">
        <v>1825</v>
      </c>
      <c r="C1398">
        <v>80</v>
      </c>
      <c r="D1398" t="s">
        <v>14</v>
      </c>
      <c r="E1398" t="s">
        <v>38</v>
      </c>
      <c r="F1398" t="s">
        <v>30</v>
      </c>
      <c r="G1398" t="s">
        <v>5479</v>
      </c>
      <c r="H1398" s="6">
        <v>551.78</v>
      </c>
    </row>
    <row r="1399" spans="1:8" x14ac:dyDescent="0.45">
      <c r="A1399" s="2">
        <v>45150</v>
      </c>
      <c r="B1399" t="s">
        <v>1828</v>
      </c>
      <c r="C1399">
        <v>26</v>
      </c>
      <c r="D1399" t="s">
        <v>9</v>
      </c>
      <c r="E1399" t="s">
        <v>19</v>
      </c>
      <c r="F1399" t="s">
        <v>11</v>
      </c>
      <c r="G1399" t="s">
        <v>5483</v>
      </c>
      <c r="H1399" s="6">
        <v>145.4</v>
      </c>
    </row>
    <row r="1400" spans="1:8" x14ac:dyDescent="0.45">
      <c r="A1400" s="2">
        <v>44767</v>
      </c>
      <c r="B1400" t="s">
        <v>1829</v>
      </c>
      <c r="C1400">
        <v>26</v>
      </c>
      <c r="D1400" t="s">
        <v>14</v>
      </c>
      <c r="E1400" t="s">
        <v>26</v>
      </c>
      <c r="F1400" t="s">
        <v>11</v>
      </c>
      <c r="G1400" t="s">
        <v>5479</v>
      </c>
      <c r="H1400" s="6">
        <v>2429.52</v>
      </c>
    </row>
    <row r="1401" spans="1:8" x14ac:dyDescent="0.45">
      <c r="A1401" s="2">
        <v>45050</v>
      </c>
      <c r="B1401" t="s">
        <v>1830</v>
      </c>
      <c r="C1401">
        <v>68</v>
      </c>
      <c r="D1401" t="s">
        <v>21</v>
      </c>
      <c r="E1401" t="s">
        <v>38</v>
      </c>
      <c r="F1401" t="s">
        <v>11</v>
      </c>
      <c r="G1401" t="s">
        <v>5482</v>
      </c>
      <c r="H1401" s="6">
        <v>4632.34</v>
      </c>
    </row>
    <row r="1402" spans="1:8" x14ac:dyDescent="0.45">
      <c r="A1402" s="2">
        <v>44845</v>
      </c>
      <c r="B1402" t="s">
        <v>1831</v>
      </c>
      <c r="C1402">
        <v>10</v>
      </c>
      <c r="D1402" t="s">
        <v>21</v>
      </c>
      <c r="E1402" t="s">
        <v>35</v>
      </c>
      <c r="F1402" t="s">
        <v>11</v>
      </c>
      <c r="G1402" t="s">
        <v>5482</v>
      </c>
      <c r="H1402" s="6">
        <v>2215.92</v>
      </c>
    </row>
    <row r="1403" spans="1:8" x14ac:dyDescent="0.45">
      <c r="A1403" s="2">
        <v>44624</v>
      </c>
      <c r="B1403" t="s">
        <v>1832</v>
      </c>
      <c r="C1403">
        <v>89</v>
      </c>
      <c r="D1403" t="s">
        <v>21</v>
      </c>
      <c r="E1403" t="s">
        <v>26</v>
      </c>
      <c r="F1403" t="s">
        <v>23</v>
      </c>
      <c r="G1403" t="s">
        <v>5480</v>
      </c>
      <c r="H1403" s="6">
        <v>4010.29</v>
      </c>
    </row>
    <row r="1404" spans="1:8" x14ac:dyDescent="0.45">
      <c r="A1404" s="2">
        <v>45216</v>
      </c>
      <c r="B1404" t="s">
        <v>1833</v>
      </c>
      <c r="C1404">
        <v>80</v>
      </c>
      <c r="D1404" t="s">
        <v>14</v>
      </c>
      <c r="E1404" t="s">
        <v>15</v>
      </c>
      <c r="F1404" t="s">
        <v>23</v>
      </c>
      <c r="G1404" t="s">
        <v>5479</v>
      </c>
      <c r="H1404" s="6">
        <v>2205.31</v>
      </c>
    </row>
    <row r="1405" spans="1:8" x14ac:dyDescent="0.45">
      <c r="A1405" s="2">
        <v>44810</v>
      </c>
      <c r="B1405" t="s">
        <v>1834</v>
      </c>
      <c r="C1405">
        <v>18</v>
      </c>
      <c r="D1405" t="s">
        <v>21</v>
      </c>
      <c r="E1405" t="s">
        <v>22</v>
      </c>
      <c r="F1405" t="s">
        <v>11</v>
      </c>
      <c r="G1405" t="s">
        <v>5480</v>
      </c>
      <c r="H1405" s="6">
        <v>3745.38</v>
      </c>
    </row>
    <row r="1406" spans="1:8" x14ac:dyDescent="0.45">
      <c r="A1406" s="2">
        <v>45252</v>
      </c>
      <c r="B1406" t="s">
        <v>1835</v>
      </c>
      <c r="C1406">
        <v>28</v>
      </c>
      <c r="D1406" t="s">
        <v>9</v>
      </c>
      <c r="E1406" t="s">
        <v>22</v>
      </c>
      <c r="F1406" t="s">
        <v>23</v>
      </c>
      <c r="G1406" t="s">
        <v>5483</v>
      </c>
      <c r="H1406" s="6">
        <v>3539.83</v>
      </c>
    </row>
    <row r="1407" spans="1:8" x14ac:dyDescent="0.45">
      <c r="A1407" s="2">
        <v>45163</v>
      </c>
      <c r="B1407" t="s">
        <v>1836</v>
      </c>
      <c r="C1407">
        <v>51</v>
      </c>
      <c r="D1407" t="s">
        <v>21</v>
      </c>
      <c r="E1407" t="s">
        <v>22</v>
      </c>
      <c r="F1407" t="s">
        <v>23</v>
      </c>
      <c r="G1407" t="s">
        <v>5480</v>
      </c>
      <c r="H1407" s="6">
        <v>2234.62</v>
      </c>
    </row>
    <row r="1408" spans="1:8" x14ac:dyDescent="0.45">
      <c r="A1408" s="2">
        <v>45224</v>
      </c>
      <c r="B1408" t="s">
        <v>1837</v>
      </c>
      <c r="C1408">
        <v>75</v>
      </c>
      <c r="D1408" t="s">
        <v>9</v>
      </c>
      <c r="E1408" t="s">
        <v>22</v>
      </c>
      <c r="F1408" t="s">
        <v>11</v>
      </c>
      <c r="G1408" t="s">
        <v>5482</v>
      </c>
      <c r="H1408" s="6">
        <v>132.02000000000001</v>
      </c>
    </row>
    <row r="1409" spans="1:8" x14ac:dyDescent="0.45">
      <c r="A1409" s="2">
        <v>45269</v>
      </c>
      <c r="B1409" t="s">
        <v>1838</v>
      </c>
      <c r="C1409">
        <v>25</v>
      </c>
      <c r="D1409" t="s">
        <v>21</v>
      </c>
      <c r="E1409" t="s">
        <v>5477</v>
      </c>
      <c r="F1409" t="s">
        <v>23</v>
      </c>
      <c r="G1409" t="s">
        <v>5481</v>
      </c>
      <c r="H1409" s="6">
        <v>1125.6400000000001</v>
      </c>
    </row>
    <row r="1410" spans="1:8" x14ac:dyDescent="0.45">
      <c r="A1410" s="2">
        <v>45000</v>
      </c>
      <c r="B1410" t="s">
        <v>1839</v>
      </c>
      <c r="C1410">
        <v>95</v>
      </c>
      <c r="D1410" t="s">
        <v>21</v>
      </c>
      <c r="E1410" t="s">
        <v>10</v>
      </c>
      <c r="F1410" t="s">
        <v>11</v>
      </c>
      <c r="G1410" t="s">
        <v>5481</v>
      </c>
      <c r="H1410" s="6">
        <v>3338.61</v>
      </c>
    </row>
    <row r="1411" spans="1:8" x14ac:dyDescent="0.45">
      <c r="A1411" s="2">
        <v>45203</v>
      </c>
      <c r="B1411" t="s">
        <v>1840</v>
      </c>
      <c r="C1411">
        <v>72</v>
      </c>
      <c r="D1411" t="s">
        <v>21</v>
      </c>
      <c r="E1411" t="s">
        <v>19</v>
      </c>
      <c r="F1411" t="s">
        <v>30</v>
      </c>
      <c r="G1411" t="s">
        <v>5480</v>
      </c>
      <c r="H1411" s="6">
        <v>4356.66</v>
      </c>
    </row>
    <row r="1412" spans="1:8" x14ac:dyDescent="0.45">
      <c r="A1412" s="2">
        <v>45070</v>
      </c>
      <c r="B1412" t="s">
        <v>1841</v>
      </c>
      <c r="C1412">
        <v>47</v>
      </c>
      <c r="D1412" t="s">
        <v>21</v>
      </c>
      <c r="E1412" t="s">
        <v>26</v>
      </c>
      <c r="F1412" t="s">
        <v>16</v>
      </c>
      <c r="G1412" t="s">
        <v>5481</v>
      </c>
      <c r="H1412" s="6">
        <v>159.97</v>
      </c>
    </row>
    <row r="1413" spans="1:8" x14ac:dyDescent="0.45">
      <c r="A1413" s="2">
        <v>44711</v>
      </c>
      <c r="B1413" t="s">
        <v>1842</v>
      </c>
      <c r="C1413">
        <v>56</v>
      </c>
      <c r="D1413" t="s">
        <v>9</v>
      </c>
      <c r="E1413" t="s">
        <v>38</v>
      </c>
      <c r="F1413" t="s">
        <v>16</v>
      </c>
      <c r="G1413" t="s">
        <v>5479</v>
      </c>
      <c r="H1413" s="6">
        <v>4746.38</v>
      </c>
    </row>
    <row r="1414" spans="1:8" x14ac:dyDescent="0.45">
      <c r="A1414" s="2">
        <v>44720</v>
      </c>
      <c r="B1414" t="s">
        <v>1843</v>
      </c>
      <c r="C1414">
        <v>48</v>
      </c>
      <c r="D1414" t="s">
        <v>14</v>
      </c>
      <c r="E1414" t="s">
        <v>19</v>
      </c>
      <c r="F1414" t="s">
        <v>11</v>
      </c>
      <c r="G1414" t="s">
        <v>5483</v>
      </c>
      <c r="H1414" s="6">
        <v>3185.56</v>
      </c>
    </row>
    <row r="1415" spans="1:8" x14ac:dyDescent="0.45">
      <c r="A1415" s="2">
        <v>44637</v>
      </c>
      <c r="B1415" t="s">
        <v>1844</v>
      </c>
      <c r="C1415">
        <v>75</v>
      </c>
      <c r="D1415" t="s">
        <v>21</v>
      </c>
      <c r="E1415" t="s">
        <v>38</v>
      </c>
      <c r="F1415" t="s">
        <v>11</v>
      </c>
      <c r="G1415" t="s">
        <v>5483</v>
      </c>
      <c r="H1415" s="6">
        <v>3730.73</v>
      </c>
    </row>
    <row r="1416" spans="1:8" x14ac:dyDescent="0.45">
      <c r="A1416" s="2">
        <v>44972</v>
      </c>
      <c r="B1416" t="s">
        <v>1845</v>
      </c>
      <c r="C1416">
        <v>33</v>
      </c>
      <c r="D1416" t="s">
        <v>9</v>
      </c>
      <c r="E1416" t="s">
        <v>15</v>
      </c>
      <c r="F1416" t="s">
        <v>30</v>
      </c>
      <c r="G1416" t="s">
        <v>5480</v>
      </c>
      <c r="H1416" s="6">
        <v>4062.39</v>
      </c>
    </row>
    <row r="1417" spans="1:8" x14ac:dyDescent="0.45">
      <c r="A1417" s="2">
        <v>45169</v>
      </c>
      <c r="B1417" t="s">
        <v>1846</v>
      </c>
      <c r="C1417">
        <v>36</v>
      </c>
      <c r="D1417" t="s">
        <v>9</v>
      </c>
      <c r="E1417" t="s">
        <v>22</v>
      </c>
      <c r="F1417" t="s">
        <v>30</v>
      </c>
      <c r="G1417" t="s">
        <v>5483</v>
      </c>
      <c r="H1417" s="6">
        <v>939.37</v>
      </c>
    </row>
    <row r="1418" spans="1:8" x14ac:dyDescent="0.45">
      <c r="A1418" s="2">
        <v>44681</v>
      </c>
      <c r="B1418" t="s">
        <v>1847</v>
      </c>
      <c r="C1418">
        <v>67</v>
      </c>
      <c r="D1418" t="s">
        <v>21</v>
      </c>
      <c r="E1418" t="s">
        <v>22</v>
      </c>
      <c r="F1418" t="s">
        <v>23</v>
      </c>
      <c r="G1418" t="s">
        <v>5480</v>
      </c>
      <c r="H1418" s="6">
        <v>2892.04</v>
      </c>
    </row>
    <row r="1419" spans="1:8" x14ac:dyDescent="0.45">
      <c r="A1419" s="2">
        <v>44778</v>
      </c>
      <c r="B1419" t="s">
        <v>1848</v>
      </c>
      <c r="C1419">
        <v>6</v>
      </c>
      <c r="D1419" t="s">
        <v>14</v>
      </c>
      <c r="E1419" t="s">
        <v>10</v>
      </c>
      <c r="F1419" t="s">
        <v>30</v>
      </c>
      <c r="G1419" t="s">
        <v>5479</v>
      </c>
      <c r="H1419" s="6">
        <v>4703.3</v>
      </c>
    </row>
    <row r="1420" spans="1:8" x14ac:dyDescent="0.45">
      <c r="A1420" s="2">
        <v>44708</v>
      </c>
      <c r="B1420" t="s">
        <v>1849</v>
      </c>
      <c r="C1420">
        <v>12</v>
      </c>
      <c r="D1420" t="s">
        <v>14</v>
      </c>
      <c r="E1420" t="s">
        <v>38</v>
      </c>
      <c r="F1420" t="s">
        <v>23</v>
      </c>
      <c r="G1420" t="s">
        <v>5481</v>
      </c>
      <c r="H1420" s="6">
        <v>758.85</v>
      </c>
    </row>
    <row r="1421" spans="1:8" x14ac:dyDescent="0.45">
      <c r="A1421" s="2">
        <v>44725</v>
      </c>
      <c r="B1421" t="s">
        <v>1850</v>
      </c>
      <c r="C1421">
        <v>60</v>
      </c>
      <c r="D1421" t="s">
        <v>14</v>
      </c>
      <c r="E1421" t="s">
        <v>35</v>
      </c>
      <c r="F1421" t="s">
        <v>30</v>
      </c>
      <c r="G1421" t="s">
        <v>5480</v>
      </c>
      <c r="H1421" s="6">
        <v>253.94</v>
      </c>
    </row>
    <row r="1422" spans="1:8" x14ac:dyDescent="0.45">
      <c r="A1422" s="2">
        <v>44894</v>
      </c>
      <c r="B1422" t="s">
        <v>1851</v>
      </c>
      <c r="C1422">
        <v>14</v>
      </c>
      <c r="D1422" t="s">
        <v>14</v>
      </c>
      <c r="E1422" t="s">
        <v>35</v>
      </c>
      <c r="F1422" t="s">
        <v>23</v>
      </c>
      <c r="G1422" t="s">
        <v>5479</v>
      </c>
      <c r="H1422" s="6">
        <v>3777.44</v>
      </c>
    </row>
    <row r="1423" spans="1:8" x14ac:dyDescent="0.45">
      <c r="A1423" s="2">
        <v>44911</v>
      </c>
      <c r="B1423" t="s">
        <v>1852</v>
      </c>
      <c r="C1423">
        <v>89</v>
      </c>
      <c r="D1423" t="s">
        <v>14</v>
      </c>
      <c r="E1423" t="s">
        <v>5477</v>
      </c>
      <c r="F1423" t="s">
        <v>30</v>
      </c>
      <c r="G1423" t="s">
        <v>5480</v>
      </c>
      <c r="H1423" s="6">
        <v>1350.62</v>
      </c>
    </row>
    <row r="1424" spans="1:8" x14ac:dyDescent="0.45">
      <c r="A1424" s="2">
        <v>44662</v>
      </c>
      <c r="B1424" t="s">
        <v>1853</v>
      </c>
      <c r="C1424">
        <v>25</v>
      </c>
      <c r="D1424" t="s">
        <v>21</v>
      </c>
      <c r="E1424" t="s">
        <v>15</v>
      </c>
      <c r="F1424" t="s">
        <v>11</v>
      </c>
      <c r="G1424" t="s">
        <v>5482</v>
      </c>
      <c r="H1424" s="6">
        <v>4682.22</v>
      </c>
    </row>
    <row r="1425" spans="1:8" x14ac:dyDescent="0.45">
      <c r="A1425" s="2">
        <v>44793</v>
      </c>
      <c r="B1425" t="s">
        <v>1854</v>
      </c>
      <c r="C1425">
        <v>18</v>
      </c>
      <c r="D1425" t="s">
        <v>21</v>
      </c>
      <c r="E1425" t="s">
        <v>35</v>
      </c>
      <c r="F1425" t="s">
        <v>16</v>
      </c>
      <c r="G1425" t="s">
        <v>5483</v>
      </c>
      <c r="H1425" s="6">
        <v>280.08999999999997</v>
      </c>
    </row>
    <row r="1426" spans="1:8" x14ac:dyDescent="0.45">
      <c r="A1426" s="2">
        <v>44947</v>
      </c>
      <c r="B1426" t="s">
        <v>1855</v>
      </c>
      <c r="C1426">
        <v>14</v>
      </c>
      <c r="D1426" t="s">
        <v>14</v>
      </c>
      <c r="E1426" t="s">
        <v>22</v>
      </c>
      <c r="F1426" t="s">
        <v>16</v>
      </c>
      <c r="G1426" t="s">
        <v>5479</v>
      </c>
      <c r="H1426" s="6">
        <v>4075.17</v>
      </c>
    </row>
    <row r="1427" spans="1:8" x14ac:dyDescent="0.45">
      <c r="A1427" s="2">
        <v>44651</v>
      </c>
      <c r="B1427" t="s">
        <v>1857</v>
      </c>
      <c r="C1427">
        <v>42</v>
      </c>
      <c r="D1427" t="s">
        <v>21</v>
      </c>
      <c r="E1427" t="s">
        <v>22</v>
      </c>
      <c r="F1427" t="s">
        <v>16</v>
      </c>
      <c r="G1427" t="s">
        <v>5480</v>
      </c>
      <c r="H1427" s="6">
        <v>3075.44</v>
      </c>
    </row>
    <row r="1428" spans="1:8" x14ac:dyDescent="0.45">
      <c r="A1428" s="2">
        <v>44912</v>
      </c>
      <c r="B1428" t="s">
        <v>1858</v>
      </c>
      <c r="C1428">
        <v>58</v>
      </c>
      <c r="D1428" t="s">
        <v>9</v>
      </c>
      <c r="E1428" t="s">
        <v>10</v>
      </c>
      <c r="F1428" t="s">
        <v>16</v>
      </c>
      <c r="G1428" t="s">
        <v>5480</v>
      </c>
      <c r="H1428" s="6">
        <v>3796.36</v>
      </c>
    </row>
    <row r="1429" spans="1:8" x14ac:dyDescent="0.45">
      <c r="A1429" s="2">
        <v>44799</v>
      </c>
      <c r="B1429" t="s">
        <v>1859</v>
      </c>
      <c r="C1429">
        <v>17</v>
      </c>
      <c r="D1429" t="s">
        <v>21</v>
      </c>
      <c r="E1429" t="s">
        <v>15</v>
      </c>
      <c r="F1429" t="s">
        <v>30</v>
      </c>
      <c r="G1429" t="s">
        <v>5479</v>
      </c>
      <c r="H1429" s="6">
        <v>3981.34</v>
      </c>
    </row>
    <row r="1430" spans="1:8" x14ac:dyDescent="0.45">
      <c r="A1430" s="2">
        <v>44711</v>
      </c>
      <c r="B1430" t="s">
        <v>1860</v>
      </c>
      <c r="C1430">
        <v>9</v>
      </c>
      <c r="D1430" t="s">
        <v>14</v>
      </c>
      <c r="E1430" t="s">
        <v>38</v>
      </c>
      <c r="F1430" t="s">
        <v>23</v>
      </c>
      <c r="G1430" t="s">
        <v>5483</v>
      </c>
      <c r="H1430" s="6">
        <v>1828.72</v>
      </c>
    </row>
    <row r="1431" spans="1:8" x14ac:dyDescent="0.45">
      <c r="A1431" s="2">
        <v>44590</v>
      </c>
      <c r="B1431" t="s">
        <v>1861</v>
      </c>
      <c r="C1431">
        <v>70</v>
      </c>
      <c r="D1431" t="s">
        <v>9</v>
      </c>
      <c r="E1431" t="s">
        <v>38</v>
      </c>
      <c r="F1431" t="s">
        <v>23</v>
      </c>
      <c r="G1431" t="s">
        <v>5480</v>
      </c>
      <c r="H1431" s="6">
        <v>4462.1499999999996</v>
      </c>
    </row>
    <row r="1432" spans="1:8" x14ac:dyDescent="0.45">
      <c r="A1432" s="2">
        <v>44751</v>
      </c>
      <c r="B1432" t="s">
        <v>1862</v>
      </c>
      <c r="C1432">
        <v>23</v>
      </c>
      <c r="D1432" t="s">
        <v>14</v>
      </c>
      <c r="E1432" t="s">
        <v>38</v>
      </c>
      <c r="F1432" t="s">
        <v>16</v>
      </c>
      <c r="G1432" t="s">
        <v>5482</v>
      </c>
      <c r="H1432" s="6">
        <v>4221.66</v>
      </c>
    </row>
    <row r="1433" spans="1:8" x14ac:dyDescent="0.45">
      <c r="A1433" s="2">
        <v>44985</v>
      </c>
      <c r="B1433" t="s">
        <v>1863</v>
      </c>
      <c r="C1433">
        <v>9</v>
      </c>
      <c r="D1433" t="s">
        <v>14</v>
      </c>
      <c r="E1433" t="s">
        <v>5477</v>
      </c>
      <c r="F1433" t="s">
        <v>11</v>
      </c>
      <c r="G1433" t="s">
        <v>5479</v>
      </c>
      <c r="H1433" s="6">
        <v>1223.3499999999999</v>
      </c>
    </row>
    <row r="1434" spans="1:8" x14ac:dyDescent="0.45">
      <c r="A1434" s="2">
        <v>44741</v>
      </c>
      <c r="B1434" t="s">
        <v>1864</v>
      </c>
      <c r="C1434">
        <v>51</v>
      </c>
      <c r="D1434" t="s">
        <v>21</v>
      </c>
      <c r="E1434" t="s">
        <v>15</v>
      </c>
      <c r="F1434" t="s">
        <v>11</v>
      </c>
      <c r="G1434" t="s">
        <v>5483</v>
      </c>
      <c r="H1434" s="6">
        <v>3523.6</v>
      </c>
    </row>
    <row r="1435" spans="1:8" x14ac:dyDescent="0.45">
      <c r="A1435" s="2">
        <v>45071</v>
      </c>
      <c r="B1435" t="s">
        <v>1866</v>
      </c>
      <c r="C1435">
        <v>14</v>
      </c>
      <c r="D1435" t="s">
        <v>14</v>
      </c>
      <c r="E1435" t="s">
        <v>19</v>
      </c>
      <c r="F1435" t="s">
        <v>16</v>
      </c>
      <c r="G1435" t="s">
        <v>5483</v>
      </c>
      <c r="H1435" s="6">
        <v>1192.21</v>
      </c>
    </row>
    <row r="1436" spans="1:8" x14ac:dyDescent="0.45">
      <c r="A1436" s="2">
        <v>44850</v>
      </c>
      <c r="B1436" t="s">
        <v>1867</v>
      </c>
      <c r="C1436">
        <v>36</v>
      </c>
      <c r="D1436" t="s">
        <v>21</v>
      </c>
      <c r="E1436" t="s">
        <v>26</v>
      </c>
      <c r="F1436" t="s">
        <v>30</v>
      </c>
      <c r="G1436" t="s">
        <v>5483</v>
      </c>
      <c r="H1436" s="6">
        <v>4607.67</v>
      </c>
    </row>
    <row r="1437" spans="1:8" x14ac:dyDescent="0.45">
      <c r="A1437" s="2">
        <v>45062</v>
      </c>
      <c r="B1437" t="s">
        <v>1868</v>
      </c>
      <c r="C1437">
        <v>64</v>
      </c>
      <c r="D1437" t="s">
        <v>21</v>
      </c>
      <c r="E1437" t="s">
        <v>15</v>
      </c>
      <c r="F1437" t="s">
        <v>16</v>
      </c>
      <c r="G1437" t="s">
        <v>5480</v>
      </c>
      <c r="H1437" s="6">
        <v>2994.66</v>
      </c>
    </row>
    <row r="1438" spans="1:8" x14ac:dyDescent="0.45">
      <c r="A1438" s="2">
        <v>44977</v>
      </c>
      <c r="B1438" t="s">
        <v>1869</v>
      </c>
      <c r="C1438">
        <v>74</v>
      </c>
      <c r="D1438" t="s">
        <v>14</v>
      </c>
      <c r="E1438" t="s">
        <v>26</v>
      </c>
      <c r="F1438" t="s">
        <v>30</v>
      </c>
      <c r="G1438" t="s">
        <v>5482</v>
      </c>
      <c r="H1438" s="6">
        <v>1823.52</v>
      </c>
    </row>
    <row r="1439" spans="1:8" x14ac:dyDescent="0.45">
      <c r="A1439" s="2">
        <v>44787</v>
      </c>
      <c r="B1439" t="s">
        <v>1870</v>
      </c>
      <c r="C1439">
        <v>35</v>
      </c>
      <c r="D1439" t="s">
        <v>9</v>
      </c>
      <c r="E1439" t="s">
        <v>22</v>
      </c>
      <c r="F1439" t="s">
        <v>30</v>
      </c>
      <c r="G1439" t="s">
        <v>5483</v>
      </c>
      <c r="H1439" s="6">
        <v>4639.3500000000004</v>
      </c>
    </row>
    <row r="1440" spans="1:8" x14ac:dyDescent="0.45">
      <c r="A1440" s="2">
        <v>45178</v>
      </c>
      <c r="B1440" t="s">
        <v>1871</v>
      </c>
      <c r="C1440">
        <v>32</v>
      </c>
      <c r="D1440" t="s">
        <v>21</v>
      </c>
      <c r="E1440" t="s">
        <v>26</v>
      </c>
      <c r="F1440" t="s">
        <v>23</v>
      </c>
      <c r="G1440" t="s">
        <v>5481</v>
      </c>
      <c r="H1440" s="6">
        <v>1540.12</v>
      </c>
    </row>
    <row r="1441" spans="1:8" x14ac:dyDescent="0.45">
      <c r="A1441" s="2">
        <v>44890</v>
      </c>
      <c r="B1441" t="s">
        <v>1872</v>
      </c>
      <c r="C1441">
        <v>97</v>
      </c>
      <c r="D1441" t="s">
        <v>14</v>
      </c>
      <c r="E1441" t="s">
        <v>38</v>
      </c>
      <c r="F1441" t="s">
        <v>30</v>
      </c>
      <c r="G1441" t="s">
        <v>5479</v>
      </c>
      <c r="H1441" s="6">
        <v>3488.23</v>
      </c>
    </row>
    <row r="1442" spans="1:8" x14ac:dyDescent="0.45">
      <c r="A1442" s="2">
        <v>44669</v>
      </c>
      <c r="B1442" t="s">
        <v>1873</v>
      </c>
      <c r="C1442">
        <v>86</v>
      </c>
      <c r="D1442" t="s">
        <v>21</v>
      </c>
      <c r="E1442" t="s">
        <v>10</v>
      </c>
      <c r="F1442" t="s">
        <v>23</v>
      </c>
      <c r="G1442" t="s">
        <v>5482</v>
      </c>
      <c r="H1442" s="6">
        <v>1735.25</v>
      </c>
    </row>
    <row r="1443" spans="1:8" x14ac:dyDescent="0.45">
      <c r="A1443" s="2">
        <v>45144</v>
      </c>
      <c r="B1443" t="s">
        <v>1874</v>
      </c>
      <c r="C1443">
        <v>78</v>
      </c>
      <c r="D1443" t="s">
        <v>21</v>
      </c>
      <c r="E1443" t="s">
        <v>19</v>
      </c>
      <c r="F1443" t="s">
        <v>16</v>
      </c>
      <c r="G1443" t="s">
        <v>5481</v>
      </c>
      <c r="H1443" s="6">
        <v>654.41999999999996</v>
      </c>
    </row>
    <row r="1444" spans="1:8" x14ac:dyDescent="0.45">
      <c r="A1444" s="2">
        <v>44595</v>
      </c>
      <c r="B1444" t="s">
        <v>1875</v>
      </c>
      <c r="C1444">
        <v>60</v>
      </c>
      <c r="D1444" t="s">
        <v>9</v>
      </c>
      <c r="E1444" t="s">
        <v>15</v>
      </c>
      <c r="F1444" t="s">
        <v>23</v>
      </c>
      <c r="G1444" t="s">
        <v>5480</v>
      </c>
      <c r="H1444" s="6">
        <v>3015.54</v>
      </c>
    </row>
    <row r="1445" spans="1:8" x14ac:dyDescent="0.45">
      <c r="A1445" s="2">
        <v>45271</v>
      </c>
      <c r="B1445" t="s">
        <v>1876</v>
      </c>
      <c r="C1445">
        <v>53</v>
      </c>
      <c r="D1445" t="s">
        <v>9</v>
      </c>
      <c r="E1445" t="s">
        <v>10</v>
      </c>
      <c r="F1445" t="s">
        <v>30</v>
      </c>
      <c r="G1445" t="s">
        <v>5483</v>
      </c>
      <c r="H1445" s="6">
        <v>3607.43</v>
      </c>
    </row>
    <row r="1446" spans="1:8" x14ac:dyDescent="0.45">
      <c r="A1446" s="2">
        <v>44844</v>
      </c>
      <c r="B1446" t="s">
        <v>1877</v>
      </c>
      <c r="C1446">
        <v>86</v>
      </c>
      <c r="D1446" t="s">
        <v>14</v>
      </c>
      <c r="E1446" t="s">
        <v>19</v>
      </c>
      <c r="F1446" t="s">
        <v>23</v>
      </c>
      <c r="G1446" t="s">
        <v>5479</v>
      </c>
      <c r="H1446" s="6">
        <v>1025.25</v>
      </c>
    </row>
    <row r="1447" spans="1:8" x14ac:dyDescent="0.45">
      <c r="A1447" s="2">
        <v>45081</v>
      </c>
      <c r="B1447" t="s">
        <v>1878</v>
      </c>
      <c r="C1447">
        <v>66</v>
      </c>
      <c r="D1447" t="s">
        <v>21</v>
      </c>
      <c r="E1447" t="s">
        <v>10</v>
      </c>
      <c r="F1447" t="s">
        <v>30</v>
      </c>
      <c r="G1447" t="s">
        <v>5482</v>
      </c>
      <c r="H1447" s="6">
        <v>2486.2600000000002</v>
      </c>
    </row>
    <row r="1448" spans="1:8" x14ac:dyDescent="0.45">
      <c r="A1448" s="2">
        <v>44991</v>
      </c>
      <c r="B1448" t="s">
        <v>1879</v>
      </c>
      <c r="C1448">
        <v>32</v>
      </c>
      <c r="D1448" t="s">
        <v>21</v>
      </c>
      <c r="E1448" t="s">
        <v>19</v>
      </c>
      <c r="F1448" t="s">
        <v>11</v>
      </c>
      <c r="G1448" t="s">
        <v>5483</v>
      </c>
      <c r="H1448" s="6">
        <v>793.28</v>
      </c>
    </row>
    <row r="1449" spans="1:8" x14ac:dyDescent="0.45">
      <c r="A1449" s="2">
        <v>44721</v>
      </c>
      <c r="B1449" t="s">
        <v>1880</v>
      </c>
      <c r="C1449">
        <v>44</v>
      </c>
      <c r="D1449" t="s">
        <v>14</v>
      </c>
      <c r="E1449" t="s">
        <v>35</v>
      </c>
      <c r="F1449" t="s">
        <v>30</v>
      </c>
      <c r="G1449" t="s">
        <v>5480</v>
      </c>
      <c r="H1449" s="6">
        <v>1764.68</v>
      </c>
    </row>
    <row r="1450" spans="1:8" x14ac:dyDescent="0.45">
      <c r="A1450" s="2">
        <v>45039</v>
      </c>
      <c r="B1450" t="s">
        <v>1881</v>
      </c>
      <c r="C1450">
        <v>64</v>
      </c>
      <c r="D1450" t="s">
        <v>9</v>
      </c>
      <c r="E1450" t="s">
        <v>22</v>
      </c>
      <c r="F1450" t="s">
        <v>11</v>
      </c>
      <c r="G1450" t="s">
        <v>5481</v>
      </c>
      <c r="H1450" s="6">
        <v>190.43</v>
      </c>
    </row>
    <row r="1451" spans="1:8" x14ac:dyDescent="0.45">
      <c r="A1451" s="2">
        <v>44629</v>
      </c>
      <c r="B1451" t="s">
        <v>1882</v>
      </c>
      <c r="C1451">
        <v>2</v>
      </c>
      <c r="D1451" t="s">
        <v>21</v>
      </c>
      <c r="E1451" t="s">
        <v>22</v>
      </c>
      <c r="F1451" t="s">
        <v>16</v>
      </c>
      <c r="G1451" t="s">
        <v>5480</v>
      </c>
      <c r="H1451" s="6">
        <v>1552.21</v>
      </c>
    </row>
    <row r="1452" spans="1:8" x14ac:dyDescent="0.45">
      <c r="A1452" s="2">
        <v>44863</v>
      </c>
      <c r="B1452" t="s">
        <v>1883</v>
      </c>
      <c r="C1452">
        <v>45</v>
      </c>
      <c r="D1452" t="s">
        <v>21</v>
      </c>
      <c r="E1452" t="s">
        <v>10</v>
      </c>
      <c r="F1452" t="s">
        <v>11</v>
      </c>
      <c r="G1452" t="s">
        <v>5480</v>
      </c>
      <c r="H1452" s="6">
        <v>3403.35</v>
      </c>
    </row>
    <row r="1453" spans="1:8" x14ac:dyDescent="0.45">
      <c r="A1453" s="2">
        <v>45229</v>
      </c>
      <c r="B1453" t="s">
        <v>1884</v>
      </c>
      <c r="C1453">
        <v>52</v>
      </c>
      <c r="D1453" t="s">
        <v>14</v>
      </c>
      <c r="E1453" t="s">
        <v>26</v>
      </c>
      <c r="F1453" t="s">
        <v>23</v>
      </c>
      <c r="G1453" t="s">
        <v>5482</v>
      </c>
      <c r="H1453" s="6">
        <v>4573.08</v>
      </c>
    </row>
    <row r="1454" spans="1:8" x14ac:dyDescent="0.45">
      <c r="A1454" s="2">
        <v>44804</v>
      </c>
      <c r="B1454" t="s">
        <v>1885</v>
      </c>
      <c r="C1454">
        <v>22</v>
      </c>
      <c r="D1454" t="s">
        <v>14</v>
      </c>
      <c r="E1454" t="s">
        <v>22</v>
      </c>
      <c r="F1454" t="s">
        <v>16</v>
      </c>
      <c r="G1454" t="s">
        <v>5479</v>
      </c>
      <c r="H1454" s="6">
        <v>4972.6099999999997</v>
      </c>
    </row>
    <row r="1455" spans="1:8" x14ac:dyDescent="0.45">
      <c r="A1455" s="2">
        <v>44994</v>
      </c>
      <c r="B1455" t="s">
        <v>1886</v>
      </c>
      <c r="C1455">
        <v>6</v>
      </c>
      <c r="D1455" t="s">
        <v>9</v>
      </c>
      <c r="E1455" t="s">
        <v>15</v>
      </c>
      <c r="F1455" t="s">
        <v>16</v>
      </c>
      <c r="G1455" t="s">
        <v>5483</v>
      </c>
      <c r="H1455" s="6">
        <v>4454.8599999999997</v>
      </c>
    </row>
    <row r="1456" spans="1:8" x14ac:dyDescent="0.45">
      <c r="A1456" s="2">
        <v>44768</v>
      </c>
      <c r="B1456" t="s">
        <v>1888</v>
      </c>
      <c r="C1456">
        <v>81</v>
      </c>
      <c r="D1456" t="s">
        <v>21</v>
      </c>
      <c r="E1456" t="s">
        <v>22</v>
      </c>
      <c r="F1456" t="s">
        <v>23</v>
      </c>
      <c r="G1456" t="s">
        <v>5480</v>
      </c>
      <c r="H1456" s="6">
        <v>4014.97</v>
      </c>
    </row>
    <row r="1457" spans="1:8" x14ac:dyDescent="0.45">
      <c r="A1457" s="2">
        <v>44775</v>
      </c>
      <c r="B1457" t="s">
        <v>1889</v>
      </c>
      <c r="C1457">
        <v>42</v>
      </c>
      <c r="D1457" t="s">
        <v>14</v>
      </c>
      <c r="E1457" t="s">
        <v>19</v>
      </c>
      <c r="F1457" t="s">
        <v>16</v>
      </c>
      <c r="G1457" t="s">
        <v>5480</v>
      </c>
      <c r="H1457" s="6">
        <v>634.27</v>
      </c>
    </row>
    <row r="1458" spans="1:8" x14ac:dyDescent="0.45">
      <c r="A1458" s="2">
        <v>44701</v>
      </c>
      <c r="B1458" t="s">
        <v>1890</v>
      </c>
      <c r="C1458">
        <v>19</v>
      </c>
      <c r="D1458" t="s">
        <v>21</v>
      </c>
      <c r="E1458" t="s">
        <v>10</v>
      </c>
      <c r="F1458" t="s">
        <v>16</v>
      </c>
      <c r="G1458" t="s">
        <v>5479</v>
      </c>
      <c r="H1458" s="6">
        <v>2485.8200000000002</v>
      </c>
    </row>
    <row r="1459" spans="1:8" x14ac:dyDescent="0.45">
      <c r="A1459" s="2">
        <v>45212</v>
      </c>
      <c r="B1459" t="s">
        <v>1891</v>
      </c>
      <c r="C1459">
        <v>21</v>
      </c>
      <c r="D1459" t="s">
        <v>14</v>
      </c>
      <c r="E1459" t="s">
        <v>10</v>
      </c>
      <c r="F1459" t="s">
        <v>16</v>
      </c>
      <c r="G1459" t="s">
        <v>5480</v>
      </c>
      <c r="H1459" s="6">
        <v>2205.33</v>
      </c>
    </row>
    <row r="1460" spans="1:8" x14ac:dyDescent="0.45">
      <c r="A1460" s="2">
        <v>44841</v>
      </c>
      <c r="B1460" t="s">
        <v>1892</v>
      </c>
      <c r="C1460">
        <v>56</v>
      </c>
      <c r="D1460" t="s">
        <v>21</v>
      </c>
      <c r="E1460" t="s">
        <v>10</v>
      </c>
      <c r="F1460" t="s">
        <v>30</v>
      </c>
      <c r="G1460" t="s">
        <v>5480</v>
      </c>
      <c r="H1460" s="6">
        <v>2714.76</v>
      </c>
    </row>
    <row r="1461" spans="1:8" x14ac:dyDescent="0.45">
      <c r="A1461" s="2">
        <v>45241</v>
      </c>
      <c r="B1461" t="s">
        <v>1893</v>
      </c>
      <c r="C1461">
        <v>41</v>
      </c>
      <c r="D1461" t="s">
        <v>14</v>
      </c>
      <c r="E1461" t="s">
        <v>26</v>
      </c>
      <c r="F1461" t="s">
        <v>16</v>
      </c>
      <c r="G1461" t="s">
        <v>5479</v>
      </c>
      <c r="H1461" s="6">
        <v>3964.81</v>
      </c>
    </row>
    <row r="1462" spans="1:8" x14ac:dyDescent="0.45">
      <c r="A1462" s="2">
        <v>45107</v>
      </c>
      <c r="B1462" t="s">
        <v>1894</v>
      </c>
      <c r="C1462">
        <v>50</v>
      </c>
      <c r="D1462" t="s">
        <v>21</v>
      </c>
      <c r="E1462" t="s">
        <v>22</v>
      </c>
      <c r="F1462" t="s">
        <v>11</v>
      </c>
      <c r="G1462" t="s">
        <v>5483</v>
      </c>
      <c r="H1462" s="6">
        <v>1824.55</v>
      </c>
    </row>
    <row r="1463" spans="1:8" x14ac:dyDescent="0.45">
      <c r="A1463" s="2">
        <v>44874</v>
      </c>
      <c r="B1463" t="s">
        <v>1895</v>
      </c>
      <c r="C1463">
        <v>5</v>
      </c>
      <c r="D1463" t="s">
        <v>9</v>
      </c>
      <c r="E1463" t="s">
        <v>10</v>
      </c>
      <c r="F1463" t="s">
        <v>16</v>
      </c>
      <c r="G1463" t="s">
        <v>5482</v>
      </c>
      <c r="H1463" s="6">
        <v>4903.5600000000004</v>
      </c>
    </row>
    <row r="1464" spans="1:8" x14ac:dyDescent="0.45">
      <c r="A1464" s="2">
        <v>44797</v>
      </c>
      <c r="B1464" t="s">
        <v>1896</v>
      </c>
      <c r="C1464">
        <v>30</v>
      </c>
      <c r="D1464" t="s">
        <v>14</v>
      </c>
      <c r="E1464" t="s">
        <v>38</v>
      </c>
      <c r="F1464" t="s">
        <v>11</v>
      </c>
      <c r="G1464" t="s">
        <v>5483</v>
      </c>
      <c r="H1464" s="6">
        <v>4422.63</v>
      </c>
    </row>
    <row r="1465" spans="1:8" x14ac:dyDescent="0.45">
      <c r="A1465" s="2">
        <v>44919</v>
      </c>
      <c r="B1465" t="s">
        <v>1898</v>
      </c>
      <c r="C1465">
        <v>99</v>
      </c>
      <c r="D1465" t="s">
        <v>14</v>
      </c>
      <c r="E1465" t="s">
        <v>19</v>
      </c>
      <c r="F1465" t="s">
        <v>11</v>
      </c>
      <c r="G1465" t="s">
        <v>5480</v>
      </c>
      <c r="H1465" s="6">
        <v>1268.2</v>
      </c>
    </row>
    <row r="1466" spans="1:8" x14ac:dyDescent="0.45">
      <c r="A1466" s="2">
        <v>44614</v>
      </c>
      <c r="B1466" t="s">
        <v>1899</v>
      </c>
      <c r="C1466">
        <v>14</v>
      </c>
      <c r="D1466" t="s">
        <v>21</v>
      </c>
      <c r="E1466" t="s">
        <v>26</v>
      </c>
      <c r="F1466" t="s">
        <v>11</v>
      </c>
      <c r="G1466" t="s">
        <v>5480</v>
      </c>
      <c r="H1466" s="6">
        <v>2927.56</v>
      </c>
    </row>
    <row r="1467" spans="1:8" x14ac:dyDescent="0.45">
      <c r="A1467" s="2">
        <v>45062</v>
      </c>
      <c r="B1467" t="s">
        <v>1900</v>
      </c>
      <c r="C1467">
        <v>65</v>
      </c>
      <c r="D1467" t="s">
        <v>21</v>
      </c>
      <c r="E1467" t="s">
        <v>10</v>
      </c>
      <c r="F1467" t="s">
        <v>30</v>
      </c>
      <c r="G1467" t="s">
        <v>5483</v>
      </c>
      <c r="H1467" s="6">
        <v>1490.92</v>
      </c>
    </row>
    <row r="1468" spans="1:8" x14ac:dyDescent="0.45">
      <c r="A1468" s="2">
        <v>44837</v>
      </c>
      <c r="B1468" t="s">
        <v>1901</v>
      </c>
      <c r="C1468">
        <v>0</v>
      </c>
      <c r="D1468" t="s">
        <v>21</v>
      </c>
      <c r="E1468" t="s">
        <v>5477</v>
      </c>
      <c r="F1468" t="s">
        <v>16</v>
      </c>
      <c r="G1468" t="s">
        <v>5480</v>
      </c>
      <c r="H1468" s="6">
        <v>2972.91</v>
      </c>
    </row>
    <row r="1469" spans="1:8" x14ac:dyDescent="0.45">
      <c r="A1469" s="2">
        <v>44869</v>
      </c>
      <c r="B1469" t="s">
        <v>1902</v>
      </c>
      <c r="C1469">
        <v>60</v>
      </c>
      <c r="D1469" t="s">
        <v>21</v>
      </c>
      <c r="E1469" t="s">
        <v>15</v>
      </c>
      <c r="F1469" t="s">
        <v>16</v>
      </c>
      <c r="G1469" t="s">
        <v>5482</v>
      </c>
      <c r="H1469" s="6">
        <v>2077.87</v>
      </c>
    </row>
    <row r="1470" spans="1:8" x14ac:dyDescent="0.45">
      <c r="A1470" s="2">
        <v>44650</v>
      </c>
      <c r="B1470" t="s">
        <v>1903</v>
      </c>
      <c r="C1470">
        <v>22</v>
      </c>
      <c r="D1470" t="s">
        <v>21</v>
      </c>
      <c r="E1470" t="s">
        <v>19</v>
      </c>
      <c r="F1470" t="s">
        <v>30</v>
      </c>
      <c r="G1470" t="s">
        <v>5481</v>
      </c>
      <c r="H1470" s="6">
        <v>998.9</v>
      </c>
    </row>
    <row r="1471" spans="1:8" x14ac:dyDescent="0.45">
      <c r="A1471" s="2">
        <v>45017</v>
      </c>
      <c r="B1471" t="s">
        <v>1904</v>
      </c>
      <c r="C1471">
        <v>84</v>
      </c>
      <c r="D1471" t="s">
        <v>14</v>
      </c>
      <c r="E1471" t="s">
        <v>15</v>
      </c>
      <c r="F1471" t="s">
        <v>11</v>
      </c>
      <c r="G1471" t="s">
        <v>5479</v>
      </c>
      <c r="H1471" s="6">
        <v>4586.92</v>
      </c>
    </row>
    <row r="1472" spans="1:8" x14ac:dyDescent="0.45">
      <c r="A1472" s="2">
        <v>45241</v>
      </c>
      <c r="B1472" t="s">
        <v>1905</v>
      </c>
      <c r="C1472">
        <v>20</v>
      </c>
      <c r="D1472" t="s">
        <v>21</v>
      </c>
      <c r="E1472" t="s">
        <v>35</v>
      </c>
      <c r="F1472" t="s">
        <v>11</v>
      </c>
      <c r="G1472" t="s">
        <v>5480</v>
      </c>
      <c r="H1472" s="6">
        <v>1632.76</v>
      </c>
    </row>
    <row r="1473" spans="1:8" x14ac:dyDescent="0.45">
      <c r="A1473" s="2">
        <v>44736</v>
      </c>
      <c r="B1473" t="s">
        <v>1906</v>
      </c>
      <c r="C1473">
        <v>44</v>
      </c>
      <c r="D1473" t="s">
        <v>21</v>
      </c>
      <c r="E1473" t="s">
        <v>35</v>
      </c>
      <c r="F1473" t="s">
        <v>11</v>
      </c>
      <c r="G1473" t="s">
        <v>5479</v>
      </c>
      <c r="H1473" s="6">
        <v>3238.98</v>
      </c>
    </row>
    <row r="1474" spans="1:8" x14ac:dyDescent="0.45">
      <c r="A1474" s="2">
        <v>44604</v>
      </c>
      <c r="B1474" t="s">
        <v>1907</v>
      </c>
      <c r="C1474">
        <v>1</v>
      </c>
      <c r="D1474" t="s">
        <v>9</v>
      </c>
      <c r="E1474" t="s">
        <v>38</v>
      </c>
      <c r="F1474" t="s">
        <v>16</v>
      </c>
      <c r="G1474" t="s">
        <v>5479</v>
      </c>
      <c r="H1474" s="6">
        <v>955.32</v>
      </c>
    </row>
    <row r="1475" spans="1:8" x14ac:dyDescent="0.45">
      <c r="A1475" s="2">
        <v>45275</v>
      </c>
      <c r="B1475" t="s">
        <v>1908</v>
      </c>
      <c r="C1475">
        <v>6</v>
      </c>
      <c r="D1475" t="s">
        <v>9</v>
      </c>
      <c r="E1475" t="s">
        <v>19</v>
      </c>
      <c r="F1475" t="s">
        <v>30</v>
      </c>
      <c r="G1475" t="s">
        <v>5482</v>
      </c>
      <c r="H1475" s="6">
        <v>1246.07</v>
      </c>
    </row>
    <row r="1476" spans="1:8" x14ac:dyDescent="0.45">
      <c r="A1476" s="2">
        <v>44713</v>
      </c>
      <c r="B1476" t="s">
        <v>1909</v>
      </c>
      <c r="C1476">
        <v>34</v>
      </c>
      <c r="D1476" t="s">
        <v>9</v>
      </c>
      <c r="E1476" t="s">
        <v>15</v>
      </c>
      <c r="F1476" t="s">
        <v>30</v>
      </c>
      <c r="G1476" t="s">
        <v>5483</v>
      </c>
      <c r="H1476" s="6">
        <v>1338.33</v>
      </c>
    </row>
    <row r="1477" spans="1:8" x14ac:dyDescent="0.45">
      <c r="A1477" s="2">
        <v>45068</v>
      </c>
      <c r="B1477" t="s">
        <v>1910</v>
      </c>
      <c r="C1477">
        <v>21</v>
      </c>
      <c r="D1477" t="s">
        <v>14</v>
      </c>
      <c r="E1477" t="s">
        <v>22</v>
      </c>
      <c r="F1477" t="s">
        <v>23</v>
      </c>
      <c r="G1477" t="s">
        <v>5482</v>
      </c>
      <c r="H1477" s="6">
        <v>4461.74</v>
      </c>
    </row>
    <row r="1478" spans="1:8" x14ac:dyDescent="0.45">
      <c r="A1478" s="2">
        <v>45280</v>
      </c>
      <c r="B1478" t="s">
        <v>1911</v>
      </c>
      <c r="C1478">
        <v>38</v>
      </c>
      <c r="D1478" t="s">
        <v>14</v>
      </c>
      <c r="E1478" t="s">
        <v>26</v>
      </c>
      <c r="F1478" t="s">
        <v>23</v>
      </c>
      <c r="G1478" t="s">
        <v>5479</v>
      </c>
      <c r="H1478" s="6">
        <v>71.75</v>
      </c>
    </row>
    <row r="1479" spans="1:8" x14ac:dyDescent="0.45">
      <c r="A1479" s="2">
        <v>44657</v>
      </c>
      <c r="B1479" t="s">
        <v>1912</v>
      </c>
      <c r="C1479">
        <v>52</v>
      </c>
      <c r="D1479" t="s">
        <v>21</v>
      </c>
      <c r="E1479" t="s">
        <v>26</v>
      </c>
      <c r="F1479" t="s">
        <v>16</v>
      </c>
      <c r="G1479" t="s">
        <v>5482</v>
      </c>
      <c r="H1479" s="6">
        <v>4860.42</v>
      </c>
    </row>
    <row r="1480" spans="1:8" x14ac:dyDescent="0.45">
      <c r="A1480" s="2">
        <v>45180</v>
      </c>
      <c r="B1480" t="s">
        <v>1913</v>
      </c>
      <c r="C1480">
        <v>78</v>
      </c>
      <c r="D1480" t="s">
        <v>21</v>
      </c>
      <c r="E1480" t="s">
        <v>15</v>
      </c>
      <c r="F1480" t="s">
        <v>16</v>
      </c>
      <c r="G1480" t="s">
        <v>5483</v>
      </c>
      <c r="H1480" s="6">
        <v>3327.55</v>
      </c>
    </row>
    <row r="1481" spans="1:8" x14ac:dyDescent="0.45">
      <c r="A1481" s="2">
        <v>44625</v>
      </c>
      <c r="B1481" t="s">
        <v>1914</v>
      </c>
      <c r="C1481">
        <v>90</v>
      </c>
      <c r="D1481" t="s">
        <v>14</v>
      </c>
      <c r="E1481" t="s">
        <v>26</v>
      </c>
      <c r="F1481" t="s">
        <v>23</v>
      </c>
      <c r="G1481" t="s">
        <v>5479</v>
      </c>
      <c r="H1481" s="6">
        <v>1645.61</v>
      </c>
    </row>
    <row r="1482" spans="1:8" x14ac:dyDescent="0.45">
      <c r="A1482" s="2">
        <v>44729</v>
      </c>
      <c r="B1482" t="s">
        <v>1915</v>
      </c>
      <c r="C1482">
        <v>3</v>
      </c>
      <c r="D1482" t="s">
        <v>14</v>
      </c>
      <c r="E1482" t="s">
        <v>10</v>
      </c>
      <c r="F1482" t="s">
        <v>16</v>
      </c>
      <c r="G1482" t="s">
        <v>5483</v>
      </c>
      <c r="H1482" s="6">
        <v>2563.64</v>
      </c>
    </row>
    <row r="1483" spans="1:8" x14ac:dyDescent="0.45">
      <c r="A1483" s="2">
        <v>44717</v>
      </c>
      <c r="B1483" t="s">
        <v>1916</v>
      </c>
      <c r="C1483">
        <v>30</v>
      </c>
      <c r="D1483" t="s">
        <v>14</v>
      </c>
      <c r="E1483" t="s">
        <v>35</v>
      </c>
      <c r="F1483" t="s">
        <v>16</v>
      </c>
      <c r="G1483" t="s">
        <v>5482</v>
      </c>
      <c r="H1483" s="6">
        <v>4386.9399999999996</v>
      </c>
    </row>
    <row r="1484" spans="1:8" x14ac:dyDescent="0.45">
      <c r="A1484" s="2">
        <v>45007</v>
      </c>
      <c r="B1484" t="s">
        <v>1918</v>
      </c>
      <c r="C1484">
        <v>89</v>
      </c>
      <c r="D1484" t="s">
        <v>14</v>
      </c>
      <c r="E1484" t="s">
        <v>15</v>
      </c>
      <c r="F1484" t="s">
        <v>16</v>
      </c>
      <c r="G1484" t="s">
        <v>5481</v>
      </c>
      <c r="H1484" s="6">
        <v>630.66999999999996</v>
      </c>
    </row>
    <row r="1485" spans="1:8" x14ac:dyDescent="0.45">
      <c r="A1485" s="2">
        <v>45272</v>
      </c>
      <c r="B1485" t="s">
        <v>1919</v>
      </c>
      <c r="C1485">
        <v>15</v>
      </c>
      <c r="D1485" t="s">
        <v>21</v>
      </c>
      <c r="E1485" t="s">
        <v>19</v>
      </c>
      <c r="F1485" t="s">
        <v>16</v>
      </c>
      <c r="G1485" t="s">
        <v>5479</v>
      </c>
      <c r="H1485" s="6">
        <v>1098.44</v>
      </c>
    </row>
    <row r="1486" spans="1:8" x14ac:dyDescent="0.45">
      <c r="A1486" s="2">
        <v>45117</v>
      </c>
      <c r="B1486" t="s">
        <v>1920</v>
      </c>
      <c r="C1486">
        <v>24</v>
      </c>
      <c r="D1486" t="s">
        <v>9</v>
      </c>
      <c r="E1486" t="s">
        <v>38</v>
      </c>
      <c r="F1486" t="s">
        <v>11</v>
      </c>
      <c r="G1486" t="s">
        <v>5478</v>
      </c>
      <c r="H1486" s="6">
        <v>2756.69</v>
      </c>
    </row>
    <row r="1487" spans="1:8" x14ac:dyDescent="0.45">
      <c r="A1487" s="2">
        <v>44958</v>
      </c>
      <c r="B1487" t="s">
        <v>1921</v>
      </c>
      <c r="C1487">
        <v>65</v>
      </c>
      <c r="D1487" t="s">
        <v>14</v>
      </c>
      <c r="E1487" t="s">
        <v>15</v>
      </c>
      <c r="F1487" t="s">
        <v>11</v>
      </c>
      <c r="G1487" t="s">
        <v>5483</v>
      </c>
      <c r="H1487" s="6">
        <v>3528.37</v>
      </c>
    </row>
    <row r="1488" spans="1:8" x14ac:dyDescent="0.45">
      <c r="A1488" s="2">
        <v>44662</v>
      </c>
      <c r="B1488" t="s">
        <v>1922</v>
      </c>
      <c r="C1488">
        <v>57</v>
      </c>
      <c r="D1488" t="s">
        <v>14</v>
      </c>
      <c r="E1488" t="s">
        <v>5477</v>
      </c>
      <c r="F1488" t="s">
        <v>23</v>
      </c>
      <c r="G1488" t="s">
        <v>5480</v>
      </c>
      <c r="H1488" s="6">
        <v>2182.5700000000002</v>
      </c>
    </row>
    <row r="1489" spans="1:8" x14ac:dyDescent="0.45">
      <c r="A1489" s="2">
        <v>44895</v>
      </c>
      <c r="B1489" t="s">
        <v>1923</v>
      </c>
      <c r="C1489">
        <v>4</v>
      </c>
      <c r="D1489" t="s">
        <v>14</v>
      </c>
      <c r="E1489" t="s">
        <v>35</v>
      </c>
      <c r="F1489" t="s">
        <v>11</v>
      </c>
      <c r="G1489" t="s">
        <v>5479</v>
      </c>
      <c r="H1489" s="6">
        <v>1867</v>
      </c>
    </row>
    <row r="1490" spans="1:8" x14ac:dyDescent="0.45">
      <c r="A1490" s="2">
        <v>44848</v>
      </c>
      <c r="B1490" t="s">
        <v>1924</v>
      </c>
      <c r="C1490">
        <v>14</v>
      </c>
      <c r="D1490" t="s">
        <v>21</v>
      </c>
      <c r="E1490" t="s">
        <v>5477</v>
      </c>
      <c r="F1490" t="s">
        <v>16</v>
      </c>
      <c r="G1490" t="s">
        <v>5480</v>
      </c>
      <c r="H1490" s="6">
        <v>3597.86</v>
      </c>
    </row>
    <row r="1491" spans="1:8" x14ac:dyDescent="0.45">
      <c r="A1491" s="2">
        <v>45086</v>
      </c>
      <c r="B1491" t="s">
        <v>1925</v>
      </c>
      <c r="C1491">
        <v>32</v>
      </c>
      <c r="D1491" t="s">
        <v>9</v>
      </c>
      <c r="E1491" t="s">
        <v>5477</v>
      </c>
      <c r="F1491" t="s">
        <v>11</v>
      </c>
      <c r="G1491" t="s">
        <v>5480</v>
      </c>
      <c r="H1491" s="6">
        <v>4962.46</v>
      </c>
    </row>
    <row r="1492" spans="1:8" x14ac:dyDescent="0.45">
      <c r="A1492" s="2">
        <v>45132</v>
      </c>
      <c r="B1492" t="s">
        <v>1926</v>
      </c>
      <c r="C1492">
        <v>4</v>
      </c>
      <c r="D1492" t="s">
        <v>21</v>
      </c>
      <c r="E1492" t="s">
        <v>35</v>
      </c>
      <c r="F1492" t="s">
        <v>11</v>
      </c>
      <c r="G1492" t="s">
        <v>5482</v>
      </c>
      <c r="H1492" s="6">
        <v>2563.06</v>
      </c>
    </row>
    <row r="1493" spans="1:8" x14ac:dyDescent="0.45">
      <c r="A1493" s="2">
        <v>44832</v>
      </c>
      <c r="B1493" t="s">
        <v>1927</v>
      </c>
      <c r="C1493">
        <v>76</v>
      </c>
      <c r="D1493" t="s">
        <v>21</v>
      </c>
      <c r="E1493" t="s">
        <v>5477</v>
      </c>
      <c r="F1493" t="s">
        <v>23</v>
      </c>
      <c r="G1493" t="s">
        <v>5482</v>
      </c>
      <c r="H1493" s="6">
        <v>1770.34</v>
      </c>
    </row>
    <row r="1494" spans="1:8" x14ac:dyDescent="0.45">
      <c r="A1494" s="2">
        <v>45140</v>
      </c>
      <c r="B1494" t="s">
        <v>1928</v>
      </c>
      <c r="C1494">
        <v>70</v>
      </c>
      <c r="D1494" t="s">
        <v>14</v>
      </c>
      <c r="E1494" t="s">
        <v>22</v>
      </c>
      <c r="F1494" t="s">
        <v>23</v>
      </c>
      <c r="G1494" t="s">
        <v>5481</v>
      </c>
      <c r="H1494" s="6">
        <v>3458.85</v>
      </c>
    </row>
    <row r="1495" spans="1:8" x14ac:dyDescent="0.45">
      <c r="A1495" s="2">
        <v>44680</v>
      </c>
      <c r="B1495" t="s">
        <v>1929</v>
      </c>
      <c r="C1495">
        <v>95</v>
      </c>
      <c r="D1495" t="s">
        <v>14</v>
      </c>
      <c r="E1495" t="s">
        <v>38</v>
      </c>
      <c r="F1495" t="s">
        <v>16</v>
      </c>
      <c r="G1495" t="s">
        <v>5479</v>
      </c>
      <c r="H1495" s="6">
        <v>1780.88</v>
      </c>
    </row>
    <row r="1496" spans="1:8" x14ac:dyDescent="0.45">
      <c r="A1496" s="2">
        <v>45220</v>
      </c>
      <c r="B1496" t="s">
        <v>1931</v>
      </c>
      <c r="C1496">
        <v>53</v>
      </c>
      <c r="D1496" t="s">
        <v>21</v>
      </c>
      <c r="E1496" t="s">
        <v>10</v>
      </c>
      <c r="F1496" t="s">
        <v>11</v>
      </c>
      <c r="G1496" t="s">
        <v>5482</v>
      </c>
      <c r="H1496" s="6">
        <v>3925.11</v>
      </c>
    </row>
    <row r="1497" spans="1:8" x14ac:dyDescent="0.45">
      <c r="A1497" s="2">
        <v>44650</v>
      </c>
      <c r="B1497" t="s">
        <v>1932</v>
      </c>
      <c r="C1497">
        <v>67</v>
      </c>
      <c r="D1497" t="s">
        <v>14</v>
      </c>
      <c r="E1497" t="s">
        <v>15</v>
      </c>
      <c r="F1497" t="s">
        <v>11</v>
      </c>
      <c r="G1497" t="s">
        <v>5482</v>
      </c>
      <c r="H1497" s="6">
        <v>2320.06</v>
      </c>
    </row>
    <row r="1498" spans="1:8" x14ac:dyDescent="0.45">
      <c r="A1498" s="2">
        <v>44803</v>
      </c>
      <c r="B1498" t="s">
        <v>1933</v>
      </c>
      <c r="C1498">
        <v>99</v>
      </c>
      <c r="D1498" t="s">
        <v>14</v>
      </c>
      <c r="E1498" t="s">
        <v>22</v>
      </c>
      <c r="F1498" t="s">
        <v>30</v>
      </c>
      <c r="G1498" t="s">
        <v>5481</v>
      </c>
      <c r="H1498" s="6">
        <v>3300.27</v>
      </c>
    </row>
    <row r="1499" spans="1:8" x14ac:dyDescent="0.45">
      <c r="A1499" s="2">
        <v>44996</v>
      </c>
      <c r="B1499" t="s">
        <v>1934</v>
      </c>
      <c r="C1499">
        <v>77</v>
      </c>
      <c r="D1499" t="s">
        <v>21</v>
      </c>
      <c r="E1499" t="s">
        <v>22</v>
      </c>
      <c r="F1499" t="s">
        <v>30</v>
      </c>
      <c r="G1499" t="s">
        <v>5480</v>
      </c>
      <c r="H1499" s="6">
        <v>4004.75</v>
      </c>
    </row>
    <row r="1500" spans="1:8" x14ac:dyDescent="0.45">
      <c r="A1500" s="2">
        <v>44932</v>
      </c>
      <c r="B1500" t="s">
        <v>1935</v>
      </c>
      <c r="C1500">
        <v>57</v>
      </c>
      <c r="D1500" t="s">
        <v>14</v>
      </c>
      <c r="E1500" t="s">
        <v>19</v>
      </c>
      <c r="F1500" t="s">
        <v>11</v>
      </c>
      <c r="G1500" t="s">
        <v>5480</v>
      </c>
      <c r="H1500" s="6">
        <v>4766.05</v>
      </c>
    </row>
    <row r="1501" spans="1:8" x14ac:dyDescent="0.45">
      <c r="A1501" s="2">
        <v>45271</v>
      </c>
      <c r="B1501" t="s">
        <v>1936</v>
      </c>
      <c r="C1501">
        <v>79</v>
      </c>
      <c r="D1501" t="s">
        <v>21</v>
      </c>
      <c r="E1501" t="s">
        <v>26</v>
      </c>
      <c r="F1501" t="s">
        <v>11</v>
      </c>
      <c r="G1501" t="s">
        <v>5481</v>
      </c>
      <c r="H1501" s="6">
        <v>737.4</v>
      </c>
    </row>
    <row r="1502" spans="1:8" x14ac:dyDescent="0.45">
      <c r="A1502" s="2">
        <v>45014</v>
      </c>
      <c r="B1502" t="s">
        <v>1937</v>
      </c>
      <c r="C1502">
        <v>31</v>
      </c>
      <c r="D1502" t="s">
        <v>21</v>
      </c>
      <c r="E1502" t="s">
        <v>10</v>
      </c>
      <c r="F1502" t="s">
        <v>16</v>
      </c>
      <c r="G1502" t="s">
        <v>5481</v>
      </c>
      <c r="H1502" s="6">
        <v>3743.3</v>
      </c>
    </row>
    <row r="1503" spans="1:8" x14ac:dyDescent="0.45">
      <c r="A1503" s="2">
        <v>44590</v>
      </c>
      <c r="B1503" t="s">
        <v>1938</v>
      </c>
      <c r="C1503">
        <v>11</v>
      </c>
      <c r="D1503" t="s">
        <v>9</v>
      </c>
      <c r="E1503" t="s">
        <v>26</v>
      </c>
      <c r="F1503" t="s">
        <v>11</v>
      </c>
      <c r="G1503" t="s">
        <v>5481</v>
      </c>
      <c r="H1503" s="6">
        <v>1849.81</v>
      </c>
    </row>
    <row r="1504" spans="1:8" x14ac:dyDescent="0.45">
      <c r="A1504" s="2">
        <v>44913</v>
      </c>
      <c r="B1504" t="s">
        <v>1940</v>
      </c>
      <c r="C1504">
        <v>15</v>
      </c>
      <c r="D1504" t="s">
        <v>9</v>
      </c>
      <c r="E1504" t="s">
        <v>10</v>
      </c>
      <c r="F1504" t="s">
        <v>30</v>
      </c>
      <c r="G1504" t="s">
        <v>5480</v>
      </c>
      <c r="H1504" s="6">
        <v>974.15</v>
      </c>
    </row>
    <row r="1505" spans="1:8" x14ac:dyDescent="0.45">
      <c r="A1505" s="2">
        <v>44887</v>
      </c>
      <c r="B1505" t="s">
        <v>1941</v>
      </c>
      <c r="C1505">
        <v>13</v>
      </c>
      <c r="D1505" t="s">
        <v>9</v>
      </c>
      <c r="E1505" t="s">
        <v>26</v>
      </c>
      <c r="F1505" t="s">
        <v>11</v>
      </c>
      <c r="G1505" t="s">
        <v>5479</v>
      </c>
      <c r="H1505" s="6">
        <v>3162.48</v>
      </c>
    </row>
    <row r="1506" spans="1:8" x14ac:dyDescent="0.45">
      <c r="A1506" s="2">
        <v>45218</v>
      </c>
      <c r="B1506" t="s">
        <v>1942</v>
      </c>
      <c r="C1506">
        <v>71</v>
      </c>
      <c r="D1506" t="s">
        <v>14</v>
      </c>
      <c r="E1506" t="s">
        <v>35</v>
      </c>
      <c r="F1506" t="s">
        <v>16</v>
      </c>
      <c r="G1506" t="s">
        <v>5479</v>
      </c>
      <c r="H1506" s="6">
        <v>4752.21</v>
      </c>
    </row>
    <row r="1507" spans="1:8" x14ac:dyDescent="0.45">
      <c r="A1507" s="2">
        <v>45150</v>
      </c>
      <c r="B1507" t="s">
        <v>1943</v>
      </c>
      <c r="C1507">
        <v>14</v>
      </c>
      <c r="D1507" t="s">
        <v>14</v>
      </c>
      <c r="E1507" t="s">
        <v>26</v>
      </c>
      <c r="F1507" t="s">
        <v>11</v>
      </c>
      <c r="G1507" t="s">
        <v>5480</v>
      </c>
      <c r="H1507" s="6">
        <v>4100.3900000000003</v>
      </c>
    </row>
    <row r="1508" spans="1:8" x14ac:dyDescent="0.45">
      <c r="A1508" s="2">
        <v>45135</v>
      </c>
      <c r="B1508" t="s">
        <v>1944</v>
      </c>
      <c r="C1508">
        <v>92</v>
      </c>
      <c r="D1508" t="s">
        <v>14</v>
      </c>
      <c r="E1508" t="s">
        <v>26</v>
      </c>
      <c r="F1508" t="s">
        <v>23</v>
      </c>
      <c r="G1508" t="s">
        <v>5481</v>
      </c>
      <c r="H1508" s="6">
        <v>183.58</v>
      </c>
    </row>
    <row r="1509" spans="1:8" x14ac:dyDescent="0.45">
      <c r="A1509" s="2">
        <v>45213</v>
      </c>
      <c r="B1509" t="s">
        <v>1945</v>
      </c>
      <c r="C1509">
        <v>80</v>
      </c>
      <c r="D1509" t="s">
        <v>14</v>
      </c>
      <c r="E1509" t="s">
        <v>35</v>
      </c>
      <c r="F1509" t="s">
        <v>16</v>
      </c>
      <c r="G1509" t="s">
        <v>5481</v>
      </c>
      <c r="H1509" s="6">
        <v>4897.8</v>
      </c>
    </row>
    <row r="1510" spans="1:8" x14ac:dyDescent="0.45">
      <c r="A1510" s="2">
        <v>45198</v>
      </c>
      <c r="B1510" t="s">
        <v>1946</v>
      </c>
      <c r="C1510">
        <v>96</v>
      </c>
      <c r="D1510" t="s">
        <v>14</v>
      </c>
      <c r="E1510" t="s">
        <v>35</v>
      </c>
      <c r="F1510" t="s">
        <v>11</v>
      </c>
      <c r="G1510" t="s">
        <v>5479</v>
      </c>
      <c r="H1510" s="6">
        <v>1312.94</v>
      </c>
    </row>
    <row r="1511" spans="1:8" x14ac:dyDescent="0.45">
      <c r="A1511" s="2">
        <v>44721</v>
      </c>
      <c r="B1511" t="s">
        <v>1947</v>
      </c>
      <c r="C1511">
        <v>52</v>
      </c>
      <c r="D1511" t="s">
        <v>14</v>
      </c>
      <c r="E1511" t="s">
        <v>35</v>
      </c>
      <c r="F1511" t="s">
        <v>23</v>
      </c>
      <c r="G1511" t="s">
        <v>5483</v>
      </c>
      <c r="H1511" s="6">
        <v>4529.43</v>
      </c>
    </row>
    <row r="1512" spans="1:8" x14ac:dyDescent="0.45">
      <c r="A1512" s="2">
        <v>44660</v>
      </c>
      <c r="B1512" t="s">
        <v>1948</v>
      </c>
      <c r="C1512">
        <v>32</v>
      </c>
      <c r="D1512" t="s">
        <v>14</v>
      </c>
      <c r="E1512" t="s">
        <v>19</v>
      </c>
      <c r="F1512" t="s">
        <v>23</v>
      </c>
      <c r="G1512" t="s">
        <v>5482</v>
      </c>
      <c r="H1512" s="6">
        <v>3162.54</v>
      </c>
    </row>
    <row r="1513" spans="1:8" x14ac:dyDescent="0.45">
      <c r="A1513" s="2">
        <v>44975</v>
      </c>
      <c r="B1513" t="s">
        <v>1949</v>
      </c>
      <c r="C1513">
        <v>13</v>
      </c>
      <c r="D1513" t="s">
        <v>9</v>
      </c>
      <c r="E1513" t="s">
        <v>38</v>
      </c>
      <c r="F1513" t="s">
        <v>11</v>
      </c>
      <c r="G1513" t="s">
        <v>5479</v>
      </c>
      <c r="H1513" s="6">
        <v>2524.87</v>
      </c>
    </row>
    <row r="1514" spans="1:8" x14ac:dyDescent="0.45">
      <c r="A1514" s="2">
        <v>44896</v>
      </c>
      <c r="B1514" t="s">
        <v>1950</v>
      </c>
      <c r="C1514">
        <v>84</v>
      </c>
      <c r="D1514" t="s">
        <v>21</v>
      </c>
      <c r="E1514" t="s">
        <v>22</v>
      </c>
      <c r="F1514" t="s">
        <v>23</v>
      </c>
      <c r="G1514" t="s">
        <v>5483</v>
      </c>
      <c r="H1514" s="6">
        <v>1551.68</v>
      </c>
    </row>
    <row r="1515" spans="1:8" x14ac:dyDescent="0.45">
      <c r="A1515" s="2">
        <v>44691</v>
      </c>
      <c r="B1515" t="s">
        <v>1951</v>
      </c>
      <c r="C1515">
        <v>55</v>
      </c>
      <c r="D1515" t="s">
        <v>14</v>
      </c>
      <c r="E1515" t="s">
        <v>22</v>
      </c>
      <c r="F1515" t="s">
        <v>23</v>
      </c>
      <c r="G1515" t="s">
        <v>5479</v>
      </c>
      <c r="H1515" s="6">
        <v>4363.8999999999996</v>
      </c>
    </row>
    <row r="1516" spans="1:8" x14ac:dyDescent="0.45">
      <c r="A1516" s="2">
        <v>45174</v>
      </c>
      <c r="B1516" t="s">
        <v>1952</v>
      </c>
      <c r="C1516">
        <v>21</v>
      </c>
      <c r="D1516" t="s">
        <v>21</v>
      </c>
      <c r="E1516" t="s">
        <v>10</v>
      </c>
      <c r="F1516" t="s">
        <v>23</v>
      </c>
      <c r="G1516" t="s">
        <v>5481</v>
      </c>
      <c r="H1516" s="6">
        <v>557.03</v>
      </c>
    </row>
    <row r="1517" spans="1:8" x14ac:dyDescent="0.45">
      <c r="A1517" s="2">
        <v>44987</v>
      </c>
      <c r="B1517" t="s">
        <v>1953</v>
      </c>
      <c r="C1517">
        <v>6</v>
      </c>
      <c r="D1517" t="s">
        <v>14</v>
      </c>
      <c r="E1517" t="s">
        <v>35</v>
      </c>
      <c r="F1517" t="s">
        <v>16</v>
      </c>
      <c r="G1517" t="s">
        <v>5482</v>
      </c>
      <c r="H1517" s="6">
        <v>832.14</v>
      </c>
    </row>
    <row r="1518" spans="1:8" x14ac:dyDescent="0.45">
      <c r="A1518" s="2">
        <v>45229</v>
      </c>
      <c r="B1518" t="s">
        <v>1954</v>
      </c>
      <c r="C1518">
        <v>50</v>
      </c>
      <c r="D1518" t="s">
        <v>21</v>
      </c>
      <c r="E1518" t="s">
        <v>35</v>
      </c>
      <c r="F1518" t="s">
        <v>23</v>
      </c>
      <c r="G1518" t="s">
        <v>5483</v>
      </c>
      <c r="H1518" s="6">
        <v>4480.67</v>
      </c>
    </row>
    <row r="1519" spans="1:8" x14ac:dyDescent="0.45">
      <c r="A1519" s="2">
        <v>44909</v>
      </c>
      <c r="B1519" t="s">
        <v>1955</v>
      </c>
      <c r="C1519">
        <v>89</v>
      </c>
      <c r="D1519" t="s">
        <v>21</v>
      </c>
      <c r="E1519" t="s">
        <v>38</v>
      </c>
      <c r="F1519" t="s">
        <v>16</v>
      </c>
      <c r="G1519" t="s">
        <v>5480</v>
      </c>
      <c r="H1519" s="6">
        <v>3479.79</v>
      </c>
    </row>
    <row r="1520" spans="1:8" x14ac:dyDescent="0.45">
      <c r="A1520" s="2">
        <v>44879</v>
      </c>
      <c r="B1520" t="s">
        <v>1956</v>
      </c>
      <c r="C1520">
        <v>24</v>
      </c>
      <c r="D1520" t="s">
        <v>14</v>
      </c>
      <c r="E1520" t="s">
        <v>5477</v>
      </c>
      <c r="F1520" t="s">
        <v>23</v>
      </c>
      <c r="G1520" t="s">
        <v>5479</v>
      </c>
      <c r="H1520" s="6">
        <v>4261.66</v>
      </c>
    </row>
    <row r="1521" spans="1:8" x14ac:dyDescent="0.45">
      <c r="A1521" s="2">
        <v>45050</v>
      </c>
      <c r="B1521" t="s">
        <v>1957</v>
      </c>
      <c r="C1521">
        <v>24</v>
      </c>
      <c r="D1521" t="s">
        <v>21</v>
      </c>
      <c r="E1521" t="s">
        <v>15</v>
      </c>
      <c r="F1521" t="s">
        <v>30</v>
      </c>
      <c r="G1521" t="s">
        <v>5482</v>
      </c>
      <c r="H1521" s="6">
        <v>1004.23</v>
      </c>
    </row>
    <row r="1522" spans="1:8" x14ac:dyDescent="0.45">
      <c r="A1522" s="2">
        <v>44565</v>
      </c>
      <c r="B1522" t="s">
        <v>1958</v>
      </c>
      <c r="C1522">
        <v>14</v>
      </c>
      <c r="D1522" t="s">
        <v>14</v>
      </c>
      <c r="E1522" t="s">
        <v>15</v>
      </c>
      <c r="F1522" t="s">
        <v>30</v>
      </c>
      <c r="G1522" t="s">
        <v>5480</v>
      </c>
      <c r="H1522" s="6">
        <v>565.03</v>
      </c>
    </row>
    <row r="1523" spans="1:8" x14ac:dyDescent="0.45">
      <c r="A1523" s="2">
        <v>44601</v>
      </c>
      <c r="B1523" t="s">
        <v>1959</v>
      </c>
      <c r="C1523">
        <v>90</v>
      </c>
      <c r="D1523" t="s">
        <v>9</v>
      </c>
      <c r="E1523" t="s">
        <v>5477</v>
      </c>
      <c r="F1523" t="s">
        <v>16</v>
      </c>
      <c r="G1523" t="s">
        <v>5480</v>
      </c>
      <c r="H1523" s="6">
        <v>3830.13</v>
      </c>
    </row>
    <row r="1524" spans="1:8" x14ac:dyDescent="0.45">
      <c r="A1524" s="2">
        <v>44712</v>
      </c>
      <c r="B1524" t="s">
        <v>1960</v>
      </c>
      <c r="C1524">
        <v>82</v>
      </c>
      <c r="D1524" t="s">
        <v>9</v>
      </c>
      <c r="E1524" t="s">
        <v>15</v>
      </c>
      <c r="F1524" t="s">
        <v>30</v>
      </c>
      <c r="G1524" t="s">
        <v>5481</v>
      </c>
      <c r="H1524" s="6">
        <v>412.54</v>
      </c>
    </row>
    <row r="1525" spans="1:8" x14ac:dyDescent="0.45">
      <c r="A1525" s="2">
        <v>44641</v>
      </c>
      <c r="B1525" t="s">
        <v>1961</v>
      </c>
      <c r="C1525">
        <v>30</v>
      </c>
      <c r="D1525" t="s">
        <v>14</v>
      </c>
      <c r="E1525" t="s">
        <v>26</v>
      </c>
      <c r="F1525" t="s">
        <v>16</v>
      </c>
      <c r="G1525" t="s">
        <v>5483</v>
      </c>
      <c r="H1525" s="6">
        <v>3945.41</v>
      </c>
    </row>
    <row r="1526" spans="1:8" x14ac:dyDescent="0.45">
      <c r="A1526" s="2">
        <v>45192</v>
      </c>
      <c r="B1526" t="s">
        <v>1962</v>
      </c>
      <c r="C1526">
        <v>95</v>
      </c>
      <c r="D1526" t="s">
        <v>14</v>
      </c>
      <c r="E1526" t="s">
        <v>5477</v>
      </c>
      <c r="F1526" t="s">
        <v>16</v>
      </c>
      <c r="G1526" t="s">
        <v>5483</v>
      </c>
      <c r="H1526" s="6">
        <v>2993.15</v>
      </c>
    </row>
    <row r="1527" spans="1:8" x14ac:dyDescent="0.45">
      <c r="A1527" s="2">
        <v>45177</v>
      </c>
      <c r="B1527" t="s">
        <v>1963</v>
      </c>
      <c r="C1527">
        <v>43</v>
      </c>
      <c r="D1527" t="s">
        <v>9</v>
      </c>
      <c r="E1527" t="s">
        <v>26</v>
      </c>
      <c r="F1527" t="s">
        <v>23</v>
      </c>
      <c r="G1527" t="s">
        <v>5480</v>
      </c>
      <c r="H1527" s="6">
        <v>799.19</v>
      </c>
    </row>
    <row r="1528" spans="1:8" x14ac:dyDescent="0.45">
      <c r="A1528" s="2">
        <v>45024</v>
      </c>
      <c r="B1528" t="s">
        <v>1964</v>
      </c>
      <c r="C1528">
        <v>64</v>
      </c>
      <c r="D1528" t="s">
        <v>14</v>
      </c>
      <c r="E1528" t="s">
        <v>26</v>
      </c>
      <c r="F1528" t="s">
        <v>30</v>
      </c>
      <c r="G1528" t="s">
        <v>5482</v>
      </c>
      <c r="H1528" s="6">
        <v>1188.56</v>
      </c>
    </row>
    <row r="1529" spans="1:8" x14ac:dyDescent="0.45">
      <c r="A1529" s="2">
        <v>44814</v>
      </c>
      <c r="B1529" t="s">
        <v>1965</v>
      </c>
      <c r="C1529">
        <v>50</v>
      </c>
      <c r="D1529" t="s">
        <v>21</v>
      </c>
      <c r="E1529" t="s">
        <v>10</v>
      </c>
      <c r="F1529" t="s">
        <v>23</v>
      </c>
      <c r="G1529" t="s">
        <v>5480</v>
      </c>
      <c r="H1529" s="6">
        <v>2126.1999999999998</v>
      </c>
    </row>
    <row r="1530" spans="1:8" x14ac:dyDescent="0.45">
      <c r="A1530" s="2">
        <v>45267</v>
      </c>
      <c r="B1530" t="s">
        <v>1966</v>
      </c>
      <c r="C1530">
        <v>1</v>
      </c>
      <c r="D1530" t="s">
        <v>9</v>
      </c>
      <c r="E1530" t="s">
        <v>15</v>
      </c>
      <c r="F1530" t="s">
        <v>11</v>
      </c>
      <c r="G1530" t="s">
        <v>5482</v>
      </c>
      <c r="H1530" s="6">
        <v>4649.42</v>
      </c>
    </row>
    <row r="1531" spans="1:8" x14ac:dyDescent="0.45">
      <c r="A1531" s="2">
        <v>45246</v>
      </c>
      <c r="B1531" t="s">
        <v>1968</v>
      </c>
      <c r="C1531">
        <v>6</v>
      </c>
      <c r="D1531" t="s">
        <v>9</v>
      </c>
      <c r="E1531" t="s">
        <v>38</v>
      </c>
      <c r="F1531" t="s">
        <v>23</v>
      </c>
      <c r="G1531" t="s">
        <v>5480</v>
      </c>
      <c r="H1531" s="6">
        <v>4279.3599999999997</v>
      </c>
    </row>
    <row r="1532" spans="1:8" x14ac:dyDescent="0.45">
      <c r="A1532" s="2">
        <v>44945</v>
      </c>
      <c r="B1532" t="s">
        <v>1969</v>
      </c>
      <c r="C1532">
        <v>25</v>
      </c>
      <c r="D1532" t="s">
        <v>21</v>
      </c>
      <c r="E1532" t="s">
        <v>26</v>
      </c>
      <c r="F1532" t="s">
        <v>11</v>
      </c>
      <c r="G1532" t="s">
        <v>5480</v>
      </c>
      <c r="H1532" s="6">
        <v>1984.36</v>
      </c>
    </row>
    <row r="1533" spans="1:8" x14ac:dyDescent="0.45">
      <c r="A1533" s="2">
        <v>45183</v>
      </c>
      <c r="B1533" t="s">
        <v>1970</v>
      </c>
      <c r="C1533">
        <v>93</v>
      </c>
      <c r="D1533" t="s">
        <v>9</v>
      </c>
      <c r="E1533" t="s">
        <v>5477</v>
      </c>
      <c r="F1533" t="s">
        <v>30</v>
      </c>
      <c r="G1533" t="s">
        <v>5481</v>
      </c>
      <c r="H1533" s="6">
        <v>262.58999999999997</v>
      </c>
    </row>
    <row r="1534" spans="1:8" x14ac:dyDescent="0.45">
      <c r="A1534" s="2">
        <v>44885</v>
      </c>
      <c r="B1534" t="s">
        <v>1971</v>
      </c>
      <c r="C1534">
        <v>17</v>
      </c>
      <c r="D1534" t="s">
        <v>21</v>
      </c>
      <c r="E1534" t="s">
        <v>19</v>
      </c>
      <c r="F1534" t="s">
        <v>23</v>
      </c>
      <c r="G1534" t="s">
        <v>5482</v>
      </c>
      <c r="H1534" s="6">
        <v>4187.63</v>
      </c>
    </row>
    <row r="1535" spans="1:8" x14ac:dyDescent="0.45">
      <c r="A1535" s="2">
        <v>44601</v>
      </c>
      <c r="B1535" t="s">
        <v>1972</v>
      </c>
      <c r="C1535">
        <v>72</v>
      </c>
      <c r="D1535" t="s">
        <v>14</v>
      </c>
      <c r="E1535" t="s">
        <v>26</v>
      </c>
      <c r="F1535" t="s">
        <v>11</v>
      </c>
      <c r="G1535" t="s">
        <v>5482</v>
      </c>
      <c r="H1535" s="6">
        <v>283.08999999999997</v>
      </c>
    </row>
    <row r="1536" spans="1:8" x14ac:dyDescent="0.45">
      <c r="A1536" s="2">
        <v>45254</v>
      </c>
      <c r="B1536" t="s">
        <v>1973</v>
      </c>
      <c r="C1536">
        <v>72</v>
      </c>
      <c r="D1536" t="s">
        <v>21</v>
      </c>
      <c r="E1536" t="s">
        <v>35</v>
      </c>
      <c r="F1536" t="s">
        <v>16</v>
      </c>
      <c r="G1536" t="s">
        <v>5482</v>
      </c>
      <c r="H1536" s="6">
        <v>41.05</v>
      </c>
    </row>
    <row r="1537" spans="1:8" x14ac:dyDescent="0.45">
      <c r="A1537" s="2">
        <v>44740</v>
      </c>
      <c r="B1537" t="s">
        <v>1974</v>
      </c>
      <c r="C1537">
        <v>37</v>
      </c>
      <c r="D1537" t="s">
        <v>14</v>
      </c>
      <c r="E1537" t="s">
        <v>15</v>
      </c>
      <c r="F1537" t="s">
        <v>30</v>
      </c>
      <c r="G1537" t="s">
        <v>5481</v>
      </c>
      <c r="H1537" s="6">
        <v>4358.5</v>
      </c>
    </row>
    <row r="1538" spans="1:8" x14ac:dyDescent="0.45">
      <c r="A1538" s="2">
        <v>45110</v>
      </c>
      <c r="B1538" t="s">
        <v>1975</v>
      </c>
      <c r="C1538">
        <v>7</v>
      </c>
      <c r="D1538" t="s">
        <v>21</v>
      </c>
      <c r="E1538" t="s">
        <v>10</v>
      </c>
      <c r="F1538" t="s">
        <v>30</v>
      </c>
      <c r="G1538" t="s">
        <v>5483</v>
      </c>
      <c r="H1538" s="6">
        <v>4941.3100000000004</v>
      </c>
    </row>
    <row r="1539" spans="1:8" x14ac:dyDescent="0.45">
      <c r="A1539" s="2">
        <v>44860</v>
      </c>
      <c r="B1539" t="s">
        <v>1976</v>
      </c>
      <c r="C1539">
        <v>8</v>
      </c>
      <c r="D1539" t="s">
        <v>14</v>
      </c>
      <c r="E1539" t="s">
        <v>22</v>
      </c>
      <c r="F1539" t="s">
        <v>23</v>
      </c>
      <c r="G1539" t="s">
        <v>5481</v>
      </c>
      <c r="H1539" s="6">
        <v>4963.9399999999996</v>
      </c>
    </row>
    <row r="1540" spans="1:8" x14ac:dyDescent="0.45">
      <c r="A1540" s="2">
        <v>44897</v>
      </c>
      <c r="B1540" t="s">
        <v>1977</v>
      </c>
      <c r="C1540">
        <v>89</v>
      </c>
      <c r="D1540" t="s">
        <v>21</v>
      </c>
      <c r="E1540" t="s">
        <v>10</v>
      </c>
      <c r="F1540" t="s">
        <v>30</v>
      </c>
      <c r="G1540" t="s">
        <v>5482</v>
      </c>
      <c r="H1540" s="6">
        <v>2967.42</v>
      </c>
    </row>
    <row r="1541" spans="1:8" x14ac:dyDescent="0.45">
      <c r="A1541" s="2">
        <v>44785</v>
      </c>
      <c r="B1541" t="s">
        <v>1978</v>
      </c>
      <c r="C1541">
        <v>90</v>
      </c>
      <c r="D1541" t="s">
        <v>14</v>
      </c>
      <c r="E1541" t="s">
        <v>35</v>
      </c>
      <c r="F1541" t="s">
        <v>23</v>
      </c>
      <c r="G1541" t="s">
        <v>5480</v>
      </c>
      <c r="H1541" s="6">
        <v>2487.3000000000002</v>
      </c>
    </row>
    <row r="1542" spans="1:8" x14ac:dyDescent="0.45">
      <c r="A1542" s="2">
        <v>45136</v>
      </c>
      <c r="B1542" t="s">
        <v>1979</v>
      </c>
      <c r="C1542">
        <v>42</v>
      </c>
      <c r="D1542" t="s">
        <v>14</v>
      </c>
      <c r="E1542" t="s">
        <v>35</v>
      </c>
      <c r="F1542" t="s">
        <v>23</v>
      </c>
      <c r="G1542" t="s">
        <v>5483</v>
      </c>
      <c r="H1542" s="6">
        <v>1987.02</v>
      </c>
    </row>
    <row r="1543" spans="1:8" x14ac:dyDescent="0.45">
      <c r="A1543" s="2">
        <v>44934</v>
      </c>
      <c r="B1543" t="s">
        <v>1980</v>
      </c>
      <c r="C1543">
        <v>12</v>
      </c>
      <c r="D1543" t="s">
        <v>21</v>
      </c>
      <c r="E1543" t="s">
        <v>19</v>
      </c>
      <c r="F1543" t="s">
        <v>16</v>
      </c>
      <c r="G1543" t="s">
        <v>5481</v>
      </c>
      <c r="H1543" s="6">
        <v>4404.59</v>
      </c>
    </row>
    <row r="1544" spans="1:8" x14ac:dyDescent="0.45">
      <c r="A1544" s="2">
        <v>44723</v>
      </c>
      <c r="B1544" t="s">
        <v>1981</v>
      </c>
      <c r="C1544">
        <v>80</v>
      </c>
      <c r="D1544" t="s">
        <v>9</v>
      </c>
      <c r="E1544" t="s">
        <v>35</v>
      </c>
      <c r="F1544" t="s">
        <v>11</v>
      </c>
      <c r="G1544" t="s">
        <v>5482</v>
      </c>
      <c r="H1544" s="6">
        <v>1491.71</v>
      </c>
    </row>
    <row r="1545" spans="1:8" x14ac:dyDescent="0.45">
      <c r="A1545" s="2">
        <v>45157</v>
      </c>
      <c r="B1545" t="s">
        <v>1982</v>
      </c>
      <c r="C1545">
        <v>30</v>
      </c>
      <c r="D1545" t="s">
        <v>9</v>
      </c>
      <c r="E1545" t="s">
        <v>35</v>
      </c>
      <c r="F1545" t="s">
        <v>11</v>
      </c>
      <c r="G1545" t="s">
        <v>5480</v>
      </c>
      <c r="H1545" s="6">
        <v>184.4</v>
      </c>
    </row>
    <row r="1546" spans="1:8" x14ac:dyDescent="0.45">
      <c r="A1546" s="2">
        <v>44657</v>
      </c>
      <c r="B1546" t="s">
        <v>1983</v>
      </c>
      <c r="C1546">
        <v>32</v>
      </c>
      <c r="D1546" t="s">
        <v>9</v>
      </c>
      <c r="E1546" t="s">
        <v>26</v>
      </c>
      <c r="F1546" t="s">
        <v>16</v>
      </c>
      <c r="G1546" t="s">
        <v>5480</v>
      </c>
      <c r="H1546" s="6">
        <v>4358.8500000000004</v>
      </c>
    </row>
    <row r="1547" spans="1:8" x14ac:dyDescent="0.45">
      <c r="A1547" s="2">
        <v>45048</v>
      </c>
      <c r="B1547" t="s">
        <v>1984</v>
      </c>
      <c r="C1547">
        <v>36</v>
      </c>
      <c r="D1547" t="s">
        <v>14</v>
      </c>
      <c r="E1547" t="s">
        <v>38</v>
      </c>
      <c r="F1547" t="s">
        <v>23</v>
      </c>
      <c r="G1547" t="s">
        <v>5479</v>
      </c>
      <c r="H1547" s="6">
        <v>2327.11</v>
      </c>
    </row>
    <row r="1548" spans="1:8" x14ac:dyDescent="0.45">
      <c r="A1548" s="2">
        <v>45077</v>
      </c>
      <c r="B1548" t="s">
        <v>1985</v>
      </c>
      <c r="C1548">
        <v>72</v>
      </c>
      <c r="D1548" t="s">
        <v>14</v>
      </c>
      <c r="E1548" t="s">
        <v>15</v>
      </c>
      <c r="F1548" t="s">
        <v>23</v>
      </c>
      <c r="G1548" t="s">
        <v>5483</v>
      </c>
      <c r="H1548" s="6">
        <v>3616.22</v>
      </c>
    </row>
    <row r="1549" spans="1:8" x14ac:dyDescent="0.45">
      <c r="A1549" s="2">
        <v>45156</v>
      </c>
      <c r="B1549" t="s">
        <v>1986</v>
      </c>
      <c r="C1549">
        <v>37</v>
      </c>
      <c r="D1549" t="s">
        <v>21</v>
      </c>
      <c r="E1549" t="s">
        <v>26</v>
      </c>
      <c r="F1549" t="s">
        <v>11</v>
      </c>
      <c r="G1549" t="s">
        <v>5481</v>
      </c>
      <c r="H1549" s="6">
        <v>3919.8</v>
      </c>
    </row>
    <row r="1550" spans="1:8" x14ac:dyDescent="0.45">
      <c r="A1550" s="2">
        <v>44875</v>
      </c>
      <c r="B1550" t="s">
        <v>1987</v>
      </c>
      <c r="C1550">
        <v>37</v>
      </c>
      <c r="D1550" t="s">
        <v>9</v>
      </c>
      <c r="E1550" t="s">
        <v>26</v>
      </c>
      <c r="F1550" t="s">
        <v>30</v>
      </c>
      <c r="G1550" t="s">
        <v>5481</v>
      </c>
      <c r="H1550" s="6">
        <v>3462.93</v>
      </c>
    </row>
    <row r="1551" spans="1:8" x14ac:dyDescent="0.45">
      <c r="A1551" s="2">
        <v>44683</v>
      </c>
      <c r="B1551" t="s">
        <v>1988</v>
      </c>
      <c r="C1551">
        <v>89</v>
      </c>
      <c r="D1551" t="s">
        <v>21</v>
      </c>
      <c r="E1551" t="s">
        <v>15</v>
      </c>
      <c r="F1551" t="s">
        <v>23</v>
      </c>
      <c r="G1551" t="s">
        <v>5480</v>
      </c>
      <c r="H1551" s="6">
        <v>4175.2</v>
      </c>
    </row>
    <row r="1552" spans="1:8" x14ac:dyDescent="0.45">
      <c r="A1552" s="2">
        <v>45208</v>
      </c>
      <c r="B1552" t="s">
        <v>1989</v>
      </c>
      <c r="C1552">
        <v>83</v>
      </c>
      <c r="D1552" t="s">
        <v>14</v>
      </c>
      <c r="E1552" t="s">
        <v>22</v>
      </c>
      <c r="F1552" t="s">
        <v>16</v>
      </c>
      <c r="G1552" t="s">
        <v>5482</v>
      </c>
      <c r="H1552" s="6">
        <v>2985</v>
      </c>
    </row>
    <row r="1553" spans="1:8" x14ac:dyDescent="0.45">
      <c r="A1553" s="2">
        <v>44853</v>
      </c>
      <c r="B1553" t="s">
        <v>1990</v>
      </c>
      <c r="C1553">
        <v>51</v>
      </c>
      <c r="D1553" t="s">
        <v>21</v>
      </c>
      <c r="E1553" t="s">
        <v>15</v>
      </c>
      <c r="F1553" t="s">
        <v>30</v>
      </c>
      <c r="G1553" t="s">
        <v>5480</v>
      </c>
      <c r="H1553" s="6">
        <v>1685.69</v>
      </c>
    </row>
    <row r="1554" spans="1:8" x14ac:dyDescent="0.45">
      <c r="A1554" s="2">
        <v>45153</v>
      </c>
      <c r="B1554" t="s">
        <v>1991</v>
      </c>
      <c r="C1554">
        <v>56</v>
      </c>
      <c r="D1554" t="s">
        <v>21</v>
      </c>
      <c r="E1554" t="s">
        <v>19</v>
      </c>
      <c r="F1554" t="s">
        <v>11</v>
      </c>
      <c r="G1554" t="s">
        <v>5481</v>
      </c>
      <c r="H1554" s="6">
        <v>1212.42</v>
      </c>
    </row>
    <row r="1555" spans="1:8" x14ac:dyDescent="0.45">
      <c r="A1555" s="2">
        <v>44685</v>
      </c>
      <c r="B1555" t="s">
        <v>1992</v>
      </c>
      <c r="C1555">
        <v>1</v>
      </c>
      <c r="D1555" t="s">
        <v>21</v>
      </c>
      <c r="E1555" t="s">
        <v>15</v>
      </c>
      <c r="F1555" t="s">
        <v>11</v>
      </c>
      <c r="G1555" t="s">
        <v>5483</v>
      </c>
      <c r="H1555" s="6">
        <v>474.02</v>
      </c>
    </row>
    <row r="1556" spans="1:8" x14ac:dyDescent="0.45">
      <c r="A1556" s="2">
        <v>44868</v>
      </c>
      <c r="B1556" t="s">
        <v>1993</v>
      </c>
      <c r="C1556">
        <v>73</v>
      </c>
      <c r="D1556" t="s">
        <v>21</v>
      </c>
      <c r="E1556" t="s">
        <v>38</v>
      </c>
      <c r="F1556" t="s">
        <v>16</v>
      </c>
      <c r="G1556" t="s">
        <v>5479</v>
      </c>
      <c r="H1556" s="6">
        <v>360.72</v>
      </c>
    </row>
    <row r="1557" spans="1:8" x14ac:dyDescent="0.45">
      <c r="A1557" s="2">
        <v>44891</v>
      </c>
      <c r="B1557" t="s">
        <v>1994</v>
      </c>
      <c r="C1557">
        <v>91</v>
      </c>
      <c r="D1557" t="s">
        <v>14</v>
      </c>
      <c r="E1557" t="s">
        <v>10</v>
      </c>
      <c r="F1557" t="s">
        <v>16</v>
      </c>
      <c r="G1557" t="s">
        <v>5481</v>
      </c>
      <c r="H1557" s="6">
        <v>4753.83</v>
      </c>
    </row>
    <row r="1558" spans="1:8" x14ac:dyDescent="0.45">
      <c r="A1558" s="2">
        <v>45180</v>
      </c>
      <c r="B1558" t="s">
        <v>1995</v>
      </c>
      <c r="C1558">
        <v>19</v>
      </c>
      <c r="D1558" t="s">
        <v>21</v>
      </c>
      <c r="E1558" t="s">
        <v>10</v>
      </c>
      <c r="F1558" t="s">
        <v>16</v>
      </c>
      <c r="G1558" t="s">
        <v>5479</v>
      </c>
      <c r="H1558" s="6">
        <v>492.84</v>
      </c>
    </row>
    <row r="1559" spans="1:8" x14ac:dyDescent="0.45">
      <c r="A1559" s="2">
        <v>44643</v>
      </c>
      <c r="B1559" t="s">
        <v>1996</v>
      </c>
      <c r="C1559">
        <v>4</v>
      </c>
      <c r="D1559" t="s">
        <v>9</v>
      </c>
      <c r="E1559" t="s">
        <v>15</v>
      </c>
      <c r="F1559" t="s">
        <v>23</v>
      </c>
      <c r="G1559" t="s">
        <v>5482</v>
      </c>
      <c r="H1559" s="6">
        <v>1520.8</v>
      </c>
    </row>
    <row r="1560" spans="1:8" x14ac:dyDescent="0.45">
      <c r="A1560" s="2">
        <v>44864</v>
      </c>
      <c r="B1560" t="s">
        <v>1997</v>
      </c>
      <c r="C1560">
        <v>67</v>
      </c>
      <c r="D1560" t="s">
        <v>14</v>
      </c>
      <c r="E1560" t="s">
        <v>10</v>
      </c>
      <c r="F1560" t="s">
        <v>23</v>
      </c>
      <c r="G1560" t="s">
        <v>5480</v>
      </c>
      <c r="H1560" s="6">
        <v>2902.81</v>
      </c>
    </row>
    <row r="1561" spans="1:8" x14ac:dyDescent="0.45">
      <c r="A1561" s="2">
        <v>45205</v>
      </c>
      <c r="B1561" t="s">
        <v>1998</v>
      </c>
      <c r="C1561">
        <v>37</v>
      </c>
      <c r="D1561" t="s">
        <v>21</v>
      </c>
      <c r="E1561" t="s">
        <v>35</v>
      </c>
      <c r="F1561" t="s">
        <v>11</v>
      </c>
      <c r="G1561" t="s">
        <v>5479</v>
      </c>
      <c r="H1561" s="6">
        <v>3521.13</v>
      </c>
    </row>
    <row r="1562" spans="1:8" x14ac:dyDescent="0.45">
      <c r="A1562" s="2">
        <v>45272</v>
      </c>
      <c r="B1562" t="s">
        <v>1999</v>
      </c>
      <c r="C1562">
        <v>8</v>
      </c>
      <c r="D1562" t="s">
        <v>9</v>
      </c>
      <c r="E1562" t="s">
        <v>22</v>
      </c>
      <c r="F1562" t="s">
        <v>30</v>
      </c>
      <c r="G1562" t="s">
        <v>5481</v>
      </c>
      <c r="H1562" s="6">
        <v>3483.57</v>
      </c>
    </row>
    <row r="1563" spans="1:8" x14ac:dyDescent="0.45">
      <c r="A1563" s="2">
        <v>44953</v>
      </c>
      <c r="B1563" t="s">
        <v>2000</v>
      </c>
      <c r="C1563">
        <v>65</v>
      </c>
      <c r="D1563" t="s">
        <v>14</v>
      </c>
      <c r="E1563" t="s">
        <v>22</v>
      </c>
      <c r="F1563" t="s">
        <v>16</v>
      </c>
      <c r="G1563" t="s">
        <v>5479</v>
      </c>
      <c r="H1563" s="6">
        <v>1231.52</v>
      </c>
    </row>
    <row r="1564" spans="1:8" x14ac:dyDescent="0.45">
      <c r="A1564" s="2">
        <v>44982</v>
      </c>
      <c r="B1564" t="s">
        <v>2001</v>
      </c>
      <c r="C1564">
        <v>77</v>
      </c>
      <c r="D1564" t="s">
        <v>14</v>
      </c>
      <c r="E1564" t="s">
        <v>10</v>
      </c>
      <c r="F1564" t="s">
        <v>23</v>
      </c>
      <c r="G1564" t="s">
        <v>5479</v>
      </c>
      <c r="H1564" s="6">
        <v>2845.61</v>
      </c>
    </row>
    <row r="1565" spans="1:8" x14ac:dyDescent="0.45">
      <c r="A1565" s="2">
        <v>44593</v>
      </c>
      <c r="B1565" t="s">
        <v>2002</v>
      </c>
      <c r="C1565">
        <v>57</v>
      </c>
      <c r="D1565" t="s">
        <v>9</v>
      </c>
      <c r="E1565" t="s">
        <v>15</v>
      </c>
      <c r="F1565" t="s">
        <v>16</v>
      </c>
      <c r="G1565" t="s">
        <v>5483</v>
      </c>
      <c r="H1565" s="6">
        <v>3790.46</v>
      </c>
    </row>
    <row r="1566" spans="1:8" x14ac:dyDescent="0.45">
      <c r="A1566" s="2">
        <v>45186</v>
      </c>
      <c r="B1566" t="s">
        <v>2004</v>
      </c>
      <c r="C1566">
        <v>38</v>
      </c>
      <c r="D1566" t="s">
        <v>14</v>
      </c>
      <c r="E1566" t="s">
        <v>35</v>
      </c>
      <c r="F1566" t="s">
        <v>16</v>
      </c>
      <c r="G1566" t="s">
        <v>5480</v>
      </c>
      <c r="H1566" s="6">
        <v>313.7</v>
      </c>
    </row>
    <row r="1567" spans="1:8" x14ac:dyDescent="0.45">
      <c r="A1567" s="2">
        <v>44803</v>
      </c>
      <c r="B1567" t="s">
        <v>2005</v>
      </c>
      <c r="C1567">
        <v>54</v>
      </c>
      <c r="D1567" t="s">
        <v>21</v>
      </c>
      <c r="E1567" t="s">
        <v>38</v>
      </c>
      <c r="F1567" t="s">
        <v>11</v>
      </c>
      <c r="G1567" t="s">
        <v>5478</v>
      </c>
      <c r="H1567" s="6">
        <v>1651.86</v>
      </c>
    </row>
    <row r="1568" spans="1:8" x14ac:dyDescent="0.45">
      <c r="A1568" s="2">
        <v>44999</v>
      </c>
      <c r="B1568" t="s">
        <v>2006</v>
      </c>
      <c r="C1568">
        <v>82</v>
      </c>
      <c r="D1568" t="s">
        <v>9</v>
      </c>
      <c r="E1568" t="s">
        <v>10</v>
      </c>
      <c r="F1568" t="s">
        <v>11</v>
      </c>
      <c r="G1568" t="s">
        <v>5481</v>
      </c>
      <c r="H1568" s="6">
        <v>1103.26</v>
      </c>
    </row>
    <row r="1569" spans="1:8" x14ac:dyDescent="0.45">
      <c r="A1569" s="2">
        <v>45255</v>
      </c>
      <c r="B1569" t="s">
        <v>2007</v>
      </c>
      <c r="C1569">
        <v>10</v>
      </c>
      <c r="D1569" t="s">
        <v>21</v>
      </c>
      <c r="E1569" t="s">
        <v>22</v>
      </c>
      <c r="F1569" t="s">
        <v>23</v>
      </c>
      <c r="G1569" t="s">
        <v>5482</v>
      </c>
      <c r="H1569" s="6">
        <v>466.72</v>
      </c>
    </row>
    <row r="1570" spans="1:8" x14ac:dyDescent="0.45">
      <c r="A1570" s="2">
        <v>44599</v>
      </c>
      <c r="B1570" t="s">
        <v>2008</v>
      </c>
      <c r="C1570">
        <v>52</v>
      </c>
      <c r="D1570" t="s">
        <v>9</v>
      </c>
      <c r="E1570" t="s">
        <v>10</v>
      </c>
      <c r="F1570" t="s">
        <v>30</v>
      </c>
      <c r="G1570" t="s">
        <v>5482</v>
      </c>
      <c r="H1570" s="6">
        <v>4672.55</v>
      </c>
    </row>
    <row r="1571" spans="1:8" x14ac:dyDescent="0.45">
      <c r="A1571" s="2">
        <v>45221</v>
      </c>
      <c r="B1571" t="s">
        <v>2009</v>
      </c>
      <c r="C1571">
        <v>41</v>
      </c>
      <c r="D1571" t="s">
        <v>9</v>
      </c>
      <c r="E1571" t="s">
        <v>35</v>
      </c>
      <c r="F1571" t="s">
        <v>11</v>
      </c>
      <c r="G1571" t="s">
        <v>5483</v>
      </c>
      <c r="H1571" s="6">
        <v>4785.22</v>
      </c>
    </row>
    <row r="1572" spans="1:8" x14ac:dyDescent="0.45">
      <c r="A1572" s="2">
        <v>44904</v>
      </c>
      <c r="B1572" t="s">
        <v>2010</v>
      </c>
      <c r="C1572">
        <v>25</v>
      </c>
      <c r="D1572" t="s">
        <v>21</v>
      </c>
      <c r="E1572" t="s">
        <v>10</v>
      </c>
      <c r="F1572" t="s">
        <v>11</v>
      </c>
      <c r="G1572" t="s">
        <v>5483</v>
      </c>
      <c r="H1572" s="6">
        <v>3220.96</v>
      </c>
    </row>
    <row r="1573" spans="1:8" x14ac:dyDescent="0.45">
      <c r="A1573" s="2">
        <v>44602</v>
      </c>
      <c r="B1573" t="s">
        <v>2011</v>
      </c>
      <c r="C1573">
        <v>28</v>
      </c>
      <c r="D1573" t="s">
        <v>9</v>
      </c>
      <c r="E1573" t="s">
        <v>22</v>
      </c>
      <c r="F1573" t="s">
        <v>16</v>
      </c>
      <c r="G1573" t="s">
        <v>5482</v>
      </c>
      <c r="H1573" s="6">
        <v>1775.76</v>
      </c>
    </row>
    <row r="1574" spans="1:8" x14ac:dyDescent="0.45">
      <c r="A1574" s="2">
        <v>44812</v>
      </c>
      <c r="B1574" t="s">
        <v>2012</v>
      </c>
      <c r="C1574">
        <v>1</v>
      </c>
      <c r="D1574" t="s">
        <v>9</v>
      </c>
      <c r="E1574" t="s">
        <v>35</v>
      </c>
      <c r="F1574" t="s">
        <v>30</v>
      </c>
      <c r="G1574" t="s">
        <v>5478</v>
      </c>
      <c r="H1574" s="6">
        <v>232.14</v>
      </c>
    </row>
    <row r="1575" spans="1:8" x14ac:dyDescent="0.45">
      <c r="A1575" s="2">
        <v>44731</v>
      </c>
      <c r="B1575" t="s">
        <v>2013</v>
      </c>
      <c r="C1575">
        <v>55</v>
      </c>
      <c r="D1575" t="s">
        <v>21</v>
      </c>
      <c r="E1575" t="s">
        <v>22</v>
      </c>
      <c r="F1575" t="s">
        <v>11</v>
      </c>
      <c r="G1575" t="s">
        <v>5481</v>
      </c>
      <c r="H1575" s="6">
        <v>2746.56</v>
      </c>
    </row>
    <row r="1576" spans="1:8" x14ac:dyDescent="0.45">
      <c r="A1576" s="2">
        <v>44648</v>
      </c>
      <c r="B1576" t="s">
        <v>2014</v>
      </c>
      <c r="C1576">
        <v>73</v>
      </c>
      <c r="D1576" t="s">
        <v>21</v>
      </c>
      <c r="E1576" t="s">
        <v>15</v>
      </c>
      <c r="F1576" t="s">
        <v>11</v>
      </c>
      <c r="G1576" t="s">
        <v>5481</v>
      </c>
      <c r="H1576" s="6">
        <v>717.87</v>
      </c>
    </row>
    <row r="1577" spans="1:8" x14ac:dyDescent="0.45">
      <c r="A1577" s="2">
        <v>45285</v>
      </c>
      <c r="B1577" t="s">
        <v>2016</v>
      </c>
      <c r="C1577">
        <v>12</v>
      </c>
      <c r="D1577" t="s">
        <v>14</v>
      </c>
      <c r="E1577" t="s">
        <v>5477</v>
      </c>
      <c r="F1577" t="s">
        <v>23</v>
      </c>
      <c r="G1577" t="s">
        <v>5481</v>
      </c>
      <c r="H1577" s="6">
        <v>2502.1799999999998</v>
      </c>
    </row>
    <row r="1578" spans="1:8" x14ac:dyDescent="0.45">
      <c r="A1578" s="2">
        <v>44871</v>
      </c>
      <c r="B1578" t="s">
        <v>2017</v>
      </c>
      <c r="C1578">
        <v>96</v>
      </c>
      <c r="D1578" t="s">
        <v>14</v>
      </c>
      <c r="E1578" t="s">
        <v>26</v>
      </c>
      <c r="F1578" t="s">
        <v>23</v>
      </c>
      <c r="G1578" t="s">
        <v>5479</v>
      </c>
      <c r="H1578" s="6">
        <v>212.8</v>
      </c>
    </row>
    <row r="1579" spans="1:8" x14ac:dyDescent="0.45">
      <c r="A1579" s="2">
        <v>45215</v>
      </c>
      <c r="B1579" t="s">
        <v>2018</v>
      </c>
      <c r="C1579">
        <v>59</v>
      </c>
      <c r="D1579" t="s">
        <v>14</v>
      </c>
      <c r="E1579" t="s">
        <v>38</v>
      </c>
      <c r="F1579" t="s">
        <v>11</v>
      </c>
      <c r="G1579" t="s">
        <v>5482</v>
      </c>
      <c r="H1579" s="6">
        <v>3868.31</v>
      </c>
    </row>
    <row r="1580" spans="1:8" x14ac:dyDescent="0.45">
      <c r="A1580" s="2">
        <v>44966</v>
      </c>
      <c r="B1580" t="s">
        <v>2019</v>
      </c>
      <c r="C1580">
        <v>33</v>
      </c>
      <c r="D1580" t="s">
        <v>14</v>
      </c>
      <c r="E1580" t="s">
        <v>22</v>
      </c>
      <c r="F1580" t="s">
        <v>30</v>
      </c>
      <c r="G1580" t="s">
        <v>5482</v>
      </c>
      <c r="H1580" s="6">
        <v>3698</v>
      </c>
    </row>
    <row r="1581" spans="1:8" x14ac:dyDescent="0.45">
      <c r="A1581" s="2">
        <v>45022</v>
      </c>
      <c r="B1581" t="s">
        <v>2020</v>
      </c>
      <c r="C1581">
        <v>21</v>
      </c>
      <c r="D1581" t="s">
        <v>21</v>
      </c>
      <c r="E1581" t="s">
        <v>26</v>
      </c>
      <c r="F1581" t="s">
        <v>16</v>
      </c>
      <c r="G1581" t="s">
        <v>5480</v>
      </c>
      <c r="H1581" s="6">
        <v>4517.07</v>
      </c>
    </row>
    <row r="1582" spans="1:8" x14ac:dyDescent="0.45">
      <c r="A1582" s="2">
        <v>45196</v>
      </c>
      <c r="B1582" t="s">
        <v>2021</v>
      </c>
      <c r="C1582">
        <v>54</v>
      </c>
      <c r="D1582" t="s">
        <v>9</v>
      </c>
      <c r="E1582" t="s">
        <v>5477</v>
      </c>
      <c r="F1582" t="s">
        <v>16</v>
      </c>
      <c r="G1582" t="s">
        <v>5481</v>
      </c>
      <c r="H1582" s="6">
        <v>4242.24</v>
      </c>
    </row>
    <row r="1583" spans="1:8" x14ac:dyDescent="0.45">
      <c r="A1583" s="2">
        <v>45134</v>
      </c>
      <c r="B1583" t="s">
        <v>2022</v>
      </c>
      <c r="C1583">
        <v>81</v>
      </c>
      <c r="D1583" t="s">
        <v>14</v>
      </c>
      <c r="E1583" t="s">
        <v>22</v>
      </c>
      <c r="F1583" t="s">
        <v>11</v>
      </c>
      <c r="G1583" t="s">
        <v>5483</v>
      </c>
      <c r="H1583" s="6">
        <v>314.95</v>
      </c>
    </row>
    <row r="1584" spans="1:8" x14ac:dyDescent="0.45">
      <c r="A1584" s="2">
        <v>45073</v>
      </c>
      <c r="B1584" t="s">
        <v>2023</v>
      </c>
      <c r="C1584">
        <v>6</v>
      </c>
      <c r="D1584" t="s">
        <v>14</v>
      </c>
      <c r="E1584" t="s">
        <v>5477</v>
      </c>
      <c r="F1584" t="s">
        <v>11</v>
      </c>
      <c r="G1584" t="s">
        <v>5483</v>
      </c>
      <c r="H1584" s="6">
        <v>1596.6</v>
      </c>
    </row>
    <row r="1585" spans="1:8" x14ac:dyDescent="0.45">
      <c r="A1585" s="2">
        <v>44737</v>
      </c>
      <c r="B1585" t="s">
        <v>2024</v>
      </c>
      <c r="C1585">
        <v>67</v>
      </c>
      <c r="D1585" t="s">
        <v>9</v>
      </c>
      <c r="E1585" t="s">
        <v>35</v>
      </c>
      <c r="F1585" t="s">
        <v>30</v>
      </c>
      <c r="G1585" t="s">
        <v>5479</v>
      </c>
      <c r="H1585" s="6">
        <v>1140.0999999999999</v>
      </c>
    </row>
    <row r="1586" spans="1:8" x14ac:dyDescent="0.45">
      <c r="A1586" s="2">
        <v>45171</v>
      </c>
      <c r="B1586" t="s">
        <v>2025</v>
      </c>
      <c r="C1586">
        <v>42</v>
      </c>
      <c r="D1586" t="s">
        <v>21</v>
      </c>
      <c r="E1586" t="s">
        <v>38</v>
      </c>
      <c r="F1586" t="s">
        <v>30</v>
      </c>
      <c r="G1586" t="s">
        <v>5481</v>
      </c>
      <c r="H1586" s="6">
        <v>2030.32</v>
      </c>
    </row>
    <row r="1587" spans="1:8" x14ac:dyDescent="0.45">
      <c r="A1587" s="2">
        <v>44943</v>
      </c>
      <c r="B1587" t="s">
        <v>2026</v>
      </c>
      <c r="C1587">
        <v>68</v>
      </c>
      <c r="D1587" t="s">
        <v>14</v>
      </c>
      <c r="E1587" t="s">
        <v>22</v>
      </c>
      <c r="F1587" t="s">
        <v>11</v>
      </c>
      <c r="G1587" t="s">
        <v>5481</v>
      </c>
      <c r="H1587" s="6">
        <v>120.95</v>
      </c>
    </row>
    <row r="1588" spans="1:8" x14ac:dyDescent="0.45">
      <c r="A1588" s="2">
        <v>44575</v>
      </c>
      <c r="B1588" t="s">
        <v>2028</v>
      </c>
      <c r="C1588">
        <v>82</v>
      </c>
      <c r="D1588" t="s">
        <v>9</v>
      </c>
      <c r="E1588" t="s">
        <v>5477</v>
      </c>
      <c r="F1588" t="s">
        <v>23</v>
      </c>
      <c r="G1588" t="s">
        <v>5481</v>
      </c>
      <c r="H1588" s="6">
        <v>2364.6</v>
      </c>
    </row>
    <row r="1589" spans="1:8" x14ac:dyDescent="0.45">
      <c r="A1589" s="2">
        <v>45189</v>
      </c>
      <c r="B1589" t="s">
        <v>2029</v>
      </c>
      <c r="C1589">
        <v>15</v>
      </c>
      <c r="D1589" t="s">
        <v>9</v>
      </c>
      <c r="E1589" t="s">
        <v>26</v>
      </c>
      <c r="F1589" t="s">
        <v>16</v>
      </c>
      <c r="G1589" t="s">
        <v>5480</v>
      </c>
      <c r="H1589" s="6">
        <v>1267.82</v>
      </c>
    </row>
    <row r="1590" spans="1:8" x14ac:dyDescent="0.45">
      <c r="A1590" s="2">
        <v>45173</v>
      </c>
      <c r="B1590" t="s">
        <v>2030</v>
      </c>
      <c r="C1590">
        <v>9</v>
      </c>
      <c r="D1590" t="s">
        <v>9</v>
      </c>
      <c r="E1590" t="s">
        <v>19</v>
      </c>
      <c r="F1590" t="s">
        <v>23</v>
      </c>
      <c r="G1590" t="s">
        <v>5481</v>
      </c>
      <c r="H1590" s="6">
        <v>1386.43</v>
      </c>
    </row>
    <row r="1591" spans="1:8" x14ac:dyDescent="0.45">
      <c r="A1591" s="2">
        <v>45000</v>
      </c>
      <c r="B1591" t="s">
        <v>2031</v>
      </c>
      <c r="C1591">
        <v>50</v>
      </c>
      <c r="D1591" t="s">
        <v>21</v>
      </c>
      <c r="E1591" t="s">
        <v>5477</v>
      </c>
      <c r="F1591" t="s">
        <v>23</v>
      </c>
      <c r="G1591" t="s">
        <v>5481</v>
      </c>
      <c r="H1591" s="6">
        <v>649.34</v>
      </c>
    </row>
    <row r="1592" spans="1:8" x14ac:dyDescent="0.45">
      <c r="A1592" s="2">
        <v>45124</v>
      </c>
      <c r="B1592" t="s">
        <v>2032</v>
      </c>
      <c r="C1592">
        <v>71</v>
      </c>
      <c r="D1592" t="s">
        <v>9</v>
      </c>
      <c r="E1592" t="s">
        <v>19</v>
      </c>
      <c r="F1592" t="s">
        <v>30</v>
      </c>
      <c r="G1592" t="s">
        <v>5478</v>
      </c>
      <c r="H1592" s="6">
        <v>4194.37</v>
      </c>
    </row>
    <row r="1593" spans="1:8" x14ac:dyDescent="0.45">
      <c r="A1593" s="2">
        <v>44736</v>
      </c>
      <c r="B1593" t="s">
        <v>2033</v>
      </c>
      <c r="C1593">
        <v>54</v>
      </c>
      <c r="D1593" t="s">
        <v>21</v>
      </c>
      <c r="E1593" t="s">
        <v>15</v>
      </c>
      <c r="F1593" t="s">
        <v>11</v>
      </c>
      <c r="G1593" t="s">
        <v>5479</v>
      </c>
      <c r="H1593" s="6">
        <v>4053.06</v>
      </c>
    </row>
    <row r="1594" spans="1:8" x14ac:dyDescent="0.45">
      <c r="A1594" s="2">
        <v>45049</v>
      </c>
      <c r="B1594" t="s">
        <v>2034</v>
      </c>
      <c r="C1594">
        <v>52</v>
      </c>
      <c r="D1594" t="s">
        <v>21</v>
      </c>
      <c r="E1594" t="s">
        <v>15</v>
      </c>
      <c r="F1594" t="s">
        <v>23</v>
      </c>
      <c r="G1594" t="s">
        <v>5482</v>
      </c>
      <c r="H1594" s="6">
        <v>144.01</v>
      </c>
    </row>
    <row r="1595" spans="1:8" x14ac:dyDescent="0.45">
      <c r="A1595" s="2">
        <v>45183</v>
      </c>
      <c r="B1595" t="s">
        <v>2035</v>
      </c>
      <c r="C1595">
        <v>30</v>
      </c>
      <c r="D1595" t="s">
        <v>9</v>
      </c>
      <c r="E1595" t="s">
        <v>19</v>
      </c>
      <c r="F1595" t="s">
        <v>16</v>
      </c>
      <c r="G1595" t="s">
        <v>5479</v>
      </c>
      <c r="H1595" s="6">
        <v>425.32</v>
      </c>
    </row>
    <row r="1596" spans="1:8" x14ac:dyDescent="0.45">
      <c r="A1596" s="2">
        <v>45152</v>
      </c>
      <c r="B1596" t="s">
        <v>2036</v>
      </c>
      <c r="C1596">
        <v>90</v>
      </c>
      <c r="D1596" t="s">
        <v>9</v>
      </c>
      <c r="E1596" t="s">
        <v>5477</v>
      </c>
      <c r="F1596" t="s">
        <v>30</v>
      </c>
      <c r="G1596" t="s">
        <v>5478</v>
      </c>
      <c r="H1596" s="6">
        <v>4134.97</v>
      </c>
    </row>
    <row r="1597" spans="1:8" x14ac:dyDescent="0.45">
      <c r="A1597" s="2">
        <v>44823</v>
      </c>
      <c r="B1597" t="s">
        <v>2037</v>
      </c>
      <c r="C1597">
        <v>50</v>
      </c>
      <c r="D1597" t="s">
        <v>9</v>
      </c>
      <c r="E1597" t="s">
        <v>35</v>
      </c>
      <c r="F1597" t="s">
        <v>23</v>
      </c>
      <c r="G1597" t="s">
        <v>5480</v>
      </c>
      <c r="H1597" s="6">
        <v>1090.81</v>
      </c>
    </row>
    <row r="1598" spans="1:8" x14ac:dyDescent="0.45">
      <c r="A1598" s="2">
        <v>45118</v>
      </c>
      <c r="B1598" t="s">
        <v>2038</v>
      </c>
      <c r="C1598">
        <v>60</v>
      </c>
      <c r="D1598" t="s">
        <v>14</v>
      </c>
      <c r="E1598" t="s">
        <v>22</v>
      </c>
      <c r="F1598" t="s">
        <v>16</v>
      </c>
      <c r="G1598" t="s">
        <v>5481</v>
      </c>
      <c r="H1598" s="6">
        <v>3427.93</v>
      </c>
    </row>
    <row r="1599" spans="1:8" x14ac:dyDescent="0.45">
      <c r="A1599" s="2">
        <v>45197</v>
      </c>
      <c r="B1599" t="s">
        <v>2040</v>
      </c>
      <c r="C1599">
        <v>31</v>
      </c>
      <c r="D1599" t="s">
        <v>21</v>
      </c>
      <c r="E1599" t="s">
        <v>15</v>
      </c>
      <c r="F1599" t="s">
        <v>30</v>
      </c>
      <c r="G1599" t="s">
        <v>5482</v>
      </c>
      <c r="H1599" s="6">
        <v>217.27</v>
      </c>
    </row>
    <row r="1600" spans="1:8" x14ac:dyDescent="0.45">
      <c r="A1600" s="2">
        <v>44592</v>
      </c>
      <c r="B1600" t="s">
        <v>2041</v>
      </c>
      <c r="C1600">
        <v>29</v>
      </c>
      <c r="D1600" t="s">
        <v>9</v>
      </c>
      <c r="E1600" t="s">
        <v>10</v>
      </c>
      <c r="F1600" t="s">
        <v>30</v>
      </c>
      <c r="G1600" t="s">
        <v>5483</v>
      </c>
      <c r="H1600" s="6">
        <v>1387.37</v>
      </c>
    </row>
    <row r="1601" spans="1:8" x14ac:dyDescent="0.45">
      <c r="A1601" s="2">
        <v>44743</v>
      </c>
      <c r="B1601" t="s">
        <v>2042</v>
      </c>
      <c r="C1601">
        <v>4</v>
      </c>
      <c r="D1601" t="s">
        <v>14</v>
      </c>
      <c r="E1601" t="s">
        <v>38</v>
      </c>
      <c r="F1601" t="s">
        <v>30</v>
      </c>
      <c r="G1601" t="s">
        <v>5483</v>
      </c>
      <c r="H1601" s="6">
        <v>1978.06</v>
      </c>
    </row>
    <row r="1602" spans="1:8" x14ac:dyDescent="0.45">
      <c r="A1602" s="2">
        <v>44703</v>
      </c>
      <c r="B1602" t="s">
        <v>2044</v>
      </c>
      <c r="C1602">
        <v>67</v>
      </c>
      <c r="D1602" t="s">
        <v>21</v>
      </c>
      <c r="E1602" t="s">
        <v>10</v>
      </c>
      <c r="F1602" t="s">
        <v>16</v>
      </c>
      <c r="G1602" t="s">
        <v>5482</v>
      </c>
      <c r="H1602" s="6">
        <v>80.22</v>
      </c>
    </row>
    <row r="1603" spans="1:8" x14ac:dyDescent="0.45">
      <c r="A1603" s="2">
        <v>45272</v>
      </c>
      <c r="B1603" t="s">
        <v>2045</v>
      </c>
      <c r="C1603">
        <v>39</v>
      </c>
      <c r="D1603" t="s">
        <v>14</v>
      </c>
      <c r="E1603" t="s">
        <v>22</v>
      </c>
      <c r="F1603" t="s">
        <v>23</v>
      </c>
      <c r="G1603" t="s">
        <v>5480</v>
      </c>
      <c r="H1603" s="6">
        <v>3303.5</v>
      </c>
    </row>
    <row r="1604" spans="1:8" x14ac:dyDescent="0.45">
      <c r="A1604" s="2">
        <v>44960</v>
      </c>
      <c r="B1604" t="s">
        <v>2046</v>
      </c>
      <c r="C1604">
        <v>85</v>
      </c>
      <c r="D1604" t="s">
        <v>21</v>
      </c>
      <c r="E1604" t="s">
        <v>19</v>
      </c>
      <c r="F1604" t="s">
        <v>30</v>
      </c>
      <c r="G1604" t="s">
        <v>5481</v>
      </c>
      <c r="H1604" s="6">
        <v>3561.95</v>
      </c>
    </row>
    <row r="1605" spans="1:8" x14ac:dyDescent="0.45">
      <c r="A1605" s="2">
        <v>44599</v>
      </c>
      <c r="B1605" t="s">
        <v>2047</v>
      </c>
      <c r="C1605">
        <v>48</v>
      </c>
      <c r="D1605" t="s">
        <v>14</v>
      </c>
      <c r="E1605" t="s">
        <v>22</v>
      </c>
      <c r="F1605" t="s">
        <v>11</v>
      </c>
      <c r="G1605" t="s">
        <v>5479</v>
      </c>
      <c r="H1605" s="6">
        <v>4716.3</v>
      </c>
    </row>
    <row r="1606" spans="1:8" x14ac:dyDescent="0.45">
      <c r="A1606" s="2">
        <v>44888</v>
      </c>
      <c r="B1606" t="s">
        <v>2048</v>
      </c>
      <c r="C1606">
        <v>38</v>
      </c>
      <c r="D1606" t="s">
        <v>14</v>
      </c>
      <c r="E1606" t="s">
        <v>19</v>
      </c>
      <c r="F1606" t="s">
        <v>11</v>
      </c>
      <c r="G1606" t="s">
        <v>5479</v>
      </c>
      <c r="H1606" s="6">
        <v>2859.45</v>
      </c>
    </row>
    <row r="1607" spans="1:8" x14ac:dyDescent="0.45">
      <c r="A1607" s="2">
        <v>44776</v>
      </c>
      <c r="B1607" t="s">
        <v>2049</v>
      </c>
      <c r="C1607">
        <v>71</v>
      </c>
      <c r="D1607" t="s">
        <v>14</v>
      </c>
      <c r="E1607" t="s">
        <v>15</v>
      </c>
      <c r="F1607" t="s">
        <v>23</v>
      </c>
      <c r="G1607" t="s">
        <v>5480</v>
      </c>
      <c r="H1607" s="6">
        <v>4924.46</v>
      </c>
    </row>
    <row r="1608" spans="1:8" x14ac:dyDescent="0.45">
      <c r="A1608" s="2">
        <v>44895</v>
      </c>
      <c r="B1608" t="s">
        <v>2050</v>
      </c>
      <c r="C1608">
        <v>37</v>
      </c>
      <c r="D1608" t="s">
        <v>14</v>
      </c>
      <c r="E1608" t="s">
        <v>38</v>
      </c>
      <c r="F1608" t="s">
        <v>16</v>
      </c>
      <c r="G1608" t="s">
        <v>5482</v>
      </c>
      <c r="H1608" s="6">
        <v>563.04999999999995</v>
      </c>
    </row>
    <row r="1609" spans="1:8" x14ac:dyDescent="0.45">
      <c r="A1609" s="2">
        <v>44934</v>
      </c>
      <c r="B1609" t="s">
        <v>2051</v>
      </c>
      <c r="C1609">
        <v>17</v>
      </c>
      <c r="D1609" t="s">
        <v>14</v>
      </c>
      <c r="E1609" t="s">
        <v>22</v>
      </c>
      <c r="F1609" t="s">
        <v>16</v>
      </c>
      <c r="G1609" t="s">
        <v>5482</v>
      </c>
      <c r="H1609" s="6">
        <v>4915.8500000000004</v>
      </c>
    </row>
    <row r="1610" spans="1:8" x14ac:dyDescent="0.45">
      <c r="A1610" s="2">
        <v>44594</v>
      </c>
      <c r="B1610" t="s">
        <v>2052</v>
      </c>
      <c r="C1610">
        <v>35</v>
      </c>
      <c r="D1610" t="s">
        <v>14</v>
      </c>
      <c r="E1610" t="s">
        <v>22</v>
      </c>
      <c r="F1610" t="s">
        <v>11</v>
      </c>
      <c r="G1610" t="s">
        <v>5479</v>
      </c>
      <c r="H1610" s="6">
        <v>4606.91</v>
      </c>
    </row>
    <row r="1611" spans="1:8" x14ac:dyDescent="0.45">
      <c r="A1611" s="2">
        <v>44980</v>
      </c>
      <c r="B1611" t="s">
        <v>2054</v>
      </c>
      <c r="C1611">
        <v>14</v>
      </c>
      <c r="D1611" t="s">
        <v>14</v>
      </c>
      <c r="E1611" t="s">
        <v>26</v>
      </c>
      <c r="F1611" t="s">
        <v>16</v>
      </c>
      <c r="G1611" t="s">
        <v>5480</v>
      </c>
      <c r="H1611" s="6">
        <v>699.3</v>
      </c>
    </row>
    <row r="1612" spans="1:8" x14ac:dyDescent="0.45">
      <c r="A1612" s="2">
        <v>44716</v>
      </c>
      <c r="B1612" t="s">
        <v>2055</v>
      </c>
      <c r="C1612">
        <v>35</v>
      </c>
      <c r="D1612" t="s">
        <v>21</v>
      </c>
      <c r="E1612" t="s">
        <v>26</v>
      </c>
      <c r="F1612" t="s">
        <v>11</v>
      </c>
      <c r="G1612" t="s">
        <v>5479</v>
      </c>
      <c r="H1612" s="6">
        <v>1480.56</v>
      </c>
    </row>
    <row r="1613" spans="1:8" x14ac:dyDescent="0.45">
      <c r="A1613" s="2">
        <v>45244</v>
      </c>
      <c r="B1613" t="s">
        <v>2056</v>
      </c>
      <c r="C1613">
        <v>46</v>
      </c>
      <c r="D1613" t="s">
        <v>14</v>
      </c>
      <c r="E1613" t="s">
        <v>38</v>
      </c>
      <c r="F1613" t="s">
        <v>23</v>
      </c>
      <c r="G1613" t="s">
        <v>5482</v>
      </c>
      <c r="H1613" s="6">
        <v>2643.52</v>
      </c>
    </row>
    <row r="1614" spans="1:8" x14ac:dyDescent="0.45">
      <c r="A1614" s="2">
        <v>44981</v>
      </c>
      <c r="B1614" t="s">
        <v>2057</v>
      </c>
      <c r="C1614">
        <v>93</v>
      </c>
      <c r="D1614" t="s">
        <v>21</v>
      </c>
      <c r="E1614" t="s">
        <v>38</v>
      </c>
      <c r="F1614" t="s">
        <v>23</v>
      </c>
      <c r="G1614" t="s">
        <v>5479</v>
      </c>
      <c r="H1614" s="6">
        <v>667.63</v>
      </c>
    </row>
    <row r="1615" spans="1:8" x14ac:dyDescent="0.45">
      <c r="A1615" s="2">
        <v>44985</v>
      </c>
      <c r="B1615" t="s">
        <v>2058</v>
      </c>
      <c r="C1615">
        <v>81</v>
      </c>
      <c r="D1615" t="s">
        <v>21</v>
      </c>
      <c r="E1615" t="s">
        <v>10</v>
      </c>
      <c r="F1615" t="s">
        <v>30</v>
      </c>
      <c r="G1615" t="s">
        <v>5479</v>
      </c>
      <c r="H1615" s="6">
        <v>4151.58</v>
      </c>
    </row>
    <row r="1616" spans="1:8" x14ac:dyDescent="0.45">
      <c r="A1616" s="2">
        <v>44585</v>
      </c>
      <c r="B1616" t="s">
        <v>2059</v>
      </c>
      <c r="C1616">
        <v>67</v>
      </c>
      <c r="D1616" t="s">
        <v>21</v>
      </c>
      <c r="E1616" t="s">
        <v>10</v>
      </c>
      <c r="F1616" t="s">
        <v>23</v>
      </c>
      <c r="G1616" t="s">
        <v>5480</v>
      </c>
      <c r="H1616" s="6">
        <v>1366.45</v>
      </c>
    </row>
    <row r="1617" spans="1:8" x14ac:dyDescent="0.45">
      <c r="A1617" s="2">
        <v>44628</v>
      </c>
      <c r="B1617" t="s">
        <v>2060</v>
      </c>
      <c r="C1617">
        <v>12</v>
      </c>
      <c r="D1617" t="s">
        <v>14</v>
      </c>
      <c r="E1617" t="s">
        <v>38</v>
      </c>
      <c r="F1617" t="s">
        <v>16</v>
      </c>
      <c r="G1617" t="s">
        <v>5483</v>
      </c>
      <c r="H1617" s="6">
        <v>206.39</v>
      </c>
    </row>
    <row r="1618" spans="1:8" x14ac:dyDescent="0.45">
      <c r="A1618" s="2">
        <v>44947</v>
      </c>
      <c r="B1618" t="s">
        <v>2061</v>
      </c>
      <c r="C1618">
        <v>79</v>
      </c>
      <c r="D1618" t="s">
        <v>14</v>
      </c>
      <c r="E1618" t="s">
        <v>15</v>
      </c>
      <c r="F1618" t="s">
        <v>11</v>
      </c>
      <c r="G1618" t="s">
        <v>5479</v>
      </c>
      <c r="H1618" s="6">
        <v>4708.78</v>
      </c>
    </row>
    <row r="1619" spans="1:8" x14ac:dyDescent="0.45">
      <c r="A1619" s="2">
        <v>45223</v>
      </c>
      <c r="B1619" t="s">
        <v>2062</v>
      </c>
      <c r="C1619">
        <v>23</v>
      </c>
      <c r="D1619" t="s">
        <v>21</v>
      </c>
      <c r="E1619" t="s">
        <v>26</v>
      </c>
      <c r="F1619" t="s">
        <v>30</v>
      </c>
      <c r="G1619" t="s">
        <v>5481</v>
      </c>
      <c r="H1619" s="6">
        <v>1644.75</v>
      </c>
    </row>
    <row r="1620" spans="1:8" x14ac:dyDescent="0.45">
      <c r="A1620" s="2">
        <v>44769</v>
      </c>
      <c r="B1620" t="s">
        <v>2064</v>
      </c>
      <c r="C1620">
        <v>32</v>
      </c>
      <c r="D1620" t="s">
        <v>9</v>
      </c>
      <c r="E1620" t="s">
        <v>10</v>
      </c>
      <c r="F1620" t="s">
        <v>30</v>
      </c>
      <c r="G1620" t="s">
        <v>5483</v>
      </c>
      <c r="H1620" s="6">
        <v>835.27</v>
      </c>
    </row>
    <row r="1621" spans="1:8" x14ac:dyDescent="0.45">
      <c r="A1621" s="2">
        <v>44970</v>
      </c>
      <c r="B1621" t="s">
        <v>2065</v>
      </c>
      <c r="C1621">
        <v>66</v>
      </c>
      <c r="D1621" t="s">
        <v>14</v>
      </c>
      <c r="E1621" t="s">
        <v>19</v>
      </c>
      <c r="F1621" t="s">
        <v>30</v>
      </c>
      <c r="G1621" t="s">
        <v>5479</v>
      </c>
      <c r="H1621" s="6">
        <v>1667.63</v>
      </c>
    </row>
    <row r="1622" spans="1:8" x14ac:dyDescent="0.45">
      <c r="A1622" s="2">
        <v>45046</v>
      </c>
      <c r="B1622" t="s">
        <v>2066</v>
      </c>
      <c r="C1622">
        <v>83</v>
      </c>
      <c r="D1622" t="s">
        <v>9</v>
      </c>
      <c r="E1622" t="s">
        <v>35</v>
      </c>
      <c r="F1622" t="s">
        <v>11</v>
      </c>
      <c r="G1622" t="s">
        <v>5481</v>
      </c>
      <c r="H1622" s="6">
        <v>1052.93</v>
      </c>
    </row>
    <row r="1623" spans="1:8" x14ac:dyDescent="0.45">
      <c r="A1623" s="2">
        <v>44716</v>
      </c>
      <c r="B1623" t="s">
        <v>2067</v>
      </c>
      <c r="C1623">
        <v>15</v>
      </c>
      <c r="D1623" t="s">
        <v>21</v>
      </c>
      <c r="E1623" t="s">
        <v>1653</v>
      </c>
      <c r="F1623" t="s">
        <v>23</v>
      </c>
      <c r="G1623" t="s">
        <v>5481</v>
      </c>
      <c r="H1623" s="6">
        <v>254.98</v>
      </c>
    </row>
    <row r="1624" spans="1:8" x14ac:dyDescent="0.45">
      <c r="A1624" s="2">
        <v>45235</v>
      </c>
      <c r="B1624" t="s">
        <v>2068</v>
      </c>
      <c r="C1624">
        <v>31</v>
      </c>
      <c r="D1624" t="s">
        <v>9</v>
      </c>
      <c r="E1624" t="s">
        <v>22</v>
      </c>
      <c r="F1624" t="s">
        <v>16</v>
      </c>
      <c r="G1624" t="s">
        <v>5481</v>
      </c>
      <c r="H1624" s="6">
        <v>2010.87</v>
      </c>
    </row>
    <row r="1625" spans="1:8" x14ac:dyDescent="0.45">
      <c r="A1625" s="2">
        <v>45138</v>
      </c>
      <c r="B1625" t="s">
        <v>2069</v>
      </c>
      <c r="C1625">
        <v>3</v>
      </c>
      <c r="D1625" t="s">
        <v>14</v>
      </c>
      <c r="E1625" t="s">
        <v>15</v>
      </c>
      <c r="F1625" t="s">
        <v>11</v>
      </c>
      <c r="G1625" t="s">
        <v>5481</v>
      </c>
      <c r="H1625" s="6">
        <v>1382.27</v>
      </c>
    </row>
    <row r="1626" spans="1:8" x14ac:dyDescent="0.45">
      <c r="A1626" s="2">
        <v>44672</v>
      </c>
      <c r="B1626" t="s">
        <v>2070</v>
      </c>
      <c r="C1626">
        <v>82</v>
      </c>
      <c r="D1626" t="s">
        <v>21</v>
      </c>
      <c r="E1626" t="s">
        <v>38</v>
      </c>
      <c r="F1626" t="s">
        <v>16</v>
      </c>
      <c r="G1626" t="s">
        <v>5482</v>
      </c>
      <c r="H1626" s="6">
        <v>388.6</v>
      </c>
    </row>
    <row r="1627" spans="1:8" x14ac:dyDescent="0.45">
      <c r="A1627" s="2">
        <v>45053</v>
      </c>
      <c r="B1627" t="s">
        <v>2071</v>
      </c>
      <c r="C1627">
        <v>77</v>
      </c>
      <c r="D1627" t="s">
        <v>9</v>
      </c>
      <c r="E1627" t="s">
        <v>19</v>
      </c>
      <c r="F1627" t="s">
        <v>11</v>
      </c>
      <c r="G1627" t="s">
        <v>5479</v>
      </c>
      <c r="H1627" s="6">
        <v>970.96</v>
      </c>
    </row>
    <row r="1628" spans="1:8" x14ac:dyDescent="0.45">
      <c r="A1628" s="2">
        <v>45019</v>
      </c>
      <c r="B1628" t="s">
        <v>2072</v>
      </c>
      <c r="C1628">
        <v>1</v>
      </c>
      <c r="D1628" t="s">
        <v>9</v>
      </c>
      <c r="E1628" t="s">
        <v>38</v>
      </c>
      <c r="F1628" t="s">
        <v>23</v>
      </c>
      <c r="G1628" t="s">
        <v>5479</v>
      </c>
      <c r="H1628" s="6">
        <v>3353.68</v>
      </c>
    </row>
    <row r="1629" spans="1:8" x14ac:dyDescent="0.45">
      <c r="A1629" s="2">
        <v>44809</v>
      </c>
      <c r="B1629" t="s">
        <v>2073</v>
      </c>
      <c r="C1629">
        <v>27</v>
      </c>
      <c r="D1629" t="s">
        <v>14</v>
      </c>
      <c r="E1629" t="s">
        <v>10</v>
      </c>
      <c r="F1629" t="s">
        <v>16</v>
      </c>
      <c r="G1629" t="s">
        <v>5479</v>
      </c>
      <c r="H1629" s="6">
        <v>2495.2800000000002</v>
      </c>
    </row>
    <row r="1630" spans="1:8" x14ac:dyDescent="0.45">
      <c r="A1630" s="2">
        <v>44864</v>
      </c>
      <c r="B1630" t="s">
        <v>2074</v>
      </c>
      <c r="C1630">
        <v>0</v>
      </c>
      <c r="D1630" t="s">
        <v>9</v>
      </c>
      <c r="E1630" t="s">
        <v>38</v>
      </c>
      <c r="F1630" t="s">
        <v>16</v>
      </c>
      <c r="G1630" t="s">
        <v>5478</v>
      </c>
      <c r="H1630" s="6">
        <v>4558.4799999999996</v>
      </c>
    </row>
    <row r="1631" spans="1:8" x14ac:dyDescent="0.45">
      <c r="A1631" s="2">
        <v>44632</v>
      </c>
      <c r="B1631" t="s">
        <v>2075</v>
      </c>
      <c r="C1631">
        <v>35</v>
      </c>
      <c r="D1631" t="s">
        <v>21</v>
      </c>
      <c r="E1631" t="s">
        <v>5477</v>
      </c>
      <c r="F1631" t="s">
        <v>30</v>
      </c>
      <c r="G1631" t="s">
        <v>5479</v>
      </c>
      <c r="H1631" s="6">
        <v>1819.47</v>
      </c>
    </row>
    <row r="1632" spans="1:8" x14ac:dyDescent="0.45">
      <c r="A1632" s="2">
        <v>45153</v>
      </c>
      <c r="B1632" t="s">
        <v>2076</v>
      </c>
      <c r="C1632">
        <v>26</v>
      </c>
      <c r="D1632" t="s">
        <v>9</v>
      </c>
      <c r="E1632" t="s">
        <v>38</v>
      </c>
      <c r="F1632" t="s">
        <v>16</v>
      </c>
      <c r="G1632" t="s">
        <v>5482</v>
      </c>
      <c r="H1632" s="6">
        <v>584.79</v>
      </c>
    </row>
    <row r="1633" spans="1:8" x14ac:dyDescent="0.45">
      <c r="A1633" s="2">
        <v>45270</v>
      </c>
      <c r="B1633" t="s">
        <v>2077</v>
      </c>
      <c r="C1633">
        <v>70</v>
      </c>
      <c r="D1633" t="s">
        <v>9</v>
      </c>
      <c r="E1633" t="s">
        <v>22</v>
      </c>
      <c r="F1633" t="s">
        <v>30</v>
      </c>
      <c r="G1633" t="s">
        <v>5482</v>
      </c>
      <c r="H1633" s="6">
        <v>3077.72</v>
      </c>
    </row>
    <row r="1634" spans="1:8" x14ac:dyDescent="0.45">
      <c r="A1634" s="2">
        <v>44877</v>
      </c>
      <c r="B1634" t="s">
        <v>2078</v>
      </c>
      <c r="C1634">
        <v>88</v>
      </c>
      <c r="D1634" t="s">
        <v>21</v>
      </c>
      <c r="E1634" t="s">
        <v>5477</v>
      </c>
      <c r="F1634" t="s">
        <v>11</v>
      </c>
      <c r="G1634" t="s">
        <v>5480</v>
      </c>
      <c r="H1634" s="6">
        <v>4156.3</v>
      </c>
    </row>
    <row r="1635" spans="1:8" x14ac:dyDescent="0.45">
      <c r="A1635" s="2">
        <v>45073</v>
      </c>
      <c r="B1635" t="s">
        <v>2079</v>
      </c>
      <c r="C1635">
        <v>21</v>
      </c>
      <c r="D1635" t="s">
        <v>21</v>
      </c>
      <c r="E1635" t="s">
        <v>22</v>
      </c>
      <c r="F1635" t="s">
        <v>16</v>
      </c>
      <c r="G1635" t="s">
        <v>5481</v>
      </c>
      <c r="H1635" s="6">
        <v>4720.3599999999997</v>
      </c>
    </row>
    <row r="1636" spans="1:8" x14ac:dyDescent="0.45">
      <c r="A1636" s="2">
        <v>44867</v>
      </c>
      <c r="B1636" t="s">
        <v>2080</v>
      </c>
      <c r="C1636">
        <v>56</v>
      </c>
      <c r="D1636" t="s">
        <v>21</v>
      </c>
      <c r="E1636" t="s">
        <v>10</v>
      </c>
      <c r="F1636" t="s">
        <v>11</v>
      </c>
      <c r="G1636" t="s">
        <v>5482</v>
      </c>
      <c r="H1636" s="6">
        <v>2811.48</v>
      </c>
    </row>
    <row r="1637" spans="1:8" x14ac:dyDescent="0.45">
      <c r="A1637" s="2">
        <v>45235</v>
      </c>
      <c r="B1637" t="s">
        <v>2081</v>
      </c>
      <c r="C1637">
        <v>46</v>
      </c>
      <c r="D1637" t="s">
        <v>21</v>
      </c>
      <c r="E1637" t="s">
        <v>15</v>
      </c>
      <c r="F1637" t="s">
        <v>30</v>
      </c>
      <c r="G1637" t="s">
        <v>5482</v>
      </c>
      <c r="H1637" s="6">
        <v>2960.27</v>
      </c>
    </row>
    <row r="1638" spans="1:8" x14ac:dyDescent="0.45">
      <c r="A1638" s="2">
        <v>45125</v>
      </c>
      <c r="B1638" t="s">
        <v>2083</v>
      </c>
      <c r="C1638">
        <v>59</v>
      </c>
      <c r="D1638" t="s">
        <v>14</v>
      </c>
      <c r="E1638" t="s">
        <v>15</v>
      </c>
      <c r="F1638" t="s">
        <v>23</v>
      </c>
      <c r="G1638" t="s">
        <v>5480</v>
      </c>
      <c r="H1638" s="6">
        <v>2943.77</v>
      </c>
    </row>
    <row r="1639" spans="1:8" x14ac:dyDescent="0.45">
      <c r="A1639" s="2">
        <v>45291</v>
      </c>
      <c r="B1639" t="s">
        <v>2084</v>
      </c>
      <c r="C1639">
        <v>77</v>
      </c>
      <c r="D1639" t="s">
        <v>14</v>
      </c>
      <c r="E1639" t="s">
        <v>5477</v>
      </c>
      <c r="F1639" t="s">
        <v>11</v>
      </c>
      <c r="G1639" t="s">
        <v>5483</v>
      </c>
      <c r="H1639" s="6">
        <v>64.040000000000006</v>
      </c>
    </row>
    <row r="1640" spans="1:8" x14ac:dyDescent="0.45">
      <c r="A1640" s="2">
        <v>44976</v>
      </c>
      <c r="B1640" t="s">
        <v>2085</v>
      </c>
      <c r="C1640">
        <v>12</v>
      </c>
      <c r="D1640" t="s">
        <v>14</v>
      </c>
      <c r="E1640" t="s">
        <v>22</v>
      </c>
      <c r="F1640" t="s">
        <v>30</v>
      </c>
      <c r="G1640" t="s">
        <v>5480</v>
      </c>
      <c r="H1640" s="6">
        <v>4878.6499999999996</v>
      </c>
    </row>
    <row r="1641" spans="1:8" x14ac:dyDescent="0.45">
      <c r="A1641" s="2">
        <v>44802</v>
      </c>
      <c r="B1641" t="s">
        <v>2086</v>
      </c>
      <c r="C1641">
        <v>35</v>
      </c>
      <c r="D1641" t="s">
        <v>21</v>
      </c>
      <c r="E1641" t="s">
        <v>10</v>
      </c>
      <c r="F1641" t="s">
        <v>11</v>
      </c>
      <c r="G1641" t="s">
        <v>5479</v>
      </c>
      <c r="H1641" s="6">
        <v>369.89</v>
      </c>
    </row>
    <row r="1642" spans="1:8" x14ac:dyDescent="0.45">
      <c r="A1642" s="2">
        <v>45222</v>
      </c>
      <c r="B1642" t="s">
        <v>2087</v>
      </c>
      <c r="C1642">
        <v>23</v>
      </c>
      <c r="D1642" t="s">
        <v>21</v>
      </c>
      <c r="E1642" t="s">
        <v>38</v>
      </c>
      <c r="F1642" t="s">
        <v>16</v>
      </c>
      <c r="G1642" t="s">
        <v>5479</v>
      </c>
      <c r="H1642" s="6">
        <v>995.75</v>
      </c>
    </row>
    <row r="1643" spans="1:8" x14ac:dyDescent="0.45">
      <c r="A1643" s="2">
        <v>44688</v>
      </c>
      <c r="B1643" t="s">
        <v>2088</v>
      </c>
      <c r="C1643">
        <v>57</v>
      </c>
      <c r="D1643" t="s">
        <v>9</v>
      </c>
      <c r="E1643" t="s">
        <v>22</v>
      </c>
      <c r="F1643" t="s">
        <v>11</v>
      </c>
      <c r="G1643" t="s">
        <v>5482</v>
      </c>
      <c r="H1643" s="6">
        <v>1877.4</v>
      </c>
    </row>
    <row r="1644" spans="1:8" x14ac:dyDescent="0.45">
      <c r="A1644" s="2">
        <v>45118</v>
      </c>
      <c r="B1644" t="s">
        <v>2089</v>
      </c>
      <c r="C1644">
        <v>23</v>
      </c>
      <c r="D1644" t="s">
        <v>14</v>
      </c>
      <c r="E1644" t="s">
        <v>35</v>
      </c>
      <c r="F1644" t="s">
        <v>30</v>
      </c>
      <c r="G1644" t="s">
        <v>5481</v>
      </c>
      <c r="H1644" s="6">
        <v>2873.57</v>
      </c>
    </row>
    <row r="1645" spans="1:8" x14ac:dyDescent="0.45">
      <c r="A1645" s="2">
        <v>44999</v>
      </c>
      <c r="B1645" t="s">
        <v>2090</v>
      </c>
      <c r="C1645">
        <v>49</v>
      </c>
      <c r="D1645" t="s">
        <v>21</v>
      </c>
      <c r="E1645" t="s">
        <v>15</v>
      </c>
      <c r="F1645" t="s">
        <v>23</v>
      </c>
      <c r="G1645" t="s">
        <v>5483</v>
      </c>
      <c r="H1645" s="6">
        <v>896.41</v>
      </c>
    </row>
    <row r="1646" spans="1:8" x14ac:dyDescent="0.45">
      <c r="A1646" s="2">
        <v>44830</v>
      </c>
      <c r="B1646" t="s">
        <v>2091</v>
      </c>
      <c r="C1646">
        <v>70</v>
      </c>
      <c r="D1646" t="s">
        <v>21</v>
      </c>
      <c r="E1646" t="s">
        <v>35</v>
      </c>
      <c r="F1646" t="s">
        <v>30</v>
      </c>
      <c r="G1646" t="s">
        <v>5483</v>
      </c>
      <c r="H1646" s="6">
        <v>430.67</v>
      </c>
    </row>
    <row r="1647" spans="1:8" x14ac:dyDescent="0.45">
      <c r="A1647" s="2">
        <v>44751</v>
      </c>
      <c r="B1647" t="s">
        <v>2092</v>
      </c>
      <c r="C1647">
        <v>27</v>
      </c>
      <c r="D1647" t="s">
        <v>21</v>
      </c>
      <c r="E1647" t="s">
        <v>38</v>
      </c>
      <c r="F1647" t="s">
        <v>11</v>
      </c>
      <c r="G1647" t="s">
        <v>5478</v>
      </c>
      <c r="H1647" s="6">
        <v>2137.85</v>
      </c>
    </row>
    <row r="1648" spans="1:8" x14ac:dyDescent="0.45">
      <c r="A1648" s="2">
        <v>45085</v>
      </c>
      <c r="B1648" t="s">
        <v>2093</v>
      </c>
      <c r="C1648">
        <v>28</v>
      </c>
      <c r="D1648" t="s">
        <v>14</v>
      </c>
      <c r="E1648" t="s">
        <v>22</v>
      </c>
      <c r="F1648" t="s">
        <v>11</v>
      </c>
      <c r="G1648" t="s">
        <v>5483</v>
      </c>
      <c r="H1648" s="6">
        <v>2593.73</v>
      </c>
    </row>
    <row r="1649" spans="1:8" x14ac:dyDescent="0.45">
      <c r="A1649" s="2">
        <v>44643</v>
      </c>
      <c r="B1649" t="s">
        <v>2094</v>
      </c>
      <c r="C1649">
        <v>11</v>
      </c>
      <c r="D1649" t="s">
        <v>21</v>
      </c>
      <c r="E1649" t="s">
        <v>10</v>
      </c>
      <c r="F1649" t="s">
        <v>11</v>
      </c>
      <c r="G1649" t="s">
        <v>5480</v>
      </c>
      <c r="H1649" s="6">
        <v>1015.47</v>
      </c>
    </row>
    <row r="1650" spans="1:8" x14ac:dyDescent="0.45">
      <c r="A1650" s="2">
        <v>44792</v>
      </c>
      <c r="B1650" t="s">
        <v>2095</v>
      </c>
      <c r="C1650">
        <v>24</v>
      </c>
      <c r="D1650" t="s">
        <v>14</v>
      </c>
      <c r="E1650" t="s">
        <v>38</v>
      </c>
      <c r="F1650" t="s">
        <v>23</v>
      </c>
      <c r="G1650" t="s">
        <v>5482</v>
      </c>
      <c r="H1650" s="6">
        <v>186.97</v>
      </c>
    </row>
    <row r="1651" spans="1:8" x14ac:dyDescent="0.45">
      <c r="A1651" s="2">
        <v>45116</v>
      </c>
      <c r="B1651" t="s">
        <v>2096</v>
      </c>
      <c r="C1651">
        <v>26</v>
      </c>
      <c r="D1651" t="s">
        <v>9</v>
      </c>
      <c r="E1651" t="s">
        <v>26</v>
      </c>
      <c r="F1651" t="s">
        <v>23</v>
      </c>
      <c r="G1651" t="s">
        <v>5482</v>
      </c>
      <c r="H1651" s="6">
        <v>990.43</v>
      </c>
    </row>
    <row r="1652" spans="1:8" x14ac:dyDescent="0.45">
      <c r="A1652" s="2">
        <v>44640</v>
      </c>
      <c r="B1652" t="s">
        <v>2097</v>
      </c>
      <c r="C1652">
        <v>28</v>
      </c>
      <c r="D1652" t="s">
        <v>14</v>
      </c>
      <c r="E1652" t="s">
        <v>38</v>
      </c>
      <c r="F1652" t="s">
        <v>23</v>
      </c>
      <c r="G1652" t="s">
        <v>5483</v>
      </c>
      <c r="H1652" s="6">
        <v>1034.56</v>
      </c>
    </row>
    <row r="1653" spans="1:8" x14ac:dyDescent="0.45">
      <c r="A1653" s="2">
        <v>44660</v>
      </c>
      <c r="B1653" t="s">
        <v>2098</v>
      </c>
      <c r="C1653">
        <v>50</v>
      </c>
      <c r="D1653" t="s">
        <v>14</v>
      </c>
      <c r="E1653" t="s">
        <v>26</v>
      </c>
      <c r="F1653" t="s">
        <v>11</v>
      </c>
      <c r="G1653" t="s">
        <v>5480</v>
      </c>
      <c r="H1653" s="6">
        <v>3250.43</v>
      </c>
    </row>
    <row r="1654" spans="1:8" x14ac:dyDescent="0.45">
      <c r="A1654" s="2">
        <v>45107</v>
      </c>
      <c r="B1654" t="s">
        <v>2099</v>
      </c>
      <c r="C1654">
        <v>52</v>
      </c>
      <c r="D1654" t="s">
        <v>14</v>
      </c>
      <c r="E1654" t="s">
        <v>19</v>
      </c>
      <c r="F1654" t="s">
        <v>23</v>
      </c>
      <c r="G1654" t="s">
        <v>5482</v>
      </c>
      <c r="H1654" s="6">
        <v>4103.4399999999996</v>
      </c>
    </row>
    <row r="1655" spans="1:8" x14ac:dyDescent="0.45">
      <c r="A1655" s="2">
        <v>45125</v>
      </c>
      <c r="B1655" t="s">
        <v>2100</v>
      </c>
      <c r="C1655">
        <v>23</v>
      </c>
      <c r="D1655" t="s">
        <v>14</v>
      </c>
      <c r="E1655" t="s">
        <v>22</v>
      </c>
      <c r="F1655" t="s">
        <v>23</v>
      </c>
      <c r="G1655" t="s">
        <v>5482</v>
      </c>
      <c r="H1655" s="6">
        <v>2213.67</v>
      </c>
    </row>
    <row r="1656" spans="1:8" x14ac:dyDescent="0.45">
      <c r="A1656" s="2">
        <v>45041</v>
      </c>
      <c r="B1656" t="s">
        <v>2101</v>
      </c>
      <c r="C1656">
        <v>79</v>
      </c>
      <c r="D1656" t="s">
        <v>21</v>
      </c>
      <c r="E1656" t="s">
        <v>19</v>
      </c>
      <c r="F1656" t="s">
        <v>23</v>
      </c>
      <c r="G1656" t="s">
        <v>5482</v>
      </c>
      <c r="H1656" s="6">
        <v>333.89</v>
      </c>
    </row>
    <row r="1657" spans="1:8" x14ac:dyDescent="0.45">
      <c r="A1657" s="2">
        <v>45114</v>
      </c>
      <c r="B1657" t="s">
        <v>2102</v>
      </c>
      <c r="C1657">
        <v>60</v>
      </c>
      <c r="D1657" t="s">
        <v>21</v>
      </c>
      <c r="E1657" t="s">
        <v>35</v>
      </c>
      <c r="F1657" t="s">
        <v>16</v>
      </c>
      <c r="G1657" t="s">
        <v>5482</v>
      </c>
      <c r="H1657" s="6">
        <v>3981.78</v>
      </c>
    </row>
    <row r="1658" spans="1:8" x14ac:dyDescent="0.45">
      <c r="A1658" s="2">
        <v>45268</v>
      </c>
      <c r="B1658" t="s">
        <v>2103</v>
      </c>
      <c r="C1658">
        <v>11</v>
      </c>
      <c r="D1658" t="s">
        <v>14</v>
      </c>
      <c r="E1658" t="s">
        <v>19</v>
      </c>
      <c r="F1658" t="s">
        <v>16</v>
      </c>
      <c r="G1658" t="s">
        <v>5479</v>
      </c>
      <c r="H1658" s="6">
        <v>975.53</v>
      </c>
    </row>
    <row r="1659" spans="1:8" x14ac:dyDescent="0.45">
      <c r="A1659" s="2">
        <v>44607</v>
      </c>
      <c r="B1659" t="s">
        <v>2104</v>
      </c>
      <c r="C1659">
        <v>74</v>
      </c>
      <c r="D1659" t="s">
        <v>21</v>
      </c>
      <c r="E1659" t="s">
        <v>26</v>
      </c>
      <c r="F1659" t="s">
        <v>23</v>
      </c>
      <c r="G1659" t="s">
        <v>5480</v>
      </c>
      <c r="H1659" s="6">
        <v>1338.79</v>
      </c>
    </row>
    <row r="1660" spans="1:8" x14ac:dyDescent="0.45">
      <c r="A1660" s="2">
        <v>44793</v>
      </c>
      <c r="B1660" t="s">
        <v>2106</v>
      </c>
      <c r="C1660">
        <v>87</v>
      </c>
      <c r="D1660" t="s">
        <v>21</v>
      </c>
      <c r="E1660" t="s">
        <v>15</v>
      </c>
      <c r="F1660" t="s">
        <v>16</v>
      </c>
      <c r="G1660" t="s">
        <v>5480</v>
      </c>
      <c r="H1660" s="6">
        <v>190.54</v>
      </c>
    </row>
    <row r="1661" spans="1:8" x14ac:dyDescent="0.45">
      <c r="A1661" s="2">
        <v>45126</v>
      </c>
      <c r="B1661" t="s">
        <v>2107</v>
      </c>
      <c r="C1661">
        <v>52</v>
      </c>
      <c r="D1661" t="s">
        <v>21</v>
      </c>
      <c r="E1661" t="s">
        <v>26</v>
      </c>
      <c r="F1661" t="s">
        <v>11</v>
      </c>
      <c r="G1661" t="s">
        <v>5479</v>
      </c>
      <c r="H1661" s="6">
        <v>435.89</v>
      </c>
    </row>
    <row r="1662" spans="1:8" x14ac:dyDescent="0.45">
      <c r="A1662" s="2">
        <v>44886</v>
      </c>
      <c r="B1662" t="s">
        <v>2108</v>
      </c>
      <c r="C1662">
        <v>24</v>
      </c>
      <c r="D1662" t="s">
        <v>21</v>
      </c>
      <c r="E1662" t="s">
        <v>19</v>
      </c>
      <c r="F1662" t="s">
        <v>11</v>
      </c>
      <c r="G1662" t="s">
        <v>5482</v>
      </c>
      <c r="H1662" s="6">
        <v>2635.99</v>
      </c>
    </row>
    <row r="1663" spans="1:8" x14ac:dyDescent="0.45">
      <c r="A1663" s="2">
        <v>45150</v>
      </c>
      <c r="B1663" t="s">
        <v>2109</v>
      </c>
      <c r="C1663">
        <v>46</v>
      </c>
      <c r="D1663" t="s">
        <v>9</v>
      </c>
      <c r="E1663" t="s">
        <v>35</v>
      </c>
      <c r="F1663" t="s">
        <v>23</v>
      </c>
      <c r="G1663" t="s">
        <v>5483</v>
      </c>
      <c r="H1663" s="6">
        <v>3462.37</v>
      </c>
    </row>
    <row r="1664" spans="1:8" x14ac:dyDescent="0.45">
      <c r="A1664" s="2">
        <v>45137</v>
      </c>
      <c r="B1664" t="s">
        <v>2110</v>
      </c>
      <c r="C1664">
        <v>83</v>
      </c>
      <c r="D1664" t="s">
        <v>14</v>
      </c>
      <c r="E1664" t="s">
        <v>26</v>
      </c>
      <c r="F1664" t="s">
        <v>11</v>
      </c>
      <c r="G1664" t="s">
        <v>5481</v>
      </c>
      <c r="H1664" s="6">
        <v>3165.83</v>
      </c>
    </row>
    <row r="1665" spans="1:8" x14ac:dyDescent="0.45">
      <c r="A1665" s="2">
        <v>45280</v>
      </c>
      <c r="B1665" t="s">
        <v>2111</v>
      </c>
      <c r="C1665">
        <v>18</v>
      </c>
      <c r="D1665" t="s">
        <v>14</v>
      </c>
      <c r="E1665" t="s">
        <v>19</v>
      </c>
      <c r="F1665" t="s">
        <v>30</v>
      </c>
      <c r="G1665" t="s">
        <v>5478</v>
      </c>
      <c r="H1665" s="6">
        <v>3946.51</v>
      </c>
    </row>
    <row r="1666" spans="1:8" x14ac:dyDescent="0.45">
      <c r="A1666" s="2">
        <v>44895</v>
      </c>
      <c r="B1666" t="s">
        <v>2112</v>
      </c>
      <c r="C1666">
        <v>48</v>
      </c>
      <c r="D1666" t="s">
        <v>9</v>
      </c>
      <c r="E1666" t="s">
        <v>38</v>
      </c>
      <c r="F1666" t="s">
        <v>16</v>
      </c>
      <c r="G1666" t="s">
        <v>5479</v>
      </c>
      <c r="H1666" s="6">
        <v>3384.1</v>
      </c>
    </row>
    <row r="1667" spans="1:8" x14ac:dyDescent="0.45">
      <c r="A1667" s="2">
        <v>44564</v>
      </c>
      <c r="B1667" t="s">
        <v>2113</v>
      </c>
      <c r="C1667">
        <v>77</v>
      </c>
      <c r="D1667" t="s">
        <v>21</v>
      </c>
      <c r="E1667" t="s">
        <v>19</v>
      </c>
      <c r="F1667" t="s">
        <v>30</v>
      </c>
      <c r="G1667" t="s">
        <v>5481</v>
      </c>
      <c r="H1667" s="6">
        <v>470.52</v>
      </c>
    </row>
    <row r="1668" spans="1:8" x14ac:dyDescent="0.45">
      <c r="A1668" s="2">
        <v>45199</v>
      </c>
      <c r="B1668" t="s">
        <v>2114</v>
      </c>
      <c r="C1668">
        <v>32</v>
      </c>
      <c r="D1668" t="s">
        <v>21</v>
      </c>
      <c r="E1668" t="s">
        <v>26</v>
      </c>
      <c r="F1668" t="s">
        <v>23</v>
      </c>
      <c r="G1668" t="s">
        <v>5481</v>
      </c>
      <c r="H1668" s="6">
        <v>451.14</v>
      </c>
    </row>
    <row r="1669" spans="1:8" x14ac:dyDescent="0.45">
      <c r="A1669" s="2">
        <v>44812</v>
      </c>
      <c r="B1669" t="s">
        <v>2115</v>
      </c>
      <c r="C1669">
        <v>67</v>
      </c>
      <c r="D1669" t="s">
        <v>21</v>
      </c>
      <c r="E1669" t="s">
        <v>5477</v>
      </c>
      <c r="F1669" t="s">
        <v>11</v>
      </c>
      <c r="G1669" t="s">
        <v>5483</v>
      </c>
      <c r="H1669" s="6">
        <v>3082.74</v>
      </c>
    </row>
    <row r="1670" spans="1:8" x14ac:dyDescent="0.45">
      <c r="A1670" s="2">
        <v>44839</v>
      </c>
      <c r="B1670" t="s">
        <v>2116</v>
      </c>
      <c r="C1670">
        <v>71</v>
      </c>
      <c r="D1670" t="s">
        <v>21</v>
      </c>
      <c r="E1670" t="s">
        <v>22</v>
      </c>
      <c r="F1670" t="s">
        <v>16</v>
      </c>
      <c r="G1670" t="s">
        <v>5480</v>
      </c>
      <c r="H1670" s="6">
        <v>2707.98</v>
      </c>
    </row>
    <row r="1671" spans="1:8" x14ac:dyDescent="0.45">
      <c r="A1671" s="2">
        <v>45220</v>
      </c>
      <c r="B1671" t="s">
        <v>2117</v>
      </c>
      <c r="C1671">
        <v>17</v>
      </c>
      <c r="D1671" t="s">
        <v>14</v>
      </c>
      <c r="E1671" t="s">
        <v>38</v>
      </c>
      <c r="F1671" t="s">
        <v>23</v>
      </c>
      <c r="G1671" t="s">
        <v>5479</v>
      </c>
      <c r="H1671" s="6">
        <v>3874.82</v>
      </c>
    </row>
    <row r="1672" spans="1:8" x14ac:dyDescent="0.45">
      <c r="A1672" s="2">
        <v>45165</v>
      </c>
      <c r="B1672" t="s">
        <v>2118</v>
      </c>
      <c r="C1672">
        <v>72</v>
      </c>
      <c r="D1672" t="s">
        <v>9</v>
      </c>
      <c r="E1672" t="s">
        <v>22</v>
      </c>
      <c r="F1672" t="s">
        <v>30</v>
      </c>
      <c r="G1672" t="s">
        <v>5479</v>
      </c>
      <c r="H1672" s="6">
        <v>776.37</v>
      </c>
    </row>
    <row r="1673" spans="1:8" x14ac:dyDescent="0.45">
      <c r="A1673" s="2">
        <v>44605</v>
      </c>
      <c r="B1673" t="s">
        <v>2119</v>
      </c>
      <c r="C1673">
        <v>17</v>
      </c>
      <c r="D1673" t="s">
        <v>14</v>
      </c>
      <c r="E1673" t="s">
        <v>26</v>
      </c>
      <c r="F1673" t="s">
        <v>30</v>
      </c>
      <c r="G1673" t="s">
        <v>5479</v>
      </c>
      <c r="H1673" s="6">
        <v>43.26</v>
      </c>
    </row>
    <row r="1674" spans="1:8" x14ac:dyDescent="0.45">
      <c r="A1674" s="2">
        <v>45143</v>
      </c>
      <c r="B1674" t="s">
        <v>2120</v>
      </c>
      <c r="C1674">
        <v>82</v>
      </c>
      <c r="D1674" t="s">
        <v>9</v>
      </c>
      <c r="E1674" t="s">
        <v>22</v>
      </c>
      <c r="F1674" t="s">
        <v>30</v>
      </c>
      <c r="G1674" t="s">
        <v>5480</v>
      </c>
      <c r="H1674" s="6">
        <v>4379.83</v>
      </c>
    </row>
    <row r="1675" spans="1:8" x14ac:dyDescent="0.45">
      <c r="A1675" s="2">
        <v>44975</v>
      </c>
      <c r="B1675" t="s">
        <v>2121</v>
      </c>
      <c r="C1675">
        <v>95</v>
      </c>
      <c r="D1675" t="s">
        <v>14</v>
      </c>
      <c r="E1675" t="s">
        <v>19</v>
      </c>
      <c r="F1675" t="s">
        <v>23</v>
      </c>
      <c r="G1675" t="s">
        <v>5483</v>
      </c>
      <c r="H1675" s="6">
        <v>3027.41</v>
      </c>
    </row>
    <row r="1676" spans="1:8" x14ac:dyDescent="0.45">
      <c r="A1676" s="2">
        <v>44658</v>
      </c>
      <c r="B1676" t="s">
        <v>2122</v>
      </c>
      <c r="C1676">
        <v>75</v>
      </c>
      <c r="D1676" t="s">
        <v>14</v>
      </c>
      <c r="E1676" t="s">
        <v>38</v>
      </c>
      <c r="F1676" t="s">
        <v>30</v>
      </c>
      <c r="G1676" t="s">
        <v>5483</v>
      </c>
      <c r="H1676" s="6">
        <v>3583.55</v>
      </c>
    </row>
    <row r="1677" spans="1:8" x14ac:dyDescent="0.45">
      <c r="A1677" s="2">
        <v>44885</v>
      </c>
      <c r="B1677" t="s">
        <v>2123</v>
      </c>
      <c r="C1677">
        <v>86</v>
      </c>
      <c r="D1677" t="s">
        <v>14</v>
      </c>
      <c r="E1677" t="s">
        <v>38</v>
      </c>
      <c r="F1677" t="s">
        <v>16</v>
      </c>
      <c r="G1677" t="s">
        <v>5480</v>
      </c>
      <c r="H1677" s="6">
        <v>4569.58</v>
      </c>
    </row>
    <row r="1678" spans="1:8" x14ac:dyDescent="0.45">
      <c r="A1678" s="2">
        <v>44767</v>
      </c>
      <c r="B1678" t="s">
        <v>2124</v>
      </c>
      <c r="C1678">
        <v>14</v>
      </c>
      <c r="D1678" t="s">
        <v>14</v>
      </c>
      <c r="E1678" t="s">
        <v>38</v>
      </c>
      <c r="F1678" t="s">
        <v>16</v>
      </c>
      <c r="G1678" t="s">
        <v>5483</v>
      </c>
      <c r="H1678" s="6">
        <v>2031.74</v>
      </c>
    </row>
    <row r="1679" spans="1:8" x14ac:dyDescent="0.45">
      <c r="A1679" s="2">
        <v>45213</v>
      </c>
      <c r="B1679" t="s">
        <v>2125</v>
      </c>
      <c r="C1679">
        <v>67</v>
      </c>
      <c r="D1679" t="s">
        <v>9</v>
      </c>
      <c r="E1679" t="s">
        <v>35</v>
      </c>
      <c r="F1679" t="s">
        <v>16</v>
      </c>
      <c r="G1679" t="s">
        <v>5479</v>
      </c>
      <c r="H1679" s="6">
        <v>169.28</v>
      </c>
    </row>
    <row r="1680" spans="1:8" x14ac:dyDescent="0.45">
      <c r="A1680" s="2">
        <v>44592</v>
      </c>
      <c r="B1680" t="s">
        <v>2126</v>
      </c>
      <c r="C1680">
        <v>36</v>
      </c>
      <c r="D1680" t="s">
        <v>9</v>
      </c>
      <c r="E1680" t="s">
        <v>22</v>
      </c>
      <c r="F1680" t="s">
        <v>16</v>
      </c>
      <c r="G1680" t="s">
        <v>5482</v>
      </c>
      <c r="H1680" s="6">
        <v>2478.5</v>
      </c>
    </row>
    <row r="1681" spans="1:8" x14ac:dyDescent="0.45">
      <c r="A1681" s="2">
        <v>44740</v>
      </c>
      <c r="B1681" t="s">
        <v>2127</v>
      </c>
      <c r="C1681">
        <v>75</v>
      </c>
      <c r="D1681" t="s">
        <v>21</v>
      </c>
      <c r="E1681" t="s">
        <v>38</v>
      </c>
      <c r="F1681" t="s">
        <v>23</v>
      </c>
      <c r="G1681" t="s">
        <v>5479</v>
      </c>
      <c r="H1681" s="6">
        <v>4917.0200000000004</v>
      </c>
    </row>
    <row r="1682" spans="1:8" x14ac:dyDescent="0.45">
      <c r="A1682" s="2">
        <v>45141</v>
      </c>
      <c r="B1682" t="s">
        <v>2128</v>
      </c>
      <c r="C1682">
        <v>34</v>
      </c>
      <c r="D1682" t="s">
        <v>21</v>
      </c>
      <c r="E1682" t="s">
        <v>15</v>
      </c>
      <c r="F1682" t="s">
        <v>30</v>
      </c>
      <c r="G1682" t="s">
        <v>5483</v>
      </c>
      <c r="H1682" s="6">
        <v>4125.22</v>
      </c>
    </row>
    <row r="1683" spans="1:8" x14ac:dyDescent="0.45">
      <c r="A1683" s="2">
        <v>44770</v>
      </c>
      <c r="B1683" t="s">
        <v>2129</v>
      </c>
      <c r="C1683">
        <v>42</v>
      </c>
      <c r="D1683" t="s">
        <v>21</v>
      </c>
      <c r="E1683" t="s">
        <v>38</v>
      </c>
      <c r="F1683" t="s">
        <v>23</v>
      </c>
      <c r="G1683" t="s">
        <v>5482</v>
      </c>
      <c r="H1683" s="6">
        <v>2692.66</v>
      </c>
    </row>
    <row r="1684" spans="1:8" x14ac:dyDescent="0.45">
      <c r="A1684" s="2">
        <v>45152</v>
      </c>
      <c r="B1684" t="s">
        <v>2130</v>
      </c>
      <c r="C1684">
        <v>52</v>
      </c>
      <c r="D1684" t="s">
        <v>21</v>
      </c>
      <c r="E1684" t="s">
        <v>15</v>
      </c>
      <c r="F1684" t="s">
        <v>11</v>
      </c>
      <c r="G1684" t="s">
        <v>5482</v>
      </c>
      <c r="H1684" s="6">
        <v>4143.3599999999997</v>
      </c>
    </row>
    <row r="1685" spans="1:8" x14ac:dyDescent="0.45">
      <c r="A1685" s="2">
        <v>44745</v>
      </c>
      <c r="B1685" t="s">
        <v>2131</v>
      </c>
      <c r="C1685">
        <v>68</v>
      </c>
      <c r="D1685" t="s">
        <v>21</v>
      </c>
      <c r="E1685" t="s">
        <v>35</v>
      </c>
      <c r="F1685" t="s">
        <v>16</v>
      </c>
      <c r="G1685" t="s">
        <v>5481</v>
      </c>
      <c r="H1685" s="6">
        <v>2240.63</v>
      </c>
    </row>
    <row r="1686" spans="1:8" x14ac:dyDescent="0.45">
      <c r="A1686" s="2">
        <v>44675</v>
      </c>
      <c r="B1686" t="s">
        <v>2132</v>
      </c>
      <c r="C1686">
        <v>86</v>
      </c>
      <c r="D1686" t="s">
        <v>14</v>
      </c>
      <c r="E1686" t="s">
        <v>38</v>
      </c>
      <c r="F1686" t="s">
        <v>23</v>
      </c>
      <c r="G1686" t="s">
        <v>5481</v>
      </c>
      <c r="H1686" s="6">
        <v>691.32</v>
      </c>
    </row>
    <row r="1687" spans="1:8" x14ac:dyDescent="0.45">
      <c r="A1687" s="2">
        <v>44903</v>
      </c>
      <c r="B1687" t="s">
        <v>2133</v>
      </c>
      <c r="C1687">
        <v>84</v>
      </c>
      <c r="D1687" t="s">
        <v>9</v>
      </c>
      <c r="E1687" t="s">
        <v>15</v>
      </c>
      <c r="F1687" t="s">
        <v>30</v>
      </c>
      <c r="G1687" t="s">
        <v>5482</v>
      </c>
      <c r="H1687" s="6">
        <v>620.96</v>
      </c>
    </row>
    <row r="1688" spans="1:8" x14ac:dyDescent="0.45">
      <c r="A1688" s="2">
        <v>44638</v>
      </c>
      <c r="B1688" t="s">
        <v>2134</v>
      </c>
      <c r="C1688">
        <v>27</v>
      </c>
      <c r="D1688" t="s">
        <v>9</v>
      </c>
      <c r="E1688" t="s">
        <v>35</v>
      </c>
      <c r="F1688" t="s">
        <v>11</v>
      </c>
      <c r="G1688" t="s">
        <v>5481</v>
      </c>
      <c r="H1688" s="6">
        <v>3782.98</v>
      </c>
    </row>
    <row r="1689" spans="1:8" x14ac:dyDescent="0.45">
      <c r="A1689" s="2">
        <v>44785</v>
      </c>
      <c r="B1689" t="s">
        <v>2135</v>
      </c>
      <c r="C1689">
        <v>10</v>
      </c>
      <c r="D1689" t="s">
        <v>9</v>
      </c>
      <c r="E1689" t="s">
        <v>22</v>
      </c>
      <c r="F1689" t="s">
        <v>23</v>
      </c>
      <c r="G1689" t="s">
        <v>5482</v>
      </c>
      <c r="H1689" s="6">
        <v>4371.3900000000003</v>
      </c>
    </row>
    <row r="1690" spans="1:8" x14ac:dyDescent="0.45">
      <c r="A1690" s="2">
        <v>44794</v>
      </c>
      <c r="B1690" t="s">
        <v>2136</v>
      </c>
      <c r="C1690">
        <v>34</v>
      </c>
      <c r="D1690" t="s">
        <v>21</v>
      </c>
      <c r="E1690" t="s">
        <v>22</v>
      </c>
      <c r="F1690" t="s">
        <v>16</v>
      </c>
      <c r="G1690" t="s">
        <v>5480</v>
      </c>
      <c r="H1690" s="6">
        <v>4425.46</v>
      </c>
    </row>
    <row r="1691" spans="1:8" x14ac:dyDescent="0.45">
      <c r="A1691" s="2">
        <v>45171</v>
      </c>
      <c r="B1691" t="s">
        <v>2137</v>
      </c>
      <c r="C1691">
        <v>96</v>
      </c>
      <c r="D1691" t="s">
        <v>21</v>
      </c>
      <c r="E1691" t="s">
        <v>19</v>
      </c>
      <c r="F1691" t="s">
        <v>16</v>
      </c>
      <c r="G1691" t="s">
        <v>5480</v>
      </c>
      <c r="H1691" s="6">
        <v>2141.69</v>
      </c>
    </row>
    <row r="1692" spans="1:8" x14ac:dyDescent="0.45">
      <c r="A1692" s="2">
        <v>45044</v>
      </c>
      <c r="B1692" t="s">
        <v>2138</v>
      </c>
      <c r="C1692">
        <v>60</v>
      </c>
      <c r="D1692" t="s">
        <v>21</v>
      </c>
      <c r="E1692" t="s">
        <v>15</v>
      </c>
      <c r="F1692" t="s">
        <v>30</v>
      </c>
      <c r="G1692" t="s">
        <v>5482</v>
      </c>
      <c r="H1692" s="6">
        <v>942.76</v>
      </c>
    </row>
    <row r="1693" spans="1:8" x14ac:dyDescent="0.45">
      <c r="A1693" s="2">
        <v>45126</v>
      </c>
      <c r="B1693" t="s">
        <v>2139</v>
      </c>
      <c r="C1693">
        <v>36</v>
      </c>
      <c r="D1693" t="s">
        <v>21</v>
      </c>
      <c r="E1693" t="s">
        <v>15</v>
      </c>
      <c r="F1693" t="s">
        <v>16</v>
      </c>
      <c r="G1693" t="s">
        <v>5481</v>
      </c>
      <c r="H1693" s="6">
        <v>4113.7</v>
      </c>
    </row>
    <row r="1694" spans="1:8" x14ac:dyDescent="0.45">
      <c r="A1694" s="2">
        <v>44973</v>
      </c>
      <c r="B1694" t="s">
        <v>2140</v>
      </c>
      <c r="C1694">
        <v>69</v>
      </c>
      <c r="D1694" t="s">
        <v>9</v>
      </c>
      <c r="E1694" t="s">
        <v>22</v>
      </c>
      <c r="F1694" t="s">
        <v>11</v>
      </c>
      <c r="G1694" t="s">
        <v>5483</v>
      </c>
      <c r="H1694" s="6">
        <v>409</v>
      </c>
    </row>
    <row r="1695" spans="1:8" x14ac:dyDescent="0.45">
      <c r="A1695" s="2">
        <v>44956</v>
      </c>
      <c r="B1695" t="s">
        <v>2141</v>
      </c>
      <c r="C1695">
        <v>68</v>
      </c>
      <c r="D1695" t="s">
        <v>21</v>
      </c>
      <c r="E1695" t="s">
        <v>35</v>
      </c>
      <c r="F1695" t="s">
        <v>11</v>
      </c>
      <c r="G1695" t="s">
        <v>5479</v>
      </c>
      <c r="H1695" s="6">
        <v>2282.88</v>
      </c>
    </row>
    <row r="1696" spans="1:8" x14ac:dyDescent="0.45">
      <c r="A1696" s="2">
        <v>44710</v>
      </c>
      <c r="B1696" t="s">
        <v>2142</v>
      </c>
      <c r="C1696">
        <v>87</v>
      </c>
      <c r="D1696" t="s">
        <v>9</v>
      </c>
      <c r="E1696" t="s">
        <v>19</v>
      </c>
      <c r="F1696" t="s">
        <v>16</v>
      </c>
      <c r="G1696" t="s">
        <v>5483</v>
      </c>
      <c r="H1696" s="6">
        <v>3738.92</v>
      </c>
    </row>
    <row r="1697" spans="1:8" x14ac:dyDescent="0.45">
      <c r="A1697" s="2">
        <v>44900</v>
      </c>
      <c r="B1697" t="s">
        <v>2143</v>
      </c>
      <c r="C1697">
        <v>38</v>
      </c>
      <c r="D1697" t="s">
        <v>9</v>
      </c>
      <c r="E1697" t="s">
        <v>10</v>
      </c>
      <c r="F1697" t="s">
        <v>16</v>
      </c>
      <c r="G1697" t="s">
        <v>5483</v>
      </c>
      <c r="H1697" s="6">
        <v>4650.1899999999996</v>
      </c>
    </row>
    <row r="1698" spans="1:8" x14ac:dyDescent="0.45">
      <c r="A1698" s="2">
        <v>45196</v>
      </c>
      <c r="B1698" t="s">
        <v>2144</v>
      </c>
      <c r="C1698">
        <v>32</v>
      </c>
      <c r="D1698" t="s">
        <v>9</v>
      </c>
      <c r="E1698" t="s">
        <v>38</v>
      </c>
      <c r="F1698" t="s">
        <v>11</v>
      </c>
      <c r="G1698" t="s">
        <v>5478</v>
      </c>
      <c r="H1698" s="6">
        <v>2126.1799999999998</v>
      </c>
    </row>
    <row r="1699" spans="1:8" x14ac:dyDescent="0.45">
      <c r="A1699" s="2">
        <v>45279</v>
      </c>
      <c r="B1699" t="s">
        <v>2145</v>
      </c>
      <c r="C1699">
        <v>68</v>
      </c>
      <c r="D1699" t="s">
        <v>14</v>
      </c>
      <c r="E1699" t="s">
        <v>19</v>
      </c>
      <c r="F1699" t="s">
        <v>11</v>
      </c>
      <c r="G1699" t="s">
        <v>5482</v>
      </c>
      <c r="H1699" s="6">
        <v>4868.6400000000003</v>
      </c>
    </row>
    <row r="1700" spans="1:8" x14ac:dyDescent="0.45">
      <c r="A1700" s="2">
        <v>45289</v>
      </c>
      <c r="B1700" t="s">
        <v>2146</v>
      </c>
      <c r="C1700">
        <v>40</v>
      </c>
      <c r="D1700" t="s">
        <v>21</v>
      </c>
      <c r="E1700" t="s">
        <v>26</v>
      </c>
      <c r="F1700" t="s">
        <v>23</v>
      </c>
      <c r="G1700" t="s">
        <v>5480</v>
      </c>
      <c r="H1700" s="6">
        <v>668.11</v>
      </c>
    </row>
    <row r="1701" spans="1:8" x14ac:dyDescent="0.45">
      <c r="A1701" s="2">
        <v>45211</v>
      </c>
      <c r="B1701" t="s">
        <v>2147</v>
      </c>
      <c r="C1701">
        <v>5</v>
      </c>
      <c r="D1701" t="s">
        <v>21</v>
      </c>
      <c r="E1701" t="s">
        <v>22</v>
      </c>
      <c r="F1701" t="s">
        <v>30</v>
      </c>
      <c r="G1701" t="s">
        <v>5482</v>
      </c>
      <c r="H1701" s="6">
        <v>3191.03</v>
      </c>
    </row>
    <row r="1702" spans="1:8" x14ac:dyDescent="0.45">
      <c r="A1702" s="2">
        <v>45059</v>
      </c>
      <c r="B1702" t="s">
        <v>2148</v>
      </c>
      <c r="C1702">
        <v>34</v>
      </c>
      <c r="D1702" t="s">
        <v>14</v>
      </c>
      <c r="E1702" t="s">
        <v>26</v>
      </c>
      <c r="F1702" t="s">
        <v>30</v>
      </c>
      <c r="G1702" t="s">
        <v>5479</v>
      </c>
      <c r="H1702" s="6">
        <v>4917.12</v>
      </c>
    </row>
    <row r="1703" spans="1:8" x14ac:dyDescent="0.45">
      <c r="A1703" s="2">
        <v>45143</v>
      </c>
      <c r="B1703" t="s">
        <v>2149</v>
      </c>
      <c r="C1703">
        <v>96</v>
      </c>
      <c r="D1703" t="s">
        <v>9</v>
      </c>
      <c r="E1703" t="s">
        <v>22</v>
      </c>
      <c r="F1703" t="s">
        <v>30</v>
      </c>
      <c r="G1703" t="s">
        <v>5480</v>
      </c>
      <c r="H1703" s="6">
        <v>1147.24</v>
      </c>
    </row>
    <row r="1704" spans="1:8" x14ac:dyDescent="0.45">
      <c r="A1704" s="2">
        <v>45258</v>
      </c>
      <c r="B1704" t="s">
        <v>2150</v>
      </c>
      <c r="C1704">
        <v>50</v>
      </c>
      <c r="D1704" t="s">
        <v>9</v>
      </c>
      <c r="E1704" t="s">
        <v>15</v>
      </c>
      <c r="F1704" t="s">
        <v>30</v>
      </c>
      <c r="G1704" t="s">
        <v>5483</v>
      </c>
      <c r="H1704" s="6">
        <v>1922.11</v>
      </c>
    </row>
    <row r="1705" spans="1:8" x14ac:dyDescent="0.45">
      <c r="A1705" s="2">
        <v>45011</v>
      </c>
      <c r="B1705" t="s">
        <v>2151</v>
      </c>
      <c r="C1705">
        <v>7</v>
      </c>
      <c r="D1705" t="s">
        <v>14</v>
      </c>
      <c r="E1705" t="s">
        <v>19</v>
      </c>
      <c r="F1705" t="s">
        <v>11</v>
      </c>
      <c r="G1705" t="s">
        <v>5483</v>
      </c>
      <c r="H1705" s="6">
        <v>410.92</v>
      </c>
    </row>
    <row r="1706" spans="1:8" x14ac:dyDescent="0.45">
      <c r="A1706" s="2">
        <v>45064</v>
      </c>
      <c r="B1706" t="s">
        <v>2152</v>
      </c>
      <c r="C1706">
        <v>19</v>
      </c>
      <c r="D1706" t="s">
        <v>14</v>
      </c>
      <c r="E1706" t="s">
        <v>35</v>
      </c>
      <c r="F1706" t="s">
        <v>16</v>
      </c>
      <c r="G1706" t="s">
        <v>5479</v>
      </c>
      <c r="H1706" s="6">
        <v>1776.64</v>
      </c>
    </row>
    <row r="1707" spans="1:8" x14ac:dyDescent="0.45">
      <c r="A1707" s="2">
        <v>45000</v>
      </c>
      <c r="B1707" t="s">
        <v>2153</v>
      </c>
      <c r="C1707">
        <v>6</v>
      </c>
      <c r="D1707" t="s">
        <v>14</v>
      </c>
      <c r="E1707" t="s">
        <v>35</v>
      </c>
      <c r="F1707" t="s">
        <v>16</v>
      </c>
      <c r="G1707" t="s">
        <v>5480</v>
      </c>
      <c r="H1707" s="6">
        <v>3090.37</v>
      </c>
    </row>
    <row r="1708" spans="1:8" x14ac:dyDescent="0.45">
      <c r="A1708" s="2">
        <v>44590</v>
      </c>
      <c r="B1708" t="s">
        <v>2154</v>
      </c>
      <c r="C1708">
        <v>8</v>
      </c>
      <c r="D1708" t="s">
        <v>14</v>
      </c>
      <c r="E1708" t="s">
        <v>22</v>
      </c>
      <c r="F1708" t="s">
        <v>16</v>
      </c>
      <c r="G1708" t="s">
        <v>5483</v>
      </c>
      <c r="H1708" s="6">
        <v>2881.34</v>
      </c>
    </row>
    <row r="1709" spans="1:8" x14ac:dyDescent="0.45">
      <c r="A1709" s="2">
        <v>44905</v>
      </c>
      <c r="B1709" t="s">
        <v>2155</v>
      </c>
      <c r="C1709">
        <v>89</v>
      </c>
      <c r="D1709" t="s">
        <v>14</v>
      </c>
      <c r="E1709" t="s">
        <v>26</v>
      </c>
      <c r="F1709" t="s">
        <v>30</v>
      </c>
      <c r="G1709" t="s">
        <v>5483</v>
      </c>
      <c r="H1709" s="6">
        <v>2767.1</v>
      </c>
    </row>
    <row r="1710" spans="1:8" x14ac:dyDescent="0.45">
      <c r="A1710" s="2">
        <v>45277</v>
      </c>
      <c r="B1710" t="s">
        <v>2156</v>
      </c>
      <c r="C1710">
        <v>52</v>
      </c>
      <c r="D1710" t="s">
        <v>14</v>
      </c>
      <c r="E1710" t="s">
        <v>35</v>
      </c>
      <c r="F1710" t="s">
        <v>30</v>
      </c>
      <c r="G1710" t="s">
        <v>5483</v>
      </c>
      <c r="H1710" s="6">
        <v>2685.94</v>
      </c>
    </row>
    <row r="1711" spans="1:8" x14ac:dyDescent="0.45">
      <c r="A1711" s="2">
        <v>45236</v>
      </c>
      <c r="B1711" t="s">
        <v>2157</v>
      </c>
      <c r="C1711">
        <v>45</v>
      </c>
      <c r="D1711" t="s">
        <v>9</v>
      </c>
      <c r="E1711" t="s">
        <v>10</v>
      </c>
      <c r="F1711" t="s">
        <v>16</v>
      </c>
      <c r="G1711" t="s">
        <v>5481</v>
      </c>
      <c r="H1711" s="6">
        <v>1653.1</v>
      </c>
    </row>
    <row r="1712" spans="1:8" x14ac:dyDescent="0.45">
      <c r="A1712" s="2">
        <v>44835</v>
      </c>
      <c r="B1712" t="s">
        <v>2158</v>
      </c>
      <c r="C1712">
        <v>61</v>
      </c>
      <c r="D1712" t="s">
        <v>21</v>
      </c>
      <c r="E1712" t="s">
        <v>38</v>
      </c>
      <c r="F1712" t="s">
        <v>30</v>
      </c>
      <c r="G1712" t="s">
        <v>5479</v>
      </c>
      <c r="H1712" s="6">
        <v>924.06</v>
      </c>
    </row>
    <row r="1713" spans="1:8" x14ac:dyDescent="0.45">
      <c r="A1713" s="2">
        <v>45230</v>
      </c>
      <c r="B1713" t="s">
        <v>2160</v>
      </c>
      <c r="C1713">
        <v>65</v>
      </c>
      <c r="D1713" t="s">
        <v>21</v>
      </c>
      <c r="E1713" t="s">
        <v>10</v>
      </c>
      <c r="F1713" t="s">
        <v>16</v>
      </c>
      <c r="G1713" t="s">
        <v>5481</v>
      </c>
      <c r="H1713" s="6">
        <v>4221.68</v>
      </c>
    </row>
    <row r="1714" spans="1:8" x14ac:dyDescent="0.45">
      <c r="A1714" s="2">
        <v>44685</v>
      </c>
      <c r="B1714" t="s">
        <v>2161</v>
      </c>
      <c r="C1714">
        <v>95</v>
      </c>
      <c r="D1714" t="s">
        <v>21</v>
      </c>
      <c r="E1714" t="s">
        <v>5477</v>
      </c>
      <c r="F1714" t="s">
        <v>16</v>
      </c>
      <c r="G1714" t="s">
        <v>5478</v>
      </c>
      <c r="H1714" s="6">
        <v>3826.97</v>
      </c>
    </row>
    <row r="1715" spans="1:8" x14ac:dyDescent="0.45">
      <c r="A1715" s="2">
        <v>45188</v>
      </c>
      <c r="B1715" t="s">
        <v>2162</v>
      </c>
      <c r="C1715">
        <v>73</v>
      </c>
      <c r="D1715" t="s">
        <v>21</v>
      </c>
      <c r="E1715" t="s">
        <v>38</v>
      </c>
      <c r="F1715" t="s">
        <v>16</v>
      </c>
      <c r="G1715" t="s">
        <v>5482</v>
      </c>
      <c r="H1715" s="6">
        <v>474.99</v>
      </c>
    </row>
    <row r="1716" spans="1:8" x14ac:dyDescent="0.45">
      <c r="A1716" s="2">
        <v>45088</v>
      </c>
      <c r="B1716" t="s">
        <v>2163</v>
      </c>
      <c r="C1716">
        <v>10</v>
      </c>
      <c r="D1716" t="s">
        <v>14</v>
      </c>
      <c r="E1716" t="s">
        <v>22</v>
      </c>
      <c r="F1716" t="s">
        <v>23</v>
      </c>
      <c r="G1716" t="s">
        <v>5482</v>
      </c>
      <c r="H1716" s="6">
        <v>662.07</v>
      </c>
    </row>
    <row r="1717" spans="1:8" x14ac:dyDescent="0.45">
      <c r="A1717" s="2">
        <v>45176</v>
      </c>
      <c r="B1717" t="s">
        <v>2164</v>
      </c>
      <c r="C1717">
        <v>6</v>
      </c>
      <c r="D1717" t="s">
        <v>21</v>
      </c>
      <c r="E1717" t="s">
        <v>5477</v>
      </c>
      <c r="F1717" t="s">
        <v>30</v>
      </c>
      <c r="G1717" t="s">
        <v>5479</v>
      </c>
      <c r="H1717" s="6">
        <v>743.67</v>
      </c>
    </row>
    <row r="1718" spans="1:8" x14ac:dyDescent="0.45">
      <c r="A1718" s="2">
        <v>44899</v>
      </c>
      <c r="B1718" t="s">
        <v>2165</v>
      </c>
      <c r="C1718">
        <v>55</v>
      </c>
      <c r="D1718" t="s">
        <v>14</v>
      </c>
      <c r="E1718" t="s">
        <v>22</v>
      </c>
      <c r="F1718" t="s">
        <v>23</v>
      </c>
      <c r="G1718" t="s">
        <v>5480</v>
      </c>
      <c r="H1718" s="6">
        <v>1061.3800000000001</v>
      </c>
    </row>
    <row r="1719" spans="1:8" x14ac:dyDescent="0.45">
      <c r="A1719" s="2">
        <v>44781</v>
      </c>
      <c r="B1719" t="s">
        <v>2166</v>
      </c>
      <c r="C1719">
        <v>18</v>
      </c>
      <c r="D1719" t="s">
        <v>21</v>
      </c>
      <c r="E1719" t="s">
        <v>15</v>
      </c>
      <c r="F1719" t="s">
        <v>16</v>
      </c>
      <c r="G1719" t="s">
        <v>5479</v>
      </c>
      <c r="H1719" s="6">
        <v>953.42</v>
      </c>
    </row>
    <row r="1720" spans="1:8" x14ac:dyDescent="0.45">
      <c r="A1720" s="2">
        <v>44807</v>
      </c>
      <c r="B1720" t="s">
        <v>2168</v>
      </c>
      <c r="C1720">
        <v>71</v>
      </c>
      <c r="D1720" t="s">
        <v>14</v>
      </c>
      <c r="E1720" t="s">
        <v>26</v>
      </c>
      <c r="F1720" t="s">
        <v>11</v>
      </c>
      <c r="G1720" t="s">
        <v>5482</v>
      </c>
      <c r="H1720" s="6">
        <v>1300.52</v>
      </c>
    </row>
    <row r="1721" spans="1:8" x14ac:dyDescent="0.45">
      <c r="A1721" s="2">
        <v>44914</v>
      </c>
      <c r="B1721" t="s">
        <v>2169</v>
      </c>
      <c r="C1721">
        <v>13</v>
      </c>
      <c r="D1721" t="s">
        <v>14</v>
      </c>
      <c r="E1721" t="s">
        <v>19</v>
      </c>
      <c r="F1721" t="s">
        <v>30</v>
      </c>
      <c r="G1721" t="s">
        <v>5481</v>
      </c>
      <c r="H1721" s="6">
        <v>2527.23</v>
      </c>
    </row>
    <row r="1722" spans="1:8" x14ac:dyDescent="0.45">
      <c r="A1722" s="2">
        <v>44965</v>
      </c>
      <c r="B1722" t="s">
        <v>2170</v>
      </c>
      <c r="C1722">
        <v>92</v>
      </c>
      <c r="D1722" t="s">
        <v>14</v>
      </c>
      <c r="E1722" t="s">
        <v>38</v>
      </c>
      <c r="F1722" t="s">
        <v>23</v>
      </c>
      <c r="G1722" t="s">
        <v>5482</v>
      </c>
      <c r="H1722" s="6">
        <v>4232.03</v>
      </c>
    </row>
    <row r="1723" spans="1:8" x14ac:dyDescent="0.45">
      <c r="A1723" s="2">
        <v>45206</v>
      </c>
      <c r="B1723" t="s">
        <v>2171</v>
      </c>
      <c r="C1723">
        <v>45</v>
      </c>
      <c r="D1723" t="s">
        <v>21</v>
      </c>
      <c r="E1723" t="s">
        <v>38</v>
      </c>
      <c r="F1723" t="s">
        <v>11</v>
      </c>
      <c r="G1723" t="s">
        <v>5479</v>
      </c>
      <c r="H1723" s="6">
        <v>1000.35</v>
      </c>
    </row>
    <row r="1724" spans="1:8" x14ac:dyDescent="0.45">
      <c r="A1724" s="2">
        <v>44822</v>
      </c>
      <c r="B1724" t="s">
        <v>2172</v>
      </c>
      <c r="C1724">
        <v>12</v>
      </c>
      <c r="D1724" t="s">
        <v>14</v>
      </c>
      <c r="E1724" t="s">
        <v>10</v>
      </c>
      <c r="F1724" t="s">
        <v>30</v>
      </c>
      <c r="G1724" t="s">
        <v>5479</v>
      </c>
      <c r="H1724" s="6">
        <v>3933.33</v>
      </c>
    </row>
    <row r="1725" spans="1:8" x14ac:dyDescent="0.45">
      <c r="A1725" s="2">
        <v>45243</v>
      </c>
      <c r="B1725" t="s">
        <v>2173</v>
      </c>
      <c r="C1725">
        <v>28</v>
      </c>
      <c r="D1725" t="s">
        <v>14</v>
      </c>
      <c r="E1725" t="s">
        <v>38</v>
      </c>
      <c r="F1725" t="s">
        <v>23</v>
      </c>
      <c r="G1725" t="s">
        <v>5483</v>
      </c>
      <c r="H1725" s="6">
        <v>2452.7399999999998</v>
      </c>
    </row>
    <row r="1726" spans="1:8" x14ac:dyDescent="0.45">
      <c r="A1726" s="2">
        <v>44958</v>
      </c>
      <c r="B1726" t="s">
        <v>2174</v>
      </c>
      <c r="C1726">
        <v>55</v>
      </c>
      <c r="D1726" t="s">
        <v>14</v>
      </c>
      <c r="E1726" t="s">
        <v>26</v>
      </c>
      <c r="F1726" t="s">
        <v>23</v>
      </c>
      <c r="G1726" t="s">
        <v>5481</v>
      </c>
      <c r="H1726" s="6">
        <v>2963.58</v>
      </c>
    </row>
    <row r="1727" spans="1:8" x14ac:dyDescent="0.45">
      <c r="A1727" s="2">
        <v>44729</v>
      </c>
      <c r="B1727" t="s">
        <v>2175</v>
      </c>
      <c r="C1727">
        <v>7</v>
      </c>
      <c r="D1727" t="s">
        <v>14</v>
      </c>
      <c r="E1727" t="s">
        <v>15</v>
      </c>
      <c r="F1727" t="s">
        <v>23</v>
      </c>
      <c r="G1727" t="s">
        <v>5479</v>
      </c>
      <c r="H1727" s="6">
        <v>3911.17</v>
      </c>
    </row>
    <row r="1728" spans="1:8" x14ac:dyDescent="0.45">
      <c r="A1728" s="2">
        <v>44878</v>
      </c>
      <c r="B1728" t="s">
        <v>2176</v>
      </c>
      <c r="C1728">
        <v>94</v>
      </c>
      <c r="D1728" t="s">
        <v>14</v>
      </c>
      <c r="E1728" t="s">
        <v>38</v>
      </c>
      <c r="F1728" t="s">
        <v>11</v>
      </c>
      <c r="G1728" t="s">
        <v>5483</v>
      </c>
      <c r="H1728" s="6">
        <v>1946.18</v>
      </c>
    </row>
    <row r="1729" spans="1:8" x14ac:dyDescent="0.45">
      <c r="A1729" s="2">
        <v>44836</v>
      </c>
      <c r="B1729" t="s">
        <v>2177</v>
      </c>
      <c r="C1729">
        <v>91</v>
      </c>
      <c r="D1729" t="s">
        <v>21</v>
      </c>
      <c r="E1729" t="s">
        <v>22</v>
      </c>
      <c r="F1729" t="s">
        <v>11</v>
      </c>
      <c r="G1729" t="s">
        <v>5479</v>
      </c>
      <c r="H1729" s="6">
        <v>779.71</v>
      </c>
    </row>
    <row r="1730" spans="1:8" x14ac:dyDescent="0.45">
      <c r="A1730" s="2">
        <v>45210</v>
      </c>
      <c r="B1730" t="s">
        <v>2178</v>
      </c>
      <c r="C1730">
        <v>85</v>
      </c>
      <c r="D1730" t="s">
        <v>9</v>
      </c>
      <c r="E1730" t="s">
        <v>35</v>
      </c>
      <c r="F1730" t="s">
        <v>11</v>
      </c>
      <c r="G1730" t="s">
        <v>5483</v>
      </c>
      <c r="H1730" s="6">
        <v>1269.1199999999999</v>
      </c>
    </row>
    <row r="1731" spans="1:8" x14ac:dyDescent="0.45">
      <c r="A1731" s="2">
        <v>44968</v>
      </c>
      <c r="B1731" t="s">
        <v>2179</v>
      </c>
      <c r="C1731">
        <v>17</v>
      </c>
      <c r="D1731" t="s">
        <v>9</v>
      </c>
      <c r="E1731" t="s">
        <v>35</v>
      </c>
      <c r="F1731" t="s">
        <v>11</v>
      </c>
      <c r="G1731" t="s">
        <v>5480</v>
      </c>
      <c r="H1731" s="6">
        <v>845.64</v>
      </c>
    </row>
    <row r="1732" spans="1:8" x14ac:dyDescent="0.45">
      <c r="A1732" s="2">
        <v>44927</v>
      </c>
      <c r="B1732" t="s">
        <v>2180</v>
      </c>
      <c r="C1732">
        <v>8</v>
      </c>
      <c r="D1732" t="s">
        <v>14</v>
      </c>
      <c r="E1732" t="s">
        <v>5477</v>
      </c>
      <c r="F1732" t="s">
        <v>30</v>
      </c>
      <c r="G1732" t="s">
        <v>5479</v>
      </c>
      <c r="H1732" s="6">
        <v>888.44</v>
      </c>
    </row>
    <row r="1733" spans="1:8" x14ac:dyDescent="0.45">
      <c r="A1733" s="2">
        <v>44608</v>
      </c>
      <c r="B1733" t="s">
        <v>2181</v>
      </c>
      <c r="C1733">
        <v>35</v>
      </c>
      <c r="D1733" t="s">
        <v>9</v>
      </c>
      <c r="E1733" t="s">
        <v>38</v>
      </c>
      <c r="F1733" t="s">
        <v>23</v>
      </c>
      <c r="G1733" t="s">
        <v>5478</v>
      </c>
      <c r="H1733" s="6">
        <v>1082.97</v>
      </c>
    </row>
    <row r="1734" spans="1:8" x14ac:dyDescent="0.45">
      <c r="A1734" s="2">
        <v>44618</v>
      </c>
      <c r="B1734" t="s">
        <v>2182</v>
      </c>
      <c r="C1734">
        <v>71</v>
      </c>
      <c r="D1734" t="s">
        <v>14</v>
      </c>
      <c r="E1734" t="s">
        <v>38</v>
      </c>
      <c r="F1734" t="s">
        <v>16</v>
      </c>
      <c r="G1734" t="s">
        <v>5483</v>
      </c>
      <c r="H1734" s="6">
        <v>3540.71</v>
      </c>
    </row>
    <row r="1735" spans="1:8" x14ac:dyDescent="0.45">
      <c r="A1735" s="2">
        <v>44751</v>
      </c>
      <c r="B1735" t="s">
        <v>2183</v>
      </c>
      <c r="C1735">
        <v>42</v>
      </c>
      <c r="D1735" t="s">
        <v>21</v>
      </c>
      <c r="E1735" t="s">
        <v>19</v>
      </c>
      <c r="F1735" t="s">
        <v>23</v>
      </c>
      <c r="G1735" t="s">
        <v>5480</v>
      </c>
      <c r="H1735" s="6">
        <v>3336.14</v>
      </c>
    </row>
    <row r="1736" spans="1:8" x14ac:dyDescent="0.45">
      <c r="A1736" s="2">
        <v>44982</v>
      </c>
      <c r="B1736" t="s">
        <v>2184</v>
      </c>
      <c r="C1736">
        <v>40</v>
      </c>
      <c r="D1736" t="s">
        <v>14</v>
      </c>
      <c r="E1736" t="s">
        <v>19</v>
      </c>
      <c r="F1736" t="s">
        <v>16</v>
      </c>
      <c r="G1736" t="s">
        <v>5482</v>
      </c>
      <c r="H1736" s="6">
        <v>4667.1899999999996</v>
      </c>
    </row>
    <row r="1737" spans="1:8" x14ac:dyDescent="0.45">
      <c r="A1737" s="2">
        <v>44595</v>
      </c>
      <c r="B1737" t="s">
        <v>2185</v>
      </c>
      <c r="C1737">
        <v>59</v>
      </c>
      <c r="D1737" t="s">
        <v>21</v>
      </c>
      <c r="E1737" t="s">
        <v>22</v>
      </c>
      <c r="F1737" t="s">
        <v>16</v>
      </c>
      <c r="G1737" t="s">
        <v>5483</v>
      </c>
      <c r="H1737" s="6">
        <v>2517.0300000000002</v>
      </c>
    </row>
    <row r="1738" spans="1:8" x14ac:dyDescent="0.45">
      <c r="A1738" s="2">
        <v>45132</v>
      </c>
      <c r="B1738" t="s">
        <v>2186</v>
      </c>
      <c r="C1738">
        <v>76</v>
      </c>
      <c r="D1738" t="s">
        <v>9</v>
      </c>
      <c r="E1738" t="s">
        <v>5477</v>
      </c>
      <c r="F1738" t="s">
        <v>30</v>
      </c>
      <c r="G1738" t="s">
        <v>5481</v>
      </c>
      <c r="H1738" s="6">
        <v>3858.04</v>
      </c>
    </row>
    <row r="1739" spans="1:8" x14ac:dyDescent="0.45">
      <c r="A1739" s="2">
        <v>44605</v>
      </c>
      <c r="B1739" t="s">
        <v>2187</v>
      </c>
      <c r="C1739">
        <v>98</v>
      </c>
      <c r="D1739" t="s">
        <v>14</v>
      </c>
      <c r="E1739" t="s">
        <v>5477</v>
      </c>
      <c r="F1739" t="s">
        <v>11</v>
      </c>
      <c r="G1739" t="s">
        <v>5481</v>
      </c>
      <c r="H1739" s="6">
        <v>1461.52</v>
      </c>
    </row>
    <row r="1740" spans="1:8" x14ac:dyDescent="0.45">
      <c r="A1740" s="2">
        <v>45138</v>
      </c>
      <c r="B1740" t="s">
        <v>2188</v>
      </c>
      <c r="C1740">
        <v>1</v>
      </c>
      <c r="D1740" t="s">
        <v>14</v>
      </c>
      <c r="E1740" t="s">
        <v>19</v>
      </c>
      <c r="F1740" t="s">
        <v>11</v>
      </c>
      <c r="G1740" t="s">
        <v>5483</v>
      </c>
      <c r="H1740" s="6">
        <v>3956.81</v>
      </c>
    </row>
    <row r="1741" spans="1:8" x14ac:dyDescent="0.45">
      <c r="A1741" s="2">
        <v>44847</v>
      </c>
      <c r="B1741" t="s">
        <v>2189</v>
      </c>
      <c r="C1741">
        <v>6</v>
      </c>
      <c r="D1741" t="s">
        <v>14</v>
      </c>
      <c r="E1741" t="s">
        <v>5477</v>
      </c>
      <c r="F1741" t="s">
        <v>16</v>
      </c>
      <c r="G1741" t="s">
        <v>5482</v>
      </c>
      <c r="H1741" s="6">
        <v>1375.87</v>
      </c>
    </row>
    <row r="1742" spans="1:8" x14ac:dyDescent="0.45">
      <c r="A1742" s="2">
        <v>45011</v>
      </c>
      <c r="B1742" t="s">
        <v>2190</v>
      </c>
      <c r="C1742">
        <v>52</v>
      </c>
      <c r="D1742" t="s">
        <v>21</v>
      </c>
      <c r="E1742" t="s">
        <v>35</v>
      </c>
      <c r="F1742" t="s">
        <v>23</v>
      </c>
      <c r="G1742" t="s">
        <v>5479</v>
      </c>
      <c r="H1742" s="6">
        <v>4629.12</v>
      </c>
    </row>
    <row r="1743" spans="1:8" x14ac:dyDescent="0.45">
      <c r="A1743" s="2">
        <v>45100</v>
      </c>
      <c r="B1743" t="s">
        <v>2191</v>
      </c>
      <c r="C1743">
        <v>91</v>
      </c>
      <c r="D1743" t="s">
        <v>14</v>
      </c>
      <c r="E1743" t="s">
        <v>35</v>
      </c>
      <c r="F1743" t="s">
        <v>11</v>
      </c>
      <c r="G1743" t="s">
        <v>5480</v>
      </c>
      <c r="H1743" s="6">
        <v>3433.56</v>
      </c>
    </row>
    <row r="1744" spans="1:8" x14ac:dyDescent="0.45">
      <c r="A1744" s="2">
        <v>44565</v>
      </c>
      <c r="B1744" t="s">
        <v>2192</v>
      </c>
      <c r="C1744">
        <v>91</v>
      </c>
      <c r="D1744" t="s">
        <v>14</v>
      </c>
      <c r="E1744" t="s">
        <v>5477</v>
      </c>
      <c r="F1744" t="s">
        <v>30</v>
      </c>
      <c r="G1744" t="s">
        <v>5479</v>
      </c>
      <c r="H1744" s="6">
        <v>2328.0700000000002</v>
      </c>
    </row>
    <row r="1745" spans="1:8" x14ac:dyDescent="0.45">
      <c r="A1745" s="2">
        <v>44944</v>
      </c>
      <c r="B1745" t="s">
        <v>2193</v>
      </c>
      <c r="C1745">
        <v>78</v>
      </c>
      <c r="D1745" t="s">
        <v>9</v>
      </c>
      <c r="E1745" t="s">
        <v>26</v>
      </c>
      <c r="F1745" t="s">
        <v>30</v>
      </c>
      <c r="G1745" t="s">
        <v>5481</v>
      </c>
      <c r="H1745" s="6">
        <v>789.19</v>
      </c>
    </row>
    <row r="1746" spans="1:8" x14ac:dyDescent="0.45">
      <c r="A1746" s="2">
        <v>44578</v>
      </c>
      <c r="B1746" t="s">
        <v>2194</v>
      </c>
      <c r="C1746">
        <v>63</v>
      </c>
      <c r="D1746" t="s">
        <v>21</v>
      </c>
      <c r="E1746" t="s">
        <v>5477</v>
      </c>
      <c r="F1746" t="s">
        <v>23</v>
      </c>
      <c r="G1746" t="s">
        <v>5482</v>
      </c>
      <c r="H1746" s="6">
        <v>189.91</v>
      </c>
    </row>
    <row r="1747" spans="1:8" x14ac:dyDescent="0.45">
      <c r="A1747" s="2">
        <v>45277</v>
      </c>
      <c r="B1747" t="s">
        <v>2195</v>
      </c>
      <c r="C1747">
        <v>22</v>
      </c>
      <c r="D1747" t="s">
        <v>14</v>
      </c>
      <c r="E1747" t="s">
        <v>22</v>
      </c>
      <c r="F1747" t="s">
        <v>11</v>
      </c>
      <c r="G1747" t="s">
        <v>5481</v>
      </c>
      <c r="H1747" s="6">
        <v>3205.77</v>
      </c>
    </row>
    <row r="1748" spans="1:8" x14ac:dyDescent="0.45">
      <c r="A1748" s="2">
        <v>45129</v>
      </c>
      <c r="B1748" t="s">
        <v>2196</v>
      </c>
      <c r="C1748">
        <v>63</v>
      </c>
      <c r="D1748" t="s">
        <v>21</v>
      </c>
      <c r="E1748" t="s">
        <v>26</v>
      </c>
      <c r="F1748" t="s">
        <v>23</v>
      </c>
      <c r="G1748" t="s">
        <v>5480</v>
      </c>
      <c r="H1748" s="6">
        <v>4233.1000000000004</v>
      </c>
    </row>
    <row r="1749" spans="1:8" x14ac:dyDescent="0.45">
      <c r="A1749" s="2">
        <v>44970</v>
      </c>
      <c r="B1749" t="s">
        <v>2197</v>
      </c>
      <c r="C1749">
        <v>42</v>
      </c>
      <c r="D1749" t="s">
        <v>14</v>
      </c>
      <c r="E1749" t="s">
        <v>26</v>
      </c>
      <c r="F1749" t="s">
        <v>11</v>
      </c>
      <c r="G1749" t="s">
        <v>5481</v>
      </c>
      <c r="H1749" s="6">
        <v>2822.45</v>
      </c>
    </row>
    <row r="1750" spans="1:8" x14ac:dyDescent="0.45">
      <c r="A1750" s="2">
        <v>45077</v>
      </c>
      <c r="B1750" t="s">
        <v>2198</v>
      </c>
      <c r="C1750">
        <v>69</v>
      </c>
      <c r="D1750" t="s">
        <v>21</v>
      </c>
      <c r="E1750" t="s">
        <v>22</v>
      </c>
      <c r="F1750" t="s">
        <v>30</v>
      </c>
      <c r="G1750" t="s">
        <v>5482</v>
      </c>
      <c r="H1750" s="6">
        <v>742.93</v>
      </c>
    </row>
    <row r="1751" spans="1:8" x14ac:dyDescent="0.45">
      <c r="A1751" s="2">
        <v>45188</v>
      </c>
      <c r="B1751" t="s">
        <v>2199</v>
      </c>
      <c r="C1751">
        <v>28</v>
      </c>
      <c r="D1751" t="s">
        <v>9</v>
      </c>
      <c r="E1751" t="s">
        <v>26</v>
      </c>
      <c r="F1751" t="s">
        <v>30</v>
      </c>
      <c r="G1751" t="s">
        <v>5481</v>
      </c>
      <c r="H1751" s="6">
        <v>1233.9000000000001</v>
      </c>
    </row>
    <row r="1752" spans="1:8" x14ac:dyDescent="0.45">
      <c r="A1752" s="2">
        <v>45124</v>
      </c>
      <c r="B1752" t="s">
        <v>2200</v>
      </c>
      <c r="C1752">
        <v>60</v>
      </c>
      <c r="D1752" t="s">
        <v>14</v>
      </c>
      <c r="E1752" t="s">
        <v>26</v>
      </c>
      <c r="F1752" t="s">
        <v>16</v>
      </c>
      <c r="G1752" t="s">
        <v>5482</v>
      </c>
      <c r="H1752" s="6">
        <v>2398.06</v>
      </c>
    </row>
    <row r="1753" spans="1:8" x14ac:dyDescent="0.45">
      <c r="A1753" s="2">
        <v>45025</v>
      </c>
      <c r="B1753" t="s">
        <v>2201</v>
      </c>
      <c r="C1753">
        <v>38</v>
      </c>
      <c r="D1753" t="s">
        <v>21</v>
      </c>
      <c r="E1753" t="s">
        <v>35</v>
      </c>
      <c r="F1753" t="s">
        <v>16</v>
      </c>
      <c r="G1753" t="s">
        <v>5481</v>
      </c>
      <c r="H1753" s="6">
        <v>4377</v>
      </c>
    </row>
    <row r="1754" spans="1:8" x14ac:dyDescent="0.45">
      <c r="A1754" s="2">
        <v>44619</v>
      </c>
      <c r="B1754" t="s">
        <v>2202</v>
      </c>
      <c r="C1754">
        <v>1</v>
      </c>
      <c r="D1754" t="s">
        <v>14</v>
      </c>
      <c r="E1754" t="s">
        <v>19</v>
      </c>
      <c r="F1754" t="s">
        <v>16</v>
      </c>
      <c r="G1754" t="s">
        <v>5483</v>
      </c>
      <c r="H1754" s="6">
        <v>3500.16</v>
      </c>
    </row>
    <row r="1755" spans="1:8" x14ac:dyDescent="0.45">
      <c r="A1755" s="2">
        <v>45055</v>
      </c>
      <c r="B1755" t="s">
        <v>2203</v>
      </c>
      <c r="C1755">
        <v>0</v>
      </c>
      <c r="D1755" t="s">
        <v>14</v>
      </c>
      <c r="E1755" t="s">
        <v>26</v>
      </c>
      <c r="F1755" t="s">
        <v>30</v>
      </c>
      <c r="G1755" t="s">
        <v>5478</v>
      </c>
      <c r="H1755" s="6">
        <v>4094.31</v>
      </c>
    </row>
    <row r="1756" spans="1:8" x14ac:dyDescent="0.45">
      <c r="A1756" s="2">
        <v>44851</v>
      </c>
      <c r="B1756" t="s">
        <v>2204</v>
      </c>
      <c r="C1756">
        <v>80</v>
      </c>
      <c r="D1756" t="s">
        <v>14</v>
      </c>
      <c r="E1756" t="s">
        <v>19</v>
      </c>
      <c r="F1756" t="s">
        <v>11</v>
      </c>
      <c r="G1756" t="s">
        <v>5483</v>
      </c>
      <c r="H1756" s="6">
        <v>3624.94</v>
      </c>
    </row>
    <row r="1757" spans="1:8" x14ac:dyDescent="0.45">
      <c r="A1757" s="2">
        <v>45201</v>
      </c>
      <c r="B1757" t="s">
        <v>2205</v>
      </c>
      <c r="C1757">
        <v>76</v>
      </c>
      <c r="D1757" t="s">
        <v>21</v>
      </c>
      <c r="E1757" t="s">
        <v>10</v>
      </c>
      <c r="F1757" t="s">
        <v>23</v>
      </c>
      <c r="G1757" t="s">
        <v>5479</v>
      </c>
      <c r="H1757" s="6">
        <v>4290.8100000000004</v>
      </c>
    </row>
    <row r="1758" spans="1:8" x14ac:dyDescent="0.45">
      <c r="A1758" s="2">
        <v>44651</v>
      </c>
      <c r="B1758" t="s">
        <v>2206</v>
      </c>
      <c r="C1758">
        <v>40</v>
      </c>
      <c r="D1758" t="s">
        <v>14</v>
      </c>
      <c r="E1758" t="s">
        <v>26</v>
      </c>
      <c r="F1758" t="s">
        <v>30</v>
      </c>
      <c r="G1758" t="s">
        <v>5482</v>
      </c>
      <c r="H1758" s="6">
        <v>3420.27</v>
      </c>
    </row>
    <row r="1759" spans="1:8" x14ac:dyDescent="0.45">
      <c r="A1759" s="2">
        <v>44875</v>
      </c>
      <c r="B1759" t="s">
        <v>2207</v>
      </c>
      <c r="C1759">
        <v>62</v>
      </c>
      <c r="D1759" t="s">
        <v>14</v>
      </c>
      <c r="E1759" t="s">
        <v>19</v>
      </c>
      <c r="F1759" t="s">
        <v>16</v>
      </c>
      <c r="G1759" t="s">
        <v>5483</v>
      </c>
      <c r="H1759" s="6">
        <v>2021.84</v>
      </c>
    </row>
    <row r="1760" spans="1:8" x14ac:dyDescent="0.45">
      <c r="A1760" s="2">
        <v>44778</v>
      </c>
      <c r="B1760" t="s">
        <v>2208</v>
      </c>
      <c r="C1760">
        <v>91</v>
      </c>
      <c r="D1760" t="s">
        <v>9</v>
      </c>
      <c r="E1760" t="s">
        <v>15</v>
      </c>
      <c r="F1760" t="s">
        <v>16</v>
      </c>
      <c r="G1760" t="s">
        <v>5482</v>
      </c>
      <c r="H1760" s="6">
        <v>232.94</v>
      </c>
    </row>
    <row r="1761" spans="1:8" x14ac:dyDescent="0.45">
      <c r="A1761" s="2">
        <v>44917</v>
      </c>
      <c r="B1761" t="s">
        <v>2209</v>
      </c>
      <c r="C1761">
        <v>5</v>
      </c>
      <c r="D1761" t="s">
        <v>9</v>
      </c>
      <c r="E1761" t="s">
        <v>5477</v>
      </c>
      <c r="F1761" t="s">
        <v>23</v>
      </c>
      <c r="G1761" t="s">
        <v>5479</v>
      </c>
      <c r="H1761" s="6">
        <v>3986.02</v>
      </c>
    </row>
    <row r="1762" spans="1:8" x14ac:dyDescent="0.45">
      <c r="A1762" s="2">
        <v>44845</v>
      </c>
      <c r="B1762" t="s">
        <v>2210</v>
      </c>
      <c r="C1762">
        <v>95</v>
      </c>
      <c r="D1762" t="s">
        <v>14</v>
      </c>
      <c r="E1762" t="s">
        <v>35</v>
      </c>
      <c r="F1762" t="s">
        <v>16</v>
      </c>
      <c r="G1762" t="s">
        <v>5480</v>
      </c>
      <c r="H1762" s="6">
        <v>2972</v>
      </c>
    </row>
    <row r="1763" spans="1:8" x14ac:dyDescent="0.45">
      <c r="A1763" s="2">
        <v>44668</v>
      </c>
      <c r="B1763" t="s">
        <v>2211</v>
      </c>
      <c r="C1763">
        <v>1</v>
      </c>
      <c r="D1763" t="s">
        <v>14</v>
      </c>
      <c r="E1763" t="s">
        <v>22</v>
      </c>
      <c r="F1763" t="s">
        <v>30</v>
      </c>
      <c r="G1763" t="s">
        <v>5479</v>
      </c>
      <c r="H1763" s="6">
        <v>1447.89</v>
      </c>
    </row>
    <row r="1764" spans="1:8" x14ac:dyDescent="0.45">
      <c r="A1764" s="2">
        <v>44758</v>
      </c>
      <c r="B1764" t="s">
        <v>2212</v>
      </c>
      <c r="C1764">
        <v>78</v>
      </c>
      <c r="D1764" t="s">
        <v>14</v>
      </c>
      <c r="E1764" t="s">
        <v>22</v>
      </c>
      <c r="F1764" t="s">
        <v>16</v>
      </c>
      <c r="G1764" t="s">
        <v>5479</v>
      </c>
      <c r="H1764" s="6">
        <v>2631.23</v>
      </c>
    </row>
    <row r="1765" spans="1:8" x14ac:dyDescent="0.45">
      <c r="A1765" s="2">
        <v>45087</v>
      </c>
      <c r="B1765" t="s">
        <v>2213</v>
      </c>
      <c r="C1765">
        <v>60</v>
      </c>
      <c r="D1765" t="s">
        <v>9</v>
      </c>
      <c r="E1765" t="s">
        <v>35</v>
      </c>
      <c r="F1765" t="s">
        <v>23</v>
      </c>
      <c r="G1765" t="s">
        <v>5482</v>
      </c>
      <c r="H1765" s="6">
        <v>937.48</v>
      </c>
    </row>
    <row r="1766" spans="1:8" x14ac:dyDescent="0.45">
      <c r="A1766" s="2">
        <v>44564</v>
      </c>
      <c r="B1766" t="s">
        <v>2214</v>
      </c>
      <c r="C1766">
        <v>73</v>
      </c>
      <c r="D1766" t="s">
        <v>21</v>
      </c>
      <c r="E1766" t="s">
        <v>5477</v>
      </c>
      <c r="F1766" t="s">
        <v>16</v>
      </c>
      <c r="G1766" t="s">
        <v>5480</v>
      </c>
      <c r="H1766" s="6">
        <v>3108.83</v>
      </c>
    </row>
    <row r="1767" spans="1:8" x14ac:dyDescent="0.45">
      <c r="A1767" s="2">
        <v>45265</v>
      </c>
      <c r="B1767" t="s">
        <v>2215</v>
      </c>
      <c r="C1767">
        <v>67</v>
      </c>
      <c r="D1767" t="s">
        <v>21</v>
      </c>
      <c r="E1767" t="s">
        <v>35</v>
      </c>
      <c r="F1767" t="s">
        <v>23</v>
      </c>
      <c r="G1767" t="s">
        <v>5478</v>
      </c>
      <c r="H1767" s="6">
        <v>2730.67</v>
      </c>
    </row>
    <row r="1768" spans="1:8" x14ac:dyDescent="0.45">
      <c r="A1768" s="2">
        <v>45034</v>
      </c>
      <c r="B1768" t="s">
        <v>2216</v>
      </c>
      <c r="C1768">
        <v>34</v>
      </c>
      <c r="D1768" t="s">
        <v>21</v>
      </c>
      <c r="E1768" t="s">
        <v>38</v>
      </c>
      <c r="F1768" t="s">
        <v>16</v>
      </c>
      <c r="G1768" t="s">
        <v>5480</v>
      </c>
      <c r="H1768" s="6">
        <v>3603.7</v>
      </c>
    </row>
    <row r="1769" spans="1:8" x14ac:dyDescent="0.45">
      <c r="A1769" s="2">
        <v>44914</v>
      </c>
      <c r="B1769" t="s">
        <v>2217</v>
      </c>
      <c r="C1769">
        <v>56</v>
      </c>
      <c r="D1769" t="s">
        <v>14</v>
      </c>
      <c r="E1769" t="s">
        <v>10</v>
      </c>
      <c r="F1769" t="s">
        <v>30</v>
      </c>
      <c r="G1769" t="s">
        <v>5483</v>
      </c>
      <c r="H1769" s="6">
        <v>1714.18</v>
      </c>
    </row>
    <row r="1770" spans="1:8" x14ac:dyDescent="0.45">
      <c r="A1770" s="2">
        <v>44871</v>
      </c>
      <c r="B1770" t="s">
        <v>2218</v>
      </c>
      <c r="C1770">
        <v>66</v>
      </c>
      <c r="D1770" t="s">
        <v>21</v>
      </c>
      <c r="E1770" t="s">
        <v>38</v>
      </c>
      <c r="F1770" t="s">
        <v>11</v>
      </c>
      <c r="G1770" t="s">
        <v>5482</v>
      </c>
      <c r="H1770" s="6">
        <v>28.52</v>
      </c>
    </row>
    <row r="1771" spans="1:8" x14ac:dyDescent="0.45">
      <c r="A1771" s="2">
        <v>44756</v>
      </c>
      <c r="B1771" t="s">
        <v>2220</v>
      </c>
      <c r="C1771">
        <v>24</v>
      </c>
      <c r="D1771" t="s">
        <v>14</v>
      </c>
      <c r="E1771" t="s">
        <v>35</v>
      </c>
      <c r="F1771" t="s">
        <v>23</v>
      </c>
      <c r="G1771" t="s">
        <v>5480</v>
      </c>
      <c r="H1771" s="6">
        <v>99.17</v>
      </c>
    </row>
    <row r="1772" spans="1:8" x14ac:dyDescent="0.45">
      <c r="A1772" s="2">
        <v>44582</v>
      </c>
      <c r="B1772" t="s">
        <v>2221</v>
      </c>
      <c r="C1772">
        <v>2</v>
      </c>
      <c r="D1772" t="s">
        <v>21</v>
      </c>
      <c r="E1772" t="s">
        <v>38</v>
      </c>
      <c r="F1772" t="s">
        <v>23</v>
      </c>
      <c r="G1772" t="s">
        <v>5483</v>
      </c>
      <c r="H1772" s="6">
        <v>2041.87</v>
      </c>
    </row>
    <row r="1773" spans="1:8" x14ac:dyDescent="0.45">
      <c r="A1773" s="2">
        <v>45185</v>
      </c>
      <c r="B1773" t="s">
        <v>2222</v>
      </c>
      <c r="C1773">
        <v>33</v>
      </c>
      <c r="D1773" t="s">
        <v>9</v>
      </c>
      <c r="E1773" t="s">
        <v>15</v>
      </c>
      <c r="F1773" t="s">
        <v>11</v>
      </c>
      <c r="G1773" t="s">
        <v>5483</v>
      </c>
      <c r="H1773" s="6">
        <v>729.02</v>
      </c>
    </row>
    <row r="1774" spans="1:8" x14ac:dyDescent="0.45">
      <c r="A1774" s="2">
        <v>45261</v>
      </c>
      <c r="B1774" t="s">
        <v>2223</v>
      </c>
      <c r="C1774">
        <v>87</v>
      </c>
      <c r="D1774" t="s">
        <v>14</v>
      </c>
      <c r="E1774" t="s">
        <v>38</v>
      </c>
      <c r="F1774" t="s">
        <v>11</v>
      </c>
      <c r="G1774" t="s">
        <v>5479</v>
      </c>
      <c r="H1774" s="6">
        <v>915.99</v>
      </c>
    </row>
    <row r="1775" spans="1:8" x14ac:dyDescent="0.45">
      <c r="A1775" s="2">
        <v>45127</v>
      </c>
      <c r="B1775" t="s">
        <v>2225</v>
      </c>
      <c r="C1775">
        <v>52</v>
      </c>
      <c r="D1775" t="s">
        <v>21</v>
      </c>
      <c r="E1775" t="s">
        <v>10</v>
      </c>
      <c r="F1775" t="s">
        <v>16</v>
      </c>
      <c r="G1775" t="s">
        <v>5483</v>
      </c>
      <c r="H1775" s="6">
        <v>2393.21</v>
      </c>
    </row>
    <row r="1776" spans="1:8" x14ac:dyDescent="0.45">
      <c r="A1776" s="2">
        <v>44841</v>
      </c>
      <c r="B1776" t="s">
        <v>2226</v>
      </c>
      <c r="C1776">
        <v>2</v>
      </c>
      <c r="D1776" t="s">
        <v>14</v>
      </c>
      <c r="E1776" t="s">
        <v>10</v>
      </c>
      <c r="F1776" t="s">
        <v>30</v>
      </c>
      <c r="G1776" t="s">
        <v>5481</v>
      </c>
      <c r="H1776" s="6">
        <v>1103.68</v>
      </c>
    </row>
    <row r="1777" spans="1:8" x14ac:dyDescent="0.45">
      <c r="A1777" s="2">
        <v>44676</v>
      </c>
      <c r="B1777" t="s">
        <v>2227</v>
      </c>
      <c r="C1777">
        <v>65</v>
      </c>
      <c r="D1777" t="s">
        <v>21</v>
      </c>
      <c r="E1777" t="s">
        <v>22</v>
      </c>
      <c r="F1777" t="s">
        <v>30</v>
      </c>
      <c r="G1777" t="s">
        <v>5479</v>
      </c>
      <c r="H1777" s="6">
        <v>1116.0999999999999</v>
      </c>
    </row>
    <row r="1778" spans="1:8" x14ac:dyDescent="0.45">
      <c r="A1778" s="2">
        <v>45116</v>
      </c>
      <c r="B1778" t="s">
        <v>2228</v>
      </c>
      <c r="C1778">
        <v>79</v>
      </c>
      <c r="D1778" t="s">
        <v>9</v>
      </c>
      <c r="E1778" t="s">
        <v>19</v>
      </c>
      <c r="F1778" t="s">
        <v>30</v>
      </c>
      <c r="G1778" t="s">
        <v>5482</v>
      </c>
      <c r="H1778" s="6">
        <v>3200.77</v>
      </c>
    </row>
    <row r="1779" spans="1:8" x14ac:dyDescent="0.45">
      <c r="A1779" s="2">
        <v>44860</v>
      </c>
      <c r="B1779" t="s">
        <v>2229</v>
      </c>
      <c r="C1779">
        <v>83</v>
      </c>
      <c r="D1779" t="s">
        <v>9</v>
      </c>
      <c r="E1779" t="s">
        <v>35</v>
      </c>
      <c r="F1779" t="s">
        <v>16</v>
      </c>
      <c r="G1779" t="s">
        <v>5479</v>
      </c>
      <c r="H1779" s="6">
        <v>923.2</v>
      </c>
    </row>
    <row r="1780" spans="1:8" x14ac:dyDescent="0.45">
      <c r="A1780" s="2">
        <v>44908</v>
      </c>
      <c r="B1780" t="s">
        <v>2230</v>
      </c>
      <c r="C1780">
        <v>59</v>
      </c>
      <c r="D1780" t="s">
        <v>9</v>
      </c>
      <c r="E1780" t="s">
        <v>10</v>
      </c>
      <c r="F1780" t="s">
        <v>23</v>
      </c>
      <c r="G1780" t="s">
        <v>5480</v>
      </c>
      <c r="H1780" s="6">
        <v>1732.78</v>
      </c>
    </row>
    <row r="1781" spans="1:8" x14ac:dyDescent="0.45">
      <c r="A1781" s="2">
        <v>45044</v>
      </c>
      <c r="B1781" t="s">
        <v>2231</v>
      </c>
      <c r="C1781">
        <v>17</v>
      </c>
      <c r="D1781" t="s">
        <v>14</v>
      </c>
      <c r="E1781" t="s">
        <v>5477</v>
      </c>
      <c r="F1781" t="s">
        <v>30</v>
      </c>
      <c r="G1781" t="s">
        <v>5483</v>
      </c>
      <c r="H1781" s="6">
        <v>2548.8200000000002</v>
      </c>
    </row>
    <row r="1782" spans="1:8" x14ac:dyDescent="0.45">
      <c r="A1782" s="2">
        <v>44693</v>
      </c>
      <c r="B1782" t="s">
        <v>2232</v>
      </c>
      <c r="C1782">
        <v>71</v>
      </c>
      <c r="D1782" t="s">
        <v>14</v>
      </c>
      <c r="E1782" t="s">
        <v>38</v>
      </c>
      <c r="F1782" t="s">
        <v>11</v>
      </c>
      <c r="G1782" t="s">
        <v>5483</v>
      </c>
      <c r="H1782" s="6">
        <v>4358.91</v>
      </c>
    </row>
    <row r="1783" spans="1:8" x14ac:dyDescent="0.45">
      <c r="A1783" s="2">
        <v>44654</v>
      </c>
      <c r="B1783" t="s">
        <v>2233</v>
      </c>
      <c r="C1783">
        <v>72</v>
      </c>
      <c r="D1783" t="s">
        <v>9</v>
      </c>
      <c r="E1783" t="s">
        <v>22</v>
      </c>
      <c r="F1783" t="s">
        <v>16</v>
      </c>
      <c r="G1783" t="s">
        <v>5481</v>
      </c>
      <c r="H1783" s="6">
        <v>4236.1499999999996</v>
      </c>
    </row>
    <row r="1784" spans="1:8" x14ac:dyDescent="0.45">
      <c r="A1784" s="2">
        <v>45281</v>
      </c>
      <c r="B1784" t="s">
        <v>2234</v>
      </c>
      <c r="C1784">
        <v>92</v>
      </c>
      <c r="D1784" t="s">
        <v>14</v>
      </c>
      <c r="E1784" t="s">
        <v>38</v>
      </c>
      <c r="F1784" t="s">
        <v>16</v>
      </c>
      <c r="G1784" t="s">
        <v>5481</v>
      </c>
      <c r="H1784" s="6">
        <v>4354.53</v>
      </c>
    </row>
    <row r="1785" spans="1:8" x14ac:dyDescent="0.45">
      <c r="A1785" s="2">
        <v>45259</v>
      </c>
      <c r="B1785" t="s">
        <v>2235</v>
      </c>
      <c r="C1785">
        <v>73</v>
      </c>
      <c r="D1785" t="s">
        <v>9</v>
      </c>
      <c r="E1785" t="s">
        <v>19</v>
      </c>
      <c r="F1785" t="s">
        <v>16</v>
      </c>
      <c r="G1785" t="s">
        <v>5480</v>
      </c>
      <c r="H1785" s="6">
        <v>966.27</v>
      </c>
    </row>
    <row r="1786" spans="1:8" x14ac:dyDescent="0.45">
      <c r="A1786" s="2">
        <v>45118</v>
      </c>
      <c r="B1786" t="s">
        <v>2236</v>
      </c>
      <c r="C1786">
        <v>49</v>
      </c>
      <c r="D1786" t="s">
        <v>9</v>
      </c>
      <c r="E1786" t="s">
        <v>15</v>
      </c>
      <c r="F1786" t="s">
        <v>30</v>
      </c>
      <c r="G1786" t="s">
        <v>5483</v>
      </c>
      <c r="H1786" s="6">
        <v>129.59</v>
      </c>
    </row>
    <row r="1787" spans="1:8" x14ac:dyDescent="0.45">
      <c r="A1787" s="2">
        <v>45196</v>
      </c>
      <c r="B1787" t="s">
        <v>2237</v>
      </c>
      <c r="C1787">
        <v>9</v>
      </c>
      <c r="D1787" t="s">
        <v>9</v>
      </c>
      <c r="E1787" t="s">
        <v>19</v>
      </c>
      <c r="F1787" t="s">
        <v>30</v>
      </c>
      <c r="G1787" t="s">
        <v>5481</v>
      </c>
      <c r="H1787" s="6">
        <v>3618.36</v>
      </c>
    </row>
    <row r="1788" spans="1:8" x14ac:dyDescent="0.45">
      <c r="A1788" s="2">
        <v>44621</v>
      </c>
      <c r="B1788" t="s">
        <v>2238</v>
      </c>
      <c r="C1788">
        <v>46</v>
      </c>
      <c r="D1788" t="s">
        <v>14</v>
      </c>
      <c r="E1788" t="s">
        <v>26</v>
      </c>
      <c r="F1788" t="s">
        <v>16</v>
      </c>
      <c r="G1788" t="s">
        <v>5483</v>
      </c>
      <c r="H1788" s="6">
        <v>4727.32</v>
      </c>
    </row>
    <row r="1789" spans="1:8" x14ac:dyDescent="0.45">
      <c r="A1789" s="2">
        <v>44750</v>
      </c>
      <c r="B1789" t="s">
        <v>2239</v>
      </c>
      <c r="C1789">
        <v>84</v>
      </c>
      <c r="D1789" t="s">
        <v>21</v>
      </c>
      <c r="E1789" t="s">
        <v>26</v>
      </c>
      <c r="F1789" t="s">
        <v>16</v>
      </c>
      <c r="G1789" t="s">
        <v>5483</v>
      </c>
      <c r="H1789" s="6">
        <v>4166.3599999999997</v>
      </c>
    </row>
    <row r="1790" spans="1:8" x14ac:dyDescent="0.45">
      <c r="A1790" s="2">
        <v>44711</v>
      </c>
      <c r="B1790" t="s">
        <v>2240</v>
      </c>
      <c r="C1790">
        <v>51</v>
      </c>
      <c r="D1790" t="s">
        <v>9</v>
      </c>
      <c r="E1790" t="s">
        <v>5477</v>
      </c>
      <c r="F1790" t="s">
        <v>16</v>
      </c>
      <c r="G1790" t="s">
        <v>5479</v>
      </c>
      <c r="H1790" s="6">
        <v>2647.18</v>
      </c>
    </row>
    <row r="1791" spans="1:8" x14ac:dyDescent="0.45">
      <c r="A1791" s="2">
        <v>44579</v>
      </c>
      <c r="B1791" t="s">
        <v>2241</v>
      </c>
      <c r="C1791">
        <v>92</v>
      </c>
      <c r="D1791" t="s">
        <v>9</v>
      </c>
      <c r="E1791" t="s">
        <v>38</v>
      </c>
      <c r="F1791" t="s">
        <v>11</v>
      </c>
      <c r="G1791" t="s">
        <v>5479</v>
      </c>
      <c r="H1791" s="6">
        <v>2042.87</v>
      </c>
    </row>
    <row r="1792" spans="1:8" x14ac:dyDescent="0.45">
      <c r="A1792" s="2">
        <v>44691</v>
      </c>
      <c r="B1792" t="s">
        <v>2242</v>
      </c>
      <c r="C1792">
        <v>48</v>
      </c>
      <c r="D1792" t="s">
        <v>9</v>
      </c>
      <c r="E1792" t="s">
        <v>26</v>
      </c>
      <c r="F1792" t="s">
        <v>23</v>
      </c>
      <c r="G1792" t="s">
        <v>5480</v>
      </c>
      <c r="H1792" s="6">
        <v>1386.42</v>
      </c>
    </row>
    <row r="1793" spans="1:8" x14ac:dyDescent="0.45">
      <c r="A1793" s="2">
        <v>45142</v>
      </c>
      <c r="B1793" t="s">
        <v>2243</v>
      </c>
      <c r="C1793">
        <v>61</v>
      </c>
      <c r="D1793" t="s">
        <v>21</v>
      </c>
      <c r="E1793" t="s">
        <v>22</v>
      </c>
      <c r="F1793" t="s">
        <v>30</v>
      </c>
      <c r="G1793" t="s">
        <v>5482</v>
      </c>
      <c r="H1793" s="6">
        <v>740.31</v>
      </c>
    </row>
    <row r="1794" spans="1:8" x14ac:dyDescent="0.45">
      <c r="A1794" s="2">
        <v>45041</v>
      </c>
      <c r="B1794" t="s">
        <v>2244</v>
      </c>
      <c r="C1794">
        <v>82</v>
      </c>
      <c r="D1794" t="s">
        <v>14</v>
      </c>
      <c r="E1794" t="s">
        <v>19</v>
      </c>
      <c r="F1794" t="s">
        <v>30</v>
      </c>
      <c r="G1794" t="s">
        <v>5479</v>
      </c>
      <c r="H1794" s="6">
        <v>4270.3900000000003</v>
      </c>
    </row>
    <row r="1795" spans="1:8" x14ac:dyDescent="0.45">
      <c r="A1795" s="2">
        <v>44841</v>
      </c>
      <c r="B1795" t="s">
        <v>2245</v>
      </c>
      <c r="C1795">
        <v>21</v>
      </c>
      <c r="D1795" t="s">
        <v>21</v>
      </c>
      <c r="E1795" t="s">
        <v>38</v>
      </c>
      <c r="F1795" t="s">
        <v>11</v>
      </c>
      <c r="G1795" t="s">
        <v>5483</v>
      </c>
      <c r="H1795" s="6">
        <v>4118.8500000000004</v>
      </c>
    </row>
    <row r="1796" spans="1:8" x14ac:dyDescent="0.45">
      <c r="A1796" s="2">
        <v>45063</v>
      </c>
      <c r="B1796" t="s">
        <v>2246</v>
      </c>
      <c r="C1796">
        <v>54</v>
      </c>
      <c r="D1796" t="s">
        <v>9</v>
      </c>
      <c r="E1796" t="s">
        <v>15</v>
      </c>
      <c r="F1796" t="s">
        <v>30</v>
      </c>
      <c r="G1796" t="s">
        <v>5483</v>
      </c>
      <c r="H1796" s="6">
        <v>1572.56</v>
      </c>
    </row>
    <row r="1797" spans="1:8" x14ac:dyDescent="0.45">
      <c r="A1797" s="2">
        <v>45051</v>
      </c>
      <c r="B1797" t="s">
        <v>2247</v>
      </c>
      <c r="C1797">
        <v>80</v>
      </c>
      <c r="D1797" t="s">
        <v>21</v>
      </c>
      <c r="E1797" t="s">
        <v>26</v>
      </c>
      <c r="F1797" t="s">
        <v>16</v>
      </c>
      <c r="G1797" t="s">
        <v>5483</v>
      </c>
      <c r="H1797" s="6">
        <v>3922.38</v>
      </c>
    </row>
    <row r="1798" spans="1:8" x14ac:dyDescent="0.45">
      <c r="A1798" s="2">
        <v>45201</v>
      </c>
      <c r="B1798" t="s">
        <v>2248</v>
      </c>
      <c r="C1798">
        <v>83</v>
      </c>
      <c r="D1798" t="s">
        <v>21</v>
      </c>
      <c r="E1798" t="s">
        <v>22</v>
      </c>
      <c r="F1798" t="s">
        <v>23</v>
      </c>
      <c r="G1798" t="s">
        <v>5481</v>
      </c>
      <c r="H1798" s="6">
        <v>4399.09</v>
      </c>
    </row>
    <row r="1799" spans="1:8" x14ac:dyDescent="0.45">
      <c r="A1799" s="2">
        <v>45027</v>
      </c>
      <c r="B1799" t="s">
        <v>2249</v>
      </c>
      <c r="C1799">
        <v>67</v>
      </c>
      <c r="D1799" t="s">
        <v>14</v>
      </c>
      <c r="E1799" t="s">
        <v>38</v>
      </c>
      <c r="F1799" t="s">
        <v>16</v>
      </c>
      <c r="G1799" t="s">
        <v>5481</v>
      </c>
      <c r="H1799" s="6">
        <v>4346.63</v>
      </c>
    </row>
    <row r="1800" spans="1:8" x14ac:dyDescent="0.45">
      <c r="A1800" s="2">
        <v>45034</v>
      </c>
      <c r="B1800" t="s">
        <v>2250</v>
      </c>
      <c r="C1800">
        <v>40</v>
      </c>
      <c r="D1800" t="s">
        <v>14</v>
      </c>
      <c r="E1800" t="s">
        <v>38</v>
      </c>
      <c r="F1800" t="s">
        <v>11</v>
      </c>
      <c r="G1800" t="s">
        <v>5481</v>
      </c>
      <c r="H1800" s="6">
        <v>2175.7600000000002</v>
      </c>
    </row>
    <row r="1801" spans="1:8" x14ac:dyDescent="0.45">
      <c r="A1801" s="2">
        <v>44766</v>
      </c>
      <c r="B1801" t="s">
        <v>2251</v>
      </c>
      <c r="C1801">
        <v>12</v>
      </c>
      <c r="D1801" t="s">
        <v>21</v>
      </c>
      <c r="E1801" t="s">
        <v>19</v>
      </c>
      <c r="F1801" t="s">
        <v>11</v>
      </c>
      <c r="G1801" t="s">
        <v>5479</v>
      </c>
      <c r="H1801" s="6">
        <v>1923.84</v>
      </c>
    </row>
    <row r="1802" spans="1:8" x14ac:dyDescent="0.45">
      <c r="A1802" s="2">
        <v>45083</v>
      </c>
      <c r="B1802" t="s">
        <v>2252</v>
      </c>
      <c r="C1802">
        <v>44</v>
      </c>
      <c r="D1802" t="s">
        <v>21</v>
      </c>
      <c r="E1802" t="s">
        <v>22</v>
      </c>
      <c r="F1802" t="s">
        <v>11</v>
      </c>
      <c r="G1802" t="s">
        <v>5480</v>
      </c>
      <c r="H1802" s="6">
        <v>1624.87</v>
      </c>
    </row>
    <row r="1803" spans="1:8" x14ac:dyDescent="0.45">
      <c r="A1803" s="2">
        <v>44649</v>
      </c>
      <c r="B1803" t="s">
        <v>2253</v>
      </c>
      <c r="C1803">
        <v>48</v>
      </c>
      <c r="D1803" t="s">
        <v>21</v>
      </c>
      <c r="E1803" t="s">
        <v>10</v>
      </c>
      <c r="F1803" t="s">
        <v>11</v>
      </c>
      <c r="G1803" t="s">
        <v>5483</v>
      </c>
      <c r="H1803" s="6">
        <v>2233.91</v>
      </c>
    </row>
    <row r="1804" spans="1:8" x14ac:dyDescent="0.45">
      <c r="A1804" s="2">
        <v>44946</v>
      </c>
      <c r="B1804" t="s">
        <v>2254</v>
      </c>
      <c r="C1804">
        <v>44</v>
      </c>
      <c r="D1804" t="s">
        <v>21</v>
      </c>
      <c r="E1804" t="s">
        <v>35</v>
      </c>
      <c r="F1804" t="s">
        <v>30</v>
      </c>
      <c r="G1804" t="s">
        <v>5481</v>
      </c>
      <c r="H1804" s="6">
        <v>4947.3999999999996</v>
      </c>
    </row>
    <row r="1805" spans="1:8" x14ac:dyDescent="0.45">
      <c r="A1805" s="2">
        <v>45146</v>
      </c>
      <c r="B1805" t="s">
        <v>2255</v>
      </c>
      <c r="C1805">
        <v>10</v>
      </c>
      <c r="D1805" t="s">
        <v>9</v>
      </c>
      <c r="E1805" t="s">
        <v>15</v>
      </c>
      <c r="F1805" t="s">
        <v>23</v>
      </c>
      <c r="G1805" t="s">
        <v>5479</v>
      </c>
      <c r="H1805" s="6">
        <v>1821.93</v>
      </c>
    </row>
    <row r="1806" spans="1:8" x14ac:dyDescent="0.45">
      <c r="A1806" s="2">
        <v>44901</v>
      </c>
      <c r="B1806" t="s">
        <v>2256</v>
      </c>
      <c r="C1806">
        <v>71</v>
      </c>
      <c r="D1806" t="s">
        <v>14</v>
      </c>
      <c r="E1806" t="s">
        <v>15</v>
      </c>
      <c r="F1806" t="s">
        <v>11</v>
      </c>
      <c r="G1806" t="s">
        <v>5479</v>
      </c>
      <c r="H1806" s="6">
        <v>3406.59</v>
      </c>
    </row>
    <row r="1807" spans="1:8" x14ac:dyDescent="0.45">
      <c r="A1807" s="2">
        <v>45193</v>
      </c>
      <c r="B1807" t="s">
        <v>2258</v>
      </c>
      <c r="C1807">
        <v>45</v>
      </c>
      <c r="D1807" t="s">
        <v>9</v>
      </c>
      <c r="E1807" t="s">
        <v>19</v>
      </c>
      <c r="F1807" t="s">
        <v>23</v>
      </c>
      <c r="G1807" t="s">
        <v>5482</v>
      </c>
      <c r="H1807" s="6">
        <v>4818.9399999999996</v>
      </c>
    </row>
    <row r="1808" spans="1:8" x14ac:dyDescent="0.45">
      <c r="A1808" s="2">
        <v>45237</v>
      </c>
      <c r="B1808" t="s">
        <v>2259</v>
      </c>
      <c r="C1808">
        <v>76</v>
      </c>
      <c r="D1808" t="s">
        <v>9</v>
      </c>
      <c r="E1808" t="s">
        <v>38</v>
      </c>
      <c r="F1808" t="s">
        <v>30</v>
      </c>
      <c r="G1808" t="s">
        <v>5480</v>
      </c>
      <c r="H1808" s="6">
        <v>2431.15</v>
      </c>
    </row>
    <row r="1809" spans="1:8" x14ac:dyDescent="0.45">
      <c r="A1809" s="2">
        <v>44878</v>
      </c>
      <c r="B1809" t="s">
        <v>2260</v>
      </c>
      <c r="C1809">
        <v>13</v>
      </c>
      <c r="D1809" t="s">
        <v>9</v>
      </c>
      <c r="E1809" t="s">
        <v>10</v>
      </c>
      <c r="F1809" t="s">
        <v>23</v>
      </c>
      <c r="G1809" t="s">
        <v>5480</v>
      </c>
      <c r="H1809" s="6">
        <v>4464.22</v>
      </c>
    </row>
    <row r="1810" spans="1:8" x14ac:dyDescent="0.45">
      <c r="A1810" s="2">
        <v>45281</v>
      </c>
      <c r="B1810" t="s">
        <v>2261</v>
      </c>
      <c r="C1810">
        <v>56</v>
      </c>
      <c r="D1810" t="s">
        <v>9</v>
      </c>
      <c r="E1810" t="s">
        <v>35</v>
      </c>
      <c r="F1810" t="s">
        <v>30</v>
      </c>
      <c r="G1810" t="s">
        <v>5483</v>
      </c>
      <c r="H1810" s="6">
        <v>3802.09</v>
      </c>
    </row>
    <row r="1811" spans="1:8" x14ac:dyDescent="0.45">
      <c r="A1811" s="2">
        <v>45172</v>
      </c>
      <c r="B1811" t="s">
        <v>2262</v>
      </c>
      <c r="C1811">
        <v>29</v>
      </c>
      <c r="D1811" t="s">
        <v>21</v>
      </c>
      <c r="E1811" t="s">
        <v>22</v>
      </c>
      <c r="F1811" t="s">
        <v>23</v>
      </c>
      <c r="G1811" t="s">
        <v>5479</v>
      </c>
      <c r="H1811" s="6">
        <v>589.37</v>
      </c>
    </row>
    <row r="1812" spans="1:8" x14ac:dyDescent="0.45">
      <c r="A1812" s="2">
        <v>45046</v>
      </c>
      <c r="B1812" t="s">
        <v>2263</v>
      </c>
      <c r="C1812">
        <v>3</v>
      </c>
      <c r="D1812" t="s">
        <v>14</v>
      </c>
      <c r="E1812" t="s">
        <v>22</v>
      </c>
      <c r="F1812" t="s">
        <v>16</v>
      </c>
      <c r="G1812" t="s">
        <v>5482</v>
      </c>
      <c r="H1812" s="6">
        <v>123.97</v>
      </c>
    </row>
    <row r="1813" spans="1:8" x14ac:dyDescent="0.45">
      <c r="A1813" s="2">
        <v>44588</v>
      </c>
      <c r="B1813" t="s">
        <v>2264</v>
      </c>
      <c r="C1813">
        <v>20</v>
      </c>
      <c r="D1813" t="s">
        <v>9</v>
      </c>
      <c r="E1813" t="s">
        <v>22</v>
      </c>
      <c r="F1813" t="s">
        <v>23</v>
      </c>
      <c r="G1813" t="s">
        <v>5478</v>
      </c>
      <c r="H1813" s="6">
        <v>461.81</v>
      </c>
    </row>
    <row r="1814" spans="1:8" x14ac:dyDescent="0.45">
      <c r="A1814" s="2">
        <v>45116</v>
      </c>
      <c r="B1814" t="s">
        <v>2265</v>
      </c>
      <c r="C1814">
        <v>70</v>
      </c>
      <c r="D1814" t="s">
        <v>21</v>
      </c>
      <c r="E1814" t="s">
        <v>38</v>
      </c>
      <c r="F1814" t="s">
        <v>23</v>
      </c>
      <c r="G1814" t="s">
        <v>5479</v>
      </c>
      <c r="H1814" s="6">
        <v>931.75</v>
      </c>
    </row>
    <row r="1815" spans="1:8" x14ac:dyDescent="0.45">
      <c r="A1815" s="2">
        <v>44634</v>
      </c>
      <c r="B1815" t="s">
        <v>2266</v>
      </c>
      <c r="C1815">
        <v>92</v>
      </c>
      <c r="D1815" t="s">
        <v>9</v>
      </c>
      <c r="E1815" t="s">
        <v>15</v>
      </c>
      <c r="F1815" t="s">
        <v>11</v>
      </c>
      <c r="G1815" t="s">
        <v>5478</v>
      </c>
      <c r="H1815" s="6">
        <v>1499.29</v>
      </c>
    </row>
    <row r="1816" spans="1:8" x14ac:dyDescent="0.45">
      <c r="A1816" s="2">
        <v>44840</v>
      </c>
      <c r="B1816" t="s">
        <v>2267</v>
      </c>
      <c r="C1816">
        <v>25</v>
      </c>
      <c r="D1816" t="s">
        <v>14</v>
      </c>
      <c r="E1816" t="s">
        <v>10</v>
      </c>
      <c r="F1816" t="s">
        <v>23</v>
      </c>
      <c r="G1816" t="s">
        <v>5480</v>
      </c>
      <c r="H1816" s="6">
        <v>4486.8900000000003</v>
      </c>
    </row>
    <row r="1817" spans="1:8" x14ac:dyDescent="0.45">
      <c r="A1817" s="2">
        <v>44733</v>
      </c>
      <c r="B1817" t="s">
        <v>2268</v>
      </c>
      <c r="C1817">
        <v>97</v>
      </c>
      <c r="D1817" t="s">
        <v>9</v>
      </c>
      <c r="E1817" t="s">
        <v>26</v>
      </c>
      <c r="F1817" t="s">
        <v>30</v>
      </c>
      <c r="G1817" t="s">
        <v>5482</v>
      </c>
      <c r="H1817" s="6">
        <v>3067.86</v>
      </c>
    </row>
    <row r="1818" spans="1:8" x14ac:dyDescent="0.45">
      <c r="A1818" s="2">
        <v>44590</v>
      </c>
      <c r="B1818" t="s">
        <v>2269</v>
      </c>
      <c r="C1818">
        <v>76</v>
      </c>
      <c r="D1818" t="s">
        <v>14</v>
      </c>
      <c r="E1818" t="s">
        <v>38</v>
      </c>
      <c r="F1818" t="s">
        <v>23</v>
      </c>
      <c r="G1818" t="s">
        <v>5480</v>
      </c>
      <c r="H1818" s="6">
        <v>3092.53</v>
      </c>
    </row>
    <row r="1819" spans="1:8" x14ac:dyDescent="0.45">
      <c r="A1819" s="2">
        <v>45139</v>
      </c>
      <c r="B1819" t="s">
        <v>2270</v>
      </c>
      <c r="C1819">
        <v>32</v>
      </c>
      <c r="D1819" t="s">
        <v>9</v>
      </c>
      <c r="E1819" t="s">
        <v>26</v>
      </c>
      <c r="F1819" t="s">
        <v>30</v>
      </c>
      <c r="G1819" t="s">
        <v>5483</v>
      </c>
      <c r="H1819" s="6">
        <v>936.67</v>
      </c>
    </row>
    <row r="1820" spans="1:8" x14ac:dyDescent="0.45">
      <c r="A1820" s="2">
        <v>45175</v>
      </c>
      <c r="B1820" t="s">
        <v>2271</v>
      </c>
      <c r="C1820">
        <v>91</v>
      </c>
      <c r="D1820" t="s">
        <v>14</v>
      </c>
      <c r="E1820" t="s">
        <v>38</v>
      </c>
      <c r="F1820" t="s">
        <v>16</v>
      </c>
      <c r="G1820" t="s">
        <v>5481</v>
      </c>
      <c r="H1820" s="6">
        <v>4504.24</v>
      </c>
    </row>
    <row r="1821" spans="1:8" x14ac:dyDescent="0.45">
      <c r="A1821" s="2">
        <v>45193</v>
      </c>
      <c r="B1821" t="s">
        <v>2272</v>
      </c>
      <c r="C1821">
        <v>94</v>
      </c>
      <c r="D1821" t="s">
        <v>14</v>
      </c>
      <c r="E1821" t="s">
        <v>22</v>
      </c>
      <c r="F1821" t="s">
        <v>11</v>
      </c>
      <c r="G1821" t="s">
        <v>5479</v>
      </c>
      <c r="H1821" s="6">
        <v>109.42</v>
      </c>
    </row>
    <row r="1822" spans="1:8" x14ac:dyDescent="0.45">
      <c r="A1822" s="2">
        <v>44953</v>
      </c>
      <c r="B1822" t="s">
        <v>2273</v>
      </c>
      <c r="C1822">
        <v>32</v>
      </c>
      <c r="D1822" t="s">
        <v>14</v>
      </c>
      <c r="E1822" t="s">
        <v>5477</v>
      </c>
      <c r="F1822" t="s">
        <v>30</v>
      </c>
      <c r="G1822" t="s">
        <v>5480</v>
      </c>
      <c r="H1822" s="6">
        <v>2646.41</v>
      </c>
    </row>
    <row r="1823" spans="1:8" x14ac:dyDescent="0.45">
      <c r="A1823" s="2">
        <v>45267</v>
      </c>
      <c r="B1823" t="s">
        <v>2274</v>
      </c>
      <c r="C1823">
        <v>35</v>
      </c>
      <c r="D1823" t="s">
        <v>9</v>
      </c>
      <c r="E1823" t="s">
        <v>35</v>
      </c>
      <c r="F1823" t="s">
        <v>11</v>
      </c>
      <c r="G1823" t="s">
        <v>5481</v>
      </c>
      <c r="H1823" s="6">
        <v>3570.39</v>
      </c>
    </row>
    <row r="1824" spans="1:8" x14ac:dyDescent="0.45">
      <c r="A1824" s="2">
        <v>45291</v>
      </c>
      <c r="B1824" t="s">
        <v>2275</v>
      </c>
      <c r="C1824">
        <v>75</v>
      </c>
      <c r="D1824" t="s">
        <v>14</v>
      </c>
      <c r="E1824" t="s">
        <v>38</v>
      </c>
      <c r="F1824" t="s">
        <v>30</v>
      </c>
      <c r="G1824" t="s">
        <v>5482</v>
      </c>
      <c r="H1824" s="6">
        <v>1645.35</v>
      </c>
    </row>
    <row r="1825" spans="1:8" x14ac:dyDescent="0.45">
      <c r="A1825" s="2">
        <v>45032</v>
      </c>
      <c r="B1825" t="s">
        <v>2276</v>
      </c>
      <c r="C1825">
        <v>8</v>
      </c>
      <c r="D1825" t="s">
        <v>21</v>
      </c>
      <c r="E1825" t="s">
        <v>38</v>
      </c>
      <c r="F1825" t="s">
        <v>16</v>
      </c>
      <c r="G1825" t="s">
        <v>5482</v>
      </c>
      <c r="H1825" s="6">
        <v>1714.36</v>
      </c>
    </row>
    <row r="1826" spans="1:8" x14ac:dyDescent="0.45">
      <c r="A1826" s="2">
        <v>44800</v>
      </c>
      <c r="B1826" t="s">
        <v>2278</v>
      </c>
      <c r="C1826">
        <v>15</v>
      </c>
      <c r="D1826" t="s">
        <v>14</v>
      </c>
      <c r="E1826" t="s">
        <v>22</v>
      </c>
      <c r="F1826" t="s">
        <v>16</v>
      </c>
      <c r="G1826" t="s">
        <v>5479</v>
      </c>
      <c r="H1826" s="6">
        <v>1537.94</v>
      </c>
    </row>
    <row r="1827" spans="1:8" x14ac:dyDescent="0.45">
      <c r="A1827" s="2">
        <v>44605</v>
      </c>
      <c r="B1827" t="s">
        <v>2279</v>
      </c>
      <c r="C1827">
        <v>51</v>
      </c>
      <c r="D1827" t="s">
        <v>9</v>
      </c>
      <c r="E1827" t="s">
        <v>26</v>
      </c>
      <c r="F1827" t="s">
        <v>16</v>
      </c>
      <c r="G1827" t="s">
        <v>5478</v>
      </c>
      <c r="H1827" s="6">
        <v>116.33</v>
      </c>
    </row>
    <row r="1828" spans="1:8" x14ac:dyDescent="0.45">
      <c r="A1828" s="2">
        <v>44976</v>
      </c>
      <c r="B1828" t="s">
        <v>2280</v>
      </c>
      <c r="C1828">
        <v>72</v>
      </c>
      <c r="D1828" t="s">
        <v>9</v>
      </c>
      <c r="E1828" t="s">
        <v>19</v>
      </c>
      <c r="F1828" t="s">
        <v>30</v>
      </c>
      <c r="G1828" t="s">
        <v>5481</v>
      </c>
      <c r="H1828" s="6">
        <v>2871.12</v>
      </c>
    </row>
    <row r="1829" spans="1:8" x14ac:dyDescent="0.45">
      <c r="A1829" s="2">
        <v>45031</v>
      </c>
      <c r="B1829" t="s">
        <v>2281</v>
      </c>
      <c r="C1829">
        <v>51</v>
      </c>
      <c r="D1829" t="s">
        <v>14</v>
      </c>
      <c r="E1829" t="s">
        <v>26</v>
      </c>
      <c r="F1829" t="s">
        <v>30</v>
      </c>
      <c r="G1829" t="s">
        <v>5480</v>
      </c>
      <c r="H1829" s="6">
        <v>722.76</v>
      </c>
    </row>
    <row r="1830" spans="1:8" x14ac:dyDescent="0.45">
      <c r="A1830" s="2">
        <v>44579</v>
      </c>
      <c r="B1830" t="s">
        <v>2282</v>
      </c>
      <c r="C1830">
        <v>74</v>
      </c>
      <c r="D1830" t="s">
        <v>9</v>
      </c>
      <c r="E1830" t="s">
        <v>38</v>
      </c>
      <c r="F1830" t="s">
        <v>16</v>
      </c>
      <c r="G1830" t="s">
        <v>5482</v>
      </c>
      <c r="H1830" s="6">
        <v>4878.3100000000004</v>
      </c>
    </row>
    <row r="1831" spans="1:8" x14ac:dyDescent="0.45">
      <c r="A1831" s="2">
        <v>45021</v>
      </c>
      <c r="B1831" t="s">
        <v>2283</v>
      </c>
      <c r="C1831">
        <v>50</v>
      </c>
      <c r="D1831" t="s">
        <v>14</v>
      </c>
      <c r="E1831" t="s">
        <v>22</v>
      </c>
      <c r="F1831" t="s">
        <v>16</v>
      </c>
      <c r="G1831" t="s">
        <v>5479</v>
      </c>
      <c r="H1831" s="6">
        <v>1527.78</v>
      </c>
    </row>
    <row r="1832" spans="1:8" x14ac:dyDescent="0.45">
      <c r="A1832" s="2">
        <v>45054</v>
      </c>
      <c r="B1832" t="s">
        <v>2284</v>
      </c>
      <c r="C1832">
        <v>10</v>
      </c>
      <c r="D1832" t="s">
        <v>21</v>
      </c>
      <c r="E1832" t="s">
        <v>10</v>
      </c>
      <c r="F1832" t="s">
        <v>30</v>
      </c>
      <c r="G1832" t="s">
        <v>5479</v>
      </c>
      <c r="H1832" s="6">
        <v>355.75</v>
      </c>
    </row>
    <row r="1833" spans="1:8" x14ac:dyDescent="0.45">
      <c r="A1833" s="2">
        <v>45214</v>
      </c>
      <c r="B1833" t="s">
        <v>2285</v>
      </c>
      <c r="C1833">
        <v>87</v>
      </c>
      <c r="D1833" t="s">
        <v>14</v>
      </c>
      <c r="E1833" t="s">
        <v>19</v>
      </c>
      <c r="F1833" t="s">
        <v>11</v>
      </c>
      <c r="G1833" t="s">
        <v>5479</v>
      </c>
      <c r="H1833" s="6">
        <v>4181.63</v>
      </c>
    </row>
    <row r="1834" spans="1:8" x14ac:dyDescent="0.45">
      <c r="A1834" s="2">
        <v>44908</v>
      </c>
      <c r="B1834" t="s">
        <v>2286</v>
      </c>
      <c r="C1834">
        <v>68</v>
      </c>
      <c r="D1834" t="s">
        <v>14</v>
      </c>
      <c r="E1834" t="s">
        <v>26</v>
      </c>
      <c r="F1834" t="s">
        <v>16</v>
      </c>
      <c r="G1834" t="s">
        <v>5479</v>
      </c>
      <c r="H1834" s="6">
        <v>3261.93</v>
      </c>
    </row>
    <row r="1835" spans="1:8" x14ac:dyDescent="0.45">
      <c r="A1835" s="2">
        <v>45014</v>
      </c>
      <c r="B1835" t="s">
        <v>2287</v>
      </c>
      <c r="C1835">
        <v>13</v>
      </c>
      <c r="D1835" t="s">
        <v>21</v>
      </c>
      <c r="E1835" t="s">
        <v>15</v>
      </c>
      <c r="F1835" t="s">
        <v>16</v>
      </c>
      <c r="G1835" t="s">
        <v>5480</v>
      </c>
      <c r="H1835" s="6">
        <v>2448.69</v>
      </c>
    </row>
    <row r="1836" spans="1:8" x14ac:dyDescent="0.45">
      <c r="A1836" s="2">
        <v>45042</v>
      </c>
      <c r="B1836" t="s">
        <v>2288</v>
      </c>
      <c r="C1836">
        <v>87</v>
      </c>
      <c r="D1836" t="s">
        <v>21</v>
      </c>
      <c r="E1836" t="s">
        <v>22</v>
      </c>
      <c r="F1836" t="s">
        <v>16</v>
      </c>
      <c r="G1836" t="s">
        <v>5483</v>
      </c>
      <c r="H1836" s="6">
        <v>1390.13</v>
      </c>
    </row>
    <row r="1837" spans="1:8" x14ac:dyDescent="0.45">
      <c r="A1837" s="2">
        <v>44718</v>
      </c>
      <c r="B1837" t="s">
        <v>2289</v>
      </c>
      <c r="C1837">
        <v>22</v>
      </c>
      <c r="D1837" t="s">
        <v>21</v>
      </c>
      <c r="E1837" t="s">
        <v>38</v>
      </c>
      <c r="F1837" t="s">
        <v>11</v>
      </c>
      <c r="G1837" t="s">
        <v>5480</v>
      </c>
      <c r="H1837" s="6">
        <v>1103.98</v>
      </c>
    </row>
    <row r="1838" spans="1:8" x14ac:dyDescent="0.45">
      <c r="A1838" s="2">
        <v>45219</v>
      </c>
      <c r="B1838" t="s">
        <v>2290</v>
      </c>
      <c r="C1838">
        <v>54</v>
      </c>
      <c r="D1838" t="s">
        <v>9</v>
      </c>
      <c r="E1838" t="s">
        <v>38</v>
      </c>
      <c r="F1838" t="s">
        <v>23</v>
      </c>
      <c r="G1838" t="s">
        <v>5479</v>
      </c>
      <c r="H1838" s="6">
        <v>3198.38</v>
      </c>
    </row>
    <row r="1839" spans="1:8" x14ac:dyDescent="0.45">
      <c r="A1839" s="2">
        <v>44999</v>
      </c>
      <c r="B1839" t="s">
        <v>2291</v>
      </c>
      <c r="C1839">
        <v>21</v>
      </c>
      <c r="D1839" t="s">
        <v>9</v>
      </c>
      <c r="E1839" t="s">
        <v>10</v>
      </c>
      <c r="F1839" t="s">
        <v>16</v>
      </c>
      <c r="G1839" t="s">
        <v>5482</v>
      </c>
      <c r="H1839" s="6">
        <v>818.87</v>
      </c>
    </row>
    <row r="1840" spans="1:8" x14ac:dyDescent="0.45">
      <c r="A1840" s="2">
        <v>44804</v>
      </c>
      <c r="B1840" t="s">
        <v>2292</v>
      </c>
      <c r="C1840">
        <v>63</v>
      </c>
      <c r="D1840" t="s">
        <v>14</v>
      </c>
      <c r="E1840" t="s">
        <v>19</v>
      </c>
      <c r="F1840" t="s">
        <v>30</v>
      </c>
      <c r="G1840" t="s">
        <v>5478</v>
      </c>
      <c r="H1840" s="6">
        <v>1304.97</v>
      </c>
    </row>
    <row r="1841" spans="1:8" x14ac:dyDescent="0.45">
      <c r="A1841" s="2">
        <v>44767</v>
      </c>
      <c r="B1841" t="s">
        <v>2293</v>
      </c>
      <c r="C1841">
        <v>68</v>
      </c>
      <c r="D1841" t="s">
        <v>14</v>
      </c>
      <c r="E1841" t="s">
        <v>19</v>
      </c>
      <c r="F1841" t="s">
        <v>23</v>
      </c>
      <c r="G1841" t="s">
        <v>5482</v>
      </c>
      <c r="H1841" s="6">
        <v>159.22999999999999</v>
      </c>
    </row>
    <row r="1842" spans="1:8" x14ac:dyDescent="0.45">
      <c r="A1842" s="2">
        <v>45079</v>
      </c>
      <c r="B1842" t="s">
        <v>2294</v>
      </c>
      <c r="C1842">
        <v>86</v>
      </c>
      <c r="D1842" t="s">
        <v>14</v>
      </c>
      <c r="E1842" t="s">
        <v>22</v>
      </c>
      <c r="F1842" t="s">
        <v>16</v>
      </c>
      <c r="G1842" t="s">
        <v>5482</v>
      </c>
      <c r="H1842" s="6">
        <v>4961.74</v>
      </c>
    </row>
    <row r="1843" spans="1:8" x14ac:dyDescent="0.45">
      <c r="A1843" s="2">
        <v>44838</v>
      </c>
      <c r="B1843" t="s">
        <v>2295</v>
      </c>
      <c r="C1843">
        <v>34</v>
      </c>
      <c r="D1843" t="s">
        <v>21</v>
      </c>
      <c r="E1843" t="s">
        <v>19</v>
      </c>
      <c r="F1843" t="s">
        <v>23</v>
      </c>
      <c r="G1843" t="s">
        <v>5481</v>
      </c>
      <c r="H1843" s="6">
        <v>623.52</v>
      </c>
    </row>
    <row r="1844" spans="1:8" x14ac:dyDescent="0.45">
      <c r="A1844" s="2">
        <v>44750</v>
      </c>
      <c r="B1844" t="s">
        <v>2296</v>
      </c>
      <c r="C1844">
        <v>68</v>
      </c>
      <c r="D1844" t="s">
        <v>21</v>
      </c>
      <c r="E1844" t="s">
        <v>26</v>
      </c>
      <c r="F1844" t="s">
        <v>11</v>
      </c>
      <c r="G1844" t="s">
        <v>5480</v>
      </c>
      <c r="H1844" s="6">
        <v>4289.93</v>
      </c>
    </row>
    <row r="1845" spans="1:8" x14ac:dyDescent="0.45">
      <c r="A1845" s="2">
        <v>45076</v>
      </c>
      <c r="B1845" t="s">
        <v>2297</v>
      </c>
      <c r="C1845">
        <v>78</v>
      </c>
      <c r="D1845" t="s">
        <v>14</v>
      </c>
      <c r="E1845" t="s">
        <v>38</v>
      </c>
      <c r="F1845" t="s">
        <v>11</v>
      </c>
      <c r="G1845" t="s">
        <v>5481</v>
      </c>
      <c r="H1845" s="6">
        <v>3154.27</v>
      </c>
    </row>
    <row r="1846" spans="1:8" x14ac:dyDescent="0.45">
      <c r="A1846" s="2">
        <v>44747</v>
      </c>
      <c r="B1846" t="s">
        <v>2298</v>
      </c>
      <c r="C1846">
        <v>42</v>
      </c>
      <c r="D1846" t="s">
        <v>9</v>
      </c>
      <c r="E1846" t="s">
        <v>38</v>
      </c>
      <c r="F1846" t="s">
        <v>16</v>
      </c>
      <c r="G1846" t="s">
        <v>5481</v>
      </c>
      <c r="H1846" s="6">
        <v>3280.84</v>
      </c>
    </row>
    <row r="1847" spans="1:8" x14ac:dyDescent="0.45">
      <c r="A1847" s="2">
        <v>44981</v>
      </c>
      <c r="B1847" t="s">
        <v>2299</v>
      </c>
      <c r="C1847">
        <v>64</v>
      </c>
      <c r="D1847" t="s">
        <v>21</v>
      </c>
      <c r="E1847" t="s">
        <v>22</v>
      </c>
      <c r="F1847" t="s">
        <v>16</v>
      </c>
      <c r="G1847" t="s">
        <v>5479</v>
      </c>
      <c r="H1847" s="6">
        <v>1191.93</v>
      </c>
    </row>
    <row r="1848" spans="1:8" x14ac:dyDescent="0.45">
      <c r="A1848" s="2">
        <v>45050</v>
      </c>
      <c r="B1848" t="s">
        <v>2300</v>
      </c>
      <c r="C1848">
        <v>23</v>
      </c>
      <c r="D1848" t="s">
        <v>14</v>
      </c>
      <c r="E1848" t="s">
        <v>26</v>
      </c>
      <c r="F1848" t="s">
        <v>16</v>
      </c>
      <c r="G1848" t="s">
        <v>5480</v>
      </c>
      <c r="H1848" s="6">
        <v>4481.66</v>
      </c>
    </row>
    <row r="1849" spans="1:8" x14ac:dyDescent="0.45">
      <c r="A1849" s="2">
        <v>45042</v>
      </c>
      <c r="B1849" t="s">
        <v>2301</v>
      </c>
      <c r="C1849">
        <v>55</v>
      </c>
      <c r="D1849" t="s">
        <v>21</v>
      </c>
      <c r="E1849" t="s">
        <v>10</v>
      </c>
      <c r="F1849" t="s">
        <v>16</v>
      </c>
      <c r="G1849" t="s">
        <v>5483</v>
      </c>
      <c r="H1849" s="6">
        <v>556.84</v>
      </c>
    </row>
    <row r="1850" spans="1:8" x14ac:dyDescent="0.45">
      <c r="A1850" s="2">
        <v>44626</v>
      </c>
      <c r="B1850" t="s">
        <v>2302</v>
      </c>
      <c r="C1850">
        <v>40</v>
      </c>
      <c r="D1850" t="s">
        <v>14</v>
      </c>
      <c r="E1850" t="s">
        <v>38</v>
      </c>
      <c r="F1850" t="s">
        <v>16</v>
      </c>
      <c r="G1850" t="s">
        <v>5483</v>
      </c>
      <c r="H1850" s="6">
        <v>3661.59</v>
      </c>
    </row>
    <row r="1851" spans="1:8" x14ac:dyDescent="0.45">
      <c r="A1851" s="2">
        <v>44603</v>
      </c>
      <c r="B1851" t="s">
        <v>2303</v>
      </c>
      <c r="C1851">
        <v>73</v>
      </c>
      <c r="D1851" t="s">
        <v>14</v>
      </c>
      <c r="E1851" t="s">
        <v>5477</v>
      </c>
      <c r="F1851" t="s">
        <v>30</v>
      </c>
      <c r="G1851" t="s">
        <v>5480</v>
      </c>
      <c r="H1851" s="6">
        <v>668.52</v>
      </c>
    </row>
    <row r="1852" spans="1:8" x14ac:dyDescent="0.45">
      <c r="A1852" s="2">
        <v>45062</v>
      </c>
      <c r="B1852" t="s">
        <v>2304</v>
      </c>
      <c r="C1852">
        <v>97</v>
      </c>
      <c r="D1852" t="s">
        <v>9</v>
      </c>
      <c r="E1852" t="s">
        <v>22</v>
      </c>
      <c r="F1852" t="s">
        <v>16</v>
      </c>
      <c r="G1852" t="s">
        <v>5481</v>
      </c>
      <c r="H1852" s="6">
        <v>4336.05</v>
      </c>
    </row>
    <row r="1853" spans="1:8" x14ac:dyDescent="0.45">
      <c r="A1853" s="2">
        <v>45173</v>
      </c>
      <c r="B1853" t="s">
        <v>2305</v>
      </c>
      <c r="C1853">
        <v>34</v>
      </c>
      <c r="D1853" t="s">
        <v>9</v>
      </c>
      <c r="E1853" t="s">
        <v>5477</v>
      </c>
      <c r="F1853" t="s">
        <v>23</v>
      </c>
      <c r="G1853" t="s">
        <v>5479</v>
      </c>
      <c r="H1853" s="6">
        <v>4521.2</v>
      </c>
    </row>
    <row r="1854" spans="1:8" x14ac:dyDescent="0.45">
      <c r="A1854" s="2">
        <v>44601</v>
      </c>
      <c r="B1854" t="s">
        <v>2306</v>
      </c>
      <c r="C1854">
        <v>36</v>
      </c>
      <c r="D1854" t="s">
        <v>9</v>
      </c>
      <c r="E1854" t="s">
        <v>19</v>
      </c>
      <c r="F1854" t="s">
        <v>11</v>
      </c>
      <c r="G1854" t="s">
        <v>5481</v>
      </c>
      <c r="H1854" s="6">
        <v>3299.44</v>
      </c>
    </row>
    <row r="1855" spans="1:8" x14ac:dyDescent="0.45">
      <c r="A1855" s="2">
        <v>44719</v>
      </c>
      <c r="B1855" t="s">
        <v>2307</v>
      </c>
      <c r="C1855">
        <v>2</v>
      </c>
      <c r="D1855" t="s">
        <v>21</v>
      </c>
      <c r="E1855" t="s">
        <v>38</v>
      </c>
      <c r="F1855" t="s">
        <v>23</v>
      </c>
      <c r="G1855" t="s">
        <v>5479</v>
      </c>
      <c r="H1855" s="6">
        <v>334.43</v>
      </c>
    </row>
    <row r="1856" spans="1:8" x14ac:dyDescent="0.45">
      <c r="A1856" s="2">
        <v>44997</v>
      </c>
      <c r="B1856" t="s">
        <v>2308</v>
      </c>
      <c r="C1856">
        <v>86</v>
      </c>
      <c r="D1856" t="s">
        <v>21</v>
      </c>
      <c r="E1856" t="s">
        <v>35</v>
      </c>
      <c r="F1856" t="s">
        <v>23</v>
      </c>
      <c r="G1856" t="s">
        <v>5481</v>
      </c>
      <c r="H1856" s="6">
        <v>2599.17</v>
      </c>
    </row>
    <row r="1857" spans="1:8" x14ac:dyDescent="0.45">
      <c r="A1857" s="2">
        <v>44997</v>
      </c>
      <c r="B1857" t="s">
        <v>2309</v>
      </c>
      <c r="C1857">
        <v>56</v>
      </c>
      <c r="D1857" t="s">
        <v>9</v>
      </c>
      <c r="E1857" t="s">
        <v>19</v>
      </c>
      <c r="F1857" t="s">
        <v>23</v>
      </c>
      <c r="G1857" t="s">
        <v>5480</v>
      </c>
      <c r="H1857" s="6">
        <v>2080.0100000000002</v>
      </c>
    </row>
    <row r="1858" spans="1:8" x14ac:dyDescent="0.45">
      <c r="A1858" s="2">
        <v>44706</v>
      </c>
      <c r="B1858" t="s">
        <v>2310</v>
      </c>
      <c r="C1858">
        <v>70</v>
      </c>
      <c r="D1858" t="s">
        <v>21</v>
      </c>
      <c r="E1858" t="s">
        <v>19</v>
      </c>
      <c r="F1858" t="s">
        <v>23</v>
      </c>
      <c r="G1858" t="s">
        <v>5481</v>
      </c>
      <c r="H1858" s="6">
        <v>2494.4299999999998</v>
      </c>
    </row>
    <row r="1859" spans="1:8" x14ac:dyDescent="0.45">
      <c r="A1859" s="2">
        <v>44563</v>
      </c>
      <c r="B1859" t="s">
        <v>2311</v>
      </c>
      <c r="C1859">
        <v>93</v>
      </c>
      <c r="D1859" t="s">
        <v>14</v>
      </c>
      <c r="E1859" t="s">
        <v>15</v>
      </c>
      <c r="F1859" t="s">
        <v>11</v>
      </c>
      <c r="G1859" t="s">
        <v>5480</v>
      </c>
      <c r="H1859" s="6">
        <v>4799.51</v>
      </c>
    </row>
    <row r="1860" spans="1:8" x14ac:dyDescent="0.45">
      <c r="A1860" s="2">
        <v>44923</v>
      </c>
      <c r="B1860" t="s">
        <v>2313</v>
      </c>
      <c r="C1860">
        <v>42</v>
      </c>
      <c r="D1860" t="s">
        <v>21</v>
      </c>
      <c r="E1860" t="s">
        <v>15</v>
      </c>
      <c r="F1860" t="s">
        <v>30</v>
      </c>
      <c r="G1860" t="s">
        <v>5479</v>
      </c>
      <c r="H1860" s="6">
        <v>2096.5500000000002</v>
      </c>
    </row>
    <row r="1861" spans="1:8" x14ac:dyDescent="0.45">
      <c r="A1861" s="2">
        <v>44638</v>
      </c>
      <c r="B1861" t="s">
        <v>2314</v>
      </c>
      <c r="C1861">
        <v>77</v>
      </c>
      <c r="D1861" t="s">
        <v>21</v>
      </c>
      <c r="E1861" t="s">
        <v>22</v>
      </c>
      <c r="F1861" t="s">
        <v>23</v>
      </c>
      <c r="G1861" t="s">
        <v>5482</v>
      </c>
      <c r="H1861" s="6">
        <v>282.79000000000002</v>
      </c>
    </row>
    <row r="1862" spans="1:8" x14ac:dyDescent="0.45">
      <c r="A1862" s="2">
        <v>44612</v>
      </c>
      <c r="B1862" t="s">
        <v>2315</v>
      </c>
      <c r="C1862">
        <v>42</v>
      </c>
      <c r="D1862" t="s">
        <v>9</v>
      </c>
      <c r="E1862" t="s">
        <v>15</v>
      </c>
      <c r="F1862" t="s">
        <v>16</v>
      </c>
      <c r="G1862" t="s">
        <v>5479</v>
      </c>
      <c r="H1862" s="6">
        <v>994.09</v>
      </c>
    </row>
    <row r="1863" spans="1:8" x14ac:dyDescent="0.45">
      <c r="A1863" s="2">
        <v>44784</v>
      </c>
      <c r="B1863" t="s">
        <v>2316</v>
      </c>
      <c r="C1863">
        <v>78</v>
      </c>
      <c r="D1863" t="s">
        <v>9</v>
      </c>
      <c r="E1863" t="s">
        <v>38</v>
      </c>
      <c r="F1863" t="s">
        <v>16</v>
      </c>
      <c r="G1863" t="s">
        <v>5483</v>
      </c>
      <c r="H1863" s="6">
        <v>1207.98</v>
      </c>
    </row>
    <row r="1864" spans="1:8" x14ac:dyDescent="0.45">
      <c r="A1864" s="2">
        <v>44818</v>
      </c>
      <c r="B1864" t="s">
        <v>2317</v>
      </c>
      <c r="C1864">
        <v>87</v>
      </c>
      <c r="D1864" t="s">
        <v>14</v>
      </c>
      <c r="E1864" t="s">
        <v>15</v>
      </c>
      <c r="F1864" t="s">
        <v>30</v>
      </c>
      <c r="G1864" t="s">
        <v>5479</v>
      </c>
      <c r="H1864" s="6">
        <v>470.47</v>
      </c>
    </row>
    <row r="1865" spans="1:8" x14ac:dyDescent="0.45">
      <c r="A1865" s="2">
        <v>45249</v>
      </c>
      <c r="B1865" t="s">
        <v>2318</v>
      </c>
      <c r="C1865">
        <v>85</v>
      </c>
      <c r="D1865" t="s">
        <v>14</v>
      </c>
      <c r="E1865" t="s">
        <v>10</v>
      </c>
      <c r="F1865" t="s">
        <v>16</v>
      </c>
      <c r="G1865" t="s">
        <v>5482</v>
      </c>
      <c r="H1865" s="6">
        <v>4866.6099999999997</v>
      </c>
    </row>
    <row r="1866" spans="1:8" x14ac:dyDescent="0.45">
      <c r="A1866" s="2">
        <v>44933</v>
      </c>
      <c r="B1866" t="s">
        <v>2319</v>
      </c>
      <c r="C1866">
        <v>53</v>
      </c>
      <c r="D1866" t="s">
        <v>14</v>
      </c>
      <c r="E1866" t="s">
        <v>19</v>
      </c>
      <c r="F1866" t="s">
        <v>16</v>
      </c>
      <c r="G1866" t="s">
        <v>5482</v>
      </c>
      <c r="H1866" s="6">
        <v>4903.3599999999997</v>
      </c>
    </row>
    <row r="1867" spans="1:8" x14ac:dyDescent="0.45">
      <c r="A1867" s="2">
        <v>44739</v>
      </c>
      <c r="B1867" t="s">
        <v>2320</v>
      </c>
      <c r="C1867">
        <v>82</v>
      </c>
      <c r="D1867" t="s">
        <v>21</v>
      </c>
      <c r="E1867" t="s">
        <v>19</v>
      </c>
      <c r="F1867" t="s">
        <v>16</v>
      </c>
      <c r="G1867" t="s">
        <v>5480</v>
      </c>
      <c r="H1867" s="6">
        <v>2310.16</v>
      </c>
    </row>
    <row r="1868" spans="1:8" x14ac:dyDescent="0.45">
      <c r="A1868" s="2">
        <v>44848</v>
      </c>
      <c r="B1868" t="s">
        <v>2321</v>
      </c>
      <c r="C1868">
        <v>97</v>
      </c>
      <c r="D1868" t="s">
        <v>21</v>
      </c>
      <c r="E1868" t="s">
        <v>26</v>
      </c>
      <c r="F1868" t="s">
        <v>11</v>
      </c>
      <c r="G1868" t="s">
        <v>5480</v>
      </c>
      <c r="H1868" s="6">
        <v>2386.3200000000002</v>
      </c>
    </row>
    <row r="1869" spans="1:8" x14ac:dyDescent="0.45">
      <c r="A1869" s="2">
        <v>44566</v>
      </c>
      <c r="B1869" t="s">
        <v>2322</v>
      </c>
      <c r="C1869">
        <v>98</v>
      </c>
      <c r="D1869" t="s">
        <v>9</v>
      </c>
      <c r="E1869" t="s">
        <v>26</v>
      </c>
      <c r="F1869" t="s">
        <v>11</v>
      </c>
      <c r="G1869" t="s">
        <v>5482</v>
      </c>
      <c r="H1869" s="6">
        <v>1417.48</v>
      </c>
    </row>
    <row r="1870" spans="1:8" x14ac:dyDescent="0.45">
      <c r="A1870" s="2">
        <v>44709</v>
      </c>
      <c r="B1870" t="s">
        <v>2324</v>
      </c>
      <c r="C1870">
        <v>16</v>
      </c>
      <c r="D1870" t="s">
        <v>21</v>
      </c>
      <c r="E1870" t="s">
        <v>38</v>
      </c>
      <c r="F1870" t="s">
        <v>30</v>
      </c>
      <c r="G1870" t="s">
        <v>5482</v>
      </c>
      <c r="H1870" s="6">
        <v>191.59</v>
      </c>
    </row>
    <row r="1871" spans="1:8" x14ac:dyDescent="0.45">
      <c r="A1871" s="2">
        <v>44705</v>
      </c>
      <c r="B1871" t="s">
        <v>2325</v>
      </c>
      <c r="C1871">
        <v>33</v>
      </c>
      <c r="D1871" t="s">
        <v>21</v>
      </c>
      <c r="E1871" t="s">
        <v>19</v>
      </c>
      <c r="F1871" t="s">
        <v>11</v>
      </c>
      <c r="G1871" t="s">
        <v>5479</v>
      </c>
      <c r="H1871" s="6">
        <v>592.05999999999995</v>
      </c>
    </row>
    <row r="1872" spans="1:8" x14ac:dyDescent="0.45">
      <c r="A1872" s="2">
        <v>44571</v>
      </c>
      <c r="B1872" t="s">
        <v>2326</v>
      </c>
      <c r="C1872">
        <v>26</v>
      </c>
      <c r="D1872" t="s">
        <v>9</v>
      </c>
      <c r="E1872" t="s">
        <v>19</v>
      </c>
      <c r="F1872" t="s">
        <v>16</v>
      </c>
      <c r="G1872" t="s">
        <v>5482</v>
      </c>
      <c r="H1872" s="6">
        <v>2006.38</v>
      </c>
    </row>
    <row r="1873" spans="1:8" x14ac:dyDescent="0.45">
      <c r="A1873" s="2">
        <v>44839</v>
      </c>
      <c r="B1873" t="s">
        <v>2327</v>
      </c>
      <c r="C1873">
        <v>20</v>
      </c>
      <c r="D1873" t="s">
        <v>14</v>
      </c>
      <c r="E1873" t="s">
        <v>15</v>
      </c>
      <c r="F1873" t="s">
        <v>23</v>
      </c>
      <c r="G1873" t="s">
        <v>5481</v>
      </c>
      <c r="H1873" s="6">
        <v>3973.11</v>
      </c>
    </row>
    <row r="1874" spans="1:8" x14ac:dyDescent="0.45">
      <c r="A1874" s="2">
        <v>44696</v>
      </c>
      <c r="B1874" t="s">
        <v>2329</v>
      </c>
      <c r="C1874">
        <v>93</v>
      </c>
      <c r="D1874" t="s">
        <v>14</v>
      </c>
      <c r="E1874" t="s">
        <v>38</v>
      </c>
      <c r="F1874" t="s">
        <v>23</v>
      </c>
      <c r="G1874" t="s">
        <v>5483</v>
      </c>
      <c r="H1874" s="6">
        <v>4567.53</v>
      </c>
    </row>
    <row r="1875" spans="1:8" x14ac:dyDescent="0.45">
      <c r="A1875" s="2">
        <v>44776</v>
      </c>
      <c r="B1875" t="s">
        <v>2330</v>
      </c>
      <c r="C1875">
        <v>12</v>
      </c>
      <c r="D1875" t="s">
        <v>9</v>
      </c>
      <c r="E1875" t="s">
        <v>15</v>
      </c>
      <c r="F1875" t="s">
        <v>16</v>
      </c>
      <c r="G1875" t="s">
        <v>5482</v>
      </c>
      <c r="H1875" s="6">
        <v>3486.6</v>
      </c>
    </row>
    <row r="1876" spans="1:8" x14ac:dyDescent="0.45">
      <c r="A1876" s="2">
        <v>44626</v>
      </c>
      <c r="B1876" t="s">
        <v>2331</v>
      </c>
      <c r="C1876">
        <v>77</v>
      </c>
      <c r="D1876" t="s">
        <v>9</v>
      </c>
      <c r="E1876" t="s">
        <v>10</v>
      </c>
      <c r="F1876" t="s">
        <v>11</v>
      </c>
      <c r="G1876" t="s">
        <v>5481</v>
      </c>
      <c r="H1876" s="6">
        <v>4673.33</v>
      </c>
    </row>
    <row r="1877" spans="1:8" x14ac:dyDescent="0.45">
      <c r="A1877" s="2">
        <v>45076</v>
      </c>
      <c r="B1877" t="s">
        <v>2332</v>
      </c>
      <c r="C1877">
        <v>14</v>
      </c>
      <c r="D1877" t="s">
        <v>9</v>
      </c>
      <c r="E1877" t="s">
        <v>26</v>
      </c>
      <c r="F1877" t="s">
        <v>16</v>
      </c>
      <c r="G1877" t="s">
        <v>5482</v>
      </c>
      <c r="H1877" s="6">
        <v>1621.03</v>
      </c>
    </row>
    <row r="1878" spans="1:8" x14ac:dyDescent="0.45">
      <c r="A1878" s="2">
        <v>45140</v>
      </c>
      <c r="B1878" t="s">
        <v>2333</v>
      </c>
      <c r="C1878">
        <v>51</v>
      </c>
      <c r="D1878" t="s">
        <v>21</v>
      </c>
      <c r="E1878" t="s">
        <v>19</v>
      </c>
      <c r="F1878" t="s">
        <v>23</v>
      </c>
      <c r="G1878" t="s">
        <v>5480</v>
      </c>
      <c r="H1878" s="6">
        <v>1203.93</v>
      </c>
    </row>
    <row r="1879" spans="1:8" x14ac:dyDescent="0.45">
      <c r="A1879" s="2">
        <v>45232</v>
      </c>
      <c r="B1879" t="s">
        <v>2334</v>
      </c>
      <c r="C1879">
        <v>60</v>
      </c>
      <c r="D1879" t="s">
        <v>9</v>
      </c>
      <c r="E1879" t="s">
        <v>35</v>
      </c>
      <c r="F1879" t="s">
        <v>16</v>
      </c>
      <c r="G1879" t="s">
        <v>5482</v>
      </c>
      <c r="H1879" s="6">
        <v>607.96</v>
      </c>
    </row>
    <row r="1880" spans="1:8" x14ac:dyDescent="0.45">
      <c r="A1880" s="2">
        <v>44631</v>
      </c>
      <c r="B1880" t="s">
        <v>2335</v>
      </c>
      <c r="C1880">
        <v>2</v>
      </c>
      <c r="D1880" t="s">
        <v>9</v>
      </c>
      <c r="E1880" t="s">
        <v>38</v>
      </c>
      <c r="F1880" t="s">
        <v>23</v>
      </c>
      <c r="G1880" t="s">
        <v>5482</v>
      </c>
      <c r="H1880" s="6">
        <v>4762.53</v>
      </c>
    </row>
    <row r="1881" spans="1:8" x14ac:dyDescent="0.45">
      <c r="A1881" s="2">
        <v>44661</v>
      </c>
      <c r="B1881" t="s">
        <v>2336</v>
      </c>
      <c r="C1881">
        <v>35</v>
      </c>
      <c r="D1881" t="s">
        <v>21</v>
      </c>
      <c r="E1881" t="s">
        <v>19</v>
      </c>
      <c r="F1881" t="s">
        <v>23</v>
      </c>
      <c r="G1881" t="s">
        <v>5480</v>
      </c>
      <c r="H1881" s="6">
        <v>3450.45</v>
      </c>
    </row>
    <row r="1882" spans="1:8" x14ac:dyDescent="0.45">
      <c r="A1882" s="2">
        <v>44811</v>
      </c>
      <c r="B1882" t="s">
        <v>2337</v>
      </c>
      <c r="C1882">
        <v>88</v>
      </c>
      <c r="D1882" t="s">
        <v>9</v>
      </c>
      <c r="E1882" t="s">
        <v>22</v>
      </c>
      <c r="F1882" t="s">
        <v>30</v>
      </c>
      <c r="G1882" t="s">
        <v>5481</v>
      </c>
      <c r="H1882" s="6">
        <v>4911.8999999999996</v>
      </c>
    </row>
    <row r="1883" spans="1:8" x14ac:dyDescent="0.45">
      <c r="A1883" s="2">
        <v>44746</v>
      </c>
      <c r="B1883" t="s">
        <v>2338</v>
      </c>
      <c r="C1883">
        <v>44</v>
      </c>
      <c r="D1883" t="s">
        <v>14</v>
      </c>
      <c r="E1883" t="s">
        <v>5477</v>
      </c>
      <c r="F1883" t="s">
        <v>23</v>
      </c>
      <c r="G1883" t="s">
        <v>5480</v>
      </c>
      <c r="H1883" s="6">
        <v>3087.42</v>
      </c>
    </row>
    <row r="1884" spans="1:8" x14ac:dyDescent="0.45">
      <c r="A1884" s="2">
        <v>44830</v>
      </c>
      <c r="B1884" t="s">
        <v>2339</v>
      </c>
      <c r="C1884">
        <v>75</v>
      </c>
      <c r="D1884" t="s">
        <v>14</v>
      </c>
      <c r="E1884" t="s">
        <v>10</v>
      </c>
      <c r="F1884" t="s">
        <v>30</v>
      </c>
      <c r="G1884" t="s">
        <v>5482</v>
      </c>
      <c r="H1884" s="6">
        <v>2275.6</v>
      </c>
    </row>
    <row r="1885" spans="1:8" x14ac:dyDescent="0.45">
      <c r="A1885" s="2">
        <v>45211</v>
      </c>
      <c r="B1885" t="s">
        <v>2340</v>
      </c>
      <c r="C1885">
        <v>59</v>
      </c>
      <c r="D1885" t="s">
        <v>14</v>
      </c>
      <c r="E1885" t="s">
        <v>15</v>
      </c>
      <c r="F1885" t="s">
        <v>30</v>
      </c>
      <c r="G1885" t="s">
        <v>5481</v>
      </c>
      <c r="H1885" s="6">
        <v>2544.75</v>
      </c>
    </row>
    <row r="1886" spans="1:8" x14ac:dyDescent="0.45">
      <c r="A1886" s="2">
        <v>44666</v>
      </c>
      <c r="B1886" t="s">
        <v>2341</v>
      </c>
      <c r="C1886">
        <v>67</v>
      </c>
      <c r="D1886" t="s">
        <v>14</v>
      </c>
      <c r="E1886" t="s">
        <v>22</v>
      </c>
      <c r="F1886" t="s">
        <v>16</v>
      </c>
      <c r="G1886" t="s">
        <v>5483</v>
      </c>
      <c r="H1886" s="6">
        <v>2457.91</v>
      </c>
    </row>
    <row r="1887" spans="1:8" x14ac:dyDescent="0.45">
      <c r="A1887" s="2">
        <v>44649</v>
      </c>
      <c r="B1887" t="s">
        <v>2342</v>
      </c>
      <c r="C1887">
        <v>52</v>
      </c>
      <c r="D1887" t="s">
        <v>14</v>
      </c>
      <c r="E1887" t="s">
        <v>19</v>
      </c>
      <c r="F1887" t="s">
        <v>11</v>
      </c>
      <c r="G1887" t="s">
        <v>5483</v>
      </c>
      <c r="H1887" s="6">
        <v>2876.91</v>
      </c>
    </row>
    <row r="1888" spans="1:8" x14ac:dyDescent="0.45">
      <c r="A1888" s="2">
        <v>44907</v>
      </c>
      <c r="B1888" t="s">
        <v>2343</v>
      </c>
      <c r="C1888">
        <v>66</v>
      </c>
      <c r="D1888" t="s">
        <v>21</v>
      </c>
      <c r="E1888" t="s">
        <v>19</v>
      </c>
      <c r="F1888" t="s">
        <v>11</v>
      </c>
      <c r="G1888" t="s">
        <v>5480</v>
      </c>
      <c r="H1888" s="6">
        <v>111.86</v>
      </c>
    </row>
    <row r="1889" spans="1:8" x14ac:dyDescent="0.45">
      <c r="A1889" s="2">
        <v>45070</v>
      </c>
      <c r="B1889" t="s">
        <v>2344</v>
      </c>
      <c r="C1889">
        <v>88</v>
      </c>
      <c r="D1889" t="s">
        <v>9</v>
      </c>
      <c r="E1889" t="s">
        <v>26</v>
      </c>
      <c r="F1889" t="s">
        <v>11</v>
      </c>
      <c r="G1889" t="s">
        <v>5480</v>
      </c>
      <c r="H1889" s="6">
        <v>4413.04</v>
      </c>
    </row>
    <row r="1890" spans="1:8" x14ac:dyDescent="0.45">
      <c r="A1890" s="2">
        <v>44958</v>
      </c>
      <c r="B1890" t="s">
        <v>2345</v>
      </c>
      <c r="C1890">
        <v>25</v>
      </c>
      <c r="D1890" t="s">
        <v>9</v>
      </c>
      <c r="E1890" t="s">
        <v>26</v>
      </c>
      <c r="F1890" t="s">
        <v>23</v>
      </c>
      <c r="G1890" t="s">
        <v>5481</v>
      </c>
      <c r="H1890" s="6">
        <v>1952.65</v>
      </c>
    </row>
    <row r="1891" spans="1:8" x14ac:dyDescent="0.45">
      <c r="A1891" s="2">
        <v>44863</v>
      </c>
      <c r="B1891" t="s">
        <v>2346</v>
      </c>
      <c r="C1891">
        <v>96</v>
      </c>
      <c r="D1891" t="s">
        <v>14</v>
      </c>
      <c r="E1891" t="s">
        <v>5477</v>
      </c>
      <c r="F1891" t="s">
        <v>11</v>
      </c>
      <c r="G1891" t="s">
        <v>5480</v>
      </c>
      <c r="H1891" s="6">
        <v>42.02</v>
      </c>
    </row>
    <row r="1892" spans="1:8" x14ac:dyDescent="0.45">
      <c r="A1892" s="2">
        <v>44849</v>
      </c>
      <c r="B1892" t="s">
        <v>2347</v>
      </c>
      <c r="C1892">
        <v>14</v>
      </c>
      <c r="D1892" t="s">
        <v>9</v>
      </c>
      <c r="E1892" t="s">
        <v>22</v>
      </c>
      <c r="F1892" t="s">
        <v>23</v>
      </c>
      <c r="G1892" t="s">
        <v>5480</v>
      </c>
      <c r="H1892" s="6">
        <v>1414.32</v>
      </c>
    </row>
    <row r="1893" spans="1:8" x14ac:dyDescent="0.45">
      <c r="A1893" s="2">
        <v>44934</v>
      </c>
      <c r="B1893" t="s">
        <v>2348</v>
      </c>
      <c r="C1893">
        <v>89</v>
      </c>
      <c r="D1893" t="s">
        <v>21</v>
      </c>
      <c r="E1893" t="s">
        <v>10</v>
      </c>
      <c r="F1893" t="s">
        <v>16</v>
      </c>
      <c r="G1893" t="s">
        <v>5481</v>
      </c>
      <c r="H1893" s="6">
        <v>640.54999999999995</v>
      </c>
    </row>
    <row r="1894" spans="1:8" x14ac:dyDescent="0.45">
      <c r="A1894" s="2">
        <v>45207</v>
      </c>
      <c r="B1894" t="s">
        <v>2349</v>
      </c>
      <c r="C1894">
        <v>89</v>
      </c>
      <c r="D1894" t="s">
        <v>21</v>
      </c>
      <c r="E1894" t="s">
        <v>19</v>
      </c>
      <c r="F1894" t="s">
        <v>23</v>
      </c>
      <c r="G1894" t="s">
        <v>5479</v>
      </c>
      <c r="H1894" s="6">
        <v>3444.43</v>
      </c>
    </row>
    <row r="1895" spans="1:8" x14ac:dyDescent="0.45">
      <c r="A1895" s="2">
        <v>45002</v>
      </c>
      <c r="B1895" t="s">
        <v>2350</v>
      </c>
      <c r="C1895">
        <v>70</v>
      </c>
      <c r="D1895" t="s">
        <v>14</v>
      </c>
      <c r="E1895" t="s">
        <v>10</v>
      </c>
      <c r="F1895" t="s">
        <v>16</v>
      </c>
      <c r="G1895" t="s">
        <v>5480</v>
      </c>
      <c r="H1895" s="6">
        <v>4521.29</v>
      </c>
    </row>
    <row r="1896" spans="1:8" x14ac:dyDescent="0.45">
      <c r="A1896" s="2">
        <v>45114</v>
      </c>
      <c r="B1896" t="s">
        <v>2351</v>
      </c>
      <c r="C1896">
        <v>65</v>
      </c>
      <c r="D1896" t="s">
        <v>14</v>
      </c>
      <c r="E1896" t="s">
        <v>5477</v>
      </c>
      <c r="F1896" t="s">
        <v>23</v>
      </c>
      <c r="G1896" t="s">
        <v>5483</v>
      </c>
      <c r="H1896" s="6">
        <v>2338.0700000000002</v>
      </c>
    </row>
    <row r="1897" spans="1:8" x14ac:dyDescent="0.45">
      <c r="A1897" s="2">
        <v>45048</v>
      </c>
      <c r="B1897" t="s">
        <v>2352</v>
      </c>
      <c r="C1897">
        <v>46</v>
      </c>
      <c r="D1897" t="s">
        <v>14</v>
      </c>
      <c r="E1897" t="s">
        <v>5477</v>
      </c>
      <c r="F1897" t="s">
        <v>11</v>
      </c>
      <c r="G1897" t="s">
        <v>5482</v>
      </c>
      <c r="H1897" s="6">
        <v>3124.86</v>
      </c>
    </row>
    <row r="1898" spans="1:8" x14ac:dyDescent="0.45">
      <c r="A1898" s="2">
        <v>44887</v>
      </c>
      <c r="B1898" t="s">
        <v>2353</v>
      </c>
      <c r="C1898">
        <v>5</v>
      </c>
      <c r="D1898" t="s">
        <v>21</v>
      </c>
      <c r="E1898" t="s">
        <v>22</v>
      </c>
      <c r="F1898" t="s">
        <v>11</v>
      </c>
      <c r="G1898" t="s">
        <v>5480</v>
      </c>
      <c r="H1898" s="6">
        <v>1410.73</v>
      </c>
    </row>
    <row r="1899" spans="1:8" x14ac:dyDescent="0.45">
      <c r="A1899" s="2">
        <v>45058</v>
      </c>
      <c r="B1899" t="s">
        <v>2354</v>
      </c>
      <c r="C1899">
        <v>47</v>
      </c>
      <c r="D1899" t="s">
        <v>9</v>
      </c>
      <c r="E1899" t="s">
        <v>19</v>
      </c>
      <c r="F1899" t="s">
        <v>11</v>
      </c>
      <c r="G1899" t="s">
        <v>5482</v>
      </c>
      <c r="H1899" s="6">
        <v>1290.4100000000001</v>
      </c>
    </row>
    <row r="1900" spans="1:8" x14ac:dyDescent="0.45">
      <c r="A1900" s="2">
        <v>45025</v>
      </c>
      <c r="B1900" t="s">
        <v>2355</v>
      </c>
      <c r="C1900">
        <v>34</v>
      </c>
      <c r="D1900" t="s">
        <v>21</v>
      </c>
      <c r="E1900" t="s">
        <v>15</v>
      </c>
      <c r="F1900" t="s">
        <v>23</v>
      </c>
      <c r="G1900" t="s">
        <v>5481</v>
      </c>
      <c r="H1900" s="6">
        <v>1682.31</v>
      </c>
    </row>
    <row r="1901" spans="1:8" x14ac:dyDescent="0.45">
      <c r="A1901" s="2">
        <v>44831</v>
      </c>
      <c r="B1901" t="s">
        <v>2356</v>
      </c>
      <c r="C1901">
        <v>52</v>
      </c>
      <c r="D1901" t="s">
        <v>9</v>
      </c>
      <c r="E1901" t="s">
        <v>19</v>
      </c>
      <c r="F1901" t="s">
        <v>23</v>
      </c>
      <c r="G1901" t="s">
        <v>5480</v>
      </c>
      <c r="H1901" s="6">
        <v>583.67999999999995</v>
      </c>
    </row>
    <row r="1902" spans="1:8" x14ac:dyDescent="0.45">
      <c r="A1902" s="2">
        <v>45248</v>
      </c>
      <c r="B1902" t="s">
        <v>2357</v>
      </c>
      <c r="C1902">
        <v>0</v>
      </c>
      <c r="D1902" t="s">
        <v>14</v>
      </c>
      <c r="E1902" t="s">
        <v>22</v>
      </c>
      <c r="F1902" t="s">
        <v>23</v>
      </c>
      <c r="G1902" t="s">
        <v>5481</v>
      </c>
      <c r="H1902" s="6">
        <v>1659.97</v>
      </c>
    </row>
    <row r="1903" spans="1:8" x14ac:dyDescent="0.45">
      <c r="A1903" s="2">
        <v>44633</v>
      </c>
      <c r="B1903" t="s">
        <v>2358</v>
      </c>
      <c r="C1903">
        <v>51</v>
      </c>
      <c r="D1903" t="s">
        <v>14</v>
      </c>
      <c r="E1903" t="s">
        <v>38</v>
      </c>
      <c r="F1903" t="s">
        <v>30</v>
      </c>
      <c r="G1903" t="s">
        <v>5479</v>
      </c>
      <c r="H1903" s="6">
        <v>1189.1300000000001</v>
      </c>
    </row>
    <row r="1904" spans="1:8" x14ac:dyDescent="0.45">
      <c r="A1904" s="2">
        <v>44605</v>
      </c>
      <c r="B1904" t="s">
        <v>2359</v>
      </c>
      <c r="C1904">
        <v>3</v>
      </c>
      <c r="D1904" t="s">
        <v>14</v>
      </c>
      <c r="E1904" t="s">
        <v>15</v>
      </c>
      <c r="F1904" t="s">
        <v>11</v>
      </c>
      <c r="G1904" t="s">
        <v>5480</v>
      </c>
      <c r="H1904" s="6">
        <v>2326.8000000000002</v>
      </c>
    </row>
    <row r="1905" spans="1:8" x14ac:dyDescent="0.45">
      <c r="A1905" s="2">
        <v>44810</v>
      </c>
      <c r="B1905" t="s">
        <v>2360</v>
      </c>
      <c r="C1905">
        <v>55</v>
      </c>
      <c r="D1905" t="s">
        <v>21</v>
      </c>
      <c r="E1905" t="s">
        <v>22</v>
      </c>
      <c r="F1905" t="s">
        <v>30</v>
      </c>
      <c r="G1905" t="s">
        <v>5483</v>
      </c>
      <c r="H1905" s="6">
        <v>4198.51</v>
      </c>
    </row>
    <row r="1906" spans="1:8" x14ac:dyDescent="0.45">
      <c r="A1906" s="2">
        <v>44979</v>
      </c>
      <c r="B1906" t="s">
        <v>2361</v>
      </c>
      <c r="C1906">
        <v>72</v>
      </c>
      <c r="D1906" t="s">
        <v>21</v>
      </c>
      <c r="E1906" t="s">
        <v>15</v>
      </c>
      <c r="F1906" t="s">
        <v>30</v>
      </c>
      <c r="G1906" t="s">
        <v>5481</v>
      </c>
      <c r="H1906" s="6">
        <v>4562.34</v>
      </c>
    </row>
    <row r="1907" spans="1:8" x14ac:dyDescent="0.45">
      <c r="A1907" s="2">
        <v>45023</v>
      </c>
      <c r="B1907" t="s">
        <v>2362</v>
      </c>
      <c r="C1907">
        <v>48</v>
      </c>
      <c r="D1907" t="s">
        <v>21</v>
      </c>
      <c r="E1907" t="s">
        <v>22</v>
      </c>
      <c r="F1907" t="s">
        <v>11</v>
      </c>
      <c r="G1907" t="s">
        <v>5480</v>
      </c>
      <c r="H1907" s="6">
        <v>104.57</v>
      </c>
    </row>
    <row r="1908" spans="1:8" x14ac:dyDescent="0.45">
      <c r="A1908" s="2">
        <v>45106</v>
      </c>
      <c r="B1908" t="s">
        <v>2363</v>
      </c>
      <c r="C1908">
        <v>43</v>
      </c>
      <c r="D1908" t="s">
        <v>14</v>
      </c>
      <c r="E1908" t="s">
        <v>10</v>
      </c>
      <c r="F1908" t="s">
        <v>30</v>
      </c>
      <c r="G1908" t="s">
        <v>5483</v>
      </c>
      <c r="H1908" s="6">
        <v>1043.96</v>
      </c>
    </row>
    <row r="1909" spans="1:8" x14ac:dyDescent="0.45">
      <c r="A1909" s="2">
        <v>45115</v>
      </c>
      <c r="B1909" t="s">
        <v>2365</v>
      </c>
      <c r="C1909">
        <v>12</v>
      </c>
      <c r="D1909" t="s">
        <v>14</v>
      </c>
      <c r="E1909" t="s">
        <v>38</v>
      </c>
      <c r="F1909" t="s">
        <v>23</v>
      </c>
      <c r="G1909" t="s">
        <v>5479</v>
      </c>
      <c r="H1909" s="6">
        <v>4244.6099999999997</v>
      </c>
    </row>
    <row r="1910" spans="1:8" x14ac:dyDescent="0.45">
      <c r="A1910" s="2">
        <v>45035</v>
      </c>
      <c r="B1910" t="s">
        <v>2366</v>
      </c>
      <c r="C1910">
        <v>92</v>
      </c>
      <c r="D1910" t="s">
        <v>9</v>
      </c>
      <c r="E1910" t="s">
        <v>10</v>
      </c>
      <c r="F1910" t="s">
        <v>11</v>
      </c>
      <c r="G1910" t="s">
        <v>5481</v>
      </c>
      <c r="H1910" s="6">
        <v>4677.8500000000004</v>
      </c>
    </row>
    <row r="1911" spans="1:8" x14ac:dyDescent="0.45">
      <c r="A1911" s="2">
        <v>45209</v>
      </c>
      <c r="B1911" t="s">
        <v>2367</v>
      </c>
      <c r="C1911">
        <v>5</v>
      </c>
      <c r="D1911" t="s">
        <v>14</v>
      </c>
      <c r="E1911" t="s">
        <v>15</v>
      </c>
      <c r="F1911" t="s">
        <v>16</v>
      </c>
      <c r="G1911" t="s">
        <v>5481</v>
      </c>
      <c r="H1911" s="6">
        <v>881.05</v>
      </c>
    </row>
    <row r="1912" spans="1:8" x14ac:dyDescent="0.45">
      <c r="A1912" s="2">
        <v>45133</v>
      </c>
      <c r="B1912" t="s">
        <v>2368</v>
      </c>
      <c r="C1912">
        <v>80</v>
      </c>
      <c r="D1912" t="s">
        <v>21</v>
      </c>
      <c r="E1912" t="s">
        <v>19</v>
      </c>
      <c r="F1912" t="s">
        <v>11</v>
      </c>
      <c r="G1912" t="s">
        <v>5480</v>
      </c>
      <c r="H1912" s="6">
        <v>4246.42</v>
      </c>
    </row>
    <row r="1913" spans="1:8" x14ac:dyDescent="0.45">
      <c r="A1913" s="2">
        <v>44984</v>
      </c>
      <c r="B1913" t="s">
        <v>2369</v>
      </c>
      <c r="C1913">
        <v>81</v>
      </c>
      <c r="D1913" t="s">
        <v>9</v>
      </c>
      <c r="E1913" t="s">
        <v>19</v>
      </c>
      <c r="F1913" t="s">
        <v>16</v>
      </c>
      <c r="G1913" t="s">
        <v>5482</v>
      </c>
      <c r="H1913" s="6">
        <v>2597.6</v>
      </c>
    </row>
    <row r="1914" spans="1:8" x14ac:dyDescent="0.45">
      <c r="A1914" s="2">
        <v>44721</v>
      </c>
      <c r="B1914" t="s">
        <v>2370</v>
      </c>
      <c r="C1914">
        <v>58</v>
      </c>
      <c r="D1914" t="s">
        <v>14</v>
      </c>
      <c r="E1914" t="s">
        <v>5477</v>
      </c>
      <c r="F1914" t="s">
        <v>30</v>
      </c>
      <c r="G1914" t="s">
        <v>5482</v>
      </c>
      <c r="H1914" s="6">
        <v>384.27</v>
      </c>
    </row>
    <row r="1915" spans="1:8" x14ac:dyDescent="0.45">
      <c r="A1915" s="2">
        <v>45039</v>
      </c>
      <c r="B1915" t="s">
        <v>2371</v>
      </c>
      <c r="C1915">
        <v>99</v>
      </c>
      <c r="D1915" t="s">
        <v>21</v>
      </c>
      <c r="E1915" t="s">
        <v>19</v>
      </c>
      <c r="F1915" t="s">
        <v>23</v>
      </c>
      <c r="G1915" t="s">
        <v>5479</v>
      </c>
      <c r="H1915" s="6">
        <v>4312.71</v>
      </c>
    </row>
    <row r="1916" spans="1:8" x14ac:dyDescent="0.45">
      <c r="A1916" s="2">
        <v>44582</v>
      </c>
      <c r="B1916" t="s">
        <v>2372</v>
      </c>
      <c r="C1916">
        <v>64</v>
      </c>
      <c r="D1916" t="s">
        <v>14</v>
      </c>
      <c r="E1916" t="s">
        <v>5477</v>
      </c>
      <c r="F1916" t="s">
        <v>11</v>
      </c>
      <c r="G1916" t="s">
        <v>5479</v>
      </c>
      <c r="H1916" s="6">
        <v>3571.39</v>
      </c>
    </row>
    <row r="1917" spans="1:8" x14ac:dyDescent="0.45">
      <c r="A1917" s="2">
        <v>44934</v>
      </c>
      <c r="B1917" t="s">
        <v>2373</v>
      </c>
      <c r="C1917">
        <v>86</v>
      </c>
      <c r="D1917" t="s">
        <v>14</v>
      </c>
      <c r="E1917" t="s">
        <v>35</v>
      </c>
      <c r="F1917" t="s">
        <v>23</v>
      </c>
      <c r="G1917" t="s">
        <v>5479</v>
      </c>
      <c r="H1917" s="6">
        <v>1888.64</v>
      </c>
    </row>
    <row r="1918" spans="1:8" x14ac:dyDescent="0.45">
      <c r="A1918" s="2">
        <v>44812</v>
      </c>
      <c r="B1918" t="s">
        <v>2374</v>
      </c>
      <c r="C1918">
        <v>22</v>
      </c>
      <c r="D1918" t="s">
        <v>9</v>
      </c>
      <c r="E1918" t="s">
        <v>35</v>
      </c>
      <c r="F1918" t="s">
        <v>23</v>
      </c>
      <c r="G1918" t="s">
        <v>5481</v>
      </c>
      <c r="H1918" s="6">
        <v>3510.88</v>
      </c>
    </row>
    <row r="1919" spans="1:8" x14ac:dyDescent="0.45">
      <c r="A1919" s="2">
        <v>44780</v>
      </c>
      <c r="B1919" t="s">
        <v>2375</v>
      </c>
      <c r="C1919">
        <v>25</v>
      </c>
      <c r="D1919" t="s">
        <v>21</v>
      </c>
      <c r="E1919" t="s">
        <v>10</v>
      </c>
      <c r="F1919" t="s">
        <v>11</v>
      </c>
      <c r="G1919" t="s">
        <v>5478</v>
      </c>
      <c r="H1919" s="6">
        <v>1777.45</v>
      </c>
    </row>
    <row r="1920" spans="1:8" x14ac:dyDescent="0.45">
      <c r="A1920" s="2">
        <v>44760</v>
      </c>
      <c r="B1920" t="s">
        <v>2376</v>
      </c>
      <c r="C1920">
        <v>76</v>
      </c>
      <c r="D1920" t="s">
        <v>21</v>
      </c>
      <c r="E1920" t="s">
        <v>19</v>
      </c>
      <c r="F1920" t="s">
        <v>23</v>
      </c>
      <c r="G1920" t="s">
        <v>5479</v>
      </c>
      <c r="H1920" s="6">
        <v>4004.48</v>
      </c>
    </row>
    <row r="1921" spans="1:8" x14ac:dyDescent="0.45">
      <c r="A1921" s="2">
        <v>45129</v>
      </c>
      <c r="B1921" t="s">
        <v>2377</v>
      </c>
      <c r="C1921">
        <v>34</v>
      </c>
      <c r="D1921" t="s">
        <v>14</v>
      </c>
      <c r="E1921" t="s">
        <v>35</v>
      </c>
      <c r="F1921" t="s">
        <v>11</v>
      </c>
      <c r="G1921" t="s">
        <v>5479</v>
      </c>
      <c r="H1921" s="6">
        <v>3592.63</v>
      </c>
    </row>
    <row r="1922" spans="1:8" x14ac:dyDescent="0.45">
      <c r="A1922" s="2">
        <v>44630</v>
      </c>
      <c r="B1922" t="s">
        <v>2378</v>
      </c>
      <c r="C1922">
        <v>80</v>
      </c>
      <c r="D1922" t="s">
        <v>14</v>
      </c>
      <c r="E1922" t="s">
        <v>15</v>
      </c>
      <c r="F1922" t="s">
        <v>23</v>
      </c>
      <c r="G1922" t="s">
        <v>5481</v>
      </c>
      <c r="H1922" s="6">
        <v>2438.3200000000002</v>
      </c>
    </row>
    <row r="1923" spans="1:8" x14ac:dyDescent="0.45">
      <c r="A1923" s="2">
        <v>44913</v>
      </c>
      <c r="B1923" t="s">
        <v>2379</v>
      </c>
      <c r="C1923">
        <v>82</v>
      </c>
      <c r="D1923" t="s">
        <v>9</v>
      </c>
      <c r="E1923" t="s">
        <v>22</v>
      </c>
      <c r="F1923" t="s">
        <v>30</v>
      </c>
      <c r="G1923" t="s">
        <v>5480</v>
      </c>
      <c r="H1923" s="6">
        <v>1256.52</v>
      </c>
    </row>
    <row r="1924" spans="1:8" x14ac:dyDescent="0.45">
      <c r="A1924" s="2">
        <v>44693</v>
      </c>
      <c r="B1924" t="s">
        <v>2380</v>
      </c>
      <c r="C1924">
        <v>79</v>
      </c>
      <c r="D1924" t="s">
        <v>9</v>
      </c>
      <c r="E1924" t="s">
        <v>15</v>
      </c>
      <c r="F1924" t="s">
        <v>30</v>
      </c>
      <c r="G1924" t="s">
        <v>5481</v>
      </c>
      <c r="H1924" s="6">
        <v>3742.67</v>
      </c>
    </row>
    <row r="1925" spans="1:8" x14ac:dyDescent="0.45">
      <c r="A1925" s="2">
        <v>44594</v>
      </c>
      <c r="B1925" t="s">
        <v>2381</v>
      </c>
      <c r="C1925">
        <v>84</v>
      </c>
      <c r="D1925" t="s">
        <v>14</v>
      </c>
      <c r="E1925" t="s">
        <v>22</v>
      </c>
      <c r="F1925" t="s">
        <v>16</v>
      </c>
      <c r="G1925" t="s">
        <v>5481</v>
      </c>
      <c r="H1925" s="6">
        <v>2804.68</v>
      </c>
    </row>
    <row r="1926" spans="1:8" x14ac:dyDescent="0.45">
      <c r="A1926" s="2">
        <v>44794</v>
      </c>
      <c r="B1926" t="s">
        <v>2382</v>
      </c>
      <c r="C1926">
        <v>53</v>
      </c>
      <c r="D1926" t="s">
        <v>21</v>
      </c>
      <c r="E1926" t="s">
        <v>15</v>
      </c>
      <c r="F1926" t="s">
        <v>11</v>
      </c>
      <c r="G1926" t="s">
        <v>5483</v>
      </c>
      <c r="H1926" s="6">
        <v>3870.24</v>
      </c>
    </row>
    <row r="1927" spans="1:8" x14ac:dyDescent="0.45">
      <c r="A1927" s="2">
        <v>45266</v>
      </c>
      <c r="B1927" t="s">
        <v>2383</v>
      </c>
      <c r="C1927">
        <v>89</v>
      </c>
      <c r="D1927" t="s">
        <v>14</v>
      </c>
      <c r="E1927" t="s">
        <v>26</v>
      </c>
      <c r="F1927" t="s">
        <v>16</v>
      </c>
      <c r="G1927" t="s">
        <v>5483</v>
      </c>
      <c r="H1927" s="6">
        <v>4374.58</v>
      </c>
    </row>
    <row r="1928" spans="1:8" x14ac:dyDescent="0.45">
      <c r="A1928" s="2">
        <v>44695</v>
      </c>
      <c r="B1928" t="s">
        <v>2384</v>
      </c>
      <c r="C1928">
        <v>14</v>
      </c>
      <c r="D1928" t="s">
        <v>9</v>
      </c>
      <c r="E1928" t="s">
        <v>15</v>
      </c>
      <c r="F1928" t="s">
        <v>23</v>
      </c>
      <c r="G1928" t="s">
        <v>5481</v>
      </c>
      <c r="H1928" s="6">
        <v>2930</v>
      </c>
    </row>
    <row r="1929" spans="1:8" x14ac:dyDescent="0.45">
      <c r="A1929" s="2">
        <v>44977</v>
      </c>
      <c r="B1929" t="s">
        <v>2385</v>
      </c>
      <c r="C1929">
        <v>72</v>
      </c>
      <c r="D1929" t="s">
        <v>21</v>
      </c>
      <c r="E1929" t="s">
        <v>26</v>
      </c>
      <c r="F1929" t="s">
        <v>11</v>
      </c>
      <c r="G1929" t="s">
        <v>5480</v>
      </c>
      <c r="H1929" s="6">
        <v>311.89</v>
      </c>
    </row>
    <row r="1930" spans="1:8" x14ac:dyDescent="0.45">
      <c r="A1930" s="2">
        <v>44684</v>
      </c>
      <c r="B1930" t="s">
        <v>2386</v>
      </c>
      <c r="C1930">
        <v>13</v>
      </c>
      <c r="D1930" t="s">
        <v>9</v>
      </c>
      <c r="E1930" t="s">
        <v>5477</v>
      </c>
      <c r="F1930" t="s">
        <v>16</v>
      </c>
      <c r="G1930" t="s">
        <v>5483</v>
      </c>
      <c r="H1930" s="6">
        <v>3142.61</v>
      </c>
    </row>
    <row r="1931" spans="1:8" x14ac:dyDescent="0.45">
      <c r="A1931" s="2">
        <v>45080</v>
      </c>
      <c r="B1931" t="s">
        <v>2387</v>
      </c>
      <c r="C1931">
        <v>23</v>
      </c>
      <c r="D1931" t="s">
        <v>9</v>
      </c>
      <c r="E1931" t="s">
        <v>38</v>
      </c>
      <c r="F1931" t="s">
        <v>16</v>
      </c>
      <c r="G1931" t="s">
        <v>5482</v>
      </c>
      <c r="H1931" s="6">
        <v>114.4</v>
      </c>
    </row>
    <row r="1932" spans="1:8" x14ac:dyDescent="0.45">
      <c r="A1932" s="2">
        <v>45019</v>
      </c>
      <c r="B1932" t="s">
        <v>2390</v>
      </c>
      <c r="C1932">
        <v>50</v>
      </c>
      <c r="D1932" t="s">
        <v>9</v>
      </c>
      <c r="E1932" t="s">
        <v>15</v>
      </c>
      <c r="F1932" t="s">
        <v>30</v>
      </c>
      <c r="G1932" t="s">
        <v>5480</v>
      </c>
      <c r="H1932" s="6">
        <v>4167.1400000000003</v>
      </c>
    </row>
    <row r="1933" spans="1:8" x14ac:dyDescent="0.45">
      <c r="A1933" s="2">
        <v>44659</v>
      </c>
      <c r="B1933" t="s">
        <v>2391</v>
      </c>
      <c r="C1933">
        <v>84</v>
      </c>
      <c r="D1933" t="s">
        <v>21</v>
      </c>
      <c r="E1933" t="s">
        <v>35</v>
      </c>
      <c r="F1933" t="s">
        <v>11</v>
      </c>
      <c r="G1933" t="s">
        <v>5479</v>
      </c>
      <c r="H1933" s="6">
        <v>4721.6899999999996</v>
      </c>
    </row>
    <row r="1934" spans="1:8" x14ac:dyDescent="0.45">
      <c r="A1934" s="2">
        <v>45221</v>
      </c>
      <c r="B1934" t="s">
        <v>2392</v>
      </c>
      <c r="C1934">
        <v>98</v>
      </c>
      <c r="D1934" t="s">
        <v>21</v>
      </c>
      <c r="E1934" t="s">
        <v>10</v>
      </c>
      <c r="F1934" t="s">
        <v>16</v>
      </c>
      <c r="G1934" t="s">
        <v>5481</v>
      </c>
      <c r="H1934" s="6">
        <v>4243.9399999999996</v>
      </c>
    </row>
    <row r="1935" spans="1:8" x14ac:dyDescent="0.45">
      <c r="A1935" s="2">
        <v>45199</v>
      </c>
      <c r="B1935" t="s">
        <v>2393</v>
      </c>
      <c r="C1935">
        <v>14</v>
      </c>
      <c r="D1935" t="s">
        <v>21</v>
      </c>
      <c r="E1935" t="s">
        <v>22</v>
      </c>
      <c r="F1935" t="s">
        <v>16</v>
      </c>
      <c r="G1935" t="s">
        <v>5481</v>
      </c>
      <c r="H1935" s="6">
        <v>1860.32</v>
      </c>
    </row>
    <row r="1936" spans="1:8" x14ac:dyDescent="0.45">
      <c r="A1936" s="2">
        <v>44619</v>
      </c>
      <c r="B1936" t="s">
        <v>2394</v>
      </c>
      <c r="C1936">
        <v>91</v>
      </c>
      <c r="D1936" t="s">
        <v>14</v>
      </c>
      <c r="E1936" t="s">
        <v>26</v>
      </c>
      <c r="F1936" t="s">
        <v>30</v>
      </c>
      <c r="G1936" t="s">
        <v>5481</v>
      </c>
      <c r="H1936" s="6">
        <v>2643.06</v>
      </c>
    </row>
    <row r="1937" spans="1:8" x14ac:dyDescent="0.45">
      <c r="A1937" s="2">
        <v>44640</v>
      </c>
      <c r="B1937" t="s">
        <v>2395</v>
      </c>
      <c r="C1937">
        <v>35</v>
      </c>
      <c r="D1937" t="s">
        <v>14</v>
      </c>
      <c r="E1937" t="s">
        <v>19</v>
      </c>
      <c r="F1937" t="s">
        <v>11</v>
      </c>
      <c r="G1937" t="s">
        <v>5480</v>
      </c>
      <c r="H1937" s="6">
        <v>4150.12</v>
      </c>
    </row>
    <row r="1938" spans="1:8" x14ac:dyDescent="0.45">
      <c r="A1938" s="2">
        <v>45281</v>
      </c>
      <c r="B1938" t="s">
        <v>2396</v>
      </c>
      <c r="C1938">
        <v>42</v>
      </c>
      <c r="D1938" t="s">
        <v>14</v>
      </c>
      <c r="E1938" t="s">
        <v>15</v>
      </c>
      <c r="F1938" t="s">
        <v>16</v>
      </c>
      <c r="G1938" t="s">
        <v>5481</v>
      </c>
      <c r="H1938" s="6">
        <v>794.69</v>
      </c>
    </row>
    <row r="1939" spans="1:8" x14ac:dyDescent="0.45">
      <c r="A1939" s="2">
        <v>45275</v>
      </c>
      <c r="B1939" t="s">
        <v>2397</v>
      </c>
      <c r="C1939">
        <v>99</v>
      </c>
      <c r="D1939" t="s">
        <v>14</v>
      </c>
      <c r="E1939" t="s">
        <v>38</v>
      </c>
      <c r="F1939" t="s">
        <v>11</v>
      </c>
      <c r="G1939" t="s">
        <v>5480</v>
      </c>
      <c r="H1939" s="6">
        <v>779.37</v>
      </c>
    </row>
    <row r="1940" spans="1:8" x14ac:dyDescent="0.45">
      <c r="A1940" s="2">
        <v>45145</v>
      </c>
      <c r="B1940" t="s">
        <v>2398</v>
      </c>
      <c r="C1940">
        <v>43</v>
      </c>
      <c r="D1940" t="s">
        <v>9</v>
      </c>
      <c r="E1940" t="s">
        <v>19</v>
      </c>
      <c r="F1940" t="s">
        <v>11</v>
      </c>
      <c r="G1940" t="s">
        <v>5482</v>
      </c>
      <c r="H1940" s="6">
        <v>4588.24</v>
      </c>
    </row>
    <row r="1941" spans="1:8" x14ac:dyDescent="0.45">
      <c r="A1941" s="2">
        <v>44819</v>
      </c>
      <c r="B1941" t="s">
        <v>2399</v>
      </c>
      <c r="C1941">
        <v>39</v>
      </c>
      <c r="D1941" t="s">
        <v>14</v>
      </c>
      <c r="E1941" t="s">
        <v>15</v>
      </c>
      <c r="F1941" t="s">
        <v>16</v>
      </c>
      <c r="G1941" t="s">
        <v>5481</v>
      </c>
      <c r="H1941" s="6">
        <v>4152.51</v>
      </c>
    </row>
    <row r="1942" spans="1:8" x14ac:dyDescent="0.45">
      <c r="A1942" s="2">
        <v>44927</v>
      </c>
      <c r="B1942" t="s">
        <v>2400</v>
      </c>
      <c r="C1942">
        <v>81</v>
      </c>
      <c r="D1942" t="s">
        <v>14</v>
      </c>
      <c r="E1942" t="s">
        <v>22</v>
      </c>
      <c r="F1942" t="s">
        <v>11</v>
      </c>
      <c r="G1942" t="s">
        <v>5479</v>
      </c>
      <c r="H1942" s="6">
        <v>4629.24</v>
      </c>
    </row>
    <row r="1943" spans="1:8" x14ac:dyDescent="0.45">
      <c r="A1943" s="2">
        <v>44898</v>
      </c>
      <c r="B1943" t="s">
        <v>2401</v>
      </c>
      <c r="C1943">
        <v>43</v>
      </c>
      <c r="D1943" t="s">
        <v>21</v>
      </c>
      <c r="E1943" t="s">
        <v>38</v>
      </c>
      <c r="F1943" t="s">
        <v>23</v>
      </c>
      <c r="G1943" t="s">
        <v>5478</v>
      </c>
      <c r="H1943" s="6">
        <v>4396.46</v>
      </c>
    </row>
    <row r="1944" spans="1:8" x14ac:dyDescent="0.45">
      <c r="A1944" s="2">
        <v>45149</v>
      </c>
      <c r="B1944" t="s">
        <v>2402</v>
      </c>
      <c r="C1944">
        <v>0</v>
      </c>
      <c r="D1944" t="s">
        <v>14</v>
      </c>
      <c r="E1944" t="s">
        <v>19</v>
      </c>
      <c r="F1944" t="s">
        <v>11</v>
      </c>
      <c r="G1944" t="s">
        <v>5481</v>
      </c>
      <c r="H1944" s="6">
        <v>1699.18</v>
      </c>
    </row>
    <row r="1945" spans="1:8" x14ac:dyDescent="0.45">
      <c r="A1945" s="2">
        <v>45153</v>
      </c>
      <c r="B1945" t="s">
        <v>2403</v>
      </c>
      <c r="C1945">
        <v>74</v>
      </c>
      <c r="D1945" t="s">
        <v>21</v>
      </c>
      <c r="E1945" t="s">
        <v>38</v>
      </c>
      <c r="F1945" t="s">
        <v>11</v>
      </c>
      <c r="G1945" t="s">
        <v>5479</v>
      </c>
      <c r="H1945" s="6">
        <v>1442.46</v>
      </c>
    </row>
    <row r="1946" spans="1:8" x14ac:dyDescent="0.45">
      <c r="A1946" s="2">
        <v>45033</v>
      </c>
      <c r="B1946" t="s">
        <v>2404</v>
      </c>
      <c r="C1946">
        <v>78</v>
      </c>
      <c r="D1946" t="s">
        <v>9</v>
      </c>
      <c r="E1946" t="s">
        <v>38</v>
      </c>
      <c r="F1946" t="s">
        <v>30</v>
      </c>
      <c r="G1946" t="s">
        <v>5479</v>
      </c>
      <c r="H1946" s="6">
        <v>197.78</v>
      </c>
    </row>
    <row r="1947" spans="1:8" x14ac:dyDescent="0.45">
      <c r="A1947" s="2">
        <v>44884</v>
      </c>
      <c r="B1947" t="s">
        <v>2405</v>
      </c>
      <c r="C1947">
        <v>10</v>
      </c>
      <c r="D1947" t="s">
        <v>14</v>
      </c>
      <c r="E1947" t="s">
        <v>15</v>
      </c>
      <c r="F1947" t="s">
        <v>23</v>
      </c>
      <c r="G1947" t="s">
        <v>5478</v>
      </c>
      <c r="H1947" s="6">
        <v>2372.88</v>
      </c>
    </row>
    <row r="1948" spans="1:8" x14ac:dyDescent="0.45">
      <c r="A1948" s="2">
        <v>45129</v>
      </c>
      <c r="B1948" t="s">
        <v>2406</v>
      </c>
      <c r="C1948">
        <v>57</v>
      </c>
      <c r="D1948" t="s">
        <v>14</v>
      </c>
      <c r="E1948" t="s">
        <v>26</v>
      </c>
      <c r="F1948" t="s">
        <v>23</v>
      </c>
      <c r="G1948" t="s">
        <v>5481</v>
      </c>
      <c r="H1948" s="6">
        <v>3054.42</v>
      </c>
    </row>
    <row r="1949" spans="1:8" x14ac:dyDescent="0.45">
      <c r="A1949" s="2">
        <v>45040</v>
      </c>
      <c r="B1949" t="s">
        <v>2407</v>
      </c>
      <c r="C1949">
        <v>42</v>
      </c>
      <c r="D1949" t="s">
        <v>9</v>
      </c>
      <c r="E1949" t="s">
        <v>10</v>
      </c>
      <c r="F1949" t="s">
        <v>11</v>
      </c>
      <c r="G1949" t="s">
        <v>5483</v>
      </c>
      <c r="H1949" s="6">
        <v>4257.28</v>
      </c>
    </row>
    <row r="1950" spans="1:8" x14ac:dyDescent="0.45">
      <c r="A1950" s="2">
        <v>45159</v>
      </c>
      <c r="B1950" t="s">
        <v>2408</v>
      </c>
      <c r="C1950">
        <v>35</v>
      </c>
      <c r="D1950" t="s">
        <v>14</v>
      </c>
      <c r="E1950" t="s">
        <v>5477</v>
      </c>
      <c r="F1950" t="s">
        <v>16</v>
      </c>
      <c r="G1950" t="s">
        <v>5479</v>
      </c>
      <c r="H1950" s="6">
        <v>960.31</v>
      </c>
    </row>
    <row r="1951" spans="1:8" x14ac:dyDescent="0.45">
      <c r="A1951" s="2">
        <v>45064</v>
      </c>
      <c r="B1951" t="s">
        <v>2409</v>
      </c>
      <c r="C1951">
        <v>29</v>
      </c>
      <c r="D1951" t="s">
        <v>14</v>
      </c>
      <c r="E1951" t="s">
        <v>10</v>
      </c>
      <c r="F1951" t="s">
        <v>16</v>
      </c>
      <c r="G1951" t="s">
        <v>5480</v>
      </c>
      <c r="H1951" s="6">
        <v>4771.28</v>
      </c>
    </row>
    <row r="1952" spans="1:8" x14ac:dyDescent="0.45">
      <c r="A1952" s="2">
        <v>44597</v>
      </c>
      <c r="B1952" t="s">
        <v>2410</v>
      </c>
      <c r="C1952">
        <v>20</v>
      </c>
      <c r="D1952" t="s">
        <v>21</v>
      </c>
      <c r="E1952" t="s">
        <v>19</v>
      </c>
      <c r="F1952" t="s">
        <v>11</v>
      </c>
      <c r="G1952" t="s">
        <v>5480</v>
      </c>
      <c r="H1952" s="6">
        <v>2011.33</v>
      </c>
    </row>
    <row r="1953" spans="1:8" x14ac:dyDescent="0.45">
      <c r="A1953" s="2">
        <v>45006</v>
      </c>
      <c r="B1953" t="s">
        <v>2411</v>
      </c>
      <c r="C1953">
        <v>88</v>
      </c>
      <c r="D1953" t="s">
        <v>14</v>
      </c>
      <c r="E1953" t="s">
        <v>15</v>
      </c>
      <c r="F1953" t="s">
        <v>30</v>
      </c>
      <c r="G1953" t="s">
        <v>5481</v>
      </c>
      <c r="H1953" s="6">
        <v>2193.4499999999998</v>
      </c>
    </row>
    <row r="1954" spans="1:8" x14ac:dyDescent="0.45">
      <c r="A1954" s="2">
        <v>45182</v>
      </c>
      <c r="B1954" t="s">
        <v>2412</v>
      </c>
      <c r="C1954">
        <v>72</v>
      </c>
      <c r="D1954" t="s">
        <v>9</v>
      </c>
      <c r="E1954" t="s">
        <v>22</v>
      </c>
      <c r="F1954" t="s">
        <v>16</v>
      </c>
      <c r="G1954" t="s">
        <v>5481</v>
      </c>
      <c r="H1954" s="6">
        <v>3184.32</v>
      </c>
    </row>
    <row r="1955" spans="1:8" x14ac:dyDescent="0.45">
      <c r="A1955" s="2">
        <v>44688</v>
      </c>
      <c r="B1955" t="s">
        <v>2413</v>
      </c>
      <c r="C1955">
        <v>89</v>
      </c>
      <c r="D1955" t="s">
        <v>21</v>
      </c>
      <c r="E1955" t="s">
        <v>38</v>
      </c>
      <c r="F1955" t="s">
        <v>23</v>
      </c>
      <c r="G1955" t="s">
        <v>5479</v>
      </c>
      <c r="H1955" s="6">
        <v>2672.79</v>
      </c>
    </row>
    <row r="1956" spans="1:8" x14ac:dyDescent="0.45">
      <c r="A1956" s="2">
        <v>44893</v>
      </c>
      <c r="B1956" t="s">
        <v>2415</v>
      </c>
      <c r="C1956">
        <v>34</v>
      </c>
      <c r="D1956" t="s">
        <v>14</v>
      </c>
      <c r="E1956" t="s">
        <v>15</v>
      </c>
      <c r="F1956" t="s">
        <v>16</v>
      </c>
      <c r="G1956" t="s">
        <v>5481</v>
      </c>
      <c r="H1956" s="6">
        <v>1869.7</v>
      </c>
    </row>
    <row r="1957" spans="1:8" x14ac:dyDescent="0.45">
      <c r="A1957" s="2">
        <v>44619</v>
      </c>
      <c r="B1957" t="s">
        <v>2416</v>
      </c>
      <c r="C1957">
        <v>63</v>
      </c>
      <c r="D1957" t="s">
        <v>21</v>
      </c>
      <c r="E1957" t="s">
        <v>19</v>
      </c>
      <c r="F1957" t="s">
        <v>30</v>
      </c>
      <c r="G1957" t="s">
        <v>5480</v>
      </c>
      <c r="H1957" s="6">
        <v>1362.34</v>
      </c>
    </row>
    <row r="1958" spans="1:8" x14ac:dyDescent="0.45">
      <c r="A1958" s="2">
        <v>45073</v>
      </c>
      <c r="B1958" t="s">
        <v>2417</v>
      </c>
      <c r="C1958">
        <v>21</v>
      </c>
      <c r="D1958" t="s">
        <v>21</v>
      </c>
      <c r="E1958" t="s">
        <v>19</v>
      </c>
      <c r="F1958" t="s">
        <v>30</v>
      </c>
      <c r="G1958" t="s">
        <v>5483</v>
      </c>
      <c r="H1958" s="6">
        <v>1309.46</v>
      </c>
    </row>
    <row r="1959" spans="1:8" x14ac:dyDescent="0.45">
      <c r="A1959" s="2">
        <v>44719</v>
      </c>
      <c r="B1959" t="s">
        <v>2418</v>
      </c>
      <c r="C1959">
        <v>85</v>
      </c>
      <c r="D1959" t="s">
        <v>21</v>
      </c>
      <c r="E1959" t="s">
        <v>22</v>
      </c>
      <c r="F1959" t="s">
        <v>11</v>
      </c>
      <c r="G1959" t="s">
        <v>5483</v>
      </c>
      <c r="H1959" s="6">
        <v>991.9</v>
      </c>
    </row>
    <row r="1960" spans="1:8" x14ac:dyDescent="0.45">
      <c r="A1960" s="2">
        <v>45087</v>
      </c>
      <c r="B1960" t="s">
        <v>2419</v>
      </c>
      <c r="C1960">
        <v>84</v>
      </c>
      <c r="D1960" t="s">
        <v>21</v>
      </c>
      <c r="E1960" t="s">
        <v>38</v>
      </c>
      <c r="F1960" t="s">
        <v>30</v>
      </c>
      <c r="G1960" t="s">
        <v>5483</v>
      </c>
      <c r="H1960" s="6">
        <v>4530.8900000000003</v>
      </c>
    </row>
    <row r="1961" spans="1:8" x14ac:dyDescent="0.45">
      <c r="A1961" s="2">
        <v>44740</v>
      </c>
      <c r="B1961" t="s">
        <v>2420</v>
      </c>
      <c r="C1961">
        <v>48</v>
      </c>
      <c r="D1961" t="s">
        <v>14</v>
      </c>
      <c r="E1961" t="s">
        <v>38</v>
      </c>
      <c r="F1961" t="s">
        <v>11</v>
      </c>
      <c r="G1961" t="s">
        <v>5481</v>
      </c>
      <c r="H1961" s="6">
        <v>866.61</v>
      </c>
    </row>
    <row r="1962" spans="1:8" x14ac:dyDescent="0.45">
      <c r="A1962" s="2">
        <v>45143</v>
      </c>
      <c r="B1962" t="s">
        <v>2421</v>
      </c>
      <c r="C1962">
        <v>17</v>
      </c>
      <c r="D1962" t="s">
        <v>14</v>
      </c>
      <c r="E1962" t="s">
        <v>10</v>
      </c>
      <c r="F1962" t="s">
        <v>16</v>
      </c>
      <c r="G1962" t="s">
        <v>5480</v>
      </c>
      <c r="H1962" s="6">
        <v>2317.79</v>
      </c>
    </row>
    <row r="1963" spans="1:8" x14ac:dyDescent="0.45">
      <c r="A1963" s="2">
        <v>44756</v>
      </c>
      <c r="B1963" t="s">
        <v>2422</v>
      </c>
      <c r="C1963">
        <v>47</v>
      </c>
      <c r="D1963" t="s">
        <v>21</v>
      </c>
      <c r="E1963" t="s">
        <v>15</v>
      </c>
      <c r="F1963" t="s">
        <v>16</v>
      </c>
      <c r="G1963" t="s">
        <v>5480</v>
      </c>
      <c r="H1963" s="6">
        <v>3037.14</v>
      </c>
    </row>
    <row r="1964" spans="1:8" x14ac:dyDescent="0.45">
      <c r="A1964" s="2">
        <v>45283</v>
      </c>
      <c r="B1964" t="s">
        <v>2423</v>
      </c>
      <c r="C1964">
        <v>39</v>
      </c>
      <c r="D1964" t="s">
        <v>9</v>
      </c>
      <c r="E1964" t="s">
        <v>38</v>
      </c>
      <c r="F1964" t="s">
        <v>30</v>
      </c>
      <c r="G1964" t="s">
        <v>5479</v>
      </c>
      <c r="H1964" s="6">
        <v>3115.58</v>
      </c>
    </row>
    <row r="1965" spans="1:8" x14ac:dyDescent="0.45">
      <c r="A1965" s="2">
        <v>44834</v>
      </c>
      <c r="B1965" t="s">
        <v>2424</v>
      </c>
      <c r="C1965">
        <v>85</v>
      </c>
      <c r="D1965" t="s">
        <v>21</v>
      </c>
      <c r="E1965" t="s">
        <v>19</v>
      </c>
      <c r="F1965" t="s">
        <v>30</v>
      </c>
      <c r="G1965" t="s">
        <v>5479</v>
      </c>
      <c r="H1965" s="6">
        <v>3517.33</v>
      </c>
    </row>
    <row r="1966" spans="1:8" x14ac:dyDescent="0.45">
      <c r="A1966" s="2">
        <v>45174</v>
      </c>
      <c r="B1966" t="s">
        <v>2425</v>
      </c>
      <c r="C1966">
        <v>7</v>
      </c>
      <c r="D1966" t="s">
        <v>14</v>
      </c>
      <c r="E1966" t="s">
        <v>10</v>
      </c>
      <c r="F1966" t="s">
        <v>30</v>
      </c>
      <c r="G1966" t="s">
        <v>5482</v>
      </c>
      <c r="H1966" s="6">
        <v>2861.66</v>
      </c>
    </row>
    <row r="1967" spans="1:8" x14ac:dyDescent="0.45">
      <c r="A1967" s="2">
        <v>44638</v>
      </c>
      <c r="B1967" t="s">
        <v>2426</v>
      </c>
      <c r="C1967">
        <v>77</v>
      </c>
      <c r="D1967" t="s">
        <v>9</v>
      </c>
      <c r="E1967" t="s">
        <v>15</v>
      </c>
      <c r="F1967" t="s">
        <v>11</v>
      </c>
      <c r="G1967" t="s">
        <v>5479</v>
      </c>
      <c r="H1967" s="6">
        <v>2873.39</v>
      </c>
    </row>
    <row r="1968" spans="1:8" x14ac:dyDescent="0.45">
      <c r="A1968" s="2">
        <v>44599</v>
      </c>
      <c r="B1968" t="s">
        <v>2427</v>
      </c>
      <c r="C1968">
        <v>9</v>
      </c>
      <c r="D1968" t="s">
        <v>14</v>
      </c>
      <c r="E1968" t="s">
        <v>26</v>
      </c>
      <c r="F1968" t="s">
        <v>11</v>
      </c>
      <c r="G1968" t="s">
        <v>5481</v>
      </c>
      <c r="H1968" s="6">
        <v>860.49</v>
      </c>
    </row>
    <row r="1969" spans="1:8" x14ac:dyDescent="0.45">
      <c r="A1969" s="2">
        <v>45238</v>
      </c>
      <c r="B1969" t="s">
        <v>2428</v>
      </c>
      <c r="C1969">
        <v>88</v>
      </c>
      <c r="D1969" t="s">
        <v>21</v>
      </c>
      <c r="E1969" t="s">
        <v>26</v>
      </c>
      <c r="F1969" t="s">
        <v>30</v>
      </c>
      <c r="G1969" t="s">
        <v>5482</v>
      </c>
      <c r="H1969" s="6">
        <v>2595.56</v>
      </c>
    </row>
    <row r="1970" spans="1:8" x14ac:dyDescent="0.45">
      <c r="A1970" s="2">
        <v>45146</v>
      </c>
      <c r="B1970" t="s">
        <v>2429</v>
      </c>
      <c r="C1970">
        <v>32</v>
      </c>
      <c r="D1970" t="s">
        <v>9</v>
      </c>
      <c r="E1970" t="s">
        <v>35</v>
      </c>
      <c r="F1970" t="s">
        <v>16</v>
      </c>
      <c r="G1970" t="s">
        <v>5483</v>
      </c>
      <c r="H1970" s="6">
        <v>799.02</v>
      </c>
    </row>
    <row r="1971" spans="1:8" x14ac:dyDescent="0.45">
      <c r="A1971" s="2">
        <v>44743</v>
      </c>
      <c r="B1971" t="s">
        <v>2430</v>
      </c>
      <c r="C1971">
        <v>57</v>
      </c>
      <c r="D1971" t="s">
        <v>9</v>
      </c>
      <c r="E1971" t="s">
        <v>10</v>
      </c>
      <c r="F1971" t="s">
        <v>30</v>
      </c>
      <c r="G1971" t="s">
        <v>5479</v>
      </c>
      <c r="H1971" s="6">
        <v>4505.67</v>
      </c>
    </row>
    <row r="1972" spans="1:8" x14ac:dyDescent="0.45">
      <c r="A1972" s="2">
        <v>44658</v>
      </c>
      <c r="B1972" t="s">
        <v>2431</v>
      </c>
      <c r="C1972">
        <v>79</v>
      </c>
      <c r="D1972" t="s">
        <v>21</v>
      </c>
      <c r="E1972" t="s">
        <v>38</v>
      </c>
      <c r="F1972" t="s">
        <v>23</v>
      </c>
      <c r="G1972" t="s">
        <v>5483</v>
      </c>
      <c r="H1972" s="6">
        <v>2496.19</v>
      </c>
    </row>
    <row r="1973" spans="1:8" x14ac:dyDescent="0.45">
      <c r="A1973" s="2">
        <v>44980</v>
      </c>
      <c r="B1973" t="s">
        <v>2432</v>
      </c>
      <c r="C1973">
        <v>44</v>
      </c>
      <c r="D1973" t="s">
        <v>9</v>
      </c>
      <c r="E1973" t="s">
        <v>10</v>
      </c>
      <c r="F1973" t="s">
        <v>23</v>
      </c>
      <c r="G1973" t="s">
        <v>5479</v>
      </c>
      <c r="H1973" s="6">
        <v>2928.62</v>
      </c>
    </row>
    <row r="1974" spans="1:8" x14ac:dyDescent="0.45">
      <c r="A1974" s="2">
        <v>45156</v>
      </c>
      <c r="B1974" t="s">
        <v>2433</v>
      </c>
      <c r="C1974">
        <v>38</v>
      </c>
      <c r="D1974" t="s">
        <v>9</v>
      </c>
      <c r="E1974" t="s">
        <v>38</v>
      </c>
      <c r="F1974" t="s">
        <v>30</v>
      </c>
      <c r="G1974" t="s">
        <v>5483</v>
      </c>
      <c r="H1974" s="6">
        <v>1068.5899999999999</v>
      </c>
    </row>
    <row r="1975" spans="1:8" x14ac:dyDescent="0.45">
      <c r="A1975" s="2">
        <v>45052</v>
      </c>
      <c r="B1975" t="s">
        <v>2434</v>
      </c>
      <c r="C1975">
        <v>29</v>
      </c>
      <c r="D1975" t="s">
        <v>14</v>
      </c>
      <c r="E1975" t="s">
        <v>38</v>
      </c>
      <c r="F1975" t="s">
        <v>11</v>
      </c>
      <c r="G1975" t="s">
        <v>5483</v>
      </c>
      <c r="H1975" s="6">
        <v>1344.03</v>
      </c>
    </row>
    <row r="1976" spans="1:8" x14ac:dyDescent="0.45">
      <c r="A1976" s="2">
        <v>45119</v>
      </c>
      <c r="B1976" t="s">
        <v>2435</v>
      </c>
      <c r="C1976">
        <v>39</v>
      </c>
      <c r="D1976" t="s">
        <v>14</v>
      </c>
      <c r="E1976" t="s">
        <v>5477</v>
      </c>
      <c r="F1976" t="s">
        <v>16</v>
      </c>
      <c r="G1976" t="s">
        <v>5483</v>
      </c>
      <c r="H1976" s="6">
        <v>883.42</v>
      </c>
    </row>
    <row r="1977" spans="1:8" x14ac:dyDescent="0.45">
      <c r="A1977" s="2">
        <v>44652</v>
      </c>
      <c r="B1977" t="s">
        <v>2436</v>
      </c>
      <c r="C1977">
        <v>95</v>
      </c>
      <c r="D1977" t="s">
        <v>21</v>
      </c>
      <c r="E1977" t="s">
        <v>26</v>
      </c>
      <c r="F1977" t="s">
        <v>16</v>
      </c>
      <c r="G1977" t="s">
        <v>5483</v>
      </c>
      <c r="H1977" s="6">
        <v>3769.91</v>
      </c>
    </row>
    <row r="1978" spans="1:8" x14ac:dyDescent="0.45">
      <c r="A1978" s="2">
        <v>44951</v>
      </c>
      <c r="B1978" t="s">
        <v>2437</v>
      </c>
      <c r="C1978">
        <v>92</v>
      </c>
      <c r="D1978" t="s">
        <v>21</v>
      </c>
      <c r="E1978" t="s">
        <v>10</v>
      </c>
      <c r="F1978" t="s">
        <v>16</v>
      </c>
      <c r="G1978" t="s">
        <v>5483</v>
      </c>
      <c r="H1978" s="6">
        <v>2557.17</v>
      </c>
    </row>
    <row r="1979" spans="1:8" x14ac:dyDescent="0.45">
      <c r="A1979" s="2">
        <v>44600</v>
      </c>
      <c r="B1979" t="s">
        <v>2438</v>
      </c>
      <c r="C1979">
        <v>90</v>
      </c>
      <c r="D1979" t="s">
        <v>14</v>
      </c>
      <c r="E1979" t="s">
        <v>35</v>
      </c>
      <c r="F1979" t="s">
        <v>30</v>
      </c>
      <c r="G1979" t="s">
        <v>5479</v>
      </c>
      <c r="H1979" s="6">
        <v>812.56</v>
      </c>
    </row>
    <row r="1980" spans="1:8" x14ac:dyDescent="0.45">
      <c r="A1980" s="2">
        <v>44790</v>
      </c>
      <c r="B1980" t="s">
        <v>2439</v>
      </c>
      <c r="C1980">
        <v>58</v>
      </c>
      <c r="D1980" t="s">
        <v>21</v>
      </c>
      <c r="E1980" t="s">
        <v>10</v>
      </c>
      <c r="F1980" t="s">
        <v>16</v>
      </c>
      <c r="G1980" t="s">
        <v>5479</v>
      </c>
      <c r="H1980" s="6">
        <v>2463.5100000000002</v>
      </c>
    </row>
    <row r="1981" spans="1:8" x14ac:dyDescent="0.45">
      <c r="A1981" s="2">
        <v>45143</v>
      </c>
      <c r="B1981" t="s">
        <v>2440</v>
      </c>
      <c r="C1981">
        <v>6</v>
      </c>
      <c r="D1981" t="s">
        <v>14</v>
      </c>
      <c r="E1981" t="s">
        <v>10</v>
      </c>
      <c r="F1981" t="s">
        <v>16</v>
      </c>
      <c r="G1981" t="s">
        <v>5482</v>
      </c>
      <c r="H1981" s="6">
        <v>3398.46</v>
      </c>
    </row>
    <row r="1982" spans="1:8" x14ac:dyDescent="0.45">
      <c r="A1982" s="2">
        <v>45183</v>
      </c>
      <c r="B1982" t="s">
        <v>2441</v>
      </c>
      <c r="C1982">
        <v>86</v>
      </c>
      <c r="D1982" t="s">
        <v>9</v>
      </c>
      <c r="E1982" t="s">
        <v>10</v>
      </c>
      <c r="F1982" t="s">
        <v>11</v>
      </c>
      <c r="G1982" t="s">
        <v>5482</v>
      </c>
      <c r="H1982" s="6">
        <v>705.32</v>
      </c>
    </row>
    <row r="1983" spans="1:8" x14ac:dyDescent="0.45">
      <c r="A1983" s="2">
        <v>44578</v>
      </c>
      <c r="B1983" t="s">
        <v>2442</v>
      </c>
      <c r="C1983">
        <v>88</v>
      </c>
      <c r="D1983" t="s">
        <v>9</v>
      </c>
      <c r="E1983" t="s">
        <v>38</v>
      </c>
      <c r="F1983" t="s">
        <v>23</v>
      </c>
      <c r="G1983" t="s">
        <v>5480</v>
      </c>
      <c r="H1983" s="6">
        <v>1375.73</v>
      </c>
    </row>
    <row r="1984" spans="1:8" x14ac:dyDescent="0.45">
      <c r="A1984" s="2">
        <v>44662</v>
      </c>
      <c r="B1984" t="s">
        <v>2444</v>
      </c>
      <c r="C1984">
        <v>80</v>
      </c>
      <c r="D1984" t="s">
        <v>14</v>
      </c>
      <c r="E1984" t="s">
        <v>35</v>
      </c>
      <c r="F1984" t="s">
        <v>30</v>
      </c>
      <c r="G1984" t="s">
        <v>5479</v>
      </c>
      <c r="H1984" s="6">
        <v>4648.28</v>
      </c>
    </row>
    <row r="1985" spans="1:8" x14ac:dyDescent="0.45">
      <c r="A1985" s="2">
        <v>44951</v>
      </c>
      <c r="B1985" t="s">
        <v>2445</v>
      </c>
      <c r="C1985">
        <v>83</v>
      </c>
      <c r="D1985" t="s">
        <v>14</v>
      </c>
      <c r="E1985" t="s">
        <v>38</v>
      </c>
      <c r="F1985" t="s">
        <v>11</v>
      </c>
      <c r="G1985" t="s">
        <v>5483</v>
      </c>
      <c r="H1985" s="6">
        <v>4911.99</v>
      </c>
    </row>
    <row r="1986" spans="1:8" x14ac:dyDescent="0.45">
      <c r="A1986" s="2">
        <v>44989</v>
      </c>
      <c r="B1986" t="s">
        <v>2446</v>
      </c>
      <c r="C1986">
        <v>43</v>
      </c>
      <c r="D1986" t="s">
        <v>14</v>
      </c>
      <c r="E1986" t="s">
        <v>19</v>
      </c>
      <c r="F1986" t="s">
        <v>30</v>
      </c>
      <c r="G1986" t="s">
        <v>5479</v>
      </c>
      <c r="H1986" s="6">
        <v>4362.6899999999996</v>
      </c>
    </row>
    <row r="1987" spans="1:8" x14ac:dyDescent="0.45">
      <c r="A1987" s="2">
        <v>44690</v>
      </c>
      <c r="B1987" t="s">
        <v>2447</v>
      </c>
      <c r="C1987">
        <v>94</v>
      </c>
      <c r="D1987" t="s">
        <v>21</v>
      </c>
      <c r="E1987" t="s">
        <v>10</v>
      </c>
      <c r="F1987" t="s">
        <v>30</v>
      </c>
      <c r="G1987" t="s">
        <v>5480</v>
      </c>
      <c r="H1987" s="6">
        <v>2078.9299999999998</v>
      </c>
    </row>
    <row r="1988" spans="1:8" x14ac:dyDescent="0.45">
      <c r="A1988" s="2">
        <v>44776</v>
      </c>
      <c r="B1988" t="s">
        <v>2448</v>
      </c>
      <c r="C1988">
        <v>38</v>
      </c>
      <c r="D1988" t="s">
        <v>14</v>
      </c>
      <c r="E1988" t="s">
        <v>35</v>
      </c>
      <c r="F1988" t="s">
        <v>23</v>
      </c>
      <c r="G1988" t="s">
        <v>5480</v>
      </c>
      <c r="H1988" s="6">
        <v>4974.0600000000004</v>
      </c>
    </row>
    <row r="1989" spans="1:8" x14ac:dyDescent="0.45">
      <c r="A1989" s="2">
        <v>45083</v>
      </c>
      <c r="B1989" t="s">
        <v>2449</v>
      </c>
      <c r="C1989">
        <v>20</v>
      </c>
      <c r="D1989" t="s">
        <v>9</v>
      </c>
      <c r="E1989" t="s">
        <v>15</v>
      </c>
      <c r="F1989" t="s">
        <v>30</v>
      </c>
      <c r="G1989" t="s">
        <v>5481</v>
      </c>
      <c r="H1989" s="6">
        <v>679.49</v>
      </c>
    </row>
    <row r="1990" spans="1:8" x14ac:dyDescent="0.45">
      <c r="A1990" s="2">
        <v>44675</v>
      </c>
      <c r="B1990" t="s">
        <v>2450</v>
      </c>
      <c r="C1990">
        <v>13</v>
      </c>
      <c r="D1990" t="s">
        <v>21</v>
      </c>
      <c r="E1990" t="s">
        <v>35</v>
      </c>
      <c r="F1990" t="s">
        <v>11</v>
      </c>
      <c r="G1990" t="s">
        <v>5482</v>
      </c>
      <c r="H1990" s="6">
        <v>1954.35</v>
      </c>
    </row>
    <row r="1991" spans="1:8" x14ac:dyDescent="0.45">
      <c r="A1991" s="2">
        <v>45145</v>
      </c>
      <c r="B1991" t="s">
        <v>2451</v>
      </c>
      <c r="C1991">
        <v>70</v>
      </c>
      <c r="D1991" t="s">
        <v>14</v>
      </c>
      <c r="E1991" t="s">
        <v>38</v>
      </c>
      <c r="F1991" t="s">
        <v>16</v>
      </c>
      <c r="G1991" t="s">
        <v>5482</v>
      </c>
      <c r="H1991" s="6">
        <v>188.23</v>
      </c>
    </row>
    <row r="1992" spans="1:8" x14ac:dyDescent="0.45">
      <c r="A1992" s="2">
        <v>44591</v>
      </c>
      <c r="B1992" t="s">
        <v>2452</v>
      </c>
      <c r="C1992">
        <v>78</v>
      </c>
      <c r="D1992" t="s">
        <v>14</v>
      </c>
      <c r="E1992" t="s">
        <v>38</v>
      </c>
      <c r="F1992" t="s">
        <v>11</v>
      </c>
      <c r="G1992" t="s">
        <v>5482</v>
      </c>
      <c r="H1992" s="6">
        <v>3662.77</v>
      </c>
    </row>
    <row r="1993" spans="1:8" x14ac:dyDescent="0.45">
      <c r="A1993" s="2">
        <v>44823</v>
      </c>
      <c r="B1993" t="s">
        <v>2453</v>
      </c>
      <c r="C1993">
        <v>46</v>
      </c>
      <c r="D1993" t="s">
        <v>21</v>
      </c>
      <c r="E1993" t="s">
        <v>19</v>
      </c>
      <c r="F1993" t="s">
        <v>23</v>
      </c>
      <c r="G1993" t="s">
        <v>5483</v>
      </c>
      <c r="H1993" s="6">
        <v>4428.6000000000004</v>
      </c>
    </row>
    <row r="1994" spans="1:8" x14ac:dyDescent="0.45">
      <c r="A1994" s="2">
        <v>44641</v>
      </c>
      <c r="B1994" t="s">
        <v>2454</v>
      </c>
      <c r="C1994">
        <v>1</v>
      </c>
      <c r="D1994" t="s">
        <v>9</v>
      </c>
      <c r="E1994" t="s">
        <v>26</v>
      </c>
      <c r="F1994" t="s">
        <v>11</v>
      </c>
      <c r="G1994" t="s">
        <v>5479</v>
      </c>
      <c r="H1994" s="6">
        <v>1519.46</v>
      </c>
    </row>
    <row r="1995" spans="1:8" x14ac:dyDescent="0.45">
      <c r="A1995" s="2">
        <v>44964</v>
      </c>
      <c r="B1995" t="s">
        <v>2455</v>
      </c>
      <c r="C1995">
        <v>81</v>
      </c>
      <c r="D1995" t="s">
        <v>14</v>
      </c>
      <c r="E1995" t="s">
        <v>5477</v>
      </c>
      <c r="F1995" t="s">
        <v>30</v>
      </c>
      <c r="G1995" t="s">
        <v>5480</v>
      </c>
      <c r="H1995" s="6">
        <v>4554.13</v>
      </c>
    </row>
    <row r="1996" spans="1:8" x14ac:dyDescent="0.45">
      <c r="A1996" s="2">
        <v>45201</v>
      </c>
      <c r="B1996" t="s">
        <v>2456</v>
      </c>
      <c r="C1996">
        <v>33</v>
      </c>
      <c r="D1996" t="s">
        <v>9</v>
      </c>
      <c r="E1996" t="s">
        <v>38</v>
      </c>
      <c r="F1996" t="s">
        <v>30</v>
      </c>
      <c r="G1996" t="s">
        <v>5479</v>
      </c>
      <c r="H1996" s="6">
        <v>780.57</v>
      </c>
    </row>
    <row r="1997" spans="1:8" x14ac:dyDescent="0.45">
      <c r="A1997" s="2">
        <v>45229</v>
      </c>
      <c r="B1997" t="s">
        <v>2457</v>
      </c>
      <c r="C1997">
        <v>89</v>
      </c>
      <c r="D1997" t="s">
        <v>14</v>
      </c>
      <c r="E1997" t="s">
        <v>19</v>
      </c>
      <c r="F1997" t="s">
        <v>11</v>
      </c>
      <c r="G1997" t="s">
        <v>5481</v>
      </c>
      <c r="H1997" s="6">
        <v>2024.36</v>
      </c>
    </row>
    <row r="1998" spans="1:8" x14ac:dyDescent="0.45">
      <c r="A1998" s="2">
        <v>45202</v>
      </c>
      <c r="B1998" t="s">
        <v>2458</v>
      </c>
      <c r="C1998">
        <v>31</v>
      </c>
      <c r="D1998" t="s">
        <v>9</v>
      </c>
      <c r="E1998" t="s">
        <v>5477</v>
      </c>
      <c r="F1998" t="s">
        <v>30</v>
      </c>
      <c r="G1998" t="s">
        <v>5479</v>
      </c>
      <c r="H1998" s="6">
        <v>4644.7299999999996</v>
      </c>
    </row>
    <row r="1999" spans="1:8" x14ac:dyDescent="0.45">
      <c r="A1999" s="2">
        <v>45266</v>
      </c>
      <c r="B1999" t="s">
        <v>2459</v>
      </c>
      <c r="C1999">
        <v>19</v>
      </c>
      <c r="D1999" t="s">
        <v>14</v>
      </c>
      <c r="E1999" t="s">
        <v>38</v>
      </c>
      <c r="F1999" t="s">
        <v>11</v>
      </c>
      <c r="G1999" t="s">
        <v>5480</v>
      </c>
      <c r="H1999" s="6">
        <v>4356.95</v>
      </c>
    </row>
    <row r="2000" spans="1:8" x14ac:dyDescent="0.45">
      <c r="A2000" s="2">
        <v>44870</v>
      </c>
      <c r="B2000" t="s">
        <v>2460</v>
      </c>
      <c r="C2000">
        <v>10</v>
      </c>
      <c r="D2000" t="s">
        <v>21</v>
      </c>
      <c r="E2000" t="s">
        <v>10</v>
      </c>
      <c r="F2000" t="s">
        <v>16</v>
      </c>
      <c r="G2000" t="s">
        <v>5481</v>
      </c>
      <c r="H2000" s="6">
        <v>1871.9</v>
      </c>
    </row>
    <row r="2001" spans="1:8" x14ac:dyDescent="0.45">
      <c r="A2001" s="2">
        <v>44670</v>
      </c>
      <c r="B2001" t="s">
        <v>2461</v>
      </c>
      <c r="C2001">
        <v>33</v>
      </c>
      <c r="D2001" t="s">
        <v>21</v>
      </c>
      <c r="E2001" t="s">
        <v>22</v>
      </c>
      <c r="F2001" t="s">
        <v>16</v>
      </c>
      <c r="G2001" t="s">
        <v>5482</v>
      </c>
      <c r="H2001" s="6">
        <v>1815.12</v>
      </c>
    </row>
    <row r="2002" spans="1:8" x14ac:dyDescent="0.45">
      <c r="A2002" s="2">
        <v>45237</v>
      </c>
      <c r="B2002" t="s">
        <v>2462</v>
      </c>
      <c r="C2002">
        <v>80</v>
      </c>
      <c r="D2002" t="s">
        <v>21</v>
      </c>
      <c r="E2002" t="s">
        <v>19</v>
      </c>
      <c r="F2002" t="s">
        <v>23</v>
      </c>
      <c r="G2002" t="s">
        <v>5480</v>
      </c>
      <c r="H2002" s="6">
        <v>807.51</v>
      </c>
    </row>
    <row r="2003" spans="1:8" x14ac:dyDescent="0.45">
      <c r="A2003" s="2">
        <v>44816</v>
      </c>
      <c r="B2003" t="s">
        <v>2463</v>
      </c>
      <c r="C2003">
        <v>80</v>
      </c>
      <c r="D2003" t="s">
        <v>9</v>
      </c>
      <c r="E2003" t="s">
        <v>10</v>
      </c>
      <c r="F2003" t="s">
        <v>11</v>
      </c>
      <c r="G2003" t="s">
        <v>5481</v>
      </c>
      <c r="H2003" s="6">
        <v>826.46</v>
      </c>
    </row>
    <row r="2004" spans="1:8" x14ac:dyDescent="0.45">
      <c r="A2004" s="2">
        <v>44920</v>
      </c>
      <c r="B2004" t="s">
        <v>2464</v>
      </c>
      <c r="C2004">
        <v>59</v>
      </c>
      <c r="D2004" t="s">
        <v>21</v>
      </c>
      <c r="E2004" t="s">
        <v>5477</v>
      </c>
      <c r="F2004" t="s">
        <v>16</v>
      </c>
      <c r="G2004" t="s">
        <v>5483</v>
      </c>
      <c r="H2004" s="6">
        <v>2020.34</v>
      </c>
    </row>
    <row r="2005" spans="1:8" x14ac:dyDescent="0.45">
      <c r="A2005" s="2">
        <v>44664</v>
      </c>
      <c r="B2005" t="s">
        <v>2465</v>
      </c>
      <c r="C2005">
        <v>51</v>
      </c>
      <c r="D2005" t="s">
        <v>14</v>
      </c>
      <c r="E2005" t="s">
        <v>10</v>
      </c>
      <c r="F2005" t="s">
        <v>11</v>
      </c>
      <c r="G2005" t="s">
        <v>5481</v>
      </c>
      <c r="H2005" s="6">
        <v>486.94</v>
      </c>
    </row>
    <row r="2006" spans="1:8" x14ac:dyDescent="0.45">
      <c r="A2006" s="2">
        <v>44863</v>
      </c>
      <c r="B2006" t="s">
        <v>2466</v>
      </c>
      <c r="C2006">
        <v>80</v>
      </c>
      <c r="D2006" t="s">
        <v>9</v>
      </c>
      <c r="E2006" t="s">
        <v>5477</v>
      </c>
      <c r="F2006" t="s">
        <v>30</v>
      </c>
      <c r="G2006" t="s">
        <v>5479</v>
      </c>
      <c r="H2006" s="6">
        <v>1271.6500000000001</v>
      </c>
    </row>
    <row r="2007" spans="1:8" x14ac:dyDescent="0.45">
      <c r="A2007" s="2">
        <v>44628</v>
      </c>
      <c r="B2007" t="s">
        <v>2467</v>
      </c>
      <c r="C2007">
        <v>26</v>
      </c>
      <c r="D2007" t="s">
        <v>21</v>
      </c>
      <c r="E2007" t="s">
        <v>38</v>
      </c>
      <c r="F2007" t="s">
        <v>30</v>
      </c>
      <c r="G2007" t="s">
        <v>5482</v>
      </c>
      <c r="H2007" s="6">
        <v>3729.92</v>
      </c>
    </row>
    <row r="2008" spans="1:8" x14ac:dyDescent="0.45">
      <c r="A2008" s="2">
        <v>44737</v>
      </c>
      <c r="B2008" t="s">
        <v>2468</v>
      </c>
      <c r="C2008">
        <v>68</v>
      </c>
      <c r="D2008" t="s">
        <v>9</v>
      </c>
      <c r="E2008" t="s">
        <v>19</v>
      </c>
      <c r="F2008" t="s">
        <v>30</v>
      </c>
      <c r="G2008" t="s">
        <v>5482</v>
      </c>
      <c r="H2008" s="6">
        <v>3019.99</v>
      </c>
    </row>
    <row r="2009" spans="1:8" x14ac:dyDescent="0.45">
      <c r="A2009" s="2">
        <v>44805</v>
      </c>
      <c r="B2009" t="s">
        <v>2469</v>
      </c>
      <c r="C2009">
        <v>20</v>
      </c>
      <c r="D2009" t="s">
        <v>14</v>
      </c>
      <c r="E2009" t="s">
        <v>15</v>
      </c>
      <c r="F2009" t="s">
        <v>11</v>
      </c>
      <c r="G2009" t="s">
        <v>5481</v>
      </c>
      <c r="H2009" s="6">
        <v>2541.77</v>
      </c>
    </row>
    <row r="2010" spans="1:8" x14ac:dyDescent="0.45">
      <c r="A2010" s="2">
        <v>44788</v>
      </c>
      <c r="B2010" t="s">
        <v>2470</v>
      </c>
      <c r="C2010">
        <v>41</v>
      </c>
      <c r="D2010" t="s">
        <v>21</v>
      </c>
      <c r="E2010" t="s">
        <v>10</v>
      </c>
      <c r="F2010" t="s">
        <v>11</v>
      </c>
      <c r="G2010" t="s">
        <v>5483</v>
      </c>
      <c r="H2010" s="6">
        <v>2878.32</v>
      </c>
    </row>
    <row r="2011" spans="1:8" x14ac:dyDescent="0.45">
      <c r="A2011" s="2">
        <v>45239</v>
      </c>
      <c r="B2011" t="s">
        <v>2471</v>
      </c>
      <c r="C2011">
        <v>62</v>
      </c>
      <c r="D2011" t="s">
        <v>21</v>
      </c>
      <c r="E2011" t="s">
        <v>10</v>
      </c>
      <c r="F2011" t="s">
        <v>16</v>
      </c>
      <c r="G2011" t="s">
        <v>5481</v>
      </c>
      <c r="H2011" s="6">
        <v>3781.38</v>
      </c>
    </row>
    <row r="2012" spans="1:8" x14ac:dyDescent="0.45">
      <c r="A2012" s="2">
        <v>45244</v>
      </c>
      <c r="B2012" t="s">
        <v>2472</v>
      </c>
      <c r="C2012">
        <v>1</v>
      </c>
      <c r="D2012" t="s">
        <v>21</v>
      </c>
      <c r="E2012" t="s">
        <v>26</v>
      </c>
      <c r="F2012" t="s">
        <v>16</v>
      </c>
      <c r="G2012" t="s">
        <v>5481</v>
      </c>
      <c r="H2012" s="6">
        <v>4173.68</v>
      </c>
    </row>
    <row r="2013" spans="1:8" x14ac:dyDescent="0.45">
      <c r="A2013" s="2">
        <v>45135</v>
      </c>
      <c r="B2013" t="s">
        <v>2473</v>
      </c>
      <c r="C2013">
        <v>73</v>
      </c>
      <c r="D2013" t="s">
        <v>14</v>
      </c>
      <c r="E2013" t="s">
        <v>26</v>
      </c>
      <c r="F2013" t="s">
        <v>30</v>
      </c>
      <c r="G2013" t="s">
        <v>5483</v>
      </c>
      <c r="H2013" s="6">
        <v>622.21</v>
      </c>
    </row>
    <row r="2014" spans="1:8" x14ac:dyDescent="0.45">
      <c r="A2014" s="2">
        <v>44782</v>
      </c>
      <c r="B2014" t="s">
        <v>2474</v>
      </c>
      <c r="C2014">
        <v>24</v>
      </c>
      <c r="D2014" t="s">
        <v>21</v>
      </c>
      <c r="E2014" t="s">
        <v>15</v>
      </c>
      <c r="F2014" t="s">
        <v>30</v>
      </c>
      <c r="G2014" t="s">
        <v>5481</v>
      </c>
      <c r="H2014" s="6">
        <v>4984.55</v>
      </c>
    </row>
    <row r="2015" spans="1:8" x14ac:dyDescent="0.45">
      <c r="A2015" s="2">
        <v>44898</v>
      </c>
      <c r="B2015" t="s">
        <v>2475</v>
      </c>
      <c r="C2015">
        <v>8</v>
      </c>
      <c r="D2015" t="s">
        <v>21</v>
      </c>
      <c r="E2015" t="s">
        <v>35</v>
      </c>
      <c r="F2015" t="s">
        <v>16</v>
      </c>
      <c r="G2015" t="s">
        <v>5481</v>
      </c>
      <c r="H2015" s="6">
        <v>2625.82</v>
      </c>
    </row>
    <row r="2016" spans="1:8" x14ac:dyDescent="0.45">
      <c r="A2016" s="2">
        <v>45183</v>
      </c>
      <c r="B2016" t="s">
        <v>2476</v>
      </c>
      <c r="C2016">
        <v>17</v>
      </c>
      <c r="D2016" t="s">
        <v>9</v>
      </c>
      <c r="E2016" t="s">
        <v>35</v>
      </c>
      <c r="F2016" t="s">
        <v>30</v>
      </c>
      <c r="G2016" t="s">
        <v>5481</v>
      </c>
      <c r="H2016" s="6">
        <v>4818.54</v>
      </c>
    </row>
    <row r="2017" spans="1:8" x14ac:dyDescent="0.45">
      <c r="A2017" s="2">
        <v>45063</v>
      </c>
      <c r="B2017" t="s">
        <v>2477</v>
      </c>
      <c r="C2017">
        <v>11</v>
      </c>
      <c r="D2017" t="s">
        <v>14</v>
      </c>
      <c r="E2017" t="s">
        <v>19</v>
      </c>
      <c r="F2017" t="s">
        <v>30</v>
      </c>
      <c r="G2017" t="s">
        <v>5482</v>
      </c>
      <c r="H2017" s="6">
        <v>1057.1400000000001</v>
      </c>
    </row>
    <row r="2018" spans="1:8" x14ac:dyDescent="0.45">
      <c r="A2018" s="2">
        <v>45019</v>
      </c>
      <c r="B2018" t="s">
        <v>2478</v>
      </c>
      <c r="C2018">
        <v>68</v>
      </c>
      <c r="D2018" t="s">
        <v>14</v>
      </c>
      <c r="E2018" t="s">
        <v>15</v>
      </c>
      <c r="F2018" t="s">
        <v>30</v>
      </c>
      <c r="G2018" t="s">
        <v>5480</v>
      </c>
      <c r="H2018" s="6">
        <v>578.22</v>
      </c>
    </row>
    <row r="2019" spans="1:8" x14ac:dyDescent="0.45">
      <c r="A2019" s="2">
        <v>45189</v>
      </c>
      <c r="B2019" t="s">
        <v>2479</v>
      </c>
      <c r="C2019">
        <v>86</v>
      </c>
      <c r="D2019" t="s">
        <v>21</v>
      </c>
      <c r="E2019" t="s">
        <v>10</v>
      </c>
      <c r="F2019" t="s">
        <v>30</v>
      </c>
      <c r="G2019" t="s">
        <v>5481</v>
      </c>
      <c r="H2019" s="6">
        <v>4773.34</v>
      </c>
    </row>
    <row r="2020" spans="1:8" x14ac:dyDescent="0.45">
      <c r="A2020" s="2">
        <v>45194</v>
      </c>
      <c r="B2020" t="s">
        <v>2480</v>
      </c>
      <c r="C2020">
        <v>25</v>
      </c>
      <c r="D2020" t="s">
        <v>9</v>
      </c>
      <c r="E2020" t="s">
        <v>38</v>
      </c>
      <c r="F2020" t="s">
        <v>16</v>
      </c>
      <c r="G2020" t="s">
        <v>5478</v>
      </c>
      <c r="H2020" s="6">
        <v>1899.19</v>
      </c>
    </row>
    <row r="2021" spans="1:8" x14ac:dyDescent="0.45">
      <c r="A2021" s="2">
        <v>45182</v>
      </c>
      <c r="B2021" t="s">
        <v>2481</v>
      </c>
      <c r="C2021">
        <v>15</v>
      </c>
      <c r="D2021" t="s">
        <v>21</v>
      </c>
      <c r="E2021" t="s">
        <v>22</v>
      </c>
      <c r="F2021" t="s">
        <v>11</v>
      </c>
      <c r="G2021" t="s">
        <v>5483</v>
      </c>
      <c r="H2021" s="6">
        <v>2997.33</v>
      </c>
    </row>
    <row r="2022" spans="1:8" x14ac:dyDescent="0.45">
      <c r="A2022" s="2">
        <v>45233</v>
      </c>
      <c r="B2022" t="s">
        <v>2482</v>
      </c>
      <c r="C2022">
        <v>47</v>
      </c>
      <c r="D2022" t="s">
        <v>21</v>
      </c>
      <c r="E2022" t="s">
        <v>38</v>
      </c>
      <c r="F2022" t="s">
        <v>23</v>
      </c>
      <c r="G2022" t="s">
        <v>5481</v>
      </c>
      <c r="H2022" s="6">
        <v>2622.2</v>
      </c>
    </row>
    <row r="2023" spans="1:8" x14ac:dyDescent="0.45">
      <c r="A2023" s="2">
        <v>44846</v>
      </c>
      <c r="B2023" t="s">
        <v>2483</v>
      </c>
      <c r="C2023">
        <v>19</v>
      </c>
      <c r="D2023" t="s">
        <v>14</v>
      </c>
      <c r="E2023" t="s">
        <v>22</v>
      </c>
      <c r="F2023" t="s">
        <v>11</v>
      </c>
      <c r="G2023" t="s">
        <v>5481</v>
      </c>
      <c r="H2023" s="6">
        <v>1585.44</v>
      </c>
    </row>
    <row r="2024" spans="1:8" x14ac:dyDescent="0.45">
      <c r="A2024" s="2">
        <v>44842</v>
      </c>
      <c r="B2024" t="s">
        <v>2484</v>
      </c>
      <c r="C2024">
        <v>53</v>
      </c>
      <c r="D2024" t="s">
        <v>9</v>
      </c>
      <c r="E2024" t="s">
        <v>10</v>
      </c>
      <c r="F2024" t="s">
        <v>16</v>
      </c>
      <c r="G2024" t="s">
        <v>5483</v>
      </c>
      <c r="H2024" s="6">
        <v>681.55</v>
      </c>
    </row>
    <row r="2025" spans="1:8" x14ac:dyDescent="0.45">
      <c r="A2025" s="2">
        <v>44851</v>
      </c>
      <c r="B2025" t="s">
        <v>2485</v>
      </c>
      <c r="C2025">
        <v>12</v>
      </c>
      <c r="D2025" t="s">
        <v>9</v>
      </c>
      <c r="E2025" t="s">
        <v>15</v>
      </c>
      <c r="F2025" t="s">
        <v>23</v>
      </c>
      <c r="G2025" t="s">
        <v>5479</v>
      </c>
      <c r="H2025" s="6">
        <v>2345.37</v>
      </c>
    </row>
    <row r="2026" spans="1:8" x14ac:dyDescent="0.45">
      <c r="A2026" s="2">
        <v>45106</v>
      </c>
      <c r="B2026" t="s">
        <v>2486</v>
      </c>
      <c r="C2026">
        <v>23</v>
      </c>
      <c r="D2026" t="s">
        <v>14</v>
      </c>
      <c r="E2026" t="s">
        <v>38</v>
      </c>
      <c r="F2026" t="s">
        <v>30</v>
      </c>
      <c r="G2026" t="s">
        <v>5481</v>
      </c>
      <c r="H2026" s="6">
        <v>3483.07</v>
      </c>
    </row>
    <row r="2027" spans="1:8" x14ac:dyDescent="0.45">
      <c r="A2027" s="2">
        <v>44737</v>
      </c>
      <c r="B2027" t="s">
        <v>2487</v>
      </c>
      <c r="C2027">
        <v>39</v>
      </c>
      <c r="D2027" t="s">
        <v>9</v>
      </c>
      <c r="E2027" t="s">
        <v>15</v>
      </c>
      <c r="F2027" t="s">
        <v>30</v>
      </c>
      <c r="G2027" t="s">
        <v>5482</v>
      </c>
      <c r="H2027" s="6">
        <v>4455.6899999999996</v>
      </c>
    </row>
    <row r="2028" spans="1:8" x14ac:dyDescent="0.45">
      <c r="A2028" s="2">
        <v>45006</v>
      </c>
      <c r="B2028" t="s">
        <v>2488</v>
      </c>
      <c r="C2028">
        <v>34</v>
      </c>
      <c r="D2028" t="s">
        <v>21</v>
      </c>
      <c r="E2028" t="s">
        <v>19</v>
      </c>
      <c r="F2028" t="s">
        <v>30</v>
      </c>
      <c r="G2028" t="s">
        <v>5480</v>
      </c>
      <c r="H2028" s="6">
        <v>4807.87</v>
      </c>
    </row>
    <row r="2029" spans="1:8" x14ac:dyDescent="0.45">
      <c r="A2029" s="2">
        <v>44676</v>
      </c>
      <c r="B2029" t="s">
        <v>2489</v>
      </c>
      <c r="C2029">
        <v>75</v>
      </c>
      <c r="D2029" t="s">
        <v>9</v>
      </c>
      <c r="E2029" t="s">
        <v>22</v>
      </c>
      <c r="F2029" t="s">
        <v>11</v>
      </c>
      <c r="G2029" t="s">
        <v>5481</v>
      </c>
      <c r="H2029" s="6">
        <v>2614.7399999999998</v>
      </c>
    </row>
    <row r="2030" spans="1:8" x14ac:dyDescent="0.45">
      <c r="A2030" s="2">
        <v>44802</v>
      </c>
      <c r="B2030" t="s">
        <v>2490</v>
      </c>
      <c r="C2030">
        <v>72</v>
      </c>
      <c r="D2030" t="s">
        <v>21</v>
      </c>
      <c r="E2030" t="s">
        <v>19</v>
      </c>
      <c r="F2030" t="s">
        <v>30</v>
      </c>
      <c r="G2030" t="s">
        <v>5480</v>
      </c>
      <c r="H2030" s="6">
        <v>4289.57</v>
      </c>
    </row>
    <row r="2031" spans="1:8" x14ac:dyDescent="0.45">
      <c r="A2031" s="2">
        <v>44739</v>
      </c>
      <c r="B2031" t="s">
        <v>2491</v>
      </c>
      <c r="C2031">
        <v>26</v>
      </c>
      <c r="D2031" t="s">
        <v>9</v>
      </c>
      <c r="E2031" t="s">
        <v>35</v>
      </c>
      <c r="F2031" t="s">
        <v>30</v>
      </c>
      <c r="G2031" t="s">
        <v>5481</v>
      </c>
      <c r="H2031" s="6">
        <v>2258.9899999999998</v>
      </c>
    </row>
    <row r="2032" spans="1:8" x14ac:dyDescent="0.45">
      <c r="A2032" s="2">
        <v>44806</v>
      </c>
      <c r="B2032" t="s">
        <v>2493</v>
      </c>
      <c r="C2032">
        <v>54</v>
      </c>
      <c r="D2032" t="s">
        <v>9</v>
      </c>
      <c r="E2032" t="s">
        <v>10</v>
      </c>
      <c r="F2032" t="s">
        <v>16</v>
      </c>
      <c r="G2032" t="s">
        <v>5483</v>
      </c>
      <c r="H2032" s="6">
        <v>4046.2</v>
      </c>
    </row>
    <row r="2033" spans="1:8" x14ac:dyDescent="0.45">
      <c r="A2033" s="2">
        <v>44962</v>
      </c>
      <c r="B2033" t="s">
        <v>2494</v>
      </c>
      <c r="C2033">
        <v>53</v>
      </c>
      <c r="D2033" t="s">
        <v>9</v>
      </c>
      <c r="E2033" t="s">
        <v>10</v>
      </c>
      <c r="F2033" t="s">
        <v>16</v>
      </c>
      <c r="G2033" t="s">
        <v>5480</v>
      </c>
      <c r="H2033" s="6">
        <v>1843.73</v>
      </c>
    </row>
    <row r="2034" spans="1:8" x14ac:dyDescent="0.45">
      <c r="A2034" s="2">
        <v>45024</v>
      </c>
      <c r="B2034" t="s">
        <v>2495</v>
      </c>
      <c r="C2034">
        <v>71</v>
      </c>
      <c r="D2034" t="s">
        <v>14</v>
      </c>
      <c r="E2034" t="s">
        <v>19</v>
      </c>
      <c r="F2034" t="s">
        <v>16</v>
      </c>
      <c r="G2034" t="s">
        <v>5480</v>
      </c>
      <c r="H2034" s="6">
        <v>4933.1400000000003</v>
      </c>
    </row>
    <row r="2035" spans="1:8" x14ac:dyDescent="0.45">
      <c r="A2035" s="2">
        <v>45223</v>
      </c>
      <c r="B2035" t="s">
        <v>2496</v>
      </c>
      <c r="C2035">
        <v>18</v>
      </c>
      <c r="D2035" t="s">
        <v>21</v>
      </c>
      <c r="E2035" t="s">
        <v>22</v>
      </c>
      <c r="F2035" t="s">
        <v>23</v>
      </c>
      <c r="G2035" t="s">
        <v>5482</v>
      </c>
      <c r="H2035" s="6">
        <v>358.71</v>
      </c>
    </row>
    <row r="2036" spans="1:8" x14ac:dyDescent="0.45">
      <c r="A2036" s="2">
        <v>45100</v>
      </c>
      <c r="B2036" t="s">
        <v>2497</v>
      </c>
      <c r="C2036">
        <v>99</v>
      </c>
      <c r="D2036" t="s">
        <v>14</v>
      </c>
      <c r="E2036" t="s">
        <v>35</v>
      </c>
      <c r="F2036" t="s">
        <v>11</v>
      </c>
      <c r="G2036" t="s">
        <v>5478</v>
      </c>
      <c r="H2036" s="6">
        <v>3030.52</v>
      </c>
    </row>
    <row r="2037" spans="1:8" x14ac:dyDescent="0.45">
      <c r="A2037" s="2">
        <v>44966</v>
      </c>
      <c r="B2037" t="s">
        <v>2498</v>
      </c>
      <c r="C2037">
        <v>73</v>
      </c>
      <c r="D2037" t="s">
        <v>9</v>
      </c>
      <c r="E2037" t="s">
        <v>15</v>
      </c>
      <c r="F2037" t="s">
        <v>16</v>
      </c>
      <c r="G2037" t="s">
        <v>5482</v>
      </c>
      <c r="H2037" s="6">
        <v>1868.43</v>
      </c>
    </row>
    <row r="2038" spans="1:8" x14ac:dyDescent="0.45">
      <c r="A2038" s="2">
        <v>45087</v>
      </c>
      <c r="B2038" t="s">
        <v>2499</v>
      </c>
      <c r="C2038">
        <v>18</v>
      </c>
      <c r="D2038" t="s">
        <v>9</v>
      </c>
      <c r="E2038" t="s">
        <v>19</v>
      </c>
      <c r="F2038" t="s">
        <v>23</v>
      </c>
      <c r="G2038" t="s">
        <v>5483</v>
      </c>
      <c r="H2038" s="6">
        <v>290.02</v>
      </c>
    </row>
    <row r="2039" spans="1:8" x14ac:dyDescent="0.45">
      <c r="A2039" s="2">
        <v>45103</v>
      </c>
      <c r="B2039" t="s">
        <v>2500</v>
      </c>
      <c r="C2039">
        <v>96</v>
      </c>
      <c r="D2039" t="s">
        <v>14</v>
      </c>
      <c r="E2039" t="s">
        <v>15</v>
      </c>
      <c r="F2039" t="s">
        <v>11</v>
      </c>
      <c r="G2039" t="s">
        <v>5482</v>
      </c>
      <c r="H2039" s="6">
        <v>40.479999999999997</v>
      </c>
    </row>
    <row r="2040" spans="1:8" x14ac:dyDescent="0.45">
      <c r="A2040" s="2">
        <v>45120</v>
      </c>
      <c r="B2040" t="s">
        <v>2501</v>
      </c>
      <c r="C2040">
        <v>37</v>
      </c>
      <c r="D2040" t="s">
        <v>14</v>
      </c>
      <c r="E2040" t="s">
        <v>38</v>
      </c>
      <c r="F2040" t="s">
        <v>16</v>
      </c>
      <c r="G2040" t="s">
        <v>5483</v>
      </c>
      <c r="H2040" s="6">
        <v>992.57</v>
      </c>
    </row>
    <row r="2041" spans="1:8" x14ac:dyDescent="0.45">
      <c r="A2041" s="2">
        <v>45126</v>
      </c>
      <c r="B2041" t="s">
        <v>2502</v>
      </c>
      <c r="C2041">
        <v>25</v>
      </c>
      <c r="D2041" t="s">
        <v>14</v>
      </c>
      <c r="E2041" t="s">
        <v>10</v>
      </c>
      <c r="F2041" t="s">
        <v>23</v>
      </c>
      <c r="G2041" t="s">
        <v>5479</v>
      </c>
      <c r="H2041" s="6">
        <v>2059.16</v>
      </c>
    </row>
    <row r="2042" spans="1:8" x14ac:dyDescent="0.45">
      <c r="A2042" s="2">
        <v>45051</v>
      </c>
      <c r="B2042" t="s">
        <v>2503</v>
      </c>
      <c r="C2042">
        <v>47</v>
      </c>
      <c r="D2042" t="s">
        <v>21</v>
      </c>
      <c r="E2042" t="s">
        <v>26</v>
      </c>
      <c r="F2042" t="s">
        <v>30</v>
      </c>
      <c r="G2042" t="s">
        <v>5481</v>
      </c>
      <c r="H2042" s="6">
        <v>692.96</v>
      </c>
    </row>
    <row r="2043" spans="1:8" x14ac:dyDescent="0.45">
      <c r="A2043" s="2">
        <v>45199</v>
      </c>
      <c r="B2043" t="s">
        <v>2504</v>
      </c>
      <c r="C2043">
        <v>37</v>
      </c>
      <c r="D2043" t="s">
        <v>9</v>
      </c>
      <c r="E2043" t="s">
        <v>26</v>
      </c>
      <c r="F2043" t="s">
        <v>30</v>
      </c>
      <c r="G2043" t="s">
        <v>5481</v>
      </c>
      <c r="H2043" s="6">
        <v>4303.57</v>
      </c>
    </row>
    <row r="2044" spans="1:8" x14ac:dyDescent="0.45">
      <c r="A2044" s="2">
        <v>44808</v>
      </c>
      <c r="B2044" t="s">
        <v>2505</v>
      </c>
      <c r="C2044">
        <v>67</v>
      </c>
      <c r="D2044" t="s">
        <v>21</v>
      </c>
      <c r="E2044" t="s">
        <v>38</v>
      </c>
      <c r="F2044" t="s">
        <v>16</v>
      </c>
      <c r="G2044" t="s">
        <v>5482</v>
      </c>
      <c r="H2044" s="6">
        <v>4319.0200000000004</v>
      </c>
    </row>
    <row r="2045" spans="1:8" x14ac:dyDescent="0.45">
      <c r="A2045" s="2">
        <v>44932</v>
      </c>
      <c r="B2045" t="s">
        <v>2506</v>
      </c>
      <c r="C2045">
        <v>48</v>
      </c>
      <c r="D2045" t="s">
        <v>21</v>
      </c>
      <c r="E2045" t="s">
        <v>15</v>
      </c>
      <c r="F2045" t="s">
        <v>11</v>
      </c>
      <c r="G2045" t="s">
        <v>5481</v>
      </c>
      <c r="H2045" s="6">
        <v>3738.09</v>
      </c>
    </row>
    <row r="2046" spans="1:8" x14ac:dyDescent="0.45">
      <c r="A2046" s="2">
        <v>44917</v>
      </c>
      <c r="B2046" t="s">
        <v>2507</v>
      </c>
      <c r="C2046">
        <v>94</v>
      </c>
      <c r="D2046" t="s">
        <v>9</v>
      </c>
      <c r="E2046" t="s">
        <v>15</v>
      </c>
      <c r="F2046" t="s">
        <v>30</v>
      </c>
      <c r="G2046" t="s">
        <v>5482</v>
      </c>
      <c r="H2046" s="6">
        <v>1885.83</v>
      </c>
    </row>
    <row r="2047" spans="1:8" x14ac:dyDescent="0.45">
      <c r="A2047" s="2">
        <v>45186</v>
      </c>
      <c r="B2047" t="s">
        <v>2508</v>
      </c>
      <c r="C2047">
        <v>95</v>
      </c>
      <c r="D2047" t="s">
        <v>14</v>
      </c>
      <c r="E2047" t="s">
        <v>5477</v>
      </c>
      <c r="F2047" t="s">
        <v>11</v>
      </c>
      <c r="G2047" t="s">
        <v>5482</v>
      </c>
      <c r="H2047" s="6">
        <v>1262.8800000000001</v>
      </c>
    </row>
    <row r="2048" spans="1:8" x14ac:dyDescent="0.45">
      <c r="A2048" s="2">
        <v>45123</v>
      </c>
      <c r="B2048" t="s">
        <v>2509</v>
      </c>
      <c r="C2048">
        <v>10</v>
      </c>
      <c r="D2048" t="s">
        <v>21</v>
      </c>
      <c r="E2048" t="s">
        <v>10</v>
      </c>
      <c r="F2048" t="s">
        <v>30</v>
      </c>
      <c r="G2048" t="s">
        <v>5478</v>
      </c>
      <c r="H2048" s="6">
        <v>4000.32</v>
      </c>
    </row>
    <row r="2049" spans="1:8" x14ac:dyDescent="0.45">
      <c r="A2049" s="2">
        <v>45001</v>
      </c>
      <c r="B2049" t="s">
        <v>2510</v>
      </c>
      <c r="C2049">
        <v>27</v>
      </c>
      <c r="D2049" t="s">
        <v>9</v>
      </c>
      <c r="E2049" t="s">
        <v>35</v>
      </c>
      <c r="F2049" t="s">
        <v>11</v>
      </c>
      <c r="G2049" t="s">
        <v>5482</v>
      </c>
      <c r="H2049" s="6">
        <v>2784.14</v>
      </c>
    </row>
    <row r="2050" spans="1:8" x14ac:dyDescent="0.45">
      <c r="A2050" s="2">
        <v>44679</v>
      </c>
      <c r="B2050" t="s">
        <v>2511</v>
      </c>
      <c r="C2050">
        <v>97</v>
      </c>
      <c r="D2050" t="s">
        <v>21</v>
      </c>
      <c r="E2050" t="s">
        <v>38</v>
      </c>
      <c r="F2050" t="s">
        <v>30</v>
      </c>
      <c r="G2050" t="s">
        <v>5480</v>
      </c>
      <c r="H2050" s="6">
        <v>2273.96</v>
      </c>
    </row>
    <row r="2051" spans="1:8" x14ac:dyDescent="0.45">
      <c r="A2051" s="2">
        <v>44774</v>
      </c>
      <c r="B2051" t="s">
        <v>2512</v>
      </c>
      <c r="C2051">
        <v>72</v>
      </c>
      <c r="D2051" t="s">
        <v>21</v>
      </c>
      <c r="E2051" t="s">
        <v>35</v>
      </c>
      <c r="F2051" t="s">
        <v>23</v>
      </c>
      <c r="G2051" t="s">
        <v>5483</v>
      </c>
      <c r="H2051" s="6">
        <v>2011</v>
      </c>
    </row>
    <row r="2052" spans="1:8" x14ac:dyDescent="0.45">
      <c r="A2052" s="2">
        <v>44949</v>
      </c>
      <c r="B2052" t="s">
        <v>2513</v>
      </c>
      <c r="C2052">
        <v>97</v>
      </c>
      <c r="D2052" t="s">
        <v>14</v>
      </c>
      <c r="E2052" t="s">
        <v>26</v>
      </c>
      <c r="F2052" t="s">
        <v>23</v>
      </c>
      <c r="G2052" t="s">
        <v>5483</v>
      </c>
      <c r="H2052" s="6">
        <v>1389.4</v>
      </c>
    </row>
    <row r="2053" spans="1:8" x14ac:dyDescent="0.45">
      <c r="A2053" s="2">
        <v>44873</v>
      </c>
      <c r="B2053" t="s">
        <v>2514</v>
      </c>
      <c r="C2053">
        <v>6</v>
      </c>
      <c r="D2053" t="s">
        <v>9</v>
      </c>
      <c r="E2053" t="s">
        <v>10</v>
      </c>
      <c r="F2053" t="s">
        <v>30</v>
      </c>
      <c r="G2053" t="s">
        <v>5480</v>
      </c>
      <c r="H2053" s="6">
        <v>860.42</v>
      </c>
    </row>
    <row r="2054" spans="1:8" x14ac:dyDescent="0.45">
      <c r="A2054" s="2">
        <v>44726</v>
      </c>
      <c r="B2054" t="s">
        <v>2515</v>
      </c>
      <c r="C2054">
        <v>23</v>
      </c>
      <c r="D2054" t="s">
        <v>14</v>
      </c>
      <c r="E2054" t="s">
        <v>22</v>
      </c>
      <c r="F2054" t="s">
        <v>11</v>
      </c>
      <c r="G2054" t="s">
        <v>5479</v>
      </c>
      <c r="H2054" s="6">
        <v>3701.08</v>
      </c>
    </row>
    <row r="2055" spans="1:8" x14ac:dyDescent="0.45">
      <c r="A2055" s="2">
        <v>45061</v>
      </c>
      <c r="B2055" t="s">
        <v>2516</v>
      </c>
      <c r="C2055">
        <v>26</v>
      </c>
      <c r="D2055" t="s">
        <v>9</v>
      </c>
      <c r="E2055" t="s">
        <v>22</v>
      </c>
      <c r="F2055" t="s">
        <v>30</v>
      </c>
      <c r="G2055" t="s">
        <v>5479</v>
      </c>
      <c r="H2055" s="6">
        <v>853.38</v>
      </c>
    </row>
    <row r="2056" spans="1:8" x14ac:dyDescent="0.45">
      <c r="A2056" s="2">
        <v>44809</v>
      </c>
      <c r="B2056" t="s">
        <v>2517</v>
      </c>
      <c r="C2056">
        <v>55</v>
      </c>
      <c r="D2056" t="s">
        <v>14</v>
      </c>
      <c r="E2056" t="s">
        <v>35</v>
      </c>
      <c r="F2056" t="s">
        <v>16</v>
      </c>
      <c r="G2056" t="s">
        <v>5479</v>
      </c>
      <c r="H2056" s="6">
        <v>2041.73</v>
      </c>
    </row>
    <row r="2057" spans="1:8" x14ac:dyDescent="0.45">
      <c r="A2057" s="2">
        <v>45173</v>
      </c>
      <c r="B2057" t="s">
        <v>2518</v>
      </c>
      <c r="C2057">
        <v>34</v>
      </c>
      <c r="D2057" t="s">
        <v>9</v>
      </c>
      <c r="E2057" t="s">
        <v>5477</v>
      </c>
      <c r="F2057" t="s">
        <v>30</v>
      </c>
      <c r="G2057" t="s">
        <v>5482</v>
      </c>
      <c r="H2057" s="6">
        <v>4277.5</v>
      </c>
    </row>
    <row r="2058" spans="1:8" x14ac:dyDescent="0.45">
      <c r="A2058" s="2">
        <v>45000</v>
      </c>
      <c r="B2058" t="s">
        <v>2519</v>
      </c>
      <c r="C2058">
        <v>75</v>
      </c>
      <c r="D2058" t="s">
        <v>14</v>
      </c>
      <c r="E2058" t="s">
        <v>15</v>
      </c>
      <c r="F2058" t="s">
        <v>30</v>
      </c>
      <c r="G2058" t="s">
        <v>5482</v>
      </c>
      <c r="H2058" s="6">
        <v>2144.85</v>
      </c>
    </row>
    <row r="2059" spans="1:8" x14ac:dyDescent="0.45">
      <c r="A2059" s="2">
        <v>45173</v>
      </c>
      <c r="B2059" t="s">
        <v>2520</v>
      </c>
      <c r="C2059">
        <v>71</v>
      </c>
      <c r="D2059" t="s">
        <v>9</v>
      </c>
      <c r="E2059" t="s">
        <v>19</v>
      </c>
      <c r="F2059" t="s">
        <v>23</v>
      </c>
      <c r="G2059" t="s">
        <v>5479</v>
      </c>
      <c r="H2059" s="6">
        <v>952.63</v>
      </c>
    </row>
    <row r="2060" spans="1:8" x14ac:dyDescent="0.45">
      <c r="A2060" s="2">
        <v>44739</v>
      </c>
      <c r="B2060" t="s">
        <v>2521</v>
      </c>
      <c r="C2060">
        <v>74</v>
      </c>
      <c r="D2060" t="s">
        <v>21</v>
      </c>
      <c r="E2060" t="s">
        <v>22</v>
      </c>
      <c r="F2060" t="s">
        <v>16</v>
      </c>
      <c r="G2060" t="s">
        <v>5482</v>
      </c>
      <c r="H2060" s="6">
        <v>4372.1000000000004</v>
      </c>
    </row>
    <row r="2061" spans="1:8" x14ac:dyDescent="0.45">
      <c r="A2061" s="2">
        <v>44742</v>
      </c>
      <c r="B2061" t="s">
        <v>2522</v>
      </c>
      <c r="C2061">
        <v>75</v>
      </c>
      <c r="D2061" t="s">
        <v>9</v>
      </c>
      <c r="E2061" t="s">
        <v>15</v>
      </c>
      <c r="F2061" t="s">
        <v>16</v>
      </c>
      <c r="G2061" t="s">
        <v>5480</v>
      </c>
      <c r="H2061" s="6">
        <v>619.95000000000005</v>
      </c>
    </row>
    <row r="2062" spans="1:8" x14ac:dyDescent="0.45">
      <c r="A2062" s="2">
        <v>44579</v>
      </c>
      <c r="B2062" t="s">
        <v>2523</v>
      </c>
      <c r="C2062">
        <v>53</v>
      </c>
      <c r="D2062" t="s">
        <v>9</v>
      </c>
      <c r="E2062" t="s">
        <v>5477</v>
      </c>
      <c r="F2062" t="s">
        <v>30</v>
      </c>
      <c r="G2062" t="s">
        <v>5482</v>
      </c>
      <c r="H2062" s="6">
        <v>525.55999999999995</v>
      </c>
    </row>
    <row r="2063" spans="1:8" x14ac:dyDescent="0.45">
      <c r="A2063" s="2">
        <v>45027</v>
      </c>
      <c r="B2063" t="s">
        <v>2524</v>
      </c>
      <c r="C2063">
        <v>62</v>
      </c>
      <c r="D2063" t="s">
        <v>9</v>
      </c>
      <c r="E2063" t="s">
        <v>35</v>
      </c>
      <c r="F2063" t="s">
        <v>23</v>
      </c>
      <c r="G2063" t="s">
        <v>5480</v>
      </c>
      <c r="H2063" s="6">
        <v>3738.94</v>
      </c>
    </row>
    <row r="2064" spans="1:8" x14ac:dyDescent="0.45">
      <c r="A2064" s="2">
        <v>45258</v>
      </c>
      <c r="B2064" t="s">
        <v>2525</v>
      </c>
      <c r="C2064">
        <v>72</v>
      </c>
      <c r="D2064" t="s">
        <v>14</v>
      </c>
      <c r="E2064" t="s">
        <v>19</v>
      </c>
      <c r="F2064" t="s">
        <v>11</v>
      </c>
      <c r="G2064" t="s">
        <v>5483</v>
      </c>
      <c r="H2064" s="6">
        <v>4216.22</v>
      </c>
    </row>
    <row r="2065" spans="1:8" x14ac:dyDescent="0.45">
      <c r="A2065" s="2">
        <v>44913</v>
      </c>
      <c r="B2065" t="s">
        <v>2526</v>
      </c>
      <c r="C2065">
        <v>72</v>
      </c>
      <c r="D2065" t="s">
        <v>14</v>
      </c>
      <c r="E2065" t="s">
        <v>35</v>
      </c>
      <c r="F2065" t="s">
        <v>30</v>
      </c>
      <c r="G2065" t="s">
        <v>5479</v>
      </c>
      <c r="H2065" s="6">
        <v>3105.9</v>
      </c>
    </row>
    <row r="2066" spans="1:8" x14ac:dyDescent="0.45">
      <c r="A2066" s="2">
        <v>45010</v>
      </c>
      <c r="B2066" t="s">
        <v>2527</v>
      </c>
      <c r="C2066">
        <v>69</v>
      </c>
      <c r="D2066" t="s">
        <v>9</v>
      </c>
      <c r="E2066" t="s">
        <v>10</v>
      </c>
      <c r="F2066" t="s">
        <v>23</v>
      </c>
      <c r="G2066" t="s">
        <v>5483</v>
      </c>
      <c r="H2066" s="6">
        <v>3516.48</v>
      </c>
    </row>
    <row r="2067" spans="1:8" x14ac:dyDescent="0.45">
      <c r="A2067" s="2">
        <v>44955</v>
      </c>
      <c r="B2067" t="s">
        <v>2528</v>
      </c>
      <c r="C2067">
        <v>3</v>
      </c>
      <c r="D2067" t="s">
        <v>14</v>
      </c>
      <c r="E2067" t="s">
        <v>35</v>
      </c>
      <c r="F2067" t="s">
        <v>23</v>
      </c>
      <c r="G2067" t="s">
        <v>5480</v>
      </c>
      <c r="H2067" s="6">
        <v>204.53</v>
      </c>
    </row>
    <row r="2068" spans="1:8" x14ac:dyDescent="0.45">
      <c r="A2068" s="2">
        <v>44723</v>
      </c>
      <c r="B2068" t="s">
        <v>2529</v>
      </c>
      <c r="C2068">
        <v>23</v>
      </c>
      <c r="D2068" t="s">
        <v>21</v>
      </c>
      <c r="E2068" t="s">
        <v>38</v>
      </c>
      <c r="F2068" t="s">
        <v>11</v>
      </c>
      <c r="G2068" t="s">
        <v>5483</v>
      </c>
      <c r="H2068" s="6">
        <v>461.69</v>
      </c>
    </row>
    <row r="2069" spans="1:8" x14ac:dyDescent="0.45">
      <c r="A2069" s="2">
        <v>44948</v>
      </c>
      <c r="B2069" t="s">
        <v>2530</v>
      </c>
      <c r="C2069">
        <v>70</v>
      </c>
      <c r="D2069" t="s">
        <v>21</v>
      </c>
      <c r="E2069" t="s">
        <v>22</v>
      </c>
      <c r="F2069" t="s">
        <v>16</v>
      </c>
      <c r="G2069" t="s">
        <v>5480</v>
      </c>
      <c r="H2069" s="6">
        <v>3294.75</v>
      </c>
    </row>
    <row r="2070" spans="1:8" x14ac:dyDescent="0.45">
      <c r="A2070" s="2">
        <v>44797</v>
      </c>
      <c r="B2070" t="s">
        <v>2531</v>
      </c>
      <c r="C2070">
        <v>51</v>
      </c>
      <c r="D2070" t="s">
        <v>14</v>
      </c>
      <c r="E2070" t="s">
        <v>26</v>
      </c>
      <c r="F2070" t="s">
        <v>23</v>
      </c>
      <c r="G2070" t="s">
        <v>5481</v>
      </c>
      <c r="H2070" s="6">
        <v>884.19</v>
      </c>
    </row>
    <row r="2071" spans="1:8" x14ac:dyDescent="0.45">
      <c r="A2071" s="2">
        <v>45204</v>
      </c>
      <c r="B2071" t="s">
        <v>2532</v>
      </c>
      <c r="C2071">
        <v>8</v>
      </c>
      <c r="D2071" t="s">
        <v>9</v>
      </c>
      <c r="E2071" t="s">
        <v>38</v>
      </c>
      <c r="F2071" t="s">
        <v>30</v>
      </c>
      <c r="G2071" t="s">
        <v>5482</v>
      </c>
      <c r="H2071" s="6">
        <v>4545.54</v>
      </c>
    </row>
    <row r="2072" spans="1:8" x14ac:dyDescent="0.45">
      <c r="A2072" s="2">
        <v>45063</v>
      </c>
      <c r="B2072" t="s">
        <v>2533</v>
      </c>
      <c r="C2072">
        <v>45</v>
      </c>
      <c r="D2072" t="s">
        <v>21</v>
      </c>
      <c r="E2072" t="s">
        <v>10</v>
      </c>
      <c r="F2072" t="s">
        <v>11</v>
      </c>
      <c r="G2072" t="s">
        <v>5483</v>
      </c>
      <c r="H2072" s="6">
        <v>2440.94</v>
      </c>
    </row>
    <row r="2073" spans="1:8" x14ac:dyDescent="0.45">
      <c r="A2073" s="2">
        <v>44629</v>
      </c>
      <c r="B2073" t="s">
        <v>2534</v>
      </c>
      <c r="C2073">
        <v>96</v>
      </c>
      <c r="D2073" t="s">
        <v>14</v>
      </c>
      <c r="E2073" t="s">
        <v>22</v>
      </c>
      <c r="F2073" t="s">
        <v>11</v>
      </c>
      <c r="G2073" t="s">
        <v>5482</v>
      </c>
      <c r="H2073" s="6">
        <v>835.47</v>
      </c>
    </row>
    <row r="2074" spans="1:8" x14ac:dyDescent="0.45">
      <c r="A2074" s="2">
        <v>44679</v>
      </c>
      <c r="B2074" t="s">
        <v>2535</v>
      </c>
      <c r="C2074">
        <v>54</v>
      </c>
      <c r="D2074" t="s">
        <v>21</v>
      </c>
      <c r="E2074" t="s">
        <v>22</v>
      </c>
      <c r="F2074" t="s">
        <v>16</v>
      </c>
      <c r="G2074" t="s">
        <v>5483</v>
      </c>
      <c r="H2074" s="6">
        <v>3437</v>
      </c>
    </row>
    <row r="2075" spans="1:8" x14ac:dyDescent="0.45">
      <c r="A2075" s="2">
        <v>44763</v>
      </c>
      <c r="B2075" t="s">
        <v>2536</v>
      </c>
      <c r="C2075">
        <v>98</v>
      </c>
      <c r="D2075" t="s">
        <v>14</v>
      </c>
      <c r="E2075" t="s">
        <v>22</v>
      </c>
      <c r="F2075" t="s">
        <v>11</v>
      </c>
      <c r="G2075" t="s">
        <v>5478</v>
      </c>
      <c r="H2075" s="6">
        <v>4433.8900000000003</v>
      </c>
    </row>
    <row r="2076" spans="1:8" x14ac:dyDescent="0.45">
      <c r="A2076" s="2">
        <v>44869</v>
      </c>
      <c r="B2076" t="s">
        <v>2537</v>
      </c>
      <c r="C2076">
        <v>75</v>
      </c>
      <c r="D2076" t="s">
        <v>21</v>
      </c>
      <c r="E2076" t="s">
        <v>38</v>
      </c>
      <c r="F2076" t="s">
        <v>23</v>
      </c>
      <c r="G2076" t="s">
        <v>5481</v>
      </c>
      <c r="H2076" s="6">
        <v>2795.22</v>
      </c>
    </row>
    <row r="2077" spans="1:8" x14ac:dyDescent="0.45">
      <c r="A2077" s="2">
        <v>44756</v>
      </c>
      <c r="B2077" t="s">
        <v>2538</v>
      </c>
      <c r="C2077">
        <v>31</v>
      </c>
      <c r="D2077" t="s">
        <v>14</v>
      </c>
      <c r="E2077" t="s">
        <v>15</v>
      </c>
      <c r="F2077" t="s">
        <v>16</v>
      </c>
      <c r="G2077" t="s">
        <v>5483</v>
      </c>
      <c r="H2077" s="6">
        <v>2282.61</v>
      </c>
    </row>
    <row r="2078" spans="1:8" x14ac:dyDescent="0.45">
      <c r="A2078" s="2">
        <v>44967</v>
      </c>
      <c r="B2078" t="s">
        <v>2539</v>
      </c>
      <c r="C2078">
        <v>98</v>
      </c>
      <c r="D2078" t="s">
        <v>14</v>
      </c>
      <c r="E2078" t="s">
        <v>15</v>
      </c>
      <c r="F2078" t="s">
        <v>30</v>
      </c>
      <c r="G2078" t="s">
        <v>5483</v>
      </c>
      <c r="H2078" s="6">
        <v>742.85</v>
      </c>
    </row>
    <row r="2079" spans="1:8" x14ac:dyDescent="0.45">
      <c r="A2079" s="2">
        <v>44633</v>
      </c>
      <c r="B2079" t="s">
        <v>2540</v>
      </c>
      <c r="C2079">
        <v>51</v>
      </c>
      <c r="D2079" t="s">
        <v>21</v>
      </c>
      <c r="E2079" t="s">
        <v>15</v>
      </c>
      <c r="F2079" t="s">
        <v>16</v>
      </c>
      <c r="G2079" t="s">
        <v>5482</v>
      </c>
      <c r="H2079" s="6">
        <v>38.04</v>
      </c>
    </row>
    <row r="2080" spans="1:8" x14ac:dyDescent="0.45">
      <c r="A2080" s="2">
        <v>44740</v>
      </c>
      <c r="B2080" t="s">
        <v>2541</v>
      </c>
      <c r="C2080">
        <v>40</v>
      </c>
      <c r="D2080" t="s">
        <v>21</v>
      </c>
      <c r="E2080" t="s">
        <v>35</v>
      </c>
      <c r="F2080" t="s">
        <v>16</v>
      </c>
      <c r="G2080" t="s">
        <v>5479</v>
      </c>
      <c r="H2080" s="6">
        <v>1763.43</v>
      </c>
    </row>
    <row r="2081" spans="1:8" x14ac:dyDescent="0.45">
      <c r="A2081" s="2">
        <v>44919</v>
      </c>
      <c r="B2081" t="s">
        <v>2542</v>
      </c>
      <c r="C2081">
        <v>3</v>
      </c>
      <c r="D2081" t="s">
        <v>21</v>
      </c>
      <c r="E2081" t="s">
        <v>15</v>
      </c>
      <c r="F2081" t="s">
        <v>30</v>
      </c>
      <c r="G2081" t="s">
        <v>5483</v>
      </c>
      <c r="H2081" s="6">
        <v>4154.1400000000003</v>
      </c>
    </row>
    <row r="2082" spans="1:8" x14ac:dyDescent="0.45">
      <c r="A2082" s="2">
        <v>45096</v>
      </c>
      <c r="B2082" t="s">
        <v>2543</v>
      </c>
      <c r="C2082">
        <v>63</v>
      </c>
      <c r="D2082" t="s">
        <v>14</v>
      </c>
      <c r="E2082" t="s">
        <v>26</v>
      </c>
      <c r="F2082" t="s">
        <v>23</v>
      </c>
      <c r="G2082" t="s">
        <v>5483</v>
      </c>
      <c r="H2082" s="6">
        <v>2029.94</v>
      </c>
    </row>
    <row r="2083" spans="1:8" x14ac:dyDescent="0.45">
      <c r="A2083" s="2">
        <v>45100</v>
      </c>
      <c r="B2083" t="s">
        <v>2544</v>
      </c>
      <c r="C2083">
        <v>73</v>
      </c>
      <c r="D2083" t="s">
        <v>9</v>
      </c>
      <c r="E2083" t="s">
        <v>35</v>
      </c>
      <c r="F2083" t="s">
        <v>16</v>
      </c>
      <c r="G2083" t="s">
        <v>5483</v>
      </c>
      <c r="H2083" s="6">
        <v>1350.29</v>
      </c>
    </row>
    <row r="2084" spans="1:8" x14ac:dyDescent="0.45">
      <c r="A2084" s="2">
        <v>44716</v>
      </c>
      <c r="B2084" t="s">
        <v>2545</v>
      </c>
      <c r="C2084">
        <v>0</v>
      </c>
      <c r="D2084" t="s">
        <v>14</v>
      </c>
      <c r="E2084" t="s">
        <v>22</v>
      </c>
      <c r="F2084" t="s">
        <v>16</v>
      </c>
      <c r="G2084" t="s">
        <v>5479</v>
      </c>
      <c r="H2084" s="6">
        <v>2905.25</v>
      </c>
    </row>
    <row r="2085" spans="1:8" x14ac:dyDescent="0.45">
      <c r="A2085" s="2">
        <v>45265</v>
      </c>
      <c r="B2085" t="s">
        <v>2546</v>
      </c>
      <c r="C2085">
        <v>98</v>
      </c>
      <c r="D2085" t="s">
        <v>21</v>
      </c>
      <c r="E2085" t="s">
        <v>19</v>
      </c>
      <c r="F2085" t="s">
        <v>11</v>
      </c>
      <c r="G2085" t="s">
        <v>5482</v>
      </c>
      <c r="H2085" s="6">
        <v>2462.7800000000002</v>
      </c>
    </row>
    <row r="2086" spans="1:8" x14ac:dyDescent="0.45">
      <c r="A2086" s="2">
        <v>44643</v>
      </c>
      <c r="B2086" t="s">
        <v>2547</v>
      </c>
      <c r="C2086">
        <v>71</v>
      </c>
      <c r="D2086" t="s">
        <v>9</v>
      </c>
      <c r="E2086" t="s">
        <v>22</v>
      </c>
      <c r="F2086" t="s">
        <v>30</v>
      </c>
      <c r="G2086" t="s">
        <v>5480</v>
      </c>
      <c r="H2086" s="6">
        <v>1205.02</v>
      </c>
    </row>
    <row r="2087" spans="1:8" x14ac:dyDescent="0.45">
      <c r="A2087" s="2">
        <v>45164</v>
      </c>
      <c r="B2087" t="s">
        <v>2548</v>
      </c>
      <c r="C2087">
        <v>50</v>
      </c>
      <c r="D2087" t="s">
        <v>21</v>
      </c>
      <c r="E2087" t="s">
        <v>10</v>
      </c>
      <c r="F2087" t="s">
        <v>30</v>
      </c>
      <c r="G2087" t="s">
        <v>5480</v>
      </c>
      <c r="H2087" s="6">
        <v>4811.46</v>
      </c>
    </row>
    <row r="2088" spans="1:8" x14ac:dyDescent="0.45">
      <c r="A2088" s="2">
        <v>44855</v>
      </c>
      <c r="B2088" t="s">
        <v>2549</v>
      </c>
      <c r="C2088">
        <v>41</v>
      </c>
      <c r="D2088" t="s">
        <v>21</v>
      </c>
      <c r="E2088" t="s">
        <v>26</v>
      </c>
      <c r="F2088" t="s">
        <v>16</v>
      </c>
      <c r="G2088" t="s">
        <v>5482</v>
      </c>
      <c r="H2088" s="6">
        <v>1912.9</v>
      </c>
    </row>
    <row r="2089" spans="1:8" x14ac:dyDescent="0.45">
      <c r="A2089" s="2">
        <v>45108</v>
      </c>
      <c r="B2089" t="s">
        <v>2550</v>
      </c>
      <c r="C2089">
        <v>49</v>
      </c>
      <c r="D2089" t="s">
        <v>21</v>
      </c>
      <c r="E2089" t="s">
        <v>35</v>
      </c>
      <c r="F2089" t="s">
        <v>11</v>
      </c>
      <c r="G2089" t="s">
        <v>5479</v>
      </c>
      <c r="H2089" s="6">
        <v>577.20000000000005</v>
      </c>
    </row>
    <row r="2090" spans="1:8" x14ac:dyDescent="0.45">
      <c r="A2090" s="2">
        <v>45101</v>
      </c>
      <c r="B2090" t="s">
        <v>2551</v>
      </c>
      <c r="C2090">
        <v>41</v>
      </c>
      <c r="D2090" t="s">
        <v>9</v>
      </c>
      <c r="E2090" t="s">
        <v>26</v>
      </c>
      <c r="F2090" t="s">
        <v>30</v>
      </c>
      <c r="G2090" t="s">
        <v>5482</v>
      </c>
      <c r="H2090" s="6">
        <v>3329.55</v>
      </c>
    </row>
    <row r="2091" spans="1:8" x14ac:dyDescent="0.45">
      <c r="A2091" s="2">
        <v>44618</v>
      </c>
      <c r="B2091" t="s">
        <v>2552</v>
      </c>
      <c r="C2091">
        <v>91</v>
      </c>
      <c r="D2091" t="s">
        <v>9</v>
      </c>
      <c r="E2091" t="s">
        <v>26</v>
      </c>
      <c r="F2091" t="s">
        <v>11</v>
      </c>
      <c r="G2091" t="s">
        <v>5483</v>
      </c>
      <c r="H2091" s="6">
        <v>499.77</v>
      </c>
    </row>
    <row r="2092" spans="1:8" x14ac:dyDescent="0.45">
      <c r="A2092" s="2">
        <v>45225</v>
      </c>
      <c r="B2092" t="s">
        <v>2553</v>
      </c>
      <c r="C2092">
        <v>57</v>
      </c>
      <c r="D2092" t="s">
        <v>9</v>
      </c>
      <c r="E2092" t="s">
        <v>35</v>
      </c>
      <c r="F2092" t="s">
        <v>11</v>
      </c>
      <c r="G2092" t="s">
        <v>5479</v>
      </c>
      <c r="H2092" s="6">
        <v>4962.59</v>
      </c>
    </row>
    <row r="2093" spans="1:8" x14ac:dyDescent="0.45">
      <c r="A2093" s="2">
        <v>44656</v>
      </c>
      <c r="B2093" t="s">
        <v>2554</v>
      </c>
      <c r="C2093">
        <v>68</v>
      </c>
      <c r="D2093" t="s">
        <v>21</v>
      </c>
      <c r="E2093" t="s">
        <v>15</v>
      </c>
      <c r="F2093" t="s">
        <v>30</v>
      </c>
      <c r="G2093" t="s">
        <v>5482</v>
      </c>
      <c r="H2093" s="6">
        <v>791.68</v>
      </c>
    </row>
    <row r="2094" spans="1:8" x14ac:dyDescent="0.45">
      <c r="A2094" s="2">
        <v>44781</v>
      </c>
      <c r="B2094" t="s">
        <v>2555</v>
      </c>
      <c r="C2094">
        <v>0</v>
      </c>
      <c r="D2094" t="s">
        <v>21</v>
      </c>
      <c r="E2094" t="s">
        <v>15</v>
      </c>
      <c r="F2094" t="s">
        <v>23</v>
      </c>
      <c r="G2094" t="s">
        <v>5481</v>
      </c>
      <c r="H2094" s="6">
        <v>2163.58</v>
      </c>
    </row>
    <row r="2095" spans="1:8" x14ac:dyDescent="0.45">
      <c r="A2095" s="2">
        <v>44820</v>
      </c>
      <c r="B2095" t="s">
        <v>2556</v>
      </c>
      <c r="C2095">
        <v>26</v>
      </c>
      <c r="D2095" t="s">
        <v>21</v>
      </c>
      <c r="E2095" t="s">
        <v>26</v>
      </c>
      <c r="F2095" t="s">
        <v>30</v>
      </c>
      <c r="G2095" t="s">
        <v>5481</v>
      </c>
      <c r="H2095" s="6">
        <v>918.04</v>
      </c>
    </row>
    <row r="2096" spans="1:8" x14ac:dyDescent="0.45">
      <c r="A2096" s="2">
        <v>44763</v>
      </c>
      <c r="B2096" t="s">
        <v>2557</v>
      </c>
      <c r="C2096">
        <v>82</v>
      </c>
      <c r="D2096" t="s">
        <v>14</v>
      </c>
      <c r="E2096" t="s">
        <v>35</v>
      </c>
      <c r="F2096" t="s">
        <v>23</v>
      </c>
      <c r="G2096" t="s">
        <v>5479</v>
      </c>
      <c r="H2096" s="6">
        <v>2462.0700000000002</v>
      </c>
    </row>
    <row r="2097" spans="1:8" x14ac:dyDescent="0.45">
      <c r="A2097" s="2">
        <v>44961</v>
      </c>
      <c r="B2097" t="s">
        <v>2558</v>
      </c>
      <c r="C2097">
        <v>72</v>
      </c>
      <c r="D2097" t="s">
        <v>9</v>
      </c>
      <c r="E2097" t="s">
        <v>35</v>
      </c>
      <c r="F2097" t="s">
        <v>11</v>
      </c>
      <c r="G2097" t="s">
        <v>5480</v>
      </c>
      <c r="H2097" s="6">
        <v>331.96</v>
      </c>
    </row>
    <row r="2098" spans="1:8" x14ac:dyDescent="0.45">
      <c r="A2098" s="2">
        <v>44689</v>
      </c>
      <c r="B2098" t="s">
        <v>2559</v>
      </c>
      <c r="C2098">
        <v>92</v>
      </c>
      <c r="D2098" t="s">
        <v>9</v>
      </c>
      <c r="E2098" t="s">
        <v>22</v>
      </c>
      <c r="F2098" t="s">
        <v>23</v>
      </c>
      <c r="G2098" t="s">
        <v>5481</v>
      </c>
      <c r="H2098" s="6">
        <v>1674.57</v>
      </c>
    </row>
    <row r="2099" spans="1:8" x14ac:dyDescent="0.45">
      <c r="A2099" s="2">
        <v>45055</v>
      </c>
      <c r="B2099" t="s">
        <v>2560</v>
      </c>
      <c r="C2099">
        <v>37</v>
      </c>
      <c r="D2099" t="s">
        <v>9</v>
      </c>
      <c r="E2099" t="s">
        <v>22</v>
      </c>
      <c r="F2099" t="s">
        <v>11</v>
      </c>
      <c r="G2099" t="s">
        <v>5481</v>
      </c>
      <c r="H2099" s="6">
        <v>966.01</v>
      </c>
    </row>
    <row r="2100" spans="1:8" x14ac:dyDescent="0.45">
      <c r="A2100" s="2">
        <v>45144</v>
      </c>
      <c r="B2100" t="s">
        <v>2561</v>
      </c>
      <c r="C2100">
        <v>65</v>
      </c>
      <c r="D2100" t="s">
        <v>9</v>
      </c>
      <c r="E2100" t="s">
        <v>38</v>
      </c>
      <c r="F2100" t="s">
        <v>30</v>
      </c>
      <c r="G2100" t="s">
        <v>5483</v>
      </c>
      <c r="H2100" s="6">
        <v>3243.25</v>
      </c>
    </row>
    <row r="2101" spans="1:8" x14ac:dyDescent="0.45">
      <c r="A2101" s="2">
        <v>44985</v>
      </c>
      <c r="B2101" t="s">
        <v>2562</v>
      </c>
      <c r="C2101">
        <v>12</v>
      </c>
      <c r="D2101" t="s">
        <v>14</v>
      </c>
      <c r="E2101" t="s">
        <v>22</v>
      </c>
      <c r="F2101" t="s">
        <v>16</v>
      </c>
      <c r="G2101" t="s">
        <v>5482</v>
      </c>
      <c r="H2101" s="6">
        <v>2096.5300000000002</v>
      </c>
    </row>
    <row r="2102" spans="1:8" x14ac:dyDescent="0.45">
      <c r="A2102" s="2">
        <v>44829</v>
      </c>
      <c r="B2102" t="s">
        <v>2563</v>
      </c>
      <c r="C2102">
        <v>9</v>
      </c>
      <c r="D2102" t="s">
        <v>14</v>
      </c>
      <c r="E2102" t="s">
        <v>26</v>
      </c>
      <c r="F2102" t="s">
        <v>11</v>
      </c>
      <c r="G2102" t="s">
        <v>5483</v>
      </c>
      <c r="H2102" s="6">
        <v>27.29</v>
      </c>
    </row>
    <row r="2103" spans="1:8" x14ac:dyDescent="0.45">
      <c r="A2103" s="2">
        <v>44957</v>
      </c>
      <c r="B2103" t="s">
        <v>2564</v>
      </c>
      <c r="C2103">
        <v>47</v>
      </c>
      <c r="D2103" t="s">
        <v>14</v>
      </c>
      <c r="E2103" t="s">
        <v>5477</v>
      </c>
      <c r="F2103" t="s">
        <v>23</v>
      </c>
      <c r="G2103" t="s">
        <v>5479</v>
      </c>
      <c r="H2103" s="6">
        <v>2006.12</v>
      </c>
    </row>
    <row r="2104" spans="1:8" x14ac:dyDescent="0.45">
      <c r="A2104" s="2">
        <v>45039</v>
      </c>
      <c r="B2104" t="s">
        <v>2565</v>
      </c>
      <c r="C2104">
        <v>71</v>
      </c>
      <c r="D2104" t="s">
        <v>21</v>
      </c>
      <c r="E2104" t="s">
        <v>22</v>
      </c>
      <c r="F2104" t="s">
        <v>30</v>
      </c>
      <c r="G2104" t="s">
        <v>5482</v>
      </c>
      <c r="H2104" s="6">
        <v>4268.51</v>
      </c>
    </row>
    <row r="2105" spans="1:8" x14ac:dyDescent="0.45">
      <c r="A2105" s="2">
        <v>44839</v>
      </c>
      <c r="B2105" t="s">
        <v>2566</v>
      </c>
      <c r="C2105">
        <v>67</v>
      </c>
      <c r="D2105" t="s">
        <v>9</v>
      </c>
      <c r="E2105" t="s">
        <v>15</v>
      </c>
      <c r="F2105" t="s">
        <v>30</v>
      </c>
      <c r="G2105" t="s">
        <v>5481</v>
      </c>
      <c r="H2105" s="6">
        <v>2307.5100000000002</v>
      </c>
    </row>
    <row r="2106" spans="1:8" x14ac:dyDescent="0.45">
      <c r="A2106" s="2">
        <v>44585</v>
      </c>
      <c r="B2106" t="s">
        <v>2567</v>
      </c>
      <c r="C2106">
        <v>41</v>
      </c>
      <c r="D2106" t="s">
        <v>21</v>
      </c>
      <c r="E2106" t="s">
        <v>26</v>
      </c>
      <c r="F2106" t="s">
        <v>16</v>
      </c>
      <c r="G2106" t="s">
        <v>5481</v>
      </c>
      <c r="H2106" s="6">
        <v>4126.9399999999996</v>
      </c>
    </row>
    <row r="2107" spans="1:8" x14ac:dyDescent="0.45">
      <c r="A2107" s="2">
        <v>44925</v>
      </c>
      <c r="B2107" t="s">
        <v>2568</v>
      </c>
      <c r="C2107">
        <v>98</v>
      </c>
      <c r="D2107" t="s">
        <v>21</v>
      </c>
      <c r="E2107" t="s">
        <v>10</v>
      </c>
      <c r="F2107" t="s">
        <v>30</v>
      </c>
      <c r="G2107" t="s">
        <v>5483</v>
      </c>
      <c r="H2107" s="6">
        <v>1703.4</v>
      </c>
    </row>
    <row r="2108" spans="1:8" x14ac:dyDescent="0.45">
      <c r="A2108" s="2">
        <v>44597</v>
      </c>
      <c r="B2108" t="s">
        <v>2569</v>
      </c>
      <c r="C2108">
        <v>64</v>
      </c>
      <c r="D2108" t="s">
        <v>21</v>
      </c>
      <c r="E2108" t="s">
        <v>10</v>
      </c>
      <c r="F2108" t="s">
        <v>11</v>
      </c>
      <c r="G2108" t="s">
        <v>5482</v>
      </c>
      <c r="H2108" s="6">
        <v>429.32</v>
      </c>
    </row>
    <row r="2109" spans="1:8" x14ac:dyDescent="0.45">
      <c r="A2109" s="2">
        <v>45129</v>
      </c>
      <c r="B2109" t="s">
        <v>2570</v>
      </c>
      <c r="C2109">
        <v>56</v>
      </c>
      <c r="D2109" t="s">
        <v>14</v>
      </c>
      <c r="E2109" t="s">
        <v>22</v>
      </c>
      <c r="F2109" t="s">
        <v>23</v>
      </c>
      <c r="G2109" t="s">
        <v>5479</v>
      </c>
      <c r="H2109" s="6">
        <v>3546.38</v>
      </c>
    </row>
    <row r="2110" spans="1:8" x14ac:dyDescent="0.45">
      <c r="A2110" s="2">
        <v>45151</v>
      </c>
      <c r="B2110" t="s">
        <v>2571</v>
      </c>
      <c r="C2110">
        <v>2</v>
      </c>
      <c r="D2110" t="s">
        <v>9</v>
      </c>
      <c r="E2110" t="s">
        <v>10</v>
      </c>
      <c r="F2110" t="s">
        <v>23</v>
      </c>
      <c r="G2110" t="s">
        <v>5482</v>
      </c>
      <c r="H2110" s="6">
        <v>2484.44</v>
      </c>
    </row>
    <row r="2111" spans="1:8" x14ac:dyDescent="0.45">
      <c r="A2111" s="2">
        <v>44738</v>
      </c>
      <c r="B2111" t="s">
        <v>2572</v>
      </c>
      <c r="C2111">
        <v>13</v>
      </c>
      <c r="D2111" t="s">
        <v>9</v>
      </c>
      <c r="E2111" t="s">
        <v>38</v>
      </c>
      <c r="F2111" t="s">
        <v>23</v>
      </c>
      <c r="G2111" t="s">
        <v>5480</v>
      </c>
      <c r="H2111" s="6">
        <v>4643.84</v>
      </c>
    </row>
    <row r="2112" spans="1:8" x14ac:dyDescent="0.45">
      <c r="A2112" s="2">
        <v>45124</v>
      </c>
      <c r="B2112" t="s">
        <v>2573</v>
      </c>
      <c r="C2112">
        <v>66</v>
      </c>
      <c r="D2112" t="s">
        <v>9</v>
      </c>
      <c r="E2112" t="s">
        <v>26</v>
      </c>
      <c r="F2112" t="s">
        <v>23</v>
      </c>
      <c r="G2112" t="s">
        <v>5480</v>
      </c>
      <c r="H2112" s="6">
        <v>2273.96</v>
      </c>
    </row>
    <row r="2113" spans="1:8" x14ac:dyDescent="0.45">
      <c r="A2113" s="2">
        <v>44961</v>
      </c>
      <c r="B2113" t="s">
        <v>2574</v>
      </c>
      <c r="C2113">
        <v>95</v>
      </c>
      <c r="D2113" t="s">
        <v>9</v>
      </c>
      <c r="E2113" t="s">
        <v>19</v>
      </c>
      <c r="F2113" t="s">
        <v>16</v>
      </c>
      <c r="G2113" t="s">
        <v>5480</v>
      </c>
      <c r="H2113" s="6">
        <v>1469.25</v>
      </c>
    </row>
    <row r="2114" spans="1:8" x14ac:dyDescent="0.45">
      <c r="A2114" s="2">
        <v>44967</v>
      </c>
      <c r="B2114" t="s">
        <v>2575</v>
      </c>
      <c r="C2114">
        <v>64</v>
      </c>
      <c r="D2114" t="s">
        <v>14</v>
      </c>
      <c r="E2114" t="s">
        <v>19</v>
      </c>
      <c r="F2114" t="s">
        <v>16</v>
      </c>
      <c r="G2114" t="s">
        <v>5481</v>
      </c>
      <c r="H2114" s="6">
        <v>2589.92</v>
      </c>
    </row>
    <row r="2115" spans="1:8" x14ac:dyDescent="0.45">
      <c r="A2115" s="2">
        <v>44757</v>
      </c>
      <c r="B2115" t="s">
        <v>2577</v>
      </c>
      <c r="C2115">
        <v>70</v>
      </c>
      <c r="D2115" t="s">
        <v>21</v>
      </c>
      <c r="E2115" t="s">
        <v>10</v>
      </c>
      <c r="F2115" t="s">
        <v>11</v>
      </c>
      <c r="G2115" t="s">
        <v>5483</v>
      </c>
      <c r="H2115" s="6">
        <v>1773.62</v>
      </c>
    </row>
    <row r="2116" spans="1:8" x14ac:dyDescent="0.45">
      <c r="A2116" s="2">
        <v>44661</v>
      </c>
      <c r="B2116" t="s">
        <v>2578</v>
      </c>
      <c r="C2116">
        <v>63</v>
      </c>
      <c r="D2116" t="s">
        <v>9</v>
      </c>
      <c r="E2116" t="s">
        <v>35</v>
      </c>
      <c r="F2116" t="s">
        <v>16</v>
      </c>
      <c r="G2116" t="s">
        <v>5480</v>
      </c>
      <c r="H2116" s="6">
        <v>4702.41</v>
      </c>
    </row>
    <row r="2117" spans="1:8" x14ac:dyDescent="0.45">
      <c r="A2117" s="2">
        <v>45036</v>
      </c>
      <c r="B2117" t="s">
        <v>2579</v>
      </c>
      <c r="C2117">
        <v>26</v>
      </c>
      <c r="D2117" t="s">
        <v>14</v>
      </c>
      <c r="E2117" t="s">
        <v>26</v>
      </c>
      <c r="F2117" t="s">
        <v>23</v>
      </c>
      <c r="G2117" t="s">
        <v>5483</v>
      </c>
      <c r="H2117" s="6">
        <v>1207.8399999999999</v>
      </c>
    </row>
    <row r="2118" spans="1:8" x14ac:dyDescent="0.45">
      <c r="A2118" s="2">
        <v>44962</v>
      </c>
      <c r="B2118" t="s">
        <v>2580</v>
      </c>
      <c r="C2118">
        <v>66</v>
      </c>
      <c r="D2118" t="s">
        <v>9</v>
      </c>
      <c r="E2118" t="s">
        <v>35</v>
      </c>
      <c r="F2118" t="s">
        <v>16</v>
      </c>
      <c r="G2118" t="s">
        <v>5481</v>
      </c>
      <c r="H2118" s="6">
        <v>1969.07</v>
      </c>
    </row>
    <row r="2119" spans="1:8" x14ac:dyDescent="0.45">
      <c r="A2119" s="2">
        <v>44818</v>
      </c>
      <c r="B2119" t="s">
        <v>2581</v>
      </c>
      <c r="C2119">
        <v>32</v>
      </c>
      <c r="D2119" t="s">
        <v>21</v>
      </c>
      <c r="E2119" t="s">
        <v>35</v>
      </c>
      <c r="F2119" t="s">
        <v>16</v>
      </c>
      <c r="G2119" t="s">
        <v>5479</v>
      </c>
      <c r="H2119" s="6">
        <v>4783.96</v>
      </c>
    </row>
    <row r="2120" spans="1:8" x14ac:dyDescent="0.45">
      <c r="A2120" s="2">
        <v>44849</v>
      </c>
      <c r="B2120" t="s">
        <v>2582</v>
      </c>
      <c r="C2120">
        <v>97</v>
      </c>
      <c r="D2120" t="s">
        <v>21</v>
      </c>
      <c r="E2120" t="s">
        <v>26</v>
      </c>
      <c r="F2120" t="s">
        <v>30</v>
      </c>
      <c r="G2120" t="s">
        <v>5481</v>
      </c>
      <c r="H2120" s="6">
        <v>3404.65</v>
      </c>
    </row>
    <row r="2121" spans="1:8" x14ac:dyDescent="0.45">
      <c r="A2121" s="2">
        <v>45069</v>
      </c>
      <c r="B2121" t="s">
        <v>2583</v>
      </c>
      <c r="C2121">
        <v>8</v>
      </c>
      <c r="D2121" t="s">
        <v>9</v>
      </c>
      <c r="E2121" t="s">
        <v>38</v>
      </c>
      <c r="F2121" t="s">
        <v>30</v>
      </c>
      <c r="G2121" t="s">
        <v>5481</v>
      </c>
      <c r="H2121" s="6">
        <v>1305.72</v>
      </c>
    </row>
    <row r="2122" spans="1:8" x14ac:dyDescent="0.45">
      <c r="A2122" s="2">
        <v>44920</v>
      </c>
      <c r="B2122" t="s">
        <v>2584</v>
      </c>
      <c r="C2122">
        <v>66</v>
      </c>
      <c r="D2122" t="s">
        <v>21</v>
      </c>
      <c r="E2122" t="s">
        <v>22</v>
      </c>
      <c r="F2122" t="s">
        <v>16</v>
      </c>
      <c r="G2122" t="s">
        <v>5478</v>
      </c>
      <c r="H2122" s="6">
        <v>4223.45</v>
      </c>
    </row>
    <row r="2123" spans="1:8" x14ac:dyDescent="0.45">
      <c r="A2123" s="2">
        <v>45086</v>
      </c>
      <c r="B2123" t="s">
        <v>2585</v>
      </c>
      <c r="C2123">
        <v>67</v>
      </c>
      <c r="D2123" t="s">
        <v>21</v>
      </c>
      <c r="E2123" t="s">
        <v>38</v>
      </c>
      <c r="F2123" t="s">
        <v>23</v>
      </c>
      <c r="G2123" t="s">
        <v>5483</v>
      </c>
      <c r="H2123" s="6">
        <v>3344.87</v>
      </c>
    </row>
    <row r="2124" spans="1:8" x14ac:dyDescent="0.45">
      <c r="A2124" s="2">
        <v>44579</v>
      </c>
      <c r="B2124" t="s">
        <v>2586</v>
      </c>
      <c r="C2124">
        <v>74</v>
      </c>
      <c r="D2124" t="s">
        <v>21</v>
      </c>
      <c r="E2124" t="s">
        <v>19</v>
      </c>
      <c r="F2124" t="s">
        <v>30</v>
      </c>
      <c r="G2124" t="s">
        <v>5483</v>
      </c>
      <c r="H2124" s="6">
        <v>4613.46</v>
      </c>
    </row>
    <row r="2125" spans="1:8" x14ac:dyDescent="0.45">
      <c r="A2125" s="2">
        <v>45202</v>
      </c>
      <c r="B2125" t="s">
        <v>2587</v>
      </c>
      <c r="C2125">
        <v>54</v>
      </c>
      <c r="D2125" t="s">
        <v>21</v>
      </c>
      <c r="E2125" t="s">
        <v>10</v>
      </c>
      <c r="F2125" t="s">
        <v>30</v>
      </c>
      <c r="G2125" t="s">
        <v>5481</v>
      </c>
      <c r="H2125" s="6">
        <v>1156.04</v>
      </c>
    </row>
    <row r="2126" spans="1:8" x14ac:dyDescent="0.45">
      <c r="A2126" s="2">
        <v>44925</v>
      </c>
      <c r="B2126" t="s">
        <v>2588</v>
      </c>
      <c r="C2126">
        <v>43</v>
      </c>
      <c r="D2126" t="s">
        <v>21</v>
      </c>
      <c r="E2126" t="s">
        <v>26</v>
      </c>
      <c r="F2126" t="s">
        <v>11</v>
      </c>
      <c r="G2126" t="s">
        <v>5481</v>
      </c>
      <c r="H2126" s="6">
        <v>4161.01</v>
      </c>
    </row>
    <row r="2127" spans="1:8" x14ac:dyDescent="0.45">
      <c r="A2127" s="2">
        <v>44984</v>
      </c>
      <c r="B2127" t="s">
        <v>2589</v>
      </c>
      <c r="C2127">
        <v>87</v>
      </c>
      <c r="D2127" t="s">
        <v>9</v>
      </c>
      <c r="E2127" t="s">
        <v>22</v>
      </c>
      <c r="F2127" t="s">
        <v>16</v>
      </c>
      <c r="G2127" t="s">
        <v>5479</v>
      </c>
      <c r="H2127" s="6">
        <v>1642.82</v>
      </c>
    </row>
    <row r="2128" spans="1:8" x14ac:dyDescent="0.45">
      <c r="A2128" s="2">
        <v>44669</v>
      </c>
      <c r="B2128" t="s">
        <v>2590</v>
      </c>
      <c r="C2128">
        <v>4</v>
      </c>
      <c r="D2128" t="s">
        <v>9</v>
      </c>
      <c r="E2128" t="s">
        <v>19</v>
      </c>
      <c r="F2128" t="s">
        <v>30</v>
      </c>
      <c r="G2128" t="s">
        <v>5480</v>
      </c>
      <c r="H2128" s="6">
        <v>4224.92</v>
      </c>
    </row>
    <row r="2129" spans="1:8" x14ac:dyDescent="0.45">
      <c r="A2129" s="2">
        <v>44590</v>
      </c>
      <c r="B2129" t="s">
        <v>2591</v>
      </c>
      <c r="C2129">
        <v>10</v>
      </c>
      <c r="D2129" t="s">
        <v>9</v>
      </c>
      <c r="E2129" t="s">
        <v>38</v>
      </c>
      <c r="F2129" t="s">
        <v>11</v>
      </c>
      <c r="G2129" t="s">
        <v>5479</v>
      </c>
      <c r="H2129" s="6">
        <v>1125.8399999999999</v>
      </c>
    </row>
    <row r="2130" spans="1:8" x14ac:dyDescent="0.45">
      <c r="A2130" s="2">
        <v>44955</v>
      </c>
      <c r="B2130" t="s">
        <v>2592</v>
      </c>
      <c r="C2130">
        <v>94</v>
      </c>
      <c r="D2130" t="s">
        <v>21</v>
      </c>
      <c r="E2130" t="s">
        <v>35</v>
      </c>
      <c r="F2130" t="s">
        <v>30</v>
      </c>
      <c r="G2130" t="s">
        <v>5483</v>
      </c>
      <c r="H2130" s="6">
        <v>1244.8900000000001</v>
      </c>
    </row>
    <row r="2131" spans="1:8" x14ac:dyDescent="0.45">
      <c r="A2131" s="2">
        <v>45141</v>
      </c>
      <c r="B2131" t="s">
        <v>2593</v>
      </c>
      <c r="C2131">
        <v>51</v>
      </c>
      <c r="D2131" t="s">
        <v>14</v>
      </c>
      <c r="E2131" t="s">
        <v>15</v>
      </c>
      <c r="F2131" t="s">
        <v>30</v>
      </c>
      <c r="G2131" t="s">
        <v>5482</v>
      </c>
      <c r="H2131" s="6">
        <v>213.32</v>
      </c>
    </row>
    <row r="2132" spans="1:8" x14ac:dyDescent="0.45">
      <c r="A2132" s="2">
        <v>44922</v>
      </c>
      <c r="B2132" t="s">
        <v>2594</v>
      </c>
      <c r="C2132">
        <v>62</v>
      </c>
      <c r="D2132" t="s">
        <v>14</v>
      </c>
      <c r="E2132" t="s">
        <v>15</v>
      </c>
      <c r="F2132" t="s">
        <v>23</v>
      </c>
      <c r="G2132" t="s">
        <v>5479</v>
      </c>
      <c r="H2132" s="6">
        <v>714.7</v>
      </c>
    </row>
    <row r="2133" spans="1:8" x14ac:dyDescent="0.45">
      <c r="A2133" s="2">
        <v>45287</v>
      </c>
      <c r="B2133" t="s">
        <v>2595</v>
      </c>
      <c r="C2133">
        <v>48</v>
      </c>
      <c r="D2133" t="s">
        <v>14</v>
      </c>
      <c r="E2133" t="s">
        <v>38</v>
      </c>
      <c r="F2133" t="s">
        <v>11</v>
      </c>
      <c r="G2133" t="s">
        <v>5479</v>
      </c>
      <c r="H2133" s="6">
        <v>4965.5600000000004</v>
      </c>
    </row>
    <row r="2134" spans="1:8" x14ac:dyDescent="0.45">
      <c r="A2134" s="2">
        <v>44951</v>
      </c>
      <c r="B2134" t="s">
        <v>2596</v>
      </c>
      <c r="C2134">
        <v>40</v>
      </c>
      <c r="D2134" t="s">
        <v>14</v>
      </c>
      <c r="E2134" t="s">
        <v>22</v>
      </c>
      <c r="F2134" t="s">
        <v>11</v>
      </c>
      <c r="G2134" t="s">
        <v>5482</v>
      </c>
      <c r="H2134" s="6">
        <v>4392.3599999999997</v>
      </c>
    </row>
    <row r="2135" spans="1:8" x14ac:dyDescent="0.45">
      <c r="A2135" s="2">
        <v>44650</v>
      </c>
      <c r="B2135" t="s">
        <v>2597</v>
      </c>
      <c r="C2135">
        <v>91</v>
      </c>
      <c r="D2135" t="s">
        <v>21</v>
      </c>
      <c r="E2135" t="s">
        <v>35</v>
      </c>
      <c r="F2135" t="s">
        <v>16</v>
      </c>
      <c r="G2135" t="s">
        <v>5481</v>
      </c>
      <c r="H2135" s="6">
        <v>2872.43</v>
      </c>
    </row>
    <row r="2136" spans="1:8" x14ac:dyDescent="0.45">
      <c r="A2136" s="2">
        <v>44993</v>
      </c>
      <c r="B2136" t="s">
        <v>2598</v>
      </c>
      <c r="C2136">
        <v>27</v>
      </c>
      <c r="D2136" t="s">
        <v>21</v>
      </c>
      <c r="E2136" t="s">
        <v>22</v>
      </c>
      <c r="F2136" t="s">
        <v>23</v>
      </c>
      <c r="G2136" t="s">
        <v>5479</v>
      </c>
      <c r="H2136" s="6">
        <v>3460.32</v>
      </c>
    </row>
    <row r="2137" spans="1:8" x14ac:dyDescent="0.45">
      <c r="A2137" s="2">
        <v>44653</v>
      </c>
      <c r="B2137" t="s">
        <v>2599</v>
      </c>
      <c r="C2137">
        <v>17</v>
      </c>
      <c r="D2137" t="s">
        <v>21</v>
      </c>
      <c r="E2137" t="s">
        <v>35</v>
      </c>
      <c r="F2137" t="s">
        <v>16</v>
      </c>
      <c r="G2137" t="s">
        <v>5480</v>
      </c>
      <c r="H2137" s="6">
        <v>4853.9799999999996</v>
      </c>
    </row>
    <row r="2138" spans="1:8" x14ac:dyDescent="0.45">
      <c r="A2138" s="2">
        <v>44925</v>
      </c>
      <c r="B2138" t="s">
        <v>2600</v>
      </c>
      <c r="C2138">
        <v>49</v>
      </c>
      <c r="D2138" t="s">
        <v>21</v>
      </c>
      <c r="E2138" t="s">
        <v>26</v>
      </c>
      <c r="F2138" t="s">
        <v>23</v>
      </c>
      <c r="G2138" t="s">
        <v>5480</v>
      </c>
      <c r="H2138" s="6">
        <v>2693.63</v>
      </c>
    </row>
    <row r="2139" spans="1:8" x14ac:dyDescent="0.45">
      <c r="A2139" s="2">
        <v>44668</v>
      </c>
      <c r="B2139" t="s">
        <v>2601</v>
      </c>
      <c r="C2139">
        <v>56</v>
      </c>
      <c r="D2139" t="s">
        <v>9</v>
      </c>
      <c r="E2139" t="s">
        <v>26</v>
      </c>
      <c r="F2139" t="s">
        <v>16</v>
      </c>
      <c r="G2139" t="s">
        <v>5480</v>
      </c>
      <c r="H2139" s="6">
        <v>3461.27</v>
      </c>
    </row>
    <row r="2140" spans="1:8" x14ac:dyDescent="0.45">
      <c r="A2140" s="2">
        <v>45147</v>
      </c>
      <c r="B2140" t="s">
        <v>2602</v>
      </c>
      <c r="C2140">
        <v>3</v>
      </c>
      <c r="D2140" t="s">
        <v>21</v>
      </c>
      <c r="E2140" t="s">
        <v>22</v>
      </c>
      <c r="F2140" t="s">
        <v>11</v>
      </c>
      <c r="G2140" t="s">
        <v>5480</v>
      </c>
      <c r="H2140" s="6">
        <v>640.51</v>
      </c>
    </row>
    <row r="2141" spans="1:8" x14ac:dyDescent="0.45">
      <c r="A2141" s="2">
        <v>44657</v>
      </c>
      <c r="B2141" t="s">
        <v>2603</v>
      </c>
      <c r="C2141">
        <v>55</v>
      </c>
      <c r="D2141" t="s">
        <v>21</v>
      </c>
      <c r="E2141" t="s">
        <v>35</v>
      </c>
      <c r="F2141" t="s">
        <v>11</v>
      </c>
      <c r="G2141" t="s">
        <v>5482</v>
      </c>
      <c r="H2141" s="6">
        <v>985.06</v>
      </c>
    </row>
    <row r="2142" spans="1:8" x14ac:dyDescent="0.45">
      <c r="A2142" s="2">
        <v>44579</v>
      </c>
      <c r="B2142" t="s">
        <v>2604</v>
      </c>
      <c r="C2142">
        <v>17</v>
      </c>
      <c r="D2142" t="s">
        <v>21</v>
      </c>
      <c r="E2142" t="s">
        <v>10</v>
      </c>
      <c r="F2142" t="s">
        <v>16</v>
      </c>
      <c r="G2142" t="s">
        <v>5480</v>
      </c>
      <c r="H2142" s="6">
        <v>1785.6</v>
      </c>
    </row>
    <row r="2143" spans="1:8" x14ac:dyDescent="0.45">
      <c r="A2143" s="2">
        <v>44720</v>
      </c>
      <c r="B2143" t="s">
        <v>2605</v>
      </c>
      <c r="C2143">
        <v>92</v>
      </c>
      <c r="D2143" t="s">
        <v>14</v>
      </c>
      <c r="E2143" t="s">
        <v>10</v>
      </c>
      <c r="F2143" t="s">
        <v>11</v>
      </c>
      <c r="G2143" t="s">
        <v>5483</v>
      </c>
      <c r="H2143" s="6">
        <v>4678.1899999999996</v>
      </c>
    </row>
    <row r="2144" spans="1:8" x14ac:dyDescent="0.45">
      <c r="A2144" s="2">
        <v>44946</v>
      </c>
      <c r="B2144" t="s">
        <v>2606</v>
      </c>
      <c r="C2144">
        <v>19</v>
      </c>
      <c r="D2144" t="s">
        <v>9</v>
      </c>
      <c r="E2144" t="s">
        <v>35</v>
      </c>
      <c r="F2144" t="s">
        <v>30</v>
      </c>
      <c r="G2144" t="s">
        <v>5482</v>
      </c>
      <c r="H2144" s="6">
        <v>2835.14</v>
      </c>
    </row>
    <row r="2145" spans="1:8" x14ac:dyDescent="0.45">
      <c r="A2145" s="2">
        <v>44945</v>
      </c>
      <c r="B2145" t="s">
        <v>2607</v>
      </c>
      <c r="C2145">
        <v>3</v>
      </c>
      <c r="D2145" t="s">
        <v>9</v>
      </c>
      <c r="E2145" t="s">
        <v>22</v>
      </c>
      <c r="F2145" t="s">
        <v>30</v>
      </c>
      <c r="G2145" t="s">
        <v>5482</v>
      </c>
      <c r="H2145" s="6">
        <v>4107.79</v>
      </c>
    </row>
    <row r="2146" spans="1:8" x14ac:dyDescent="0.45">
      <c r="A2146" s="2">
        <v>44865</v>
      </c>
      <c r="B2146" t="s">
        <v>2608</v>
      </c>
      <c r="C2146">
        <v>58</v>
      </c>
      <c r="D2146" t="s">
        <v>21</v>
      </c>
      <c r="E2146" t="s">
        <v>19</v>
      </c>
      <c r="F2146" t="s">
        <v>16</v>
      </c>
      <c r="G2146" t="s">
        <v>5482</v>
      </c>
      <c r="H2146" s="6">
        <v>1322.02</v>
      </c>
    </row>
    <row r="2147" spans="1:8" x14ac:dyDescent="0.45">
      <c r="A2147" s="2">
        <v>45121</v>
      </c>
      <c r="B2147" t="s">
        <v>2609</v>
      </c>
      <c r="C2147">
        <v>95</v>
      </c>
      <c r="D2147" t="s">
        <v>14</v>
      </c>
      <c r="E2147" t="s">
        <v>10</v>
      </c>
      <c r="F2147" t="s">
        <v>30</v>
      </c>
      <c r="G2147" t="s">
        <v>5480</v>
      </c>
      <c r="H2147" s="6">
        <v>3014.36</v>
      </c>
    </row>
    <row r="2148" spans="1:8" x14ac:dyDescent="0.45">
      <c r="A2148" s="2">
        <v>44657</v>
      </c>
      <c r="B2148" t="s">
        <v>2610</v>
      </c>
      <c r="C2148">
        <v>94</v>
      </c>
      <c r="D2148" t="s">
        <v>14</v>
      </c>
      <c r="E2148" t="s">
        <v>5477</v>
      </c>
      <c r="F2148" t="s">
        <v>23</v>
      </c>
      <c r="G2148" t="s">
        <v>5480</v>
      </c>
      <c r="H2148" s="6">
        <v>343.1</v>
      </c>
    </row>
    <row r="2149" spans="1:8" x14ac:dyDescent="0.45">
      <c r="A2149" s="2">
        <v>44633</v>
      </c>
      <c r="B2149" t="s">
        <v>2611</v>
      </c>
      <c r="C2149">
        <v>22</v>
      </c>
      <c r="D2149" t="s">
        <v>21</v>
      </c>
      <c r="E2149" t="s">
        <v>15</v>
      </c>
      <c r="F2149" t="s">
        <v>11</v>
      </c>
      <c r="G2149" t="s">
        <v>5480</v>
      </c>
      <c r="H2149" s="6">
        <v>3625.28</v>
      </c>
    </row>
    <row r="2150" spans="1:8" x14ac:dyDescent="0.45">
      <c r="A2150" s="2">
        <v>44958</v>
      </c>
      <c r="B2150" t="s">
        <v>2612</v>
      </c>
      <c r="C2150">
        <v>3</v>
      </c>
      <c r="D2150" t="s">
        <v>9</v>
      </c>
      <c r="E2150" t="s">
        <v>15</v>
      </c>
      <c r="F2150" t="s">
        <v>23</v>
      </c>
      <c r="G2150" t="s">
        <v>5483</v>
      </c>
      <c r="H2150" s="6">
        <v>625.99</v>
      </c>
    </row>
    <row r="2151" spans="1:8" x14ac:dyDescent="0.45">
      <c r="A2151" s="2">
        <v>45048</v>
      </c>
      <c r="B2151" t="s">
        <v>2613</v>
      </c>
      <c r="C2151">
        <v>27</v>
      </c>
      <c r="D2151" t="s">
        <v>21</v>
      </c>
      <c r="E2151" t="s">
        <v>19</v>
      </c>
      <c r="F2151" t="s">
        <v>11</v>
      </c>
      <c r="G2151" t="s">
        <v>5479</v>
      </c>
      <c r="H2151" s="6">
        <v>3766.07</v>
      </c>
    </row>
    <row r="2152" spans="1:8" x14ac:dyDescent="0.45">
      <c r="A2152" s="2">
        <v>44753</v>
      </c>
      <c r="B2152" t="s">
        <v>2614</v>
      </c>
      <c r="C2152">
        <v>58</v>
      </c>
      <c r="D2152" t="s">
        <v>9</v>
      </c>
      <c r="E2152" t="s">
        <v>19</v>
      </c>
      <c r="F2152" t="s">
        <v>16</v>
      </c>
      <c r="G2152" t="s">
        <v>5483</v>
      </c>
      <c r="H2152" s="6">
        <v>4743.5200000000004</v>
      </c>
    </row>
    <row r="2153" spans="1:8" x14ac:dyDescent="0.45">
      <c r="A2153" s="2">
        <v>45268</v>
      </c>
      <c r="B2153" t="s">
        <v>2615</v>
      </c>
      <c r="C2153">
        <v>21</v>
      </c>
      <c r="D2153" t="s">
        <v>9</v>
      </c>
      <c r="E2153" t="s">
        <v>15</v>
      </c>
      <c r="F2153" t="s">
        <v>30</v>
      </c>
      <c r="G2153" t="s">
        <v>5478</v>
      </c>
      <c r="H2153" s="6">
        <v>3680.73</v>
      </c>
    </row>
    <row r="2154" spans="1:8" x14ac:dyDescent="0.45">
      <c r="A2154" s="2">
        <v>44964</v>
      </c>
      <c r="B2154" t="s">
        <v>2616</v>
      </c>
      <c r="C2154">
        <v>49</v>
      </c>
      <c r="D2154" t="s">
        <v>9</v>
      </c>
      <c r="E2154" t="s">
        <v>38</v>
      </c>
      <c r="F2154" t="s">
        <v>23</v>
      </c>
      <c r="G2154" t="s">
        <v>5480</v>
      </c>
      <c r="H2154" s="6">
        <v>1181.8800000000001</v>
      </c>
    </row>
    <row r="2155" spans="1:8" x14ac:dyDescent="0.45">
      <c r="A2155" s="2">
        <v>44857</v>
      </c>
      <c r="B2155" t="s">
        <v>2617</v>
      </c>
      <c r="C2155">
        <v>1</v>
      </c>
      <c r="D2155" t="s">
        <v>9</v>
      </c>
      <c r="E2155" t="s">
        <v>35</v>
      </c>
      <c r="F2155" t="s">
        <v>30</v>
      </c>
      <c r="G2155" t="s">
        <v>5480</v>
      </c>
      <c r="H2155" s="6">
        <v>1859.75</v>
      </c>
    </row>
    <row r="2156" spans="1:8" x14ac:dyDescent="0.45">
      <c r="A2156" s="2">
        <v>45289</v>
      </c>
      <c r="B2156" t="s">
        <v>2618</v>
      </c>
      <c r="C2156">
        <v>9</v>
      </c>
      <c r="D2156" t="s">
        <v>21</v>
      </c>
      <c r="E2156" t="s">
        <v>19</v>
      </c>
      <c r="F2156" t="s">
        <v>30</v>
      </c>
      <c r="G2156" t="s">
        <v>5483</v>
      </c>
      <c r="H2156" s="6">
        <v>1239.27</v>
      </c>
    </row>
    <row r="2157" spans="1:8" x14ac:dyDescent="0.45">
      <c r="A2157" s="2">
        <v>45200</v>
      </c>
      <c r="B2157" t="s">
        <v>2619</v>
      </c>
      <c r="C2157">
        <v>3</v>
      </c>
      <c r="D2157" t="s">
        <v>14</v>
      </c>
      <c r="E2157" t="s">
        <v>26</v>
      </c>
      <c r="F2157" t="s">
        <v>30</v>
      </c>
      <c r="G2157" t="s">
        <v>5482</v>
      </c>
      <c r="H2157" s="6">
        <v>2773.86</v>
      </c>
    </row>
    <row r="2158" spans="1:8" x14ac:dyDescent="0.45">
      <c r="A2158" s="2">
        <v>45278</v>
      </c>
      <c r="B2158" t="s">
        <v>2620</v>
      </c>
      <c r="C2158">
        <v>52</v>
      </c>
      <c r="D2158" t="s">
        <v>21</v>
      </c>
      <c r="E2158" t="s">
        <v>38</v>
      </c>
      <c r="F2158" t="s">
        <v>16</v>
      </c>
      <c r="G2158" t="s">
        <v>5479</v>
      </c>
      <c r="H2158" s="6">
        <v>3560.01</v>
      </c>
    </row>
    <row r="2159" spans="1:8" x14ac:dyDescent="0.45">
      <c r="A2159" s="2">
        <v>44597</v>
      </c>
      <c r="B2159" t="s">
        <v>2621</v>
      </c>
      <c r="C2159">
        <v>38</v>
      </c>
      <c r="D2159" t="s">
        <v>9</v>
      </c>
      <c r="E2159" t="s">
        <v>26</v>
      </c>
      <c r="F2159" t="s">
        <v>30</v>
      </c>
      <c r="G2159" t="s">
        <v>5479</v>
      </c>
      <c r="H2159" s="6">
        <v>1760.32</v>
      </c>
    </row>
    <row r="2160" spans="1:8" x14ac:dyDescent="0.45">
      <c r="A2160" s="2">
        <v>45245</v>
      </c>
      <c r="B2160" t="s">
        <v>2622</v>
      </c>
      <c r="C2160">
        <v>80</v>
      </c>
      <c r="D2160" t="s">
        <v>9</v>
      </c>
      <c r="E2160" t="s">
        <v>5477</v>
      </c>
      <c r="F2160" t="s">
        <v>23</v>
      </c>
      <c r="G2160" t="s">
        <v>5482</v>
      </c>
      <c r="H2160" s="6">
        <v>2051.96</v>
      </c>
    </row>
    <row r="2161" spans="1:8" x14ac:dyDescent="0.45">
      <c r="A2161" s="2">
        <v>44738</v>
      </c>
      <c r="B2161" t="s">
        <v>2623</v>
      </c>
      <c r="C2161">
        <v>29</v>
      </c>
      <c r="D2161" t="s">
        <v>21</v>
      </c>
      <c r="E2161" t="s">
        <v>26</v>
      </c>
      <c r="F2161" t="s">
        <v>23</v>
      </c>
      <c r="G2161" t="s">
        <v>5480</v>
      </c>
      <c r="H2161" s="6">
        <v>4261.84</v>
      </c>
    </row>
    <row r="2162" spans="1:8" x14ac:dyDescent="0.45">
      <c r="A2162" s="2">
        <v>45042</v>
      </c>
      <c r="B2162" t="s">
        <v>2624</v>
      </c>
      <c r="C2162">
        <v>78</v>
      </c>
      <c r="D2162" t="s">
        <v>21</v>
      </c>
      <c r="E2162" t="s">
        <v>35</v>
      </c>
      <c r="F2162" t="s">
        <v>30</v>
      </c>
      <c r="G2162" t="s">
        <v>5481</v>
      </c>
      <c r="H2162" s="6">
        <v>1514.41</v>
      </c>
    </row>
    <row r="2163" spans="1:8" x14ac:dyDescent="0.45">
      <c r="A2163" s="2">
        <v>45129</v>
      </c>
      <c r="B2163" t="s">
        <v>2625</v>
      </c>
      <c r="C2163">
        <v>2</v>
      </c>
      <c r="D2163" t="s">
        <v>14</v>
      </c>
      <c r="E2163" t="s">
        <v>35</v>
      </c>
      <c r="F2163" t="s">
        <v>16</v>
      </c>
      <c r="G2163" t="s">
        <v>5481</v>
      </c>
      <c r="H2163" s="6">
        <v>4195.72</v>
      </c>
    </row>
    <row r="2164" spans="1:8" x14ac:dyDescent="0.45">
      <c r="A2164" s="2">
        <v>44809</v>
      </c>
      <c r="B2164" t="s">
        <v>2626</v>
      </c>
      <c r="C2164">
        <v>81</v>
      </c>
      <c r="D2164" t="s">
        <v>14</v>
      </c>
      <c r="E2164" t="s">
        <v>38</v>
      </c>
      <c r="F2164" t="s">
        <v>16</v>
      </c>
      <c r="G2164" t="s">
        <v>5481</v>
      </c>
      <c r="H2164" s="6">
        <v>1491.26</v>
      </c>
    </row>
    <row r="2165" spans="1:8" x14ac:dyDescent="0.45">
      <c r="A2165" s="2">
        <v>44894</v>
      </c>
      <c r="B2165" t="s">
        <v>2627</v>
      </c>
      <c r="C2165">
        <v>53</v>
      </c>
      <c r="D2165" t="s">
        <v>14</v>
      </c>
      <c r="E2165" t="s">
        <v>5477</v>
      </c>
      <c r="F2165" t="s">
        <v>16</v>
      </c>
      <c r="G2165" t="s">
        <v>5481</v>
      </c>
      <c r="H2165" s="6">
        <v>4344.24</v>
      </c>
    </row>
    <row r="2166" spans="1:8" x14ac:dyDescent="0.45">
      <c r="A2166" s="2">
        <v>44636</v>
      </c>
      <c r="B2166" t="s">
        <v>2628</v>
      </c>
      <c r="C2166">
        <v>73</v>
      </c>
      <c r="D2166" t="s">
        <v>14</v>
      </c>
      <c r="E2166" t="s">
        <v>15</v>
      </c>
      <c r="F2166" t="s">
        <v>23</v>
      </c>
      <c r="G2166" t="s">
        <v>5482</v>
      </c>
      <c r="H2166" s="6">
        <v>1503.28</v>
      </c>
    </row>
    <row r="2167" spans="1:8" x14ac:dyDescent="0.45">
      <c r="A2167" s="2">
        <v>44746</v>
      </c>
      <c r="B2167" t="s">
        <v>2629</v>
      </c>
      <c r="C2167">
        <v>30</v>
      </c>
      <c r="D2167" t="s">
        <v>14</v>
      </c>
      <c r="E2167" t="s">
        <v>10</v>
      </c>
      <c r="F2167" t="s">
        <v>23</v>
      </c>
      <c r="G2167" t="s">
        <v>5482</v>
      </c>
      <c r="H2167" s="6">
        <v>753.81</v>
      </c>
    </row>
    <row r="2168" spans="1:8" x14ac:dyDescent="0.45">
      <c r="A2168" s="2">
        <v>44584</v>
      </c>
      <c r="B2168" t="s">
        <v>2630</v>
      </c>
      <c r="C2168">
        <v>24</v>
      </c>
      <c r="D2168" t="s">
        <v>21</v>
      </c>
      <c r="E2168" t="s">
        <v>10</v>
      </c>
      <c r="F2168" t="s">
        <v>30</v>
      </c>
      <c r="G2168" t="s">
        <v>5483</v>
      </c>
      <c r="H2168" s="6">
        <v>2037.31</v>
      </c>
    </row>
    <row r="2169" spans="1:8" x14ac:dyDescent="0.45">
      <c r="A2169" s="2">
        <v>44751</v>
      </c>
      <c r="B2169" t="s">
        <v>2631</v>
      </c>
      <c r="C2169">
        <v>79</v>
      </c>
      <c r="D2169" t="s">
        <v>14</v>
      </c>
      <c r="E2169" t="s">
        <v>10</v>
      </c>
      <c r="F2169" t="s">
        <v>16</v>
      </c>
      <c r="G2169" t="s">
        <v>5483</v>
      </c>
      <c r="H2169" s="6">
        <v>3256.65</v>
      </c>
    </row>
    <row r="2170" spans="1:8" x14ac:dyDescent="0.45">
      <c r="A2170" s="2">
        <v>44806</v>
      </c>
      <c r="B2170" t="s">
        <v>2632</v>
      </c>
      <c r="C2170">
        <v>75</v>
      </c>
      <c r="D2170" t="s">
        <v>21</v>
      </c>
      <c r="E2170" t="s">
        <v>19</v>
      </c>
      <c r="F2170" t="s">
        <v>16</v>
      </c>
      <c r="G2170" t="s">
        <v>5479</v>
      </c>
      <c r="H2170" s="6">
        <v>4419.71</v>
      </c>
    </row>
    <row r="2171" spans="1:8" x14ac:dyDescent="0.45">
      <c r="A2171" s="2">
        <v>44641</v>
      </c>
      <c r="B2171" t="s">
        <v>2633</v>
      </c>
      <c r="C2171">
        <v>72</v>
      </c>
      <c r="D2171" t="s">
        <v>21</v>
      </c>
      <c r="E2171" t="s">
        <v>15</v>
      </c>
      <c r="F2171" t="s">
        <v>16</v>
      </c>
      <c r="G2171" t="s">
        <v>5483</v>
      </c>
      <c r="H2171" s="6">
        <v>312.37</v>
      </c>
    </row>
    <row r="2172" spans="1:8" x14ac:dyDescent="0.45">
      <c r="A2172" s="2">
        <v>45277</v>
      </c>
      <c r="B2172" t="s">
        <v>2634</v>
      </c>
      <c r="C2172">
        <v>46</v>
      </c>
      <c r="D2172" t="s">
        <v>14</v>
      </c>
      <c r="E2172" t="s">
        <v>35</v>
      </c>
      <c r="F2172" t="s">
        <v>11</v>
      </c>
      <c r="G2172" t="s">
        <v>5483</v>
      </c>
      <c r="H2172" s="6">
        <v>3378.9</v>
      </c>
    </row>
    <row r="2173" spans="1:8" x14ac:dyDescent="0.45">
      <c r="A2173" s="2">
        <v>44585</v>
      </c>
      <c r="B2173" t="s">
        <v>2635</v>
      </c>
      <c r="C2173">
        <v>4</v>
      </c>
      <c r="D2173" t="s">
        <v>14</v>
      </c>
      <c r="E2173" t="s">
        <v>10</v>
      </c>
      <c r="F2173" t="s">
        <v>16</v>
      </c>
      <c r="G2173" t="s">
        <v>5481</v>
      </c>
      <c r="H2173" s="6">
        <v>49.55</v>
      </c>
    </row>
    <row r="2174" spans="1:8" x14ac:dyDescent="0.45">
      <c r="A2174" s="2">
        <v>44813</v>
      </c>
      <c r="B2174" t="s">
        <v>2636</v>
      </c>
      <c r="C2174">
        <v>41</v>
      </c>
      <c r="D2174" t="s">
        <v>9</v>
      </c>
      <c r="E2174" t="s">
        <v>26</v>
      </c>
      <c r="F2174" t="s">
        <v>23</v>
      </c>
      <c r="G2174" t="s">
        <v>5482</v>
      </c>
      <c r="H2174" s="6">
        <v>1733.08</v>
      </c>
    </row>
    <row r="2175" spans="1:8" x14ac:dyDescent="0.45">
      <c r="A2175" s="2">
        <v>44853</v>
      </c>
      <c r="B2175" t="s">
        <v>2637</v>
      </c>
      <c r="C2175">
        <v>59</v>
      </c>
      <c r="D2175" t="s">
        <v>14</v>
      </c>
      <c r="E2175" t="s">
        <v>35</v>
      </c>
      <c r="F2175" t="s">
        <v>16</v>
      </c>
      <c r="G2175" t="s">
        <v>5483</v>
      </c>
      <c r="H2175" s="6">
        <v>4466.78</v>
      </c>
    </row>
    <row r="2176" spans="1:8" x14ac:dyDescent="0.45">
      <c r="A2176" s="2">
        <v>44973</v>
      </c>
      <c r="B2176" t="s">
        <v>2638</v>
      </c>
      <c r="C2176">
        <v>92</v>
      </c>
      <c r="D2176" t="s">
        <v>9</v>
      </c>
      <c r="E2176" t="s">
        <v>19</v>
      </c>
      <c r="F2176" t="s">
        <v>11</v>
      </c>
      <c r="G2176" t="s">
        <v>5481</v>
      </c>
      <c r="H2176" s="6">
        <v>4805.59</v>
      </c>
    </row>
    <row r="2177" spans="1:8" x14ac:dyDescent="0.45">
      <c r="A2177" s="2">
        <v>44946</v>
      </c>
      <c r="B2177" t="s">
        <v>2639</v>
      </c>
      <c r="C2177">
        <v>47</v>
      </c>
      <c r="D2177" t="s">
        <v>9</v>
      </c>
      <c r="E2177" t="s">
        <v>19</v>
      </c>
      <c r="F2177" t="s">
        <v>11</v>
      </c>
      <c r="G2177" t="s">
        <v>5482</v>
      </c>
      <c r="H2177" s="6">
        <v>1325.35</v>
      </c>
    </row>
    <row r="2178" spans="1:8" x14ac:dyDescent="0.45">
      <c r="A2178" s="2">
        <v>44910</v>
      </c>
      <c r="B2178" t="s">
        <v>2640</v>
      </c>
      <c r="C2178">
        <v>90</v>
      </c>
      <c r="D2178" t="s">
        <v>9</v>
      </c>
      <c r="E2178" t="s">
        <v>15</v>
      </c>
      <c r="F2178" t="s">
        <v>30</v>
      </c>
      <c r="G2178" t="s">
        <v>5482</v>
      </c>
      <c r="H2178" s="6">
        <v>3265.73</v>
      </c>
    </row>
    <row r="2179" spans="1:8" x14ac:dyDescent="0.45">
      <c r="A2179" s="2">
        <v>45052</v>
      </c>
      <c r="B2179" t="s">
        <v>2641</v>
      </c>
      <c r="C2179">
        <v>73</v>
      </c>
      <c r="D2179" t="s">
        <v>9</v>
      </c>
      <c r="E2179" t="s">
        <v>35</v>
      </c>
      <c r="F2179" t="s">
        <v>11</v>
      </c>
      <c r="G2179" t="s">
        <v>5479</v>
      </c>
      <c r="H2179" s="6">
        <v>286.22000000000003</v>
      </c>
    </row>
    <row r="2180" spans="1:8" x14ac:dyDescent="0.45">
      <c r="A2180" s="2">
        <v>44778</v>
      </c>
      <c r="B2180" t="s">
        <v>2642</v>
      </c>
      <c r="C2180">
        <v>29</v>
      </c>
      <c r="D2180" t="s">
        <v>14</v>
      </c>
      <c r="E2180" t="s">
        <v>22</v>
      </c>
      <c r="F2180" t="s">
        <v>30</v>
      </c>
      <c r="G2180" t="s">
        <v>5479</v>
      </c>
      <c r="H2180" s="6">
        <v>1030.93</v>
      </c>
    </row>
    <row r="2181" spans="1:8" x14ac:dyDescent="0.45">
      <c r="A2181" s="2">
        <v>45282</v>
      </c>
      <c r="B2181" t="s">
        <v>2643</v>
      </c>
      <c r="C2181">
        <v>67</v>
      </c>
      <c r="D2181" t="s">
        <v>9</v>
      </c>
      <c r="E2181" t="s">
        <v>15</v>
      </c>
      <c r="F2181" t="s">
        <v>16</v>
      </c>
      <c r="G2181" t="s">
        <v>5481</v>
      </c>
      <c r="H2181" s="6">
        <v>392.8</v>
      </c>
    </row>
    <row r="2182" spans="1:8" x14ac:dyDescent="0.45">
      <c r="A2182" s="2">
        <v>45267</v>
      </c>
      <c r="B2182" t="s">
        <v>2644</v>
      </c>
      <c r="C2182">
        <v>32</v>
      </c>
      <c r="D2182" t="s">
        <v>9</v>
      </c>
      <c r="E2182" t="s">
        <v>15</v>
      </c>
      <c r="F2182" t="s">
        <v>11</v>
      </c>
      <c r="G2182" t="s">
        <v>5482</v>
      </c>
      <c r="H2182" s="6">
        <v>222.97</v>
      </c>
    </row>
    <row r="2183" spans="1:8" x14ac:dyDescent="0.45">
      <c r="A2183" s="2">
        <v>44648</v>
      </c>
      <c r="B2183" t="s">
        <v>2645</v>
      </c>
      <c r="C2183">
        <v>23</v>
      </c>
      <c r="D2183" t="s">
        <v>14</v>
      </c>
      <c r="E2183" t="s">
        <v>10</v>
      </c>
      <c r="F2183" t="s">
        <v>16</v>
      </c>
      <c r="G2183" t="s">
        <v>5479</v>
      </c>
      <c r="H2183" s="6">
        <v>584.54999999999995</v>
      </c>
    </row>
    <row r="2184" spans="1:8" x14ac:dyDescent="0.45">
      <c r="A2184" s="2">
        <v>44727</v>
      </c>
      <c r="B2184" t="s">
        <v>2646</v>
      </c>
      <c r="C2184">
        <v>84</v>
      </c>
      <c r="D2184" t="s">
        <v>21</v>
      </c>
      <c r="E2184" t="s">
        <v>10</v>
      </c>
      <c r="F2184" t="s">
        <v>16</v>
      </c>
      <c r="G2184" t="s">
        <v>5482</v>
      </c>
      <c r="H2184" s="6">
        <v>4909.88</v>
      </c>
    </row>
    <row r="2185" spans="1:8" x14ac:dyDescent="0.45">
      <c r="A2185" s="2">
        <v>45099</v>
      </c>
      <c r="B2185" t="s">
        <v>2647</v>
      </c>
      <c r="C2185">
        <v>74</v>
      </c>
      <c r="D2185" t="s">
        <v>9</v>
      </c>
      <c r="E2185" t="s">
        <v>35</v>
      </c>
      <c r="F2185" t="s">
        <v>16</v>
      </c>
      <c r="G2185" t="s">
        <v>5479</v>
      </c>
      <c r="H2185" s="6">
        <v>3185.3</v>
      </c>
    </row>
    <row r="2186" spans="1:8" x14ac:dyDescent="0.45">
      <c r="A2186" s="2">
        <v>44603</v>
      </c>
      <c r="B2186" t="s">
        <v>2648</v>
      </c>
      <c r="C2186">
        <v>53</v>
      </c>
      <c r="D2186" t="s">
        <v>14</v>
      </c>
      <c r="E2186" t="s">
        <v>35</v>
      </c>
      <c r="F2186" t="s">
        <v>23</v>
      </c>
      <c r="G2186" t="s">
        <v>5480</v>
      </c>
      <c r="H2186" s="6">
        <v>1247.1600000000001</v>
      </c>
    </row>
    <row r="2187" spans="1:8" x14ac:dyDescent="0.45">
      <c r="A2187" s="2">
        <v>44836</v>
      </c>
      <c r="B2187" t="s">
        <v>2649</v>
      </c>
      <c r="C2187">
        <v>42</v>
      </c>
      <c r="D2187" t="s">
        <v>9</v>
      </c>
      <c r="E2187" t="s">
        <v>35</v>
      </c>
      <c r="F2187" t="s">
        <v>23</v>
      </c>
      <c r="G2187" t="s">
        <v>5479</v>
      </c>
      <c r="H2187" s="6">
        <v>4914.41</v>
      </c>
    </row>
    <row r="2188" spans="1:8" x14ac:dyDescent="0.45">
      <c r="A2188" s="2">
        <v>45067</v>
      </c>
      <c r="B2188" t="s">
        <v>2650</v>
      </c>
      <c r="C2188">
        <v>24</v>
      </c>
      <c r="D2188" t="s">
        <v>9</v>
      </c>
      <c r="E2188" t="s">
        <v>5477</v>
      </c>
      <c r="F2188" t="s">
        <v>16</v>
      </c>
      <c r="G2188" t="s">
        <v>5483</v>
      </c>
      <c r="H2188" s="6">
        <v>1331.06</v>
      </c>
    </row>
    <row r="2189" spans="1:8" x14ac:dyDescent="0.45">
      <c r="A2189" s="2">
        <v>44848</v>
      </c>
      <c r="B2189" t="s">
        <v>2651</v>
      </c>
      <c r="C2189">
        <v>18</v>
      </c>
      <c r="D2189" t="s">
        <v>9</v>
      </c>
      <c r="E2189" t="s">
        <v>26</v>
      </c>
      <c r="F2189" t="s">
        <v>30</v>
      </c>
      <c r="G2189" t="s">
        <v>5483</v>
      </c>
      <c r="H2189" s="6">
        <v>1979.1</v>
      </c>
    </row>
    <row r="2190" spans="1:8" x14ac:dyDescent="0.45">
      <c r="A2190" s="2">
        <v>45290</v>
      </c>
      <c r="B2190" t="s">
        <v>2652</v>
      </c>
      <c r="C2190">
        <v>35</v>
      </c>
      <c r="D2190" t="s">
        <v>14</v>
      </c>
      <c r="E2190" t="s">
        <v>26</v>
      </c>
      <c r="F2190" t="s">
        <v>16</v>
      </c>
      <c r="G2190" t="s">
        <v>5480</v>
      </c>
      <c r="H2190" s="6">
        <v>4477.12</v>
      </c>
    </row>
    <row r="2191" spans="1:8" x14ac:dyDescent="0.45">
      <c r="A2191" s="2">
        <v>44996</v>
      </c>
      <c r="B2191" t="s">
        <v>2653</v>
      </c>
      <c r="C2191">
        <v>58</v>
      </c>
      <c r="D2191" t="s">
        <v>14</v>
      </c>
      <c r="E2191" t="s">
        <v>10</v>
      </c>
      <c r="F2191" t="s">
        <v>11</v>
      </c>
      <c r="G2191" t="s">
        <v>5481</v>
      </c>
      <c r="H2191" s="6">
        <v>3752.98</v>
      </c>
    </row>
    <row r="2192" spans="1:8" x14ac:dyDescent="0.45">
      <c r="A2192" s="2">
        <v>44712</v>
      </c>
      <c r="B2192" t="s">
        <v>2654</v>
      </c>
      <c r="C2192">
        <v>47</v>
      </c>
      <c r="D2192" t="s">
        <v>9</v>
      </c>
      <c r="E2192" t="s">
        <v>35</v>
      </c>
      <c r="F2192" t="s">
        <v>16</v>
      </c>
      <c r="G2192" t="s">
        <v>5479</v>
      </c>
      <c r="H2192" s="6">
        <v>599.87</v>
      </c>
    </row>
    <row r="2193" spans="1:8" x14ac:dyDescent="0.45">
      <c r="A2193" s="2">
        <v>45024</v>
      </c>
      <c r="B2193" t="s">
        <v>2655</v>
      </c>
      <c r="C2193">
        <v>62</v>
      </c>
      <c r="D2193" t="s">
        <v>21</v>
      </c>
      <c r="E2193" t="s">
        <v>26</v>
      </c>
      <c r="F2193" t="s">
        <v>11</v>
      </c>
      <c r="G2193" t="s">
        <v>5480</v>
      </c>
      <c r="H2193" s="6">
        <v>913.23</v>
      </c>
    </row>
    <row r="2194" spans="1:8" x14ac:dyDescent="0.45">
      <c r="A2194" s="2">
        <v>44664</v>
      </c>
      <c r="B2194" t="s">
        <v>2656</v>
      </c>
      <c r="C2194">
        <v>51</v>
      </c>
      <c r="D2194" t="s">
        <v>14</v>
      </c>
      <c r="E2194" t="s">
        <v>35</v>
      </c>
      <c r="F2194" t="s">
        <v>16</v>
      </c>
      <c r="G2194" t="s">
        <v>5480</v>
      </c>
      <c r="H2194" s="6">
        <v>2663.14</v>
      </c>
    </row>
    <row r="2195" spans="1:8" x14ac:dyDescent="0.45">
      <c r="A2195" s="2">
        <v>45065</v>
      </c>
      <c r="B2195" t="s">
        <v>2657</v>
      </c>
      <c r="C2195">
        <v>14</v>
      </c>
      <c r="D2195" t="s">
        <v>14</v>
      </c>
      <c r="E2195" t="s">
        <v>26</v>
      </c>
      <c r="F2195" t="s">
        <v>16</v>
      </c>
      <c r="G2195" t="s">
        <v>5481</v>
      </c>
      <c r="H2195" s="6">
        <v>586.92999999999995</v>
      </c>
    </row>
    <row r="2196" spans="1:8" x14ac:dyDescent="0.45">
      <c r="A2196" s="2">
        <v>44749</v>
      </c>
      <c r="B2196" t="s">
        <v>2658</v>
      </c>
      <c r="C2196">
        <v>62</v>
      </c>
      <c r="D2196" t="s">
        <v>14</v>
      </c>
      <c r="E2196" t="s">
        <v>10</v>
      </c>
      <c r="F2196" t="s">
        <v>30</v>
      </c>
      <c r="G2196" t="s">
        <v>5483</v>
      </c>
      <c r="H2196" s="6">
        <v>4545.55</v>
      </c>
    </row>
    <row r="2197" spans="1:8" x14ac:dyDescent="0.45">
      <c r="A2197" s="2">
        <v>45144</v>
      </c>
      <c r="B2197" t="s">
        <v>2659</v>
      </c>
      <c r="C2197">
        <v>97</v>
      </c>
      <c r="D2197" t="s">
        <v>9</v>
      </c>
      <c r="E2197" t="s">
        <v>15</v>
      </c>
      <c r="F2197" t="s">
        <v>23</v>
      </c>
      <c r="G2197" t="s">
        <v>5482</v>
      </c>
      <c r="H2197" s="6">
        <v>701.15</v>
      </c>
    </row>
    <row r="2198" spans="1:8" x14ac:dyDescent="0.45">
      <c r="A2198" s="2">
        <v>44956</v>
      </c>
      <c r="B2198" t="s">
        <v>2660</v>
      </c>
      <c r="C2198">
        <v>36</v>
      </c>
      <c r="D2198" t="s">
        <v>21</v>
      </c>
      <c r="E2198" t="s">
        <v>22</v>
      </c>
      <c r="F2198" t="s">
        <v>30</v>
      </c>
      <c r="G2198" t="s">
        <v>5480</v>
      </c>
      <c r="H2198" s="6">
        <v>4025.23</v>
      </c>
    </row>
    <row r="2199" spans="1:8" x14ac:dyDescent="0.45">
      <c r="A2199" s="2">
        <v>45252</v>
      </c>
      <c r="B2199" t="s">
        <v>2661</v>
      </c>
      <c r="C2199">
        <v>81</v>
      </c>
      <c r="D2199" t="s">
        <v>14</v>
      </c>
      <c r="E2199" t="s">
        <v>10</v>
      </c>
      <c r="F2199" t="s">
        <v>11</v>
      </c>
      <c r="G2199" t="s">
        <v>5481</v>
      </c>
      <c r="H2199" s="6">
        <v>1585.07</v>
      </c>
    </row>
    <row r="2200" spans="1:8" x14ac:dyDescent="0.45">
      <c r="A2200" s="2">
        <v>45148</v>
      </c>
      <c r="B2200" t="s">
        <v>2662</v>
      </c>
      <c r="C2200">
        <v>18</v>
      </c>
      <c r="D2200" t="s">
        <v>21</v>
      </c>
      <c r="E2200" t="s">
        <v>19</v>
      </c>
      <c r="F2200" t="s">
        <v>30</v>
      </c>
      <c r="G2200" t="s">
        <v>5483</v>
      </c>
      <c r="H2200" s="6">
        <v>4075.59</v>
      </c>
    </row>
    <row r="2201" spans="1:8" x14ac:dyDescent="0.45">
      <c r="A2201" s="2">
        <v>44735</v>
      </c>
      <c r="B2201" t="s">
        <v>2663</v>
      </c>
      <c r="C2201">
        <v>69</v>
      </c>
      <c r="D2201" t="s">
        <v>9</v>
      </c>
      <c r="E2201" t="s">
        <v>19</v>
      </c>
      <c r="F2201" t="s">
        <v>30</v>
      </c>
      <c r="G2201" t="s">
        <v>5480</v>
      </c>
      <c r="H2201" s="6">
        <v>1864.07</v>
      </c>
    </row>
    <row r="2202" spans="1:8" x14ac:dyDescent="0.45">
      <c r="A2202" s="2">
        <v>44946</v>
      </c>
      <c r="B2202" t="s">
        <v>2664</v>
      </c>
      <c r="C2202">
        <v>87</v>
      </c>
      <c r="D2202" t="s">
        <v>9</v>
      </c>
      <c r="E2202" t="s">
        <v>15</v>
      </c>
      <c r="F2202" t="s">
        <v>30</v>
      </c>
      <c r="G2202" t="s">
        <v>5480</v>
      </c>
      <c r="H2202" s="6">
        <v>1898.94</v>
      </c>
    </row>
    <row r="2203" spans="1:8" x14ac:dyDescent="0.45">
      <c r="A2203" s="2">
        <v>44871</v>
      </c>
      <c r="B2203" t="s">
        <v>2665</v>
      </c>
      <c r="C2203">
        <v>45</v>
      </c>
      <c r="D2203" t="s">
        <v>9</v>
      </c>
      <c r="E2203" t="s">
        <v>26</v>
      </c>
      <c r="F2203" t="s">
        <v>23</v>
      </c>
      <c r="G2203" t="s">
        <v>5478</v>
      </c>
      <c r="H2203" s="6">
        <v>3538.41</v>
      </c>
    </row>
    <row r="2204" spans="1:8" x14ac:dyDescent="0.45">
      <c r="A2204" s="2">
        <v>45078</v>
      </c>
      <c r="B2204" t="s">
        <v>2666</v>
      </c>
      <c r="C2204">
        <v>66</v>
      </c>
      <c r="D2204" t="s">
        <v>14</v>
      </c>
      <c r="E2204" t="s">
        <v>38</v>
      </c>
      <c r="F2204" t="s">
        <v>11</v>
      </c>
      <c r="G2204" t="s">
        <v>5481</v>
      </c>
      <c r="H2204" s="6">
        <v>2532.75</v>
      </c>
    </row>
    <row r="2205" spans="1:8" x14ac:dyDescent="0.45">
      <c r="A2205" s="2">
        <v>45017</v>
      </c>
      <c r="B2205" t="s">
        <v>2667</v>
      </c>
      <c r="C2205">
        <v>91</v>
      </c>
      <c r="D2205" t="s">
        <v>14</v>
      </c>
      <c r="E2205" t="s">
        <v>5477</v>
      </c>
      <c r="F2205" t="s">
        <v>30</v>
      </c>
      <c r="G2205" t="s">
        <v>5483</v>
      </c>
      <c r="H2205" s="6">
        <v>1697.61</v>
      </c>
    </row>
    <row r="2206" spans="1:8" x14ac:dyDescent="0.45">
      <c r="A2206" s="2">
        <v>45073</v>
      </c>
      <c r="B2206" t="s">
        <v>2668</v>
      </c>
      <c r="C2206">
        <v>66</v>
      </c>
      <c r="D2206" t="s">
        <v>9</v>
      </c>
      <c r="E2206" t="s">
        <v>10</v>
      </c>
      <c r="F2206" t="s">
        <v>23</v>
      </c>
      <c r="G2206" t="s">
        <v>5480</v>
      </c>
      <c r="H2206" s="6">
        <v>3765.96</v>
      </c>
    </row>
    <row r="2207" spans="1:8" x14ac:dyDescent="0.45">
      <c r="A2207" s="2">
        <v>45282</v>
      </c>
      <c r="B2207" t="s">
        <v>2669</v>
      </c>
      <c r="C2207">
        <v>77</v>
      </c>
      <c r="D2207" t="s">
        <v>21</v>
      </c>
      <c r="E2207" t="s">
        <v>22</v>
      </c>
      <c r="F2207" t="s">
        <v>23</v>
      </c>
      <c r="G2207" t="s">
        <v>5482</v>
      </c>
      <c r="H2207" s="6">
        <v>3391.84</v>
      </c>
    </row>
    <row r="2208" spans="1:8" x14ac:dyDescent="0.45">
      <c r="A2208" s="2">
        <v>45109</v>
      </c>
      <c r="B2208" t="s">
        <v>2670</v>
      </c>
      <c r="C2208">
        <v>40</v>
      </c>
      <c r="D2208" t="s">
        <v>21</v>
      </c>
      <c r="E2208" t="s">
        <v>22</v>
      </c>
      <c r="F2208" t="s">
        <v>30</v>
      </c>
      <c r="G2208" t="s">
        <v>5480</v>
      </c>
      <c r="H2208" s="6">
        <v>361.56</v>
      </c>
    </row>
    <row r="2209" spans="1:8" x14ac:dyDescent="0.45">
      <c r="A2209" s="2">
        <v>45071</v>
      </c>
      <c r="B2209" t="s">
        <v>2671</v>
      </c>
      <c r="C2209">
        <v>27</v>
      </c>
      <c r="D2209" t="s">
        <v>14</v>
      </c>
      <c r="E2209" t="s">
        <v>5477</v>
      </c>
      <c r="F2209" t="s">
        <v>23</v>
      </c>
      <c r="G2209" t="s">
        <v>5483</v>
      </c>
      <c r="H2209" s="6">
        <v>2235.73</v>
      </c>
    </row>
    <row r="2210" spans="1:8" x14ac:dyDescent="0.45">
      <c r="A2210" s="2">
        <v>44831</v>
      </c>
      <c r="B2210" t="s">
        <v>2672</v>
      </c>
      <c r="C2210">
        <v>52</v>
      </c>
      <c r="D2210" t="s">
        <v>14</v>
      </c>
      <c r="E2210" t="s">
        <v>15</v>
      </c>
      <c r="F2210" t="s">
        <v>16</v>
      </c>
      <c r="G2210" t="s">
        <v>5480</v>
      </c>
      <c r="H2210" s="6">
        <v>4015.57</v>
      </c>
    </row>
    <row r="2211" spans="1:8" x14ac:dyDescent="0.45">
      <c r="A2211" s="2">
        <v>45106</v>
      </c>
      <c r="B2211" t="s">
        <v>2673</v>
      </c>
      <c r="C2211">
        <v>35</v>
      </c>
      <c r="D2211" t="s">
        <v>9</v>
      </c>
      <c r="E2211" t="s">
        <v>38</v>
      </c>
      <c r="F2211" t="s">
        <v>30</v>
      </c>
      <c r="G2211" t="s">
        <v>5481</v>
      </c>
      <c r="H2211" s="6">
        <v>4393.66</v>
      </c>
    </row>
    <row r="2212" spans="1:8" x14ac:dyDescent="0.45">
      <c r="A2212" s="2">
        <v>45142</v>
      </c>
      <c r="B2212" t="s">
        <v>2674</v>
      </c>
      <c r="C2212">
        <v>98</v>
      </c>
      <c r="D2212" t="s">
        <v>9</v>
      </c>
      <c r="E2212" t="s">
        <v>22</v>
      </c>
      <c r="F2212" t="s">
        <v>16</v>
      </c>
      <c r="G2212" t="s">
        <v>5479</v>
      </c>
      <c r="H2212" s="6">
        <v>3111.39</v>
      </c>
    </row>
    <row r="2213" spans="1:8" x14ac:dyDescent="0.45">
      <c r="A2213" s="2">
        <v>44645</v>
      </c>
      <c r="B2213" t="s">
        <v>2675</v>
      </c>
      <c r="C2213">
        <v>93</v>
      </c>
      <c r="D2213" t="s">
        <v>14</v>
      </c>
      <c r="E2213" t="s">
        <v>22</v>
      </c>
      <c r="F2213" t="s">
        <v>30</v>
      </c>
      <c r="G2213" t="s">
        <v>5480</v>
      </c>
      <c r="H2213" s="6">
        <v>4175.42</v>
      </c>
    </row>
    <row r="2214" spans="1:8" x14ac:dyDescent="0.45">
      <c r="A2214" s="2">
        <v>44705</v>
      </c>
      <c r="B2214" t="s">
        <v>2676</v>
      </c>
      <c r="C2214">
        <v>99</v>
      </c>
      <c r="D2214" t="s">
        <v>21</v>
      </c>
      <c r="E2214" t="s">
        <v>22</v>
      </c>
      <c r="F2214" t="s">
        <v>11</v>
      </c>
      <c r="G2214" t="s">
        <v>5482</v>
      </c>
      <c r="H2214" s="6">
        <v>4391.26</v>
      </c>
    </row>
    <row r="2215" spans="1:8" x14ac:dyDescent="0.45">
      <c r="A2215" s="2">
        <v>44878</v>
      </c>
      <c r="B2215" t="s">
        <v>2677</v>
      </c>
      <c r="C2215">
        <v>40</v>
      </c>
      <c r="D2215" t="s">
        <v>21</v>
      </c>
      <c r="E2215" t="s">
        <v>19</v>
      </c>
      <c r="F2215" t="s">
        <v>11</v>
      </c>
      <c r="G2215" t="s">
        <v>5479</v>
      </c>
      <c r="H2215" s="6">
        <v>4097.96</v>
      </c>
    </row>
    <row r="2216" spans="1:8" x14ac:dyDescent="0.45">
      <c r="A2216" s="2">
        <v>44976</v>
      </c>
      <c r="B2216" t="s">
        <v>2678</v>
      </c>
      <c r="C2216">
        <v>84</v>
      </c>
      <c r="D2216" t="s">
        <v>21</v>
      </c>
      <c r="E2216" t="s">
        <v>22</v>
      </c>
      <c r="F2216" t="s">
        <v>23</v>
      </c>
      <c r="G2216" t="s">
        <v>5482</v>
      </c>
      <c r="H2216" s="6">
        <v>372.23</v>
      </c>
    </row>
    <row r="2217" spans="1:8" x14ac:dyDescent="0.45">
      <c r="A2217" s="2">
        <v>45064</v>
      </c>
      <c r="B2217" t="s">
        <v>2679</v>
      </c>
      <c r="C2217">
        <v>85</v>
      </c>
      <c r="D2217" t="s">
        <v>21</v>
      </c>
      <c r="E2217" t="s">
        <v>38</v>
      </c>
      <c r="F2217" t="s">
        <v>30</v>
      </c>
      <c r="G2217" t="s">
        <v>5482</v>
      </c>
      <c r="H2217" s="6">
        <v>3498.67</v>
      </c>
    </row>
    <row r="2218" spans="1:8" x14ac:dyDescent="0.45">
      <c r="A2218" s="2">
        <v>44999</v>
      </c>
      <c r="B2218" t="s">
        <v>2680</v>
      </c>
      <c r="C2218">
        <v>81</v>
      </c>
      <c r="D2218" t="s">
        <v>21</v>
      </c>
      <c r="E2218" t="s">
        <v>10</v>
      </c>
      <c r="F2218" t="s">
        <v>30</v>
      </c>
      <c r="G2218" t="s">
        <v>5481</v>
      </c>
      <c r="H2218" s="6">
        <v>3377.44</v>
      </c>
    </row>
    <row r="2219" spans="1:8" x14ac:dyDescent="0.45">
      <c r="A2219" s="2">
        <v>44779</v>
      </c>
      <c r="B2219" t="s">
        <v>2681</v>
      </c>
      <c r="C2219">
        <v>90</v>
      </c>
      <c r="D2219" t="s">
        <v>14</v>
      </c>
      <c r="E2219" t="s">
        <v>15</v>
      </c>
      <c r="F2219" t="s">
        <v>16</v>
      </c>
      <c r="G2219" t="s">
        <v>5479</v>
      </c>
      <c r="H2219" s="6">
        <v>4397.2</v>
      </c>
    </row>
    <row r="2220" spans="1:8" x14ac:dyDescent="0.45">
      <c r="A2220" s="2">
        <v>44762</v>
      </c>
      <c r="B2220" t="s">
        <v>2682</v>
      </c>
      <c r="C2220">
        <v>28</v>
      </c>
      <c r="D2220" t="s">
        <v>21</v>
      </c>
      <c r="E2220" t="s">
        <v>5477</v>
      </c>
      <c r="F2220" t="s">
        <v>30</v>
      </c>
      <c r="G2220" t="s">
        <v>5478</v>
      </c>
      <c r="H2220" s="6">
        <v>4141.2299999999996</v>
      </c>
    </row>
    <row r="2221" spans="1:8" x14ac:dyDescent="0.45">
      <c r="A2221" s="2">
        <v>45019</v>
      </c>
      <c r="B2221" t="s">
        <v>2683</v>
      </c>
      <c r="C2221">
        <v>78</v>
      </c>
      <c r="D2221" t="s">
        <v>9</v>
      </c>
      <c r="E2221" t="s">
        <v>38</v>
      </c>
      <c r="F2221" t="s">
        <v>11</v>
      </c>
      <c r="G2221" t="s">
        <v>5479</v>
      </c>
      <c r="H2221" s="6">
        <v>3298.24</v>
      </c>
    </row>
    <row r="2222" spans="1:8" x14ac:dyDescent="0.45">
      <c r="A2222" s="2">
        <v>44994</v>
      </c>
      <c r="B2222" t="s">
        <v>2684</v>
      </c>
      <c r="C2222">
        <v>28</v>
      </c>
      <c r="D2222" t="s">
        <v>14</v>
      </c>
      <c r="E2222" t="s">
        <v>10</v>
      </c>
      <c r="F2222" t="s">
        <v>30</v>
      </c>
      <c r="G2222" t="s">
        <v>5483</v>
      </c>
      <c r="H2222" s="6">
        <v>4013.76</v>
      </c>
    </row>
    <row r="2223" spans="1:8" x14ac:dyDescent="0.45">
      <c r="A2223" s="2">
        <v>44682</v>
      </c>
      <c r="B2223" t="s">
        <v>2685</v>
      </c>
      <c r="C2223">
        <v>24</v>
      </c>
      <c r="D2223" t="s">
        <v>9</v>
      </c>
      <c r="E2223" t="s">
        <v>35</v>
      </c>
      <c r="F2223" t="s">
        <v>23</v>
      </c>
      <c r="G2223" t="s">
        <v>5479</v>
      </c>
      <c r="H2223" s="6">
        <v>4415.12</v>
      </c>
    </row>
    <row r="2224" spans="1:8" x14ac:dyDescent="0.45">
      <c r="A2224" s="2">
        <v>45193</v>
      </c>
      <c r="B2224" t="s">
        <v>2686</v>
      </c>
      <c r="C2224">
        <v>54</v>
      </c>
      <c r="D2224" t="s">
        <v>14</v>
      </c>
      <c r="E2224" t="s">
        <v>10</v>
      </c>
      <c r="F2224" t="s">
        <v>16</v>
      </c>
      <c r="G2224" t="s">
        <v>5479</v>
      </c>
      <c r="H2224" s="6">
        <v>1122.3699999999999</v>
      </c>
    </row>
    <row r="2225" spans="1:8" x14ac:dyDescent="0.45">
      <c r="A2225" s="2">
        <v>44933</v>
      </c>
      <c r="B2225" t="s">
        <v>2687</v>
      </c>
      <c r="C2225">
        <v>20</v>
      </c>
      <c r="D2225" t="s">
        <v>21</v>
      </c>
      <c r="E2225" t="s">
        <v>22</v>
      </c>
      <c r="F2225" t="s">
        <v>16</v>
      </c>
      <c r="G2225" t="s">
        <v>5482</v>
      </c>
      <c r="H2225" s="6">
        <v>4058.54</v>
      </c>
    </row>
    <row r="2226" spans="1:8" x14ac:dyDescent="0.45">
      <c r="A2226" s="2">
        <v>44960</v>
      </c>
      <c r="B2226" t="s">
        <v>2688</v>
      </c>
      <c r="C2226">
        <v>25</v>
      </c>
      <c r="D2226" t="s">
        <v>9</v>
      </c>
      <c r="E2226" t="s">
        <v>22</v>
      </c>
      <c r="F2226" t="s">
        <v>23</v>
      </c>
      <c r="G2226" t="s">
        <v>5483</v>
      </c>
      <c r="H2226" s="6">
        <v>1912.22</v>
      </c>
    </row>
    <row r="2227" spans="1:8" x14ac:dyDescent="0.45">
      <c r="A2227" s="2">
        <v>44638</v>
      </c>
      <c r="B2227" t="s">
        <v>2689</v>
      </c>
      <c r="C2227">
        <v>15</v>
      </c>
      <c r="D2227" t="s">
        <v>21</v>
      </c>
      <c r="E2227" t="s">
        <v>10</v>
      </c>
      <c r="F2227" t="s">
        <v>11</v>
      </c>
      <c r="G2227" t="s">
        <v>5482</v>
      </c>
      <c r="H2227" s="6">
        <v>3921.06</v>
      </c>
    </row>
    <row r="2228" spans="1:8" x14ac:dyDescent="0.45">
      <c r="A2228" s="2">
        <v>45121</v>
      </c>
      <c r="B2228" t="s">
        <v>2690</v>
      </c>
      <c r="C2228">
        <v>56</v>
      </c>
      <c r="D2228" t="s">
        <v>21</v>
      </c>
      <c r="E2228" t="s">
        <v>22</v>
      </c>
      <c r="F2228" t="s">
        <v>11</v>
      </c>
      <c r="G2228" t="s">
        <v>5479</v>
      </c>
      <c r="H2228" s="6">
        <v>1728.65</v>
      </c>
    </row>
    <row r="2229" spans="1:8" x14ac:dyDescent="0.45">
      <c r="A2229" s="2">
        <v>45243</v>
      </c>
      <c r="B2229" t="s">
        <v>2691</v>
      </c>
      <c r="C2229">
        <v>16</v>
      </c>
      <c r="D2229" t="s">
        <v>14</v>
      </c>
      <c r="E2229" t="s">
        <v>38</v>
      </c>
      <c r="F2229" t="s">
        <v>30</v>
      </c>
      <c r="G2229" t="s">
        <v>5482</v>
      </c>
      <c r="H2229" s="6">
        <v>4052.34</v>
      </c>
    </row>
    <row r="2230" spans="1:8" x14ac:dyDescent="0.45">
      <c r="A2230" s="2">
        <v>44688</v>
      </c>
      <c r="B2230" t="s">
        <v>2692</v>
      </c>
      <c r="C2230">
        <v>11</v>
      </c>
      <c r="D2230" t="s">
        <v>14</v>
      </c>
      <c r="E2230" t="s">
        <v>35</v>
      </c>
      <c r="F2230" t="s">
        <v>11</v>
      </c>
      <c r="G2230" t="s">
        <v>5483</v>
      </c>
      <c r="H2230" s="6">
        <v>853.06</v>
      </c>
    </row>
    <row r="2231" spans="1:8" x14ac:dyDescent="0.45">
      <c r="A2231" s="2">
        <v>45149</v>
      </c>
      <c r="B2231" t="s">
        <v>2693</v>
      </c>
      <c r="C2231">
        <v>52</v>
      </c>
      <c r="D2231" t="s">
        <v>9</v>
      </c>
      <c r="E2231" t="s">
        <v>38</v>
      </c>
      <c r="F2231" t="s">
        <v>11</v>
      </c>
      <c r="G2231" t="s">
        <v>5480</v>
      </c>
      <c r="H2231" s="6">
        <v>2129.08</v>
      </c>
    </row>
    <row r="2232" spans="1:8" x14ac:dyDescent="0.45">
      <c r="A2232" s="2">
        <v>44786</v>
      </c>
      <c r="B2232" t="s">
        <v>2694</v>
      </c>
      <c r="C2232">
        <v>68</v>
      </c>
      <c r="D2232" t="s">
        <v>21</v>
      </c>
      <c r="E2232" t="s">
        <v>22</v>
      </c>
      <c r="F2232" t="s">
        <v>16</v>
      </c>
      <c r="G2232" t="s">
        <v>5483</v>
      </c>
      <c r="H2232" s="6">
        <v>615.32000000000005</v>
      </c>
    </row>
    <row r="2233" spans="1:8" x14ac:dyDescent="0.45">
      <c r="A2233" s="2">
        <v>44799</v>
      </c>
      <c r="B2233" t="s">
        <v>2695</v>
      </c>
      <c r="C2233">
        <v>48</v>
      </c>
      <c r="D2233" t="s">
        <v>14</v>
      </c>
      <c r="E2233" t="s">
        <v>19</v>
      </c>
      <c r="F2233" t="s">
        <v>23</v>
      </c>
      <c r="G2233" t="s">
        <v>5479</v>
      </c>
      <c r="H2233" s="6">
        <v>2432.89</v>
      </c>
    </row>
    <row r="2234" spans="1:8" x14ac:dyDescent="0.45">
      <c r="A2234" s="2">
        <v>45171</v>
      </c>
      <c r="B2234" t="s">
        <v>2696</v>
      </c>
      <c r="C2234">
        <v>99</v>
      </c>
      <c r="D2234" t="s">
        <v>9</v>
      </c>
      <c r="E2234" t="s">
        <v>38</v>
      </c>
      <c r="F2234" t="s">
        <v>30</v>
      </c>
      <c r="G2234" t="s">
        <v>5479</v>
      </c>
      <c r="H2234" s="6">
        <v>996.34</v>
      </c>
    </row>
    <row r="2235" spans="1:8" x14ac:dyDescent="0.45">
      <c r="A2235" s="2">
        <v>44942</v>
      </c>
      <c r="B2235" t="s">
        <v>2697</v>
      </c>
      <c r="C2235">
        <v>94</v>
      </c>
      <c r="D2235" t="s">
        <v>9</v>
      </c>
      <c r="E2235" t="s">
        <v>38</v>
      </c>
      <c r="F2235" t="s">
        <v>11</v>
      </c>
      <c r="G2235" t="s">
        <v>5483</v>
      </c>
      <c r="H2235" s="6">
        <v>540.63</v>
      </c>
    </row>
    <row r="2236" spans="1:8" x14ac:dyDescent="0.45">
      <c r="A2236" s="2">
        <v>44634</v>
      </c>
      <c r="B2236" t="s">
        <v>2698</v>
      </c>
      <c r="C2236">
        <v>8</v>
      </c>
      <c r="D2236" t="s">
        <v>9</v>
      </c>
      <c r="E2236" t="s">
        <v>26</v>
      </c>
      <c r="F2236" t="s">
        <v>30</v>
      </c>
      <c r="G2236" t="s">
        <v>5479</v>
      </c>
      <c r="H2236" s="6">
        <v>3712.32</v>
      </c>
    </row>
    <row r="2237" spans="1:8" x14ac:dyDescent="0.45">
      <c r="A2237" s="2">
        <v>44703</v>
      </c>
      <c r="B2237" t="s">
        <v>2699</v>
      </c>
      <c r="C2237">
        <v>47</v>
      </c>
      <c r="D2237" t="s">
        <v>9</v>
      </c>
      <c r="E2237" t="s">
        <v>22</v>
      </c>
      <c r="F2237" t="s">
        <v>30</v>
      </c>
      <c r="G2237" t="s">
        <v>5483</v>
      </c>
      <c r="H2237" s="6">
        <v>470.55</v>
      </c>
    </row>
    <row r="2238" spans="1:8" x14ac:dyDescent="0.45">
      <c r="A2238" s="2">
        <v>45137</v>
      </c>
      <c r="B2238" t="s">
        <v>2700</v>
      </c>
      <c r="C2238">
        <v>16</v>
      </c>
      <c r="D2238" t="s">
        <v>14</v>
      </c>
      <c r="E2238" t="s">
        <v>19</v>
      </c>
      <c r="F2238" t="s">
        <v>16</v>
      </c>
      <c r="G2238" t="s">
        <v>5482</v>
      </c>
      <c r="H2238" s="6">
        <v>1286.21</v>
      </c>
    </row>
    <row r="2239" spans="1:8" x14ac:dyDescent="0.45">
      <c r="A2239" s="2">
        <v>44586</v>
      </c>
      <c r="B2239" t="s">
        <v>2701</v>
      </c>
      <c r="C2239">
        <v>71</v>
      </c>
      <c r="D2239" t="s">
        <v>9</v>
      </c>
      <c r="E2239" t="s">
        <v>19</v>
      </c>
      <c r="F2239" t="s">
        <v>23</v>
      </c>
      <c r="G2239" t="s">
        <v>5483</v>
      </c>
      <c r="H2239" s="6">
        <v>3826.4</v>
      </c>
    </row>
    <row r="2240" spans="1:8" x14ac:dyDescent="0.45">
      <c r="A2240" s="2">
        <v>44652</v>
      </c>
      <c r="B2240" t="s">
        <v>2702</v>
      </c>
      <c r="C2240">
        <v>35</v>
      </c>
      <c r="D2240" t="s">
        <v>9</v>
      </c>
      <c r="E2240" t="s">
        <v>26</v>
      </c>
      <c r="F2240" t="s">
        <v>16</v>
      </c>
      <c r="G2240" t="s">
        <v>5479</v>
      </c>
      <c r="H2240" s="6">
        <v>3710.47</v>
      </c>
    </row>
    <row r="2241" spans="1:8" x14ac:dyDescent="0.45">
      <c r="A2241" s="2">
        <v>45200</v>
      </c>
      <c r="B2241" t="s">
        <v>2703</v>
      </c>
      <c r="C2241">
        <v>95</v>
      </c>
      <c r="D2241" t="s">
        <v>9</v>
      </c>
      <c r="E2241" t="s">
        <v>35</v>
      </c>
      <c r="F2241" t="s">
        <v>16</v>
      </c>
      <c r="G2241" t="s">
        <v>5483</v>
      </c>
      <c r="H2241" s="6">
        <v>3646.65</v>
      </c>
    </row>
    <row r="2242" spans="1:8" x14ac:dyDescent="0.45">
      <c r="A2242" s="2">
        <v>44641</v>
      </c>
      <c r="B2242" t="s">
        <v>2704</v>
      </c>
      <c r="C2242">
        <v>2</v>
      </c>
      <c r="D2242" t="s">
        <v>9</v>
      </c>
      <c r="E2242" t="s">
        <v>35</v>
      </c>
      <c r="F2242" t="s">
        <v>11</v>
      </c>
      <c r="G2242" t="s">
        <v>5481</v>
      </c>
      <c r="H2242" s="6">
        <v>1178.68</v>
      </c>
    </row>
    <row r="2243" spans="1:8" x14ac:dyDescent="0.45">
      <c r="A2243" s="2">
        <v>44945</v>
      </c>
      <c r="B2243" t="s">
        <v>2705</v>
      </c>
      <c r="C2243">
        <v>37</v>
      </c>
      <c r="D2243" t="s">
        <v>9</v>
      </c>
      <c r="E2243" t="s">
        <v>5477</v>
      </c>
      <c r="F2243" t="s">
        <v>11</v>
      </c>
      <c r="G2243" t="s">
        <v>5481</v>
      </c>
      <c r="H2243" s="6">
        <v>153.22</v>
      </c>
    </row>
    <row r="2244" spans="1:8" x14ac:dyDescent="0.45">
      <c r="A2244" s="2">
        <v>45007</v>
      </c>
      <c r="B2244" t="s">
        <v>2706</v>
      </c>
      <c r="C2244">
        <v>98</v>
      </c>
      <c r="D2244" t="s">
        <v>9</v>
      </c>
      <c r="E2244" t="s">
        <v>35</v>
      </c>
      <c r="F2244" t="s">
        <v>11</v>
      </c>
      <c r="G2244" t="s">
        <v>5483</v>
      </c>
      <c r="H2244" s="6">
        <v>3336.13</v>
      </c>
    </row>
    <row r="2245" spans="1:8" x14ac:dyDescent="0.45">
      <c r="A2245" s="2">
        <v>45269</v>
      </c>
      <c r="B2245" t="s">
        <v>2707</v>
      </c>
      <c r="C2245">
        <v>79</v>
      </c>
      <c r="D2245" t="s">
        <v>21</v>
      </c>
      <c r="E2245" t="s">
        <v>22</v>
      </c>
      <c r="F2245" t="s">
        <v>16</v>
      </c>
      <c r="G2245" t="s">
        <v>5481</v>
      </c>
      <c r="H2245" s="6">
        <v>1256.18</v>
      </c>
    </row>
    <row r="2246" spans="1:8" x14ac:dyDescent="0.45">
      <c r="A2246" s="2">
        <v>45033</v>
      </c>
      <c r="B2246" t="s">
        <v>2708</v>
      </c>
      <c r="C2246">
        <v>43</v>
      </c>
      <c r="D2246" t="s">
        <v>9</v>
      </c>
      <c r="E2246" t="s">
        <v>5477</v>
      </c>
      <c r="F2246" t="s">
        <v>11</v>
      </c>
      <c r="G2246" t="s">
        <v>5481</v>
      </c>
      <c r="H2246" s="6">
        <v>2467.5</v>
      </c>
    </row>
    <row r="2247" spans="1:8" x14ac:dyDescent="0.45">
      <c r="A2247" s="2">
        <v>44817</v>
      </c>
      <c r="B2247" t="s">
        <v>2709</v>
      </c>
      <c r="C2247">
        <v>43</v>
      </c>
      <c r="D2247" t="s">
        <v>21</v>
      </c>
      <c r="E2247" t="s">
        <v>5477</v>
      </c>
      <c r="F2247" t="s">
        <v>30</v>
      </c>
      <c r="G2247" t="s">
        <v>5482</v>
      </c>
      <c r="H2247" s="6">
        <v>1553.04</v>
      </c>
    </row>
    <row r="2248" spans="1:8" x14ac:dyDescent="0.45">
      <c r="A2248" s="2">
        <v>44652</v>
      </c>
      <c r="B2248" t="s">
        <v>2710</v>
      </c>
      <c r="C2248">
        <v>80</v>
      </c>
      <c r="D2248" t="s">
        <v>21</v>
      </c>
      <c r="E2248" t="s">
        <v>15</v>
      </c>
      <c r="F2248" t="s">
        <v>30</v>
      </c>
      <c r="G2248" t="s">
        <v>5482</v>
      </c>
      <c r="H2248" s="6">
        <v>2850.12</v>
      </c>
    </row>
    <row r="2249" spans="1:8" x14ac:dyDescent="0.45">
      <c r="A2249" s="2">
        <v>44708</v>
      </c>
      <c r="B2249" t="s">
        <v>2711</v>
      </c>
      <c r="C2249">
        <v>60</v>
      </c>
      <c r="D2249" t="s">
        <v>14</v>
      </c>
      <c r="E2249" t="s">
        <v>10</v>
      </c>
      <c r="F2249" t="s">
        <v>23</v>
      </c>
      <c r="G2249" t="s">
        <v>5480</v>
      </c>
      <c r="H2249" s="6">
        <v>4892.9399999999996</v>
      </c>
    </row>
    <row r="2250" spans="1:8" x14ac:dyDescent="0.45">
      <c r="A2250" s="2">
        <v>44989</v>
      </c>
      <c r="B2250" t="s">
        <v>2712</v>
      </c>
      <c r="C2250">
        <v>37</v>
      </c>
      <c r="D2250" t="s">
        <v>14</v>
      </c>
      <c r="E2250" t="s">
        <v>10</v>
      </c>
      <c r="F2250" t="s">
        <v>11</v>
      </c>
      <c r="G2250" t="s">
        <v>5479</v>
      </c>
      <c r="H2250" s="6">
        <v>4300.7</v>
      </c>
    </row>
    <row r="2251" spans="1:8" x14ac:dyDescent="0.45">
      <c r="A2251" s="2">
        <v>45182</v>
      </c>
      <c r="B2251" t="s">
        <v>2713</v>
      </c>
      <c r="C2251">
        <v>27</v>
      </c>
      <c r="D2251" t="s">
        <v>9</v>
      </c>
      <c r="E2251" t="s">
        <v>15</v>
      </c>
      <c r="F2251" t="s">
        <v>11</v>
      </c>
      <c r="G2251" t="s">
        <v>5481</v>
      </c>
      <c r="H2251" s="6">
        <v>892.6</v>
      </c>
    </row>
    <row r="2252" spans="1:8" x14ac:dyDescent="0.45">
      <c r="A2252" s="2">
        <v>44998</v>
      </c>
      <c r="B2252" t="s">
        <v>2714</v>
      </c>
      <c r="C2252">
        <v>89</v>
      </c>
      <c r="D2252" t="s">
        <v>21</v>
      </c>
      <c r="E2252" t="s">
        <v>26</v>
      </c>
      <c r="F2252" t="s">
        <v>23</v>
      </c>
      <c r="G2252" t="s">
        <v>5479</v>
      </c>
      <c r="H2252" s="6">
        <v>3004.57</v>
      </c>
    </row>
    <row r="2253" spans="1:8" x14ac:dyDescent="0.45">
      <c r="A2253" s="2">
        <v>44594</v>
      </c>
      <c r="B2253" t="s">
        <v>2715</v>
      </c>
      <c r="C2253">
        <v>70</v>
      </c>
      <c r="D2253" t="s">
        <v>9</v>
      </c>
      <c r="E2253" t="s">
        <v>5477</v>
      </c>
      <c r="F2253" t="s">
        <v>23</v>
      </c>
      <c r="G2253" t="s">
        <v>5482</v>
      </c>
      <c r="H2253" s="6">
        <v>3341.15</v>
      </c>
    </row>
    <row r="2254" spans="1:8" x14ac:dyDescent="0.45">
      <c r="A2254" s="2">
        <v>44652</v>
      </c>
      <c r="B2254" t="s">
        <v>2716</v>
      </c>
      <c r="C2254">
        <v>66</v>
      </c>
      <c r="D2254" t="s">
        <v>21</v>
      </c>
      <c r="E2254" t="s">
        <v>35</v>
      </c>
      <c r="F2254" t="s">
        <v>30</v>
      </c>
      <c r="G2254" t="s">
        <v>5483</v>
      </c>
      <c r="H2254" s="6">
        <v>4242.8</v>
      </c>
    </row>
    <row r="2255" spans="1:8" x14ac:dyDescent="0.45">
      <c r="A2255" s="2">
        <v>44588</v>
      </c>
      <c r="B2255" t="s">
        <v>2717</v>
      </c>
      <c r="C2255">
        <v>35</v>
      </c>
      <c r="D2255" t="s">
        <v>21</v>
      </c>
      <c r="E2255" t="s">
        <v>1653</v>
      </c>
      <c r="F2255" t="s">
        <v>23</v>
      </c>
      <c r="G2255" t="s">
        <v>5483</v>
      </c>
      <c r="H2255" s="6">
        <v>4468.53</v>
      </c>
    </row>
    <row r="2256" spans="1:8" x14ac:dyDescent="0.45">
      <c r="A2256" s="2">
        <v>45062</v>
      </c>
      <c r="B2256" t="s">
        <v>2718</v>
      </c>
      <c r="C2256">
        <v>45</v>
      </c>
      <c r="D2256" t="s">
        <v>21</v>
      </c>
      <c r="E2256" t="s">
        <v>38</v>
      </c>
      <c r="F2256" t="s">
        <v>11</v>
      </c>
      <c r="G2256" t="s">
        <v>5480</v>
      </c>
      <c r="H2256" s="6">
        <v>4836.37</v>
      </c>
    </row>
    <row r="2257" spans="1:8" x14ac:dyDescent="0.45">
      <c r="A2257" s="2">
        <v>45156</v>
      </c>
      <c r="B2257" t="s">
        <v>2719</v>
      </c>
      <c r="C2257">
        <v>94</v>
      </c>
      <c r="D2257" t="s">
        <v>9</v>
      </c>
      <c r="E2257" t="s">
        <v>26</v>
      </c>
      <c r="F2257" t="s">
        <v>16</v>
      </c>
      <c r="G2257" t="s">
        <v>5483</v>
      </c>
      <c r="H2257" s="6">
        <v>3956.42</v>
      </c>
    </row>
    <row r="2258" spans="1:8" x14ac:dyDescent="0.45">
      <c r="A2258" s="2">
        <v>44874</v>
      </c>
      <c r="B2258" t="s">
        <v>2720</v>
      </c>
      <c r="C2258">
        <v>16</v>
      </c>
      <c r="D2258" t="s">
        <v>21</v>
      </c>
      <c r="E2258" t="s">
        <v>5477</v>
      </c>
      <c r="F2258" t="s">
        <v>30</v>
      </c>
      <c r="G2258" t="s">
        <v>5480</v>
      </c>
      <c r="H2258" s="6">
        <v>4641.88</v>
      </c>
    </row>
    <row r="2259" spans="1:8" x14ac:dyDescent="0.45">
      <c r="A2259" s="2">
        <v>44789</v>
      </c>
      <c r="B2259" t="s">
        <v>2721</v>
      </c>
      <c r="C2259">
        <v>74</v>
      </c>
      <c r="D2259" t="s">
        <v>14</v>
      </c>
      <c r="E2259" t="s">
        <v>35</v>
      </c>
      <c r="F2259" t="s">
        <v>16</v>
      </c>
      <c r="G2259" t="s">
        <v>5483</v>
      </c>
      <c r="H2259" s="6">
        <v>4499.3900000000003</v>
      </c>
    </row>
    <row r="2260" spans="1:8" x14ac:dyDescent="0.45">
      <c r="A2260" s="2">
        <v>45198</v>
      </c>
      <c r="B2260" t="s">
        <v>2722</v>
      </c>
      <c r="C2260">
        <v>76</v>
      </c>
      <c r="D2260" t="s">
        <v>21</v>
      </c>
      <c r="E2260" t="s">
        <v>35</v>
      </c>
      <c r="F2260" t="s">
        <v>16</v>
      </c>
      <c r="G2260" t="s">
        <v>5483</v>
      </c>
      <c r="H2260" s="6">
        <v>21.05</v>
      </c>
    </row>
    <row r="2261" spans="1:8" x14ac:dyDescent="0.45">
      <c r="A2261" s="2">
        <v>44644</v>
      </c>
      <c r="B2261" t="s">
        <v>2723</v>
      </c>
      <c r="C2261">
        <v>5</v>
      </c>
      <c r="D2261" t="s">
        <v>14</v>
      </c>
      <c r="E2261" t="s">
        <v>38</v>
      </c>
      <c r="F2261" t="s">
        <v>30</v>
      </c>
      <c r="G2261" t="s">
        <v>5483</v>
      </c>
      <c r="H2261" s="6">
        <v>2262.5700000000002</v>
      </c>
    </row>
    <row r="2262" spans="1:8" x14ac:dyDescent="0.45">
      <c r="A2262" s="2">
        <v>45143</v>
      </c>
      <c r="B2262" t="s">
        <v>2724</v>
      </c>
      <c r="C2262">
        <v>99</v>
      </c>
      <c r="D2262" t="s">
        <v>9</v>
      </c>
      <c r="E2262" t="s">
        <v>15</v>
      </c>
      <c r="F2262" t="s">
        <v>30</v>
      </c>
      <c r="G2262" t="s">
        <v>5481</v>
      </c>
      <c r="H2262" s="6">
        <v>3286.18</v>
      </c>
    </row>
    <row r="2263" spans="1:8" x14ac:dyDescent="0.45">
      <c r="A2263" s="2">
        <v>44571</v>
      </c>
      <c r="B2263" t="s">
        <v>2725</v>
      </c>
      <c r="C2263">
        <v>97</v>
      </c>
      <c r="D2263" t="s">
        <v>9</v>
      </c>
      <c r="E2263" t="s">
        <v>22</v>
      </c>
      <c r="F2263" t="s">
        <v>23</v>
      </c>
      <c r="G2263" t="s">
        <v>5482</v>
      </c>
      <c r="H2263" s="6">
        <v>1755.25</v>
      </c>
    </row>
    <row r="2264" spans="1:8" x14ac:dyDescent="0.45">
      <c r="A2264" s="2">
        <v>44973</v>
      </c>
      <c r="B2264" t="s">
        <v>2726</v>
      </c>
      <c r="C2264">
        <v>20</v>
      </c>
      <c r="D2264" t="s">
        <v>14</v>
      </c>
      <c r="E2264" t="s">
        <v>22</v>
      </c>
      <c r="F2264" t="s">
        <v>23</v>
      </c>
      <c r="G2264" t="s">
        <v>5481</v>
      </c>
      <c r="H2264" s="6">
        <v>827.7</v>
      </c>
    </row>
    <row r="2265" spans="1:8" x14ac:dyDescent="0.45">
      <c r="A2265" s="2">
        <v>44727</v>
      </c>
      <c r="B2265" t="s">
        <v>2727</v>
      </c>
      <c r="C2265">
        <v>20</v>
      </c>
      <c r="D2265" t="s">
        <v>9</v>
      </c>
      <c r="E2265" t="s">
        <v>5477</v>
      </c>
      <c r="F2265" t="s">
        <v>11</v>
      </c>
      <c r="G2265" t="s">
        <v>5480</v>
      </c>
      <c r="H2265" s="6">
        <v>786.12</v>
      </c>
    </row>
    <row r="2266" spans="1:8" x14ac:dyDescent="0.45">
      <c r="A2266" s="2">
        <v>44953</v>
      </c>
      <c r="B2266" t="s">
        <v>2728</v>
      </c>
      <c r="C2266">
        <v>14</v>
      </c>
      <c r="D2266" t="s">
        <v>21</v>
      </c>
      <c r="E2266" t="s">
        <v>38</v>
      </c>
      <c r="F2266" t="s">
        <v>30</v>
      </c>
      <c r="G2266" t="s">
        <v>5480</v>
      </c>
      <c r="H2266" s="6">
        <v>101.57</v>
      </c>
    </row>
    <row r="2267" spans="1:8" x14ac:dyDescent="0.45">
      <c r="A2267" s="2">
        <v>44720</v>
      </c>
      <c r="B2267" t="s">
        <v>2729</v>
      </c>
      <c r="C2267">
        <v>78</v>
      </c>
      <c r="D2267" t="s">
        <v>14</v>
      </c>
      <c r="E2267" t="s">
        <v>35</v>
      </c>
      <c r="F2267" t="s">
        <v>23</v>
      </c>
      <c r="G2267" t="s">
        <v>5482</v>
      </c>
      <c r="H2267" s="6">
        <v>27.21</v>
      </c>
    </row>
    <row r="2268" spans="1:8" x14ac:dyDescent="0.45">
      <c r="A2268" s="2">
        <v>44606</v>
      </c>
      <c r="B2268" t="s">
        <v>2730</v>
      </c>
      <c r="C2268">
        <v>90</v>
      </c>
      <c r="D2268" t="s">
        <v>14</v>
      </c>
      <c r="E2268" t="s">
        <v>35</v>
      </c>
      <c r="F2268" t="s">
        <v>11</v>
      </c>
      <c r="G2268" t="s">
        <v>5479</v>
      </c>
      <c r="H2268" s="6">
        <v>4967.6499999999996</v>
      </c>
    </row>
    <row r="2269" spans="1:8" x14ac:dyDescent="0.45">
      <c r="A2269" s="2">
        <v>45256</v>
      </c>
      <c r="B2269" t="s">
        <v>2731</v>
      </c>
      <c r="C2269">
        <v>68</v>
      </c>
      <c r="D2269" t="s">
        <v>14</v>
      </c>
      <c r="E2269" t="s">
        <v>19</v>
      </c>
      <c r="F2269" t="s">
        <v>23</v>
      </c>
      <c r="G2269" t="s">
        <v>5483</v>
      </c>
      <c r="H2269" s="6">
        <v>1359</v>
      </c>
    </row>
    <row r="2270" spans="1:8" x14ac:dyDescent="0.45">
      <c r="A2270" s="2">
        <v>45167</v>
      </c>
      <c r="B2270" t="s">
        <v>2732</v>
      </c>
      <c r="C2270">
        <v>88</v>
      </c>
      <c r="D2270" t="s">
        <v>9</v>
      </c>
      <c r="E2270" t="s">
        <v>15</v>
      </c>
      <c r="F2270" t="s">
        <v>23</v>
      </c>
      <c r="G2270" t="s">
        <v>5479</v>
      </c>
      <c r="H2270" s="6">
        <v>4065.85</v>
      </c>
    </row>
    <row r="2271" spans="1:8" x14ac:dyDescent="0.45">
      <c r="A2271" s="2">
        <v>44989</v>
      </c>
      <c r="B2271" t="s">
        <v>2733</v>
      </c>
      <c r="C2271">
        <v>44</v>
      </c>
      <c r="D2271" t="s">
        <v>9</v>
      </c>
      <c r="E2271" t="s">
        <v>26</v>
      </c>
      <c r="F2271" t="s">
        <v>23</v>
      </c>
      <c r="G2271" t="s">
        <v>5481</v>
      </c>
      <c r="H2271" s="6">
        <v>4841.49</v>
      </c>
    </row>
    <row r="2272" spans="1:8" x14ac:dyDescent="0.45">
      <c r="A2272" s="2">
        <v>45175</v>
      </c>
      <c r="B2272" t="s">
        <v>2734</v>
      </c>
      <c r="C2272">
        <v>49</v>
      </c>
      <c r="D2272" t="s">
        <v>21</v>
      </c>
      <c r="E2272" t="s">
        <v>22</v>
      </c>
      <c r="F2272" t="s">
        <v>30</v>
      </c>
      <c r="G2272" t="s">
        <v>5479</v>
      </c>
      <c r="H2272" s="6">
        <v>3904.82</v>
      </c>
    </row>
    <row r="2273" spans="1:8" x14ac:dyDescent="0.45">
      <c r="A2273" s="2">
        <v>44985</v>
      </c>
      <c r="B2273" t="s">
        <v>2735</v>
      </c>
      <c r="C2273">
        <v>71</v>
      </c>
      <c r="D2273" t="s">
        <v>9</v>
      </c>
      <c r="E2273" t="s">
        <v>26</v>
      </c>
      <c r="F2273" t="s">
        <v>16</v>
      </c>
      <c r="G2273" t="s">
        <v>5482</v>
      </c>
      <c r="H2273" s="6">
        <v>4981.17</v>
      </c>
    </row>
    <row r="2274" spans="1:8" x14ac:dyDescent="0.45">
      <c r="A2274" s="2">
        <v>45100</v>
      </c>
      <c r="B2274" t="s">
        <v>2736</v>
      </c>
      <c r="C2274">
        <v>2</v>
      </c>
      <c r="D2274" t="s">
        <v>9</v>
      </c>
      <c r="E2274" t="s">
        <v>22</v>
      </c>
      <c r="F2274" t="s">
        <v>11</v>
      </c>
      <c r="G2274" t="s">
        <v>5481</v>
      </c>
      <c r="H2274" s="6">
        <v>356.21</v>
      </c>
    </row>
    <row r="2275" spans="1:8" x14ac:dyDescent="0.45">
      <c r="A2275" s="2">
        <v>44982</v>
      </c>
      <c r="B2275" t="s">
        <v>2737</v>
      </c>
      <c r="C2275">
        <v>98</v>
      </c>
      <c r="D2275" t="s">
        <v>9</v>
      </c>
      <c r="E2275" t="s">
        <v>19</v>
      </c>
      <c r="F2275" t="s">
        <v>16</v>
      </c>
      <c r="G2275" t="s">
        <v>5482</v>
      </c>
      <c r="H2275" s="6">
        <v>1111.6600000000001</v>
      </c>
    </row>
    <row r="2276" spans="1:8" x14ac:dyDescent="0.45">
      <c r="A2276" s="2">
        <v>44667</v>
      </c>
      <c r="B2276" t="s">
        <v>2738</v>
      </c>
      <c r="C2276">
        <v>84</v>
      </c>
      <c r="D2276" t="s">
        <v>9</v>
      </c>
      <c r="E2276" t="s">
        <v>38</v>
      </c>
      <c r="F2276" t="s">
        <v>30</v>
      </c>
      <c r="G2276" t="s">
        <v>5483</v>
      </c>
      <c r="H2276" s="6">
        <v>4836.74</v>
      </c>
    </row>
    <row r="2277" spans="1:8" x14ac:dyDescent="0.45">
      <c r="A2277" s="2">
        <v>45218</v>
      </c>
      <c r="B2277" t="s">
        <v>2739</v>
      </c>
      <c r="C2277">
        <v>34</v>
      </c>
      <c r="D2277" t="s">
        <v>14</v>
      </c>
      <c r="E2277" t="s">
        <v>35</v>
      </c>
      <c r="F2277" t="s">
        <v>11</v>
      </c>
      <c r="G2277" t="s">
        <v>5480</v>
      </c>
      <c r="H2277" s="6">
        <v>126.05</v>
      </c>
    </row>
    <row r="2278" spans="1:8" x14ac:dyDescent="0.45">
      <c r="A2278" s="2">
        <v>45027</v>
      </c>
      <c r="B2278" t="s">
        <v>2740</v>
      </c>
      <c r="C2278">
        <v>26</v>
      </c>
      <c r="D2278" t="s">
        <v>9</v>
      </c>
      <c r="E2278" t="s">
        <v>38</v>
      </c>
      <c r="F2278" t="s">
        <v>11</v>
      </c>
      <c r="G2278" t="s">
        <v>5483</v>
      </c>
      <c r="H2278" s="6">
        <v>783.79</v>
      </c>
    </row>
    <row r="2279" spans="1:8" x14ac:dyDescent="0.45">
      <c r="A2279" s="2">
        <v>44957</v>
      </c>
      <c r="B2279" t="s">
        <v>2741</v>
      </c>
      <c r="C2279">
        <v>2</v>
      </c>
      <c r="D2279" t="s">
        <v>14</v>
      </c>
      <c r="E2279" t="s">
        <v>26</v>
      </c>
      <c r="F2279" t="s">
        <v>16</v>
      </c>
      <c r="G2279" t="s">
        <v>5480</v>
      </c>
      <c r="H2279" s="6">
        <v>4867.9799999999996</v>
      </c>
    </row>
    <row r="2280" spans="1:8" x14ac:dyDescent="0.45">
      <c r="A2280" s="2">
        <v>44954</v>
      </c>
      <c r="B2280" t="s">
        <v>2742</v>
      </c>
      <c r="C2280">
        <v>53</v>
      </c>
      <c r="D2280" t="s">
        <v>14</v>
      </c>
      <c r="E2280" t="s">
        <v>5477</v>
      </c>
      <c r="F2280" t="s">
        <v>16</v>
      </c>
      <c r="G2280" t="s">
        <v>5483</v>
      </c>
      <c r="H2280" s="6">
        <v>556.04</v>
      </c>
    </row>
    <row r="2281" spans="1:8" x14ac:dyDescent="0.45">
      <c r="A2281" s="2">
        <v>45047</v>
      </c>
      <c r="B2281" t="s">
        <v>2743</v>
      </c>
      <c r="C2281">
        <v>13</v>
      </c>
      <c r="D2281" t="s">
        <v>9</v>
      </c>
      <c r="E2281" t="s">
        <v>10</v>
      </c>
      <c r="F2281" t="s">
        <v>30</v>
      </c>
      <c r="G2281" t="s">
        <v>5483</v>
      </c>
      <c r="H2281" s="6">
        <v>4534.84</v>
      </c>
    </row>
    <row r="2282" spans="1:8" x14ac:dyDescent="0.45">
      <c r="A2282" s="2">
        <v>44905</v>
      </c>
      <c r="B2282" t="s">
        <v>2744</v>
      </c>
      <c r="C2282">
        <v>26</v>
      </c>
      <c r="D2282" t="s">
        <v>14</v>
      </c>
      <c r="E2282" t="s">
        <v>35</v>
      </c>
      <c r="F2282" t="s">
        <v>30</v>
      </c>
      <c r="G2282" t="s">
        <v>5480</v>
      </c>
      <c r="H2282" s="6">
        <v>3095.73</v>
      </c>
    </row>
    <row r="2283" spans="1:8" x14ac:dyDescent="0.45">
      <c r="A2283" s="2">
        <v>45234</v>
      </c>
      <c r="B2283" t="s">
        <v>2745</v>
      </c>
      <c r="C2283">
        <v>25</v>
      </c>
      <c r="D2283" t="s">
        <v>21</v>
      </c>
      <c r="E2283" t="s">
        <v>35</v>
      </c>
      <c r="F2283" t="s">
        <v>30</v>
      </c>
      <c r="G2283" t="s">
        <v>5483</v>
      </c>
      <c r="H2283" s="6">
        <v>3941.34</v>
      </c>
    </row>
    <row r="2284" spans="1:8" x14ac:dyDescent="0.45">
      <c r="A2284" s="2">
        <v>45122</v>
      </c>
      <c r="B2284" t="s">
        <v>2746</v>
      </c>
      <c r="C2284">
        <v>98</v>
      </c>
      <c r="D2284" t="s">
        <v>21</v>
      </c>
      <c r="E2284" t="s">
        <v>19</v>
      </c>
      <c r="F2284" t="s">
        <v>16</v>
      </c>
      <c r="G2284" t="s">
        <v>5483</v>
      </c>
      <c r="H2284" s="6">
        <v>3386.76</v>
      </c>
    </row>
    <row r="2285" spans="1:8" x14ac:dyDescent="0.45">
      <c r="A2285" s="2">
        <v>45190</v>
      </c>
      <c r="B2285" t="s">
        <v>2747</v>
      </c>
      <c r="C2285">
        <v>53</v>
      </c>
      <c r="D2285" t="s">
        <v>21</v>
      </c>
      <c r="E2285" t="s">
        <v>22</v>
      </c>
      <c r="F2285" t="s">
        <v>16</v>
      </c>
      <c r="G2285" t="s">
        <v>5480</v>
      </c>
      <c r="H2285" s="6">
        <v>3324</v>
      </c>
    </row>
    <row r="2286" spans="1:8" x14ac:dyDescent="0.45">
      <c r="A2286" s="2">
        <v>45082</v>
      </c>
      <c r="B2286" t="s">
        <v>2748</v>
      </c>
      <c r="C2286">
        <v>81</v>
      </c>
      <c r="D2286" t="s">
        <v>21</v>
      </c>
      <c r="E2286" t="s">
        <v>22</v>
      </c>
      <c r="F2286" t="s">
        <v>11</v>
      </c>
      <c r="G2286" t="s">
        <v>5479</v>
      </c>
      <c r="H2286" s="6">
        <v>1109.1300000000001</v>
      </c>
    </row>
    <row r="2287" spans="1:8" x14ac:dyDescent="0.45">
      <c r="A2287" s="2">
        <v>44747</v>
      </c>
      <c r="B2287" t="s">
        <v>2749</v>
      </c>
      <c r="C2287">
        <v>43</v>
      </c>
      <c r="D2287" t="s">
        <v>14</v>
      </c>
      <c r="E2287" t="s">
        <v>15</v>
      </c>
      <c r="F2287" t="s">
        <v>23</v>
      </c>
      <c r="G2287" t="s">
        <v>5481</v>
      </c>
      <c r="H2287" s="6">
        <v>1363.33</v>
      </c>
    </row>
    <row r="2288" spans="1:8" x14ac:dyDescent="0.45">
      <c r="A2288" s="2">
        <v>44678</v>
      </c>
      <c r="B2288" t="s">
        <v>2750</v>
      </c>
      <c r="C2288">
        <v>90</v>
      </c>
      <c r="D2288" t="s">
        <v>9</v>
      </c>
      <c r="E2288" t="s">
        <v>15</v>
      </c>
      <c r="F2288" t="s">
        <v>16</v>
      </c>
      <c r="G2288" t="s">
        <v>5480</v>
      </c>
      <c r="H2288" s="6">
        <v>4578.37</v>
      </c>
    </row>
    <row r="2289" spans="1:8" x14ac:dyDescent="0.45">
      <c r="A2289" s="2">
        <v>44856</v>
      </c>
      <c r="B2289" t="s">
        <v>2751</v>
      </c>
      <c r="C2289">
        <v>24</v>
      </c>
      <c r="D2289" t="s">
        <v>21</v>
      </c>
      <c r="E2289" t="s">
        <v>26</v>
      </c>
      <c r="F2289" t="s">
        <v>11</v>
      </c>
      <c r="G2289" t="s">
        <v>5483</v>
      </c>
      <c r="H2289" s="6">
        <v>3438.45</v>
      </c>
    </row>
    <row r="2290" spans="1:8" x14ac:dyDescent="0.45">
      <c r="A2290" s="2">
        <v>44994</v>
      </c>
      <c r="B2290" t="s">
        <v>2752</v>
      </c>
      <c r="C2290">
        <v>73</v>
      </c>
      <c r="D2290" t="s">
        <v>9</v>
      </c>
      <c r="E2290" t="s">
        <v>10</v>
      </c>
      <c r="F2290" t="s">
        <v>23</v>
      </c>
      <c r="G2290" t="s">
        <v>5479</v>
      </c>
      <c r="H2290" s="6">
        <v>3508.24</v>
      </c>
    </row>
    <row r="2291" spans="1:8" x14ac:dyDescent="0.45">
      <c r="A2291" s="2">
        <v>45005</v>
      </c>
      <c r="B2291" t="s">
        <v>2753</v>
      </c>
      <c r="C2291">
        <v>44</v>
      </c>
      <c r="D2291" t="s">
        <v>21</v>
      </c>
      <c r="E2291" t="s">
        <v>35</v>
      </c>
      <c r="F2291" t="s">
        <v>30</v>
      </c>
      <c r="G2291" t="s">
        <v>5483</v>
      </c>
      <c r="H2291" s="6">
        <v>4713.7299999999996</v>
      </c>
    </row>
    <row r="2292" spans="1:8" x14ac:dyDescent="0.45">
      <c r="A2292" s="2">
        <v>45158</v>
      </c>
      <c r="B2292" t="s">
        <v>2754</v>
      </c>
      <c r="C2292">
        <v>69</v>
      </c>
      <c r="D2292" t="s">
        <v>9</v>
      </c>
      <c r="E2292" t="s">
        <v>10</v>
      </c>
      <c r="F2292" t="s">
        <v>23</v>
      </c>
      <c r="G2292" t="s">
        <v>5480</v>
      </c>
      <c r="H2292" s="6">
        <v>962.31</v>
      </c>
    </row>
    <row r="2293" spans="1:8" x14ac:dyDescent="0.45">
      <c r="A2293" s="2">
        <v>45186</v>
      </c>
      <c r="B2293" t="s">
        <v>2755</v>
      </c>
      <c r="C2293">
        <v>11</v>
      </c>
      <c r="D2293" t="s">
        <v>21</v>
      </c>
      <c r="E2293" t="s">
        <v>19</v>
      </c>
      <c r="F2293" t="s">
        <v>11</v>
      </c>
      <c r="G2293" t="s">
        <v>5480</v>
      </c>
      <c r="H2293" s="6">
        <v>2247.94</v>
      </c>
    </row>
    <row r="2294" spans="1:8" x14ac:dyDescent="0.45">
      <c r="A2294" s="2">
        <v>44818</v>
      </c>
      <c r="B2294" t="s">
        <v>2756</v>
      </c>
      <c r="C2294">
        <v>20</v>
      </c>
      <c r="D2294" t="s">
        <v>14</v>
      </c>
      <c r="E2294" t="s">
        <v>22</v>
      </c>
      <c r="F2294" t="s">
        <v>30</v>
      </c>
      <c r="G2294" t="s">
        <v>5482</v>
      </c>
      <c r="H2294" s="6">
        <v>1876.79</v>
      </c>
    </row>
    <row r="2295" spans="1:8" x14ac:dyDescent="0.45">
      <c r="A2295" s="2">
        <v>45062</v>
      </c>
      <c r="B2295" t="s">
        <v>2757</v>
      </c>
      <c r="C2295">
        <v>38</v>
      </c>
      <c r="D2295" t="s">
        <v>9</v>
      </c>
      <c r="E2295" t="s">
        <v>5477</v>
      </c>
      <c r="F2295" t="s">
        <v>23</v>
      </c>
      <c r="G2295" t="s">
        <v>5482</v>
      </c>
      <c r="H2295" s="6">
        <v>1995.66</v>
      </c>
    </row>
    <row r="2296" spans="1:8" x14ac:dyDescent="0.45">
      <c r="A2296" s="2">
        <v>45256</v>
      </c>
      <c r="B2296" t="s">
        <v>2758</v>
      </c>
      <c r="C2296">
        <v>49</v>
      </c>
      <c r="D2296" t="s">
        <v>9</v>
      </c>
      <c r="E2296" t="s">
        <v>26</v>
      </c>
      <c r="F2296" t="s">
        <v>30</v>
      </c>
      <c r="G2296" t="s">
        <v>5481</v>
      </c>
      <c r="H2296" s="6">
        <v>2662.4</v>
      </c>
    </row>
    <row r="2297" spans="1:8" x14ac:dyDescent="0.45">
      <c r="A2297" s="2">
        <v>45138</v>
      </c>
      <c r="B2297" t="s">
        <v>2759</v>
      </c>
      <c r="C2297">
        <v>67</v>
      </c>
      <c r="D2297" t="s">
        <v>9</v>
      </c>
      <c r="E2297" t="s">
        <v>38</v>
      </c>
      <c r="F2297" t="s">
        <v>16</v>
      </c>
      <c r="G2297" t="s">
        <v>5482</v>
      </c>
      <c r="H2297" s="6">
        <v>1121.55</v>
      </c>
    </row>
    <row r="2298" spans="1:8" x14ac:dyDescent="0.45">
      <c r="A2298" s="2">
        <v>44746</v>
      </c>
      <c r="B2298" t="s">
        <v>2760</v>
      </c>
      <c r="C2298">
        <v>28</v>
      </c>
      <c r="D2298" t="s">
        <v>21</v>
      </c>
      <c r="E2298" t="s">
        <v>26</v>
      </c>
      <c r="F2298" t="s">
        <v>30</v>
      </c>
      <c r="G2298" t="s">
        <v>5481</v>
      </c>
      <c r="H2298" s="6">
        <v>2795.04</v>
      </c>
    </row>
    <row r="2299" spans="1:8" x14ac:dyDescent="0.45">
      <c r="A2299" s="2">
        <v>45205</v>
      </c>
      <c r="B2299" t="s">
        <v>2761</v>
      </c>
      <c r="C2299">
        <v>97</v>
      </c>
      <c r="D2299" t="s">
        <v>14</v>
      </c>
      <c r="E2299" t="s">
        <v>22</v>
      </c>
      <c r="F2299" t="s">
        <v>16</v>
      </c>
      <c r="G2299" t="s">
        <v>5482</v>
      </c>
      <c r="H2299" s="6">
        <v>1088.17</v>
      </c>
    </row>
    <row r="2300" spans="1:8" x14ac:dyDescent="0.45">
      <c r="A2300" s="2">
        <v>44964</v>
      </c>
      <c r="B2300" t="s">
        <v>2762</v>
      </c>
      <c r="C2300">
        <v>35</v>
      </c>
      <c r="D2300" t="s">
        <v>9</v>
      </c>
      <c r="E2300" t="s">
        <v>10</v>
      </c>
      <c r="F2300" t="s">
        <v>23</v>
      </c>
      <c r="G2300" t="s">
        <v>5482</v>
      </c>
      <c r="H2300" s="6">
        <v>1246.67</v>
      </c>
    </row>
    <row r="2301" spans="1:8" x14ac:dyDescent="0.45">
      <c r="A2301" s="2">
        <v>44567</v>
      </c>
      <c r="B2301" t="s">
        <v>2763</v>
      </c>
      <c r="C2301">
        <v>76</v>
      </c>
      <c r="D2301" t="s">
        <v>9</v>
      </c>
      <c r="E2301" t="s">
        <v>15</v>
      </c>
      <c r="F2301" t="s">
        <v>23</v>
      </c>
      <c r="G2301" t="s">
        <v>5482</v>
      </c>
      <c r="H2301" s="6">
        <v>1701.59</v>
      </c>
    </row>
    <row r="2302" spans="1:8" x14ac:dyDescent="0.45">
      <c r="A2302" s="2">
        <v>45277</v>
      </c>
      <c r="B2302" t="s">
        <v>2764</v>
      </c>
      <c r="C2302">
        <v>80</v>
      </c>
      <c r="D2302" t="s">
        <v>21</v>
      </c>
      <c r="E2302" t="s">
        <v>5477</v>
      </c>
      <c r="F2302" t="s">
        <v>23</v>
      </c>
      <c r="G2302" t="s">
        <v>5481</v>
      </c>
      <c r="H2302" s="6">
        <v>4447.45</v>
      </c>
    </row>
    <row r="2303" spans="1:8" x14ac:dyDescent="0.45">
      <c r="A2303" s="2">
        <v>44592</v>
      </c>
      <c r="B2303" t="s">
        <v>2765</v>
      </c>
      <c r="C2303">
        <v>48</v>
      </c>
      <c r="D2303" t="s">
        <v>21</v>
      </c>
      <c r="E2303" t="s">
        <v>26</v>
      </c>
      <c r="F2303" t="s">
        <v>11</v>
      </c>
      <c r="G2303" t="s">
        <v>5481</v>
      </c>
      <c r="H2303" s="6">
        <v>1029.72</v>
      </c>
    </row>
    <row r="2304" spans="1:8" x14ac:dyDescent="0.45">
      <c r="A2304" s="2">
        <v>45186</v>
      </c>
      <c r="B2304" t="s">
        <v>2766</v>
      </c>
      <c r="C2304">
        <v>84</v>
      </c>
      <c r="D2304" t="s">
        <v>14</v>
      </c>
      <c r="E2304" t="s">
        <v>26</v>
      </c>
      <c r="F2304" t="s">
        <v>30</v>
      </c>
      <c r="G2304" t="s">
        <v>5480</v>
      </c>
      <c r="H2304" s="6">
        <v>1524.01</v>
      </c>
    </row>
    <row r="2305" spans="1:8" x14ac:dyDescent="0.45">
      <c r="A2305" s="2">
        <v>44665</v>
      </c>
      <c r="B2305" t="s">
        <v>2767</v>
      </c>
      <c r="C2305">
        <v>62</v>
      </c>
      <c r="D2305" t="s">
        <v>21</v>
      </c>
      <c r="E2305" t="s">
        <v>15</v>
      </c>
      <c r="F2305" t="s">
        <v>16</v>
      </c>
      <c r="G2305" t="s">
        <v>5478</v>
      </c>
      <c r="H2305" s="6">
        <v>4533.55</v>
      </c>
    </row>
    <row r="2306" spans="1:8" x14ac:dyDescent="0.45">
      <c r="A2306" s="2">
        <v>44753</v>
      </c>
      <c r="B2306" t="s">
        <v>2768</v>
      </c>
      <c r="C2306">
        <v>7</v>
      </c>
      <c r="D2306" t="s">
        <v>21</v>
      </c>
      <c r="E2306" t="s">
        <v>5477</v>
      </c>
      <c r="F2306" t="s">
        <v>16</v>
      </c>
      <c r="G2306" t="s">
        <v>5480</v>
      </c>
      <c r="H2306" s="6">
        <v>1678.42</v>
      </c>
    </row>
    <row r="2307" spans="1:8" x14ac:dyDescent="0.45">
      <c r="A2307" s="2">
        <v>45059</v>
      </c>
      <c r="B2307" t="s">
        <v>2769</v>
      </c>
      <c r="C2307">
        <v>99</v>
      </c>
      <c r="D2307" t="s">
        <v>21</v>
      </c>
      <c r="E2307" t="s">
        <v>22</v>
      </c>
      <c r="F2307" t="s">
        <v>23</v>
      </c>
      <c r="G2307" t="s">
        <v>5480</v>
      </c>
      <c r="H2307" s="6">
        <v>1555</v>
      </c>
    </row>
    <row r="2308" spans="1:8" x14ac:dyDescent="0.45">
      <c r="A2308" s="2">
        <v>45092</v>
      </c>
      <c r="B2308" t="s">
        <v>2770</v>
      </c>
      <c r="C2308">
        <v>25</v>
      </c>
      <c r="D2308" t="s">
        <v>21</v>
      </c>
      <c r="E2308" t="s">
        <v>35</v>
      </c>
      <c r="F2308" t="s">
        <v>16</v>
      </c>
      <c r="G2308" t="s">
        <v>5479</v>
      </c>
      <c r="H2308" s="6">
        <v>3313.69</v>
      </c>
    </row>
    <row r="2309" spans="1:8" x14ac:dyDescent="0.45">
      <c r="A2309" s="2">
        <v>44972</v>
      </c>
      <c r="B2309" t="s">
        <v>2771</v>
      </c>
      <c r="C2309">
        <v>60</v>
      </c>
      <c r="D2309" t="s">
        <v>9</v>
      </c>
      <c r="E2309" t="s">
        <v>35</v>
      </c>
      <c r="F2309" t="s">
        <v>16</v>
      </c>
      <c r="G2309" t="s">
        <v>5480</v>
      </c>
      <c r="H2309" s="6">
        <v>1758.2</v>
      </c>
    </row>
    <row r="2310" spans="1:8" x14ac:dyDescent="0.45">
      <c r="A2310" s="2">
        <v>44931</v>
      </c>
      <c r="B2310" t="s">
        <v>2772</v>
      </c>
      <c r="C2310">
        <v>59</v>
      </c>
      <c r="D2310" t="s">
        <v>14</v>
      </c>
      <c r="E2310" t="s">
        <v>35</v>
      </c>
      <c r="F2310" t="s">
        <v>23</v>
      </c>
      <c r="G2310" t="s">
        <v>5481</v>
      </c>
      <c r="H2310" s="6">
        <v>608.33000000000004</v>
      </c>
    </row>
    <row r="2311" spans="1:8" x14ac:dyDescent="0.45">
      <c r="A2311" s="2">
        <v>44829</v>
      </c>
      <c r="B2311" t="s">
        <v>2773</v>
      </c>
      <c r="C2311">
        <v>99</v>
      </c>
      <c r="D2311" t="s">
        <v>14</v>
      </c>
      <c r="E2311" t="s">
        <v>22</v>
      </c>
      <c r="F2311" t="s">
        <v>16</v>
      </c>
      <c r="G2311" t="s">
        <v>5482</v>
      </c>
      <c r="H2311" s="6">
        <v>3932.7</v>
      </c>
    </row>
    <row r="2312" spans="1:8" x14ac:dyDescent="0.45">
      <c r="A2312" s="2">
        <v>45028</v>
      </c>
      <c r="B2312" t="s">
        <v>2774</v>
      </c>
      <c r="C2312">
        <v>30</v>
      </c>
      <c r="D2312" t="s">
        <v>9</v>
      </c>
      <c r="E2312" t="s">
        <v>38</v>
      </c>
      <c r="F2312" t="s">
        <v>11</v>
      </c>
      <c r="G2312" t="s">
        <v>5481</v>
      </c>
      <c r="H2312" s="6">
        <v>751.54</v>
      </c>
    </row>
    <row r="2313" spans="1:8" x14ac:dyDescent="0.45">
      <c r="A2313" s="2">
        <v>45282</v>
      </c>
      <c r="B2313" t="s">
        <v>2775</v>
      </c>
      <c r="C2313">
        <v>84</v>
      </c>
      <c r="D2313" t="s">
        <v>21</v>
      </c>
      <c r="E2313" t="s">
        <v>5477</v>
      </c>
      <c r="F2313" t="s">
        <v>30</v>
      </c>
      <c r="G2313" t="s">
        <v>5480</v>
      </c>
      <c r="H2313" s="6">
        <v>4103.62</v>
      </c>
    </row>
    <row r="2314" spans="1:8" x14ac:dyDescent="0.45">
      <c r="A2314" s="2">
        <v>45240</v>
      </c>
      <c r="B2314" t="s">
        <v>2776</v>
      </c>
      <c r="C2314">
        <v>76</v>
      </c>
      <c r="D2314" t="s">
        <v>14</v>
      </c>
      <c r="E2314" t="s">
        <v>19</v>
      </c>
      <c r="F2314" t="s">
        <v>16</v>
      </c>
      <c r="G2314" t="s">
        <v>5480</v>
      </c>
      <c r="H2314" s="6">
        <v>2249.27</v>
      </c>
    </row>
    <row r="2315" spans="1:8" x14ac:dyDescent="0.45">
      <c r="A2315" s="2">
        <v>44738</v>
      </c>
      <c r="B2315" t="s">
        <v>2777</v>
      </c>
      <c r="C2315">
        <v>77</v>
      </c>
      <c r="D2315" t="s">
        <v>21</v>
      </c>
      <c r="E2315" t="s">
        <v>22</v>
      </c>
      <c r="F2315" t="s">
        <v>30</v>
      </c>
      <c r="G2315" t="s">
        <v>5480</v>
      </c>
      <c r="H2315" s="6">
        <v>2343.33</v>
      </c>
    </row>
    <row r="2316" spans="1:8" x14ac:dyDescent="0.45">
      <c r="A2316" s="2">
        <v>44810</v>
      </c>
      <c r="B2316" t="s">
        <v>2778</v>
      </c>
      <c r="C2316">
        <v>50</v>
      </c>
      <c r="D2316" t="s">
        <v>21</v>
      </c>
      <c r="E2316" t="s">
        <v>35</v>
      </c>
      <c r="F2316" t="s">
        <v>11</v>
      </c>
      <c r="G2316" t="s">
        <v>5482</v>
      </c>
      <c r="H2316" s="6">
        <v>1057.27</v>
      </c>
    </row>
    <row r="2317" spans="1:8" x14ac:dyDescent="0.45">
      <c r="A2317" s="2">
        <v>45207</v>
      </c>
      <c r="B2317" t="s">
        <v>2779</v>
      </c>
      <c r="C2317">
        <v>16</v>
      </c>
      <c r="D2317" t="s">
        <v>9</v>
      </c>
      <c r="E2317" t="s">
        <v>10</v>
      </c>
      <c r="F2317" t="s">
        <v>30</v>
      </c>
      <c r="G2317" t="s">
        <v>5480</v>
      </c>
      <c r="H2317" s="6">
        <v>1305.06</v>
      </c>
    </row>
    <row r="2318" spans="1:8" x14ac:dyDescent="0.45">
      <c r="A2318" s="2">
        <v>45163</v>
      </c>
      <c r="B2318" t="s">
        <v>2781</v>
      </c>
      <c r="C2318">
        <v>77</v>
      </c>
      <c r="D2318" t="s">
        <v>21</v>
      </c>
      <c r="E2318" t="s">
        <v>19</v>
      </c>
      <c r="F2318" t="s">
        <v>16</v>
      </c>
      <c r="G2318" t="s">
        <v>5481</v>
      </c>
      <c r="H2318" s="6">
        <v>3191.32</v>
      </c>
    </row>
    <row r="2319" spans="1:8" x14ac:dyDescent="0.45">
      <c r="A2319" s="2">
        <v>44703</v>
      </c>
      <c r="B2319" t="s">
        <v>2782</v>
      </c>
      <c r="C2319">
        <v>58</v>
      </c>
      <c r="D2319" t="s">
        <v>21</v>
      </c>
      <c r="E2319" t="s">
        <v>35</v>
      </c>
      <c r="F2319" t="s">
        <v>11</v>
      </c>
      <c r="G2319" t="s">
        <v>5478</v>
      </c>
      <c r="H2319" s="6">
        <v>2919.69</v>
      </c>
    </row>
    <row r="2320" spans="1:8" x14ac:dyDescent="0.45">
      <c r="A2320" s="2">
        <v>44623</v>
      </c>
      <c r="B2320" t="s">
        <v>2783</v>
      </c>
      <c r="C2320">
        <v>55</v>
      </c>
      <c r="D2320" t="s">
        <v>9</v>
      </c>
      <c r="E2320" t="s">
        <v>19</v>
      </c>
      <c r="F2320" t="s">
        <v>16</v>
      </c>
      <c r="G2320" t="s">
        <v>5483</v>
      </c>
      <c r="H2320" s="6">
        <v>644.97</v>
      </c>
    </row>
    <row r="2321" spans="1:8" x14ac:dyDescent="0.45">
      <c r="A2321" s="2">
        <v>44971</v>
      </c>
      <c r="B2321" t="s">
        <v>2784</v>
      </c>
      <c r="C2321">
        <v>56</v>
      </c>
      <c r="D2321" t="s">
        <v>14</v>
      </c>
      <c r="E2321" t="s">
        <v>22</v>
      </c>
      <c r="F2321" t="s">
        <v>23</v>
      </c>
      <c r="G2321" t="s">
        <v>5481</v>
      </c>
      <c r="H2321" s="6">
        <v>1156.04</v>
      </c>
    </row>
    <row r="2322" spans="1:8" x14ac:dyDescent="0.45">
      <c r="A2322" s="2">
        <v>44965</v>
      </c>
      <c r="B2322" t="s">
        <v>2785</v>
      </c>
      <c r="C2322">
        <v>23</v>
      </c>
      <c r="D2322" t="s">
        <v>14</v>
      </c>
      <c r="E2322" t="s">
        <v>15</v>
      </c>
      <c r="F2322" t="s">
        <v>23</v>
      </c>
      <c r="G2322" t="s">
        <v>5480</v>
      </c>
      <c r="H2322" s="6">
        <v>3477.23</v>
      </c>
    </row>
    <row r="2323" spans="1:8" x14ac:dyDescent="0.45">
      <c r="A2323" s="2">
        <v>45216</v>
      </c>
      <c r="B2323" t="s">
        <v>2786</v>
      </c>
      <c r="C2323">
        <v>83</v>
      </c>
      <c r="D2323" t="s">
        <v>9</v>
      </c>
      <c r="E2323" t="s">
        <v>22</v>
      </c>
      <c r="F2323" t="s">
        <v>16</v>
      </c>
      <c r="G2323" t="s">
        <v>5480</v>
      </c>
      <c r="H2323" s="6">
        <v>4991.76</v>
      </c>
    </row>
    <row r="2324" spans="1:8" x14ac:dyDescent="0.45">
      <c r="A2324" s="2">
        <v>44626</v>
      </c>
      <c r="B2324" t="s">
        <v>2787</v>
      </c>
      <c r="C2324">
        <v>72</v>
      </c>
      <c r="D2324" t="s">
        <v>21</v>
      </c>
      <c r="E2324" t="s">
        <v>19</v>
      </c>
      <c r="F2324" t="s">
        <v>23</v>
      </c>
      <c r="G2324" t="s">
        <v>5479</v>
      </c>
      <c r="H2324" s="6">
        <v>1278.22</v>
      </c>
    </row>
    <row r="2325" spans="1:8" x14ac:dyDescent="0.45">
      <c r="A2325" s="2">
        <v>44911</v>
      </c>
      <c r="B2325" t="s">
        <v>2788</v>
      </c>
      <c r="C2325">
        <v>16</v>
      </c>
      <c r="D2325" t="s">
        <v>14</v>
      </c>
      <c r="E2325" t="s">
        <v>35</v>
      </c>
      <c r="F2325" t="s">
        <v>16</v>
      </c>
      <c r="G2325" t="s">
        <v>5483</v>
      </c>
      <c r="H2325" s="6">
        <v>3125.42</v>
      </c>
    </row>
    <row r="2326" spans="1:8" x14ac:dyDescent="0.45">
      <c r="A2326" s="2">
        <v>45022</v>
      </c>
      <c r="B2326" t="s">
        <v>2789</v>
      </c>
      <c r="C2326">
        <v>49</v>
      </c>
      <c r="D2326" t="s">
        <v>21</v>
      </c>
      <c r="E2326" t="s">
        <v>10</v>
      </c>
      <c r="F2326" t="s">
        <v>30</v>
      </c>
      <c r="G2326" t="s">
        <v>5480</v>
      </c>
      <c r="H2326" s="6">
        <v>1437.38</v>
      </c>
    </row>
    <row r="2327" spans="1:8" x14ac:dyDescent="0.45">
      <c r="A2327" s="2">
        <v>44749</v>
      </c>
      <c r="B2327" t="s">
        <v>2790</v>
      </c>
      <c r="C2327">
        <v>71</v>
      </c>
      <c r="D2327" t="s">
        <v>14</v>
      </c>
      <c r="E2327" t="s">
        <v>26</v>
      </c>
      <c r="F2327" t="s">
        <v>16</v>
      </c>
      <c r="G2327" t="s">
        <v>5481</v>
      </c>
      <c r="H2327" s="6">
        <v>3294.05</v>
      </c>
    </row>
    <row r="2328" spans="1:8" x14ac:dyDescent="0.45">
      <c r="A2328" s="2">
        <v>45137</v>
      </c>
      <c r="B2328" t="s">
        <v>2791</v>
      </c>
      <c r="C2328">
        <v>36</v>
      </c>
      <c r="D2328" t="s">
        <v>9</v>
      </c>
      <c r="E2328" t="s">
        <v>15</v>
      </c>
      <c r="F2328" t="s">
        <v>30</v>
      </c>
      <c r="G2328" t="s">
        <v>5482</v>
      </c>
      <c r="H2328" s="6">
        <v>2737.41</v>
      </c>
    </row>
    <row r="2329" spans="1:8" x14ac:dyDescent="0.45">
      <c r="A2329" s="2">
        <v>44722</v>
      </c>
      <c r="B2329" t="s">
        <v>2792</v>
      </c>
      <c r="C2329">
        <v>73</v>
      </c>
      <c r="D2329" t="s">
        <v>21</v>
      </c>
      <c r="E2329" t="s">
        <v>26</v>
      </c>
      <c r="F2329" t="s">
        <v>23</v>
      </c>
      <c r="G2329" t="s">
        <v>5481</v>
      </c>
      <c r="H2329" s="6">
        <v>2637.38</v>
      </c>
    </row>
    <row r="2330" spans="1:8" x14ac:dyDescent="0.45">
      <c r="A2330" s="2">
        <v>45122</v>
      </c>
      <c r="B2330" t="s">
        <v>2793</v>
      </c>
      <c r="C2330">
        <v>29</v>
      </c>
      <c r="D2330" t="s">
        <v>9</v>
      </c>
      <c r="E2330" t="s">
        <v>10</v>
      </c>
      <c r="F2330" t="s">
        <v>30</v>
      </c>
      <c r="G2330" t="s">
        <v>5481</v>
      </c>
      <c r="H2330" s="6">
        <v>1497.02</v>
      </c>
    </row>
    <row r="2331" spans="1:8" x14ac:dyDescent="0.45">
      <c r="A2331" s="2">
        <v>45149</v>
      </c>
      <c r="B2331" t="s">
        <v>2794</v>
      </c>
      <c r="C2331">
        <v>1</v>
      </c>
      <c r="D2331" t="s">
        <v>14</v>
      </c>
      <c r="E2331" t="s">
        <v>10</v>
      </c>
      <c r="F2331" t="s">
        <v>30</v>
      </c>
      <c r="G2331" t="s">
        <v>5482</v>
      </c>
      <c r="H2331" s="6">
        <v>3252.41</v>
      </c>
    </row>
    <row r="2332" spans="1:8" x14ac:dyDescent="0.45">
      <c r="A2332" s="2">
        <v>44820</v>
      </c>
      <c r="B2332" t="s">
        <v>2795</v>
      </c>
      <c r="C2332">
        <v>32</v>
      </c>
      <c r="D2332" t="s">
        <v>9</v>
      </c>
      <c r="E2332" t="s">
        <v>19</v>
      </c>
      <c r="F2332" t="s">
        <v>16</v>
      </c>
      <c r="G2332" t="s">
        <v>5480</v>
      </c>
      <c r="H2332" s="6">
        <v>4799.0600000000004</v>
      </c>
    </row>
    <row r="2333" spans="1:8" x14ac:dyDescent="0.45">
      <c r="A2333" s="2">
        <v>44682</v>
      </c>
      <c r="B2333" t="s">
        <v>2796</v>
      </c>
      <c r="C2333">
        <v>66</v>
      </c>
      <c r="D2333" t="s">
        <v>21</v>
      </c>
      <c r="E2333" t="s">
        <v>15</v>
      </c>
      <c r="F2333" t="s">
        <v>16</v>
      </c>
      <c r="G2333" t="s">
        <v>5478</v>
      </c>
      <c r="H2333" s="6">
        <v>249.92</v>
      </c>
    </row>
    <row r="2334" spans="1:8" x14ac:dyDescent="0.45">
      <c r="A2334" s="2">
        <v>44655</v>
      </c>
      <c r="B2334" t="s">
        <v>2797</v>
      </c>
      <c r="C2334">
        <v>94</v>
      </c>
      <c r="D2334" t="s">
        <v>9</v>
      </c>
      <c r="E2334" t="s">
        <v>10</v>
      </c>
      <c r="F2334" t="s">
        <v>23</v>
      </c>
      <c r="G2334" t="s">
        <v>5483</v>
      </c>
      <c r="H2334" s="6">
        <v>2623.33</v>
      </c>
    </row>
    <row r="2335" spans="1:8" x14ac:dyDescent="0.45">
      <c r="A2335" s="2">
        <v>44836</v>
      </c>
      <c r="B2335" t="s">
        <v>2798</v>
      </c>
      <c r="C2335">
        <v>72</v>
      </c>
      <c r="D2335" t="s">
        <v>21</v>
      </c>
      <c r="E2335" t="s">
        <v>35</v>
      </c>
      <c r="F2335" t="s">
        <v>30</v>
      </c>
      <c r="G2335" t="s">
        <v>5481</v>
      </c>
      <c r="H2335" s="6">
        <v>3453.33</v>
      </c>
    </row>
    <row r="2336" spans="1:8" x14ac:dyDescent="0.45">
      <c r="A2336" s="2">
        <v>45220</v>
      </c>
      <c r="B2336" t="s">
        <v>2799</v>
      </c>
      <c r="C2336">
        <v>3</v>
      </c>
      <c r="D2336" t="s">
        <v>21</v>
      </c>
      <c r="E2336" t="s">
        <v>10</v>
      </c>
      <c r="F2336" t="s">
        <v>16</v>
      </c>
      <c r="G2336" t="s">
        <v>5482</v>
      </c>
      <c r="H2336" s="6">
        <v>1486.55</v>
      </c>
    </row>
    <row r="2337" spans="1:8" x14ac:dyDescent="0.45">
      <c r="A2337" s="2">
        <v>44692</v>
      </c>
      <c r="B2337" t="s">
        <v>2800</v>
      </c>
      <c r="C2337">
        <v>61</v>
      </c>
      <c r="D2337" t="s">
        <v>21</v>
      </c>
      <c r="E2337" t="s">
        <v>38</v>
      </c>
      <c r="F2337" t="s">
        <v>23</v>
      </c>
      <c r="G2337" t="s">
        <v>5479</v>
      </c>
      <c r="H2337" s="6">
        <v>1301.46</v>
      </c>
    </row>
    <row r="2338" spans="1:8" x14ac:dyDescent="0.45">
      <c r="A2338" s="2">
        <v>45279</v>
      </c>
      <c r="B2338" t="s">
        <v>2801</v>
      </c>
      <c r="C2338">
        <v>4</v>
      </c>
      <c r="D2338" t="s">
        <v>21</v>
      </c>
      <c r="E2338" t="s">
        <v>38</v>
      </c>
      <c r="F2338" t="s">
        <v>23</v>
      </c>
      <c r="G2338" t="s">
        <v>5480</v>
      </c>
      <c r="H2338" s="6">
        <v>411.59</v>
      </c>
    </row>
    <row r="2339" spans="1:8" x14ac:dyDescent="0.45">
      <c r="A2339" s="2">
        <v>45096</v>
      </c>
      <c r="B2339" t="s">
        <v>2802</v>
      </c>
      <c r="C2339">
        <v>55</v>
      </c>
      <c r="D2339" t="s">
        <v>14</v>
      </c>
      <c r="E2339" t="s">
        <v>26</v>
      </c>
      <c r="F2339" t="s">
        <v>30</v>
      </c>
      <c r="G2339" t="s">
        <v>5479</v>
      </c>
      <c r="H2339" s="6">
        <v>676.18</v>
      </c>
    </row>
    <row r="2340" spans="1:8" x14ac:dyDescent="0.45">
      <c r="A2340" s="2">
        <v>44716</v>
      </c>
      <c r="B2340" t="s">
        <v>2803</v>
      </c>
      <c r="C2340">
        <v>17</v>
      </c>
      <c r="D2340" t="s">
        <v>9</v>
      </c>
      <c r="E2340" t="s">
        <v>5477</v>
      </c>
      <c r="F2340" t="s">
        <v>23</v>
      </c>
      <c r="G2340" t="s">
        <v>5482</v>
      </c>
      <c r="H2340" s="6">
        <v>4388.32</v>
      </c>
    </row>
    <row r="2341" spans="1:8" x14ac:dyDescent="0.45">
      <c r="A2341" s="2">
        <v>45098</v>
      </c>
      <c r="B2341" t="s">
        <v>2804</v>
      </c>
      <c r="C2341">
        <v>82</v>
      </c>
      <c r="D2341" t="s">
        <v>9</v>
      </c>
      <c r="E2341" t="s">
        <v>22</v>
      </c>
      <c r="F2341" t="s">
        <v>23</v>
      </c>
      <c r="G2341" t="s">
        <v>5479</v>
      </c>
      <c r="H2341" s="6">
        <v>950.75</v>
      </c>
    </row>
    <row r="2342" spans="1:8" x14ac:dyDescent="0.45">
      <c r="A2342" s="2">
        <v>45013</v>
      </c>
      <c r="B2342" t="s">
        <v>2805</v>
      </c>
      <c r="C2342">
        <v>10</v>
      </c>
      <c r="D2342" t="s">
        <v>9</v>
      </c>
      <c r="E2342" t="s">
        <v>22</v>
      </c>
      <c r="F2342" t="s">
        <v>23</v>
      </c>
      <c r="G2342" t="s">
        <v>5482</v>
      </c>
      <c r="H2342" s="6">
        <v>1644.39</v>
      </c>
    </row>
    <row r="2343" spans="1:8" x14ac:dyDescent="0.45">
      <c r="A2343" s="2">
        <v>44914</v>
      </c>
      <c r="B2343" t="s">
        <v>2806</v>
      </c>
      <c r="C2343">
        <v>18</v>
      </c>
      <c r="D2343" t="s">
        <v>9</v>
      </c>
      <c r="E2343" t="s">
        <v>26</v>
      </c>
      <c r="F2343" t="s">
        <v>16</v>
      </c>
      <c r="G2343" t="s">
        <v>5480</v>
      </c>
      <c r="H2343" s="6">
        <v>1505.27</v>
      </c>
    </row>
    <row r="2344" spans="1:8" x14ac:dyDescent="0.45">
      <c r="A2344" s="2">
        <v>44965</v>
      </c>
      <c r="B2344" t="s">
        <v>2807</v>
      </c>
      <c r="C2344">
        <v>74</v>
      </c>
      <c r="D2344" t="s">
        <v>14</v>
      </c>
      <c r="E2344" t="s">
        <v>22</v>
      </c>
      <c r="F2344" t="s">
        <v>16</v>
      </c>
      <c r="G2344" t="s">
        <v>5479</v>
      </c>
      <c r="H2344" s="6">
        <v>2815.39</v>
      </c>
    </row>
    <row r="2345" spans="1:8" x14ac:dyDescent="0.45">
      <c r="A2345" s="2">
        <v>45215</v>
      </c>
      <c r="B2345" t="s">
        <v>2808</v>
      </c>
      <c r="C2345">
        <v>56</v>
      </c>
      <c r="D2345" t="s">
        <v>14</v>
      </c>
      <c r="E2345" t="s">
        <v>10</v>
      </c>
      <c r="F2345" t="s">
        <v>30</v>
      </c>
      <c r="G2345" t="s">
        <v>5482</v>
      </c>
      <c r="H2345" s="6">
        <v>2145.38</v>
      </c>
    </row>
    <row r="2346" spans="1:8" x14ac:dyDescent="0.45">
      <c r="A2346" s="2">
        <v>44902</v>
      </c>
      <c r="B2346" t="s">
        <v>2809</v>
      </c>
      <c r="C2346">
        <v>92</v>
      </c>
      <c r="D2346" t="s">
        <v>21</v>
      </c>
      <c r="E2346" t="s">
        <v>35</v>
      </c>
      <c r="F2346" t="s">
        <v>16</v>
      </c>
      <c r="G2346" t="s">
        <v>5480</v>
      </c>
      <c r="H2346" s="6">
        <v>996.7</v>
      </c>
    </row>
    <row r="2347" spans="1:8" x14ac:dyDescent="0.45">
      <c r="A2347" s="2">
        <v>45125</v>
      </c>
      <c r="B2347" t="s">
        <v>2810</v>
      </c>
      <c r="C2347">
        <v>40</v>
      </c>
      <c r="D2347" t="s">
        <v>14</v>
      </c>
      <c r="E2347" t="s">
        <v>19</v>
      </c>
      <c r="F2347" t="s">
        <v>16</v>
      </c>
      <c r="G2347" t="s">
        <v>5482</v>
      </c>
      <c r="H2347" s="6">
        <v>1585.6</v>
      </c>
    </row>
    <row r="2348" spans="1:8" x14ac:dyDescent="0.45">
      <c r="A2348" s="2">
        <v>44922</v>
      </c>
      <c r="B2348" t="s">
        <v>2811</v>
      </c>
      <c r="C2348">
        <v>21</v>
      </c>
      <c r="D2348" t="s">
        <v>14</v>
      </c>
      <c r="E2348" t="s">
        <v>15</v>
      </c>
      <c r="F2348" t="s">
        <v>30</v>
      </c>
      <c r="G2348" t="s">
        <v>5483</v>
      </c>
      <c r="H2348" s="6">
        <v>3031.56</v>
      </c>
    </row>
    <row r="2349" spans="1:8" x14ac:dyDescent="0.45">
      <c r="A2349" s="2">
        <v>44916</v>
      </c>
      <c r="B2349" t="s">
        <v>2812</v>
      </c>
      <c r="C2349">
        <v>91</v>
      </c>
      <c r="D2349" t="s">
        <v>14</v>
      </c>
      <c r="E2349" t="s">
        <v>19</v>
      </c>
      <c r="F2349" t="s">
        <v>23</v>
      </c>
      <c r="G2349" t="s">
        <v>5480</v>
      </c>
      <c r="H2349" s="6">
        <v>3580.06</v>
      </c>
    </row>
    <row r="2350" spans="1:8" x14ac:dyDescent="0.45">
      <c r="A2350" s="2">
        <v>44911</v>
      </c>
      <c r="B2350" t="s">
        <v>2813</v>
      </c>
      <c r="C2350">
        <v>55</v>
      </c>
      <c r="D2350" t="s">
        <v>9</v>
      </c>
      <c r="E2350" t="s">
        <v>5477</v>
      </c>
      <c r="F2350" t="s">
        <v>23</v>
      </c>
      <c r="G2350" t="s">
        <v>5482</v>
      </c>
      <c r="H2350" s="6">
        <v>671.27</v>
      </c>
    </row>
    <row r="2351" spans="1:8" x14ac:dyDescent="0.45">
      <c r="A2351" s="2">
        <v>45145</v>
      </c>
      <c r="B2351" t="s">
        <v>2814</v>
      </c>
      <c r="C2351">
        <v>32</v>
      </c>
      <c r="D2351" t="s">
        <v>21</v>
      </c>
      <c r="E2351" t="s">
        <v>10</v>
      </c>
      <c r="F2351" t="s">
        <v>16</v>
      </c>
      <c r="G2351" t="s">
        <v>5481</v>
      </c>
      <c r="H2351" s="6">
        <v>3659.5</v>
      </c>
    </row>
    <row r="2352" spans="1:8" x14ac:dyDescent="0.45">
      <c r="A2352" s="2">
        <v>44668</v>
      </c>
      <c r="B2352" t="s">
        <v>2815</v>
      </c>
      <c r="C2352">
        <v>99</v>
      </c>
      <c r="D2352" t="s">
        <v>14</v>
      </c>
      <c r="E2352" t="s">
        <v>38</v>
      </c>
      <c r="F2352" t="s">
        <v>16</v>
      </c>
      <c r="G2352" t="s">
        <v>5483</v>
      </c>
      <c r="H2352" s="6">
        <v>1245.45</v>
      </c>
    </row>
    <row r="2353" spans="1:8" x14ac:dyDescent="0.45">
      <c r="A2353" s="2">
        <v>44916</v>
      </c>
      <c r="B2353" t="s">
        <v>2816</v>
      </c>
      <c r="C2353">
        <v>23</v>
      </c>
      <c r="D2353" t="s">
        <v>21</v>
      </c>
      <c r="E2353" t="s">
        <v>10</v>
      </c>
      <c r="F2353" t="s">
        <v>11</v>
      </c>
      <c r="G2353" t="s">
        <v>5482</v>
      </c>
      <c r="H2353" s="6">
        <v>4472.63</v>
      </c>
    </row>
    <row r="2354" spans="1:8" x14ac:dyDescent="0.45">
      <c r="A2354" s="2">
        <v>45077</v>
      </c>
      <c r="B2354" t="s">
        <v>2817</v>
      </c>
      <c r="C2354">
        <v>24</v>
      </c>
      <c r="D2354" t="s">
        <v>14</v>
      </c>
      <c r="E2354" t="s">
        <v>19</v>
      </c>
      <c r="F2354" t="s">
        <v>23</v>
      </c>
      <c r="G2354" t="s">
        <v>5482</v>
      </c>
      <c r="H2354" s="6">
        <v>3427.02</v>
      </c>
    </row>
    <row r="2355" spans="1:8" x14ac:dyDescent="0.45">
      <c r="A2355" s="2">
        <v>45008</v>
      </c>
      <c r="B2355" t="s">
        <v>2818</v>
      </c>
      <c r="C2355">
        <v>43</v>
      </c>
      <c r="D2355" t="s">
        <v>14</v>
      </c>
      <c r="E2355" t="s">
        <v>35</v>
      </c>
      <c r="F2355" t="s">
        <v>11</v>
      </c>
      <c r="G2355" t="s">
        <v>5482</v>
      </c>
      <c r="H2355" s="6">
        <v>3153.33</v>
      </c>
    </row>
    <row r="2356" spans="1:8" x14ac:dyDescent="0.45">
      <c r="A2356" s="2">
        <v>44801</v>
      </c>
      <c r="B2356" t="s">
        <v>2819</v>
      </c>
      <c r="C2356">
        <v>21</v>
      </c>
      <c r="D2356" t="s">
        <v>21</v>
      </c>
      <c r="E2356" t="s">
        <v>38</v>
      </c>
      <c r="F2356" t="s">
        <v>16</v>
      </c>
      <c r="G2356" t="s">
        <v>5478</v>
      </c>
      <c r="H2356" s="6">
        <v>2788.07</v>
      </c>
    </row>
    <row r="2357" spans="1:8" x14ac:dyDescent="0.45">
      <c r="A2357" s="2">
        <v>44875</v>
      </c>
      <c r="B2357" t="s">
        <v>2820</v>
      </c>
      <c r="C2357">
        <v>82</v>
      </c>
      <c r="D2357" t="s">
        <v>21</v>
      </c>
      <c r="E2357" t="s">
        <v>26</v>
      </c>
      <c r="F2357" t="s">
        <v>11</v>
      </c>
      <c r="G2357" t="s">
        <v>5481</v>
      </c>
      <c r="H2357" s="6">
        <v>4538.45</v>
      </c>
    </row>
    <row r="2358" spans="1:8" x14ac:dyDescent="0.45">
      <c r="A2358" s="2">
        <v>45146</v>
      </c>
      <c r="B2358" t="s">
        <v>2821</v>
      </c>
      <c r="C2358">
        <v>12</v>
      </c>
      <c r="D2358" t="s">
        <v>9</v>
      </c>
      <c r="E2358" t="s">
        <v>10</v>
      </c>
      <c r="F2358" t="s">
        <v>16</v>
      </c>
      <c r="G2358" t="s">
        <v>5479</v>
      </c>
      <c r="H2358" s="6">
        <v>3561.59</v>
      </c>
    </row>
    <row r="2359" spans="1:8" x14ac:dyDescent="0.45">
      <c r="A2359" s="2">
        <v>44671</v>
      </c>
      <c r="B2359" t="s">
        <v>2822</v>
      </c>
      <c r="C2359">
        <v>41</v>
      </c>
      <c r="D2359" t="s">
        <v>9</v>
      </c>
      <c r="E2359" t="s">
        <v>26</v>
      </c>
      <c r="F2359" t="s">
        <v>23</v>
      </c>
      <c r="G2359" t="s">
        <v>5482</v>
      </c>
      <c r="H2359" s="6">
        <v>1907.18</v>
      </c>
    </row>
    <row r="2360" spans="1:8" x14ac:dyDescent="0.45">
      <c r="A2360" s="2">
        <v>44731</v>
      </c>
      <c r="B2360" t="s">
        <v>2823</v>
      </c>
      <c r="C2360">
        <v>60</v>
      </c>
      <c r="D2360" t="s">
        <v>14</v>
      </c>
      <c r="E2360" t="s">
        <v>15</v>
      </c>
      <c r="F2360" t="s">
        <v>23</v>
      </c>
      <c r="G2360" t="s">
        <v>5480</v>
      </c>
      <c r="H2360" s="6">
        <v>4518.2299999999996</v>
      </c>
    </row>
    <row r="2361" spans="1:8" x14ac:dyDescent="0.45">
      <c r="A2361" s="2">
        <v>44789</v>
      </c>
      <c r="B2361" t="s">
        <v>2824</v>
      </c>
      <c r="C2361">
        <v>69</v>
      </c>
      <c r="D2361" t="s">
        <v>14</v>
      </c>
      <c r="E2361" t="s">
        <v>10</v>
      </c>
      <c r="F2361" t="s">
        <v>23</v>
      </c>
      <c r="G2361" t="s">
        <v>5480</v>
      </c>
      <c r="H2361" s="6">
        <v>4777.99</v>
      </c>
    </row>
    <row r="2362" spans="1:8" x14ac:dyDescent="0.45">
      <c r="A2362" s="2">
        <v>44610</v>
      </c>
      <c r="B2362" t="s">
        <v>2826</v>
      </c>
      <c r="C2362">
        <v>67</v>
      </c>
      <c r="D2362" t="s">
        <v>21</v>
      </c>
      <c r="E2362" t="s">
        <v>15</v>
      </c>
      <c r="F2362" t="s">
        <v>16</v>
      </c>
      <c r="G2362" t="s">
        <v>5483</v>
      </c>
      <c r="H2362" s="6">
        <v>4239.8999999999996</v>
      </c>
    </row>
    <row r="2363" spans="1:8" x14ac:dyDescent="0.45">
      <c r="A2363" s="2">
        <v>44610</v>
      </c>
      <c r="B2363" t="s">
        <v>2827</v>
      </c>
      <c r="C2363">
        <v>69</v>
      </c>
      <c r="D2363" t="s">
        <v>14</v>
      </c>
      <c r="E2363" t="s">
        <v>15</v>
      </c>
      <c r="F2363" t="s">
        <v>23</v>
      </c>
      <c r="G2363" t="s">
        <v>5480</v>
      </c>
      <c r="H2363" s="6">
        <v>960.06</v>
      </c>
    </row>
    <row r="2364" spans="1:8" x14ac:dyDescent="0.45">
      <c r="A2364" s="2">
        <v>45151</v>
      </c>
      <c r="B2364" t="s">
        <v>2828</v>
      </c>
      <c r="C2364">
        <v>6</v>
      </c>
      <c r="D2364" t="s">
        <v>9</v>
      </c>
      <c r="E2364" t="s">
        <v>35</v>
      </c>
      <c r="F2364" t="s">
        <v>23</v>
      </c>
      <c r="G2364" t="s">
        <v>5482</v>
      </c>
      <c r="H2364" s="6">
        <v>1006.53</v>
      </c>
    </row>
    <row r="2365" spans="1:8" x14ac:dyDescent="0.45">
      <c r="A2365" s="2">
        <v>44724</v>
      </c>
      <c r="B2365" t="s">
        <v>2829</v>
      </c>
      <c r="C2365">
        <v>55</v>
      </c>
      <c r="D2365" t="s">
        <v>9</v>
      </c>
      <c r="E2365" t="s">
        <v>35</v>
      </c>
      <c r="F2365" t="s">
        <v>16</v>
      </c>
      <c r="G2365" t="s">
        <v>5482</v>
      </c>
      <c r="H2365" s="6">
        <v>4080.14</v>
      </c>
    </row>
    <row r="2366" spans="1:8" x14ac:dyDescent="0.45">
      <c r="A2366" s="2">
        <v>44990</v>
      </c>
      <c r="B2366" t="s">
        <v>2830</v>
      </c>
      <c r="C2366">
        <v>29</v>
      </c>
      <c r="D2366" t="s">
        <v>14</v>
      </c>
      <c r="E2366" t="s">
        <v>22</v>
      </c>
      <c r="F2366" t="s">
        <v>30</v>
      </c>
      <c r="G2366" t="s">
        <v>5479</v>
      </c>
      <c r="H2366" s="6">
        <v>3376.39</v>
      </c>
    </row>
    <row r="2367" spans="1:8" x14ac:dyDescent="0.45">
      <c r="A2367" s="2">
        <v>45081</v>
      </c>
      <c r="B2367" t="s">
        <v>2831</v>
      </c>
      <c r="C2367">
        <v>37</v>
      </c>
      <c r="D2367" t="s">
        <v>9</v>
      </c>
      <c r="E2367" t="s">
        <v>10</v>
      </c>
      <c r="F2367" t="s">
        <v>30</v>
      </c>
      <c r="G2367" t="s">
        <v>5481</v>
      </c>
      <c r="H2367" s="6">
        <v>2069.5300000000002</v>
      </c>
    </row>
    <row r="2368" spans="1:8" x14ac:dyDescent="0.45">
      <c r="A2368" s="2">
        <v>44645</v>
      </c>
      <c r="B2368" t="s">
        <v>2832</v>
      </c>
      <c r="C2368">
        <v>83</v>
      </c>
      <c r="D2368" t="s">
        <v>9</v>
      </c>
      <c r="E2368" t="s">
        <v>22</v>
      </c>
      <c r="F2368" t="s">
        <v>16</v>
      </c>
      <c r="G2368" t="s">
        <v>5483</v>
      </c>
      <c r="H2368" s="6">
        <v>4956.9799999999996</v>
      </c>
    </row>
    <row r="2369" spans="1:8" x14ac:dyDescent="0.45">
      <c r="A2369" s="2">
        <v>44842</v>
      </c>
      <c r="B2369" t="s">
        <v>2833</v>
      </c>
      <c r="C2369">
        <v>45</v>
      </c>
      <c r="D2369" t="s">
        <v>21</v>
      </c>
      <c r="E2369" t="s">
        <v>19</v>
      </c>
      <c r="F2369" t="s">
        <v>16</v>
      </c>
      <c r="G2369" t="s">
        <v>5480</v>
      </c>
      <c r="H2369" s="6">
        <v>4896.32</v>
      </c>
    </row>
    <row r="2370" spans="1:8" x14ac:dyDescent="0.45">
      <c r="A2370" s="2">
        <v>45256</v>
      </c>
      <c r="B2370" t="s">
        <v>2834</v>
      </c>
      <c r="C2370">
        <v>23</v>
      </c>
      <c r="D2370" t="s">
        <v>21</v>
      </c>
      <c r="E2370" t="s">
        <v>38</v>
      </c>
      <c r="F2370" t="s">
        <v>30</v>
      </c>
      <c r="G2370" t="s">
        <v>5482</v>
      </c>
      <c r="H2370" s="6">
        <v>445.36</v>
      </c>
    </row>
    <row r="2371" spans="1:8" x14ac:dyDescent="0.45">
      <c r="A2371" s="2">
        <v>44802</v>
      </c>
      <c r="B2371" t="s">
        <v>2835</v>
      </c>
      <c r="C2371">
        <v>72</v>
      </c>
      <c r="D2371" t="s">
        <v>21</v>
      </c>
      <c r="E2371" t="s">
        <v>38</v>
      </c>
      <c r="F2371" t="s">
        <v>16</v>
      </c>
      <c r="G2371" t="s">
        <v>5482</v>
      </c>
      <c r="H2371" s="6">
        <v>4294.16</v>
      </c>
    </row>
    <row r="2372" spans="1:8" x14ac:dyDescent="0.45">
      <c r="A2372" s="2">
        <v>45238</v>
      </c>
      <c r="B2372" t="s">
        <v>2836</v>
      </c>
      <c r="C2372">
        <v>27</v>
      </c>
      <c r="D2372" t="s">
        <v>9</v>
      </c>
      <c r="E2372" t="s">
        <v>26</v>
      </c>
      <c r="F2372" t="s">
        <v>11</v>
      </c>
      <c r="G2372" t="s">
        <v>5480</v>
      </c>
      <c r="H2372" s="6">
        <v>4611.92</v>
      </c>
    </row>
    <row r="2373" spans="1:8" x14ac:dyDescent="0.45">
      <c r="A2373" s="2">
        <v>44750</v>
      </c>
      <c r="B2373" t="s">
        <v>2837</v>
      </c>
      <c r="C2373">
        <v>48</v>
      </c>
      <c r="D2373" t="s">
        <v>9</v>
      </c>
      <c r="E2373" t="s">
        <v>26</v>
      </c>
      <c r="F2373" t="s">
        <v>11</v>
      </c>
      <c r="G2373" t="s">
        <v>5480</v>
      </c>
      <c r="H2373" s="6">
        <v>439.54</v>
      </c>
    </row>
    <row r="2374" spans="1:8" x14ac:dyDescent="0.45">
      <c r="A2374" s="2">
        <v>44596</v>
      </c>
      <c r="B2374" t="s">
        <v>2838</v>
      </c>
      <c r="C2374">
        <v>4</v>
      </c>
      <c r="D2374" t="s">
        <v>9</v>
      </c>
      <c r="E2374" t="s">
        <v>19</v>
      </c>
      <c r="F2374" t="s">
        <v>23</v>
      </c>
      <c r="G2374" t="s">
        <v>5483</v>
      </c>
      <c r="H2374" s="6">
        <v>1871.1</v>
      </c>
    </row>
    <row r="2375" spans="1:8" x14ac:dyDescent="0.45">
      <c r="A2375" s="2">
        <v>44817</v>
      </c>
      <c r="B2375" t="s">
        <v>2839</v>
      </c>
      <c r="C2375">
        <v>66</v>
      </c>
      <c r="D2375" t="s">
        <v>9</v>
      </c>
      <c r="E2375" t="s">
        <v>5477</v>
      </c>
      <c r="F2375" t="s">
        <v>11</v>
      </c>
      <c r="G2375" t="s">
        <v>5481</v>
      </c>
      <c r="H2375" s="6">
        <v>96.28</v>
      </c>
    </row>
    <row r="2376" spans="1:8" x14ac:dyDescent="0.45">
      <c r="A2376" s="2">
        <v>45229</v>
      </c>
      <c r="B2376" t="s">
        <v>2840</v>
      </c>
      <c r="C2376">
        <v>69</v>
      </c>
      <c r="D2376" t="s">
        <v>14</v>
      </c>
      <c r="E2376" t="s">
        <v>15</v>
      </c>
      <c r="F2376" t="s">
        <v>16</v>
      </c>
      <c r="G2376" t="s">
        <v>5482</v>
      </c>
      <c r="H2376" s="6">
        <v>159.25</v>
      </c>
    </row>
    <row r="2377" spans="1:8" x14ac:dyDescent="0.45">
      <c r="A2377" s="2">
        <v>45062</v>
      </c>
      <c r="B2377" t="s">
        <v>2841</v>
      </c>
      <c r="C2377">
        <v>81</v>
      </c>
      <c r="D2377" t="s">
        <v>21</v>
      </c>
      <c r="E2377" t="s">
        <v>38</v>
      </c>
      <c r="F2377" t="s">
        <v>16</v>
      </c>
      <c r="G2377" t="s">
        <v>5480</v>
      </c>
      <c r="H2377" s="6">
        <v>2759.44</v>
      </c>
    </row>
    <row r="2378" spans="1:8" x14ac:dyDescent="0.45">
      <c r="A2378" s="2">
        <v>45171</v>
      </c>
      <c r="B2378" t="s">
        <v>2842</v>
      </c>
      <c r="C2378">
        <v>30</v>
      </c>
      <c r="D2378" t="s">
        <v>21</v>
      </c>
      <c r="E2378" t="s">
        <v>15</v>
      </c>
      <c r="F2378" t="s">
        <v>16</v>
      </c>
      <c r="G2378" t="s">
        <v>5480</v>
      </c>
      <c r="H2378" s="6">
        <v>3072.63</v>
      </c>
    </row>
    <row r="2379" spans="1:8" x14ac:dyDescent="0.45">
      <c r="A2379" s="2">
        <v>45290</v>
      </c>
      <c r="B2379" t="s">
        <v>2843</v>
      </c>
      <c r="C2379">
        <v>22</v>
      </c>
      <c r="D2379" t="s">
        <v>14</v>
      </c>
      <c r="E2379" t="s">
        <v>5477</v>
      </c>
      <c r="F2379" t="s">
        <v>11</v>
      </c>
      <c r="G2379" t="s">
        <v>5483</v>
      </c>
      <c r="H2379" s="6">
        <v>1094.21</v>
      </c>
    </row>
    <row r="2380" spans="1:8" x14ac:dyDescent="0.45">
      <c r="A2380" s="2">
        <v>44750</v>
      </c>
      <c r="B2380" t="s">
        <v>2844</v>
      </c>
      <c r="C2380">
        <v>46</v>
      </c>
      <c r="D2380" t="s">
        <v>21</v>
      </c>
      <c r="E2380" t="s">
        <v>10</v>
      </c>
      <c r="F2380" t="s">
        <v>16</v>
      </c>
      <c r="G2380" t="s">
        <v>5479</v>
      </c>
      <c r="H2380" s="6">
        <v>4382.99</v>
      </c>
    </row>
    <row r="2381" spans="1:8" x14ac:dyDescent="0.45">
      <c r="A2381" s="2">
        <v>44741</v>
      </c>
      <c r="B2381" t="s">
        <v>2845</v>
      </c>
      <c r="C2381">
        <v>11</v>
      </c>
      <c r="D2381" t="s">
        <v>9</v>
      </c>
      <c r="E2381" t="s">
        <v>35</v>
      </c>
      <c r="F2381" t="s">
        <v>30</v>
      </c>
      <c r="G2381" t="s">
        <v>5483</v>
      </c>
      <c r="H2381" s="6">
        <v>4544.93</v>
      </c>
    </row>
    <row r="2382" spans="1:8" x14ac:dyDescent="0.45">
      <c r="A2382" s="2">
        <v>45168</v>
      </c>
      <c r="B2382" t="s">
        <v>2846</v>
      </c>
      <c r="C2382">
        <v>90</v>
      </c>
      <c r="D2382" t="s">
        <v>14</v>
      </c>
      <c r="E2382" t="s">
        <v>10</v>
      </c>
      <c r="F2382" t="s">
        <v>30</v>
      </c>
      <c r="G2382" t="s">
        <v>5483</v>
      </c>
      <c r="H2382" s="6">
        <v>3473.46</v>
      </c>
    </row>
    <row r="2383" spans="1:8" x14ac:dyDescent="0.45">
      <c r="A2383" s="2">
        <v>44973</v>
      </c>
      <c r="B2383" t="s">
        <v>2847</v>
      </c>
      <c r="C2383">
        <v>49</v>
      </c>
      <c r="D2383" t="s">
        <v>9</v>
      </c>
      <c r="E2383" t="s">
        <v>15</v>
      </c>
      <c r="F2383" t="s">
        <v>30</v>
      </c>
      <c r="G2383" t="s">
        <v>5482</v>
      </c>
      <c r="H2383" s="6">
        <v>1834.56</v>
      </c>
    </row>
    <row r="2384" spans="1:8" x14ac:dyDescent="0.45">
      <c r="A2384" s="2">
        <v>45263</v>
      </c>
      <c r="B2384" t="s">
        <v>2848</v>
      </c>
      <c r="C2384">
        <v>43</v>
      </c>
      <c r="D2384" t="s">
        <v>21</v>
      </c>
      <c r="E2384" t="s">
        <v>35</v>
      </c>
      <c r="F2384" t="s">
        <v>30</v>
      </c>
      <c r="G2384" t="s">
        <v>5480</v>
      </c>
      <c r="H2384" s="6">
        <v>4233.34</v>
      </c>
    </row>
    <row r="2385" spans="1:8" x14ac:dyDescent="0.45">
      <c r="A2385" s="2">
        <v>45176</v>
      </c>
      <c r="B2385" t="s">
        <v>2849</v>
      </c>
      <c r="C2385">
        <v>7</v>
      </c>
      <c r="D2385" t="s">
        <v>21</v>
      </c>
      <c r="E2385" t="s">
        <v>35</v>
      </c>
      <c r="F2385" t="s">
        <v>11</v>
      </c>
      <c r="G2385" t="s">
        <v>5481</v>
      </c>
      <c r="H2385" s="6">
        <v>2755.45</v>
      </c>
    </row>
    <row r="2386" spans="1:8" x14ac:dyDescent="0.45">
      <c r="A2386" s="2">
        <v>44657</v>
      </c>
      <c r="B2386" t="s">
        <v>2850</v>
      </c>
      <c r="C2386">
        <v>99</v>
      </c>
      <c r="D2386" t="s">
        <v>9</v>
      </c>
      <c r="E2386" t="s">
        <v>15</v>
      </c>
      <c r="F2386" t="s">
        <v>11</v>
      </c>
      <c r="G2386" t="s">
        <v>5480</v>
      </c>
      <c r="H2386" s="6">
        <v>112.07</v>
      </c>
    </row>
    <row r="2387" spans="1:8" x14ac:dyDescent="0.45">
      <c r="A2387" s="2">
        <v>44602</v>
      </c>
      <c r="B2387" t="s">
        <v>2851</v>
      </c>
      <c r="C2387">
        <v>34</v>
      </c>
      <c r="D2387" t="s">
        <v>21</v>
      </c>
      <c r="E2387" t="s">
        <v>22</v>
      </c>
      <c r="F2387" t="s">
        <v>16</v>
      </c>
      <c r="G2387" t="s">
        <v>5482</v>
      </c>
      <c r="H2387" s="6">
        <v>4012.41</v>
      </c>
    </row>
    <row r="2388" spans="1:8" x14ac:dyDescent="0.45">
      <c r="A2388" s="2">
        <v>45110</v>
      </c>
      <c r="B2388" t="s">
        <v>2852</v>
      </c>
      <c r="C2388">
        <v>34</v>
      </c>
      <c r="D2388" t="s">
        <v>21</v>
      </c>
      <c r="E2388" t="s">
        <v>19</v>
      </c>
      <c r="F2388" t="s">
        <v>16</v>
      </c>
      <c r="G2388" t="s">
        <v>5479</v>
      </c>
      <c r="H2388" s="6">
        <v>550.92999999999995</v>
      </c>
    </row>
    <row r="2389" spans="1:8" x14ac:dyDescent="0.45">
      <c r="A2389" s="2">
        <v>44886</v>
      </c>
      <c r="B2389" t="s">
        <v>2853</v>
      </c>
      <c r="C2389">
        <v>34</v>
      </c>
      <c r="D2389" t="s">
        <v>9</v>
      </c>
      <c r="E2389" t="s">
        <v>35</v>
      </c>
      <c r="F2389" t="s">
        <v>23</v>
      </c>
      <c r="G2389" t="s">
        <v>5483</v>
      </c>
      <c r="H2389" s="6">
        <v>3511.43</v>
      </c>
    </row>
    <row r="2390" spans="1:8" x14ac:dyDescent="0.45">
      <c r="A2390" s="2">
        <v>44572</v>
      </c>
      <c r="B2390" t="s">
        <v>2854</v>
      </c>
      <c r="C2390">
        <v>63</v>
      </c>
      <c r="D2390" t="s">
        <v>9</v>
      </c>
      <c r="E2390" t="s">
        <v>35</v>
      </c>
      <c r="F2390" t="s">
        <v>11</v>
      </c>
      <c r="G2390" t="s">
        <v>5479</v>
      </c>
      <c r="H2390" s="6">
        <v>3841.57</v>
      </c>
    </row>
    <row r="2391" spans="1:8" x14ac:dyDescent="0.45">
      <c r="A2391" s="2">
        <v>44895</v>
      </c>
      <c r="B2391" t="s">
        <v>2855</v>
      </c>
      <c r="C2391">
        <v>69</v>
      </c>
      <c r="D2391" t="s">
        <v>21</v>
      </c>
      <c r="E2391" t="s">
        <v>10</v>
      </c>
      <c r="F2391" t="s">
        <v>16</v>
      </c>
      <c r="G2391" t="s">
        <v>5481</v>
      </c>
      <c r="H2391" s="6">
        <v>638.23</v>
      </c>
    </row>
    <row r="2392" spans="1:8" x14ac:dyDescent="0.45">
      <c r="A2392" s="2">
        <v>44897</v>
      </c>
      <c r="B2392" t="s">
        <v>2856</v>
      </c>
      <c r="C2392">
        <v>37</v>
      </c>
      <c r="D2392" t="s">
        <v>21</v>
      </c>
      <c r="E2392" t="s">
        <v>10</v>
      </c>
      <c r="F2392" t="s">
        <v>11</v>
      </c>
      <c r="G2392" t="s">
        <v>5479</v>
      </c>
      <c r="H2392" s="6">
        <v>4251.2700000000004</v>
      </c>
    </row>
    <row r="2393" spans="1:8" x14ac:dyDescent="0.45">
      <c r="A2393" s="2">
        <v>44939</v>
      </c>
      <c r="B2393" t="s">
        <v>2857</v>
      </c>
      <c r="C2393">
        <v>17</v>
      </c>
      <c r="D2393" t="s">
        <v>14</v>
      </c>
      <c r="E2393" t="s">
        <v>35</v>
      </c>
      <c r="F2393" t="s">
        <v>16</v>
      </c>
      <c r="G2393" t="s">
        <v>5483</v>
      </c>
      <c r="H2393" s="6">
        <v>2700.31</v>
      </c>
    </row>
    <row r="2394" spans="1:8" x14ac:dyDescent="0.45">
      <c r="A2394" s="2">
        <v>44759</v>
      </c>
      <c r="B2394" t="s">
        <v>2858</v>
      </c>
      <c r="C2394">
        <v>22</v>
      </c>
      <c r="D2394" t="s">
        <v>21</v>
      </c>
      <c r="E2394" t="s">
        <v>26</v>
      </c>
      <c r="F2394" t="s">
        <v>11</v>
      </c>
      <c r="G2394" t="s">
        <v>5479</v>
      </c>
      <c r="H2394" s="6">
        <v>3896.59</v>
      </c>
    </row>
    <row r="2395" spans="1:8" x14ac:dyDescent="0.45">
      <c r="A2395" s="2">
        <v>44604</v>
      </c>
      <c r="B2395" t="s">
        <v>2859</v>
      </c>
      <c r="C2395">
        <v>84</v>
      </c>
      <c r="D2395" t="s">
        <v>21</v>
      </c>
      <c r="E2395" t="s">
        <v>10</v>
      </c>
      <c r="F2395" t="s">
        <v>11</v>
      </c>
      <c r="G2395" t="s">
        <v>5483</v>
      </c>
      <c r="H2395" s="6">
        <v>346.43</v>
      </c>
    </row>
    <row r="2396" spans="1:8" x14ac:dyDescent="0.45">
      <c r="A2396" s="2">
        <v>44790</v>
      </c>
      <c r="B2396" t="s">
        <v>2860</v>
      </c>
      <c r="C2396">
        <v>89</v>
      </c>
      <c r="D2396" t="s">
        <v>21</v>
      </c>
      <c r="E2396" t="s">
        <v>38</v>
      </c>
      <c r="F2396" t="s">
        <v>11</v>
      </c>
      <c r="G2396" t="s">
        <v>5483</v>
      </c>
      <c r="H2396" s="6">
        <v>4275.93</v>
      </c>
    </row>
    <row r="2397" spans="1:8" x14ac:dyDescent="0.45">
      <c r="A2397" s="2">
        <v>44700</v>
      </c>
      <c r="B2397" t="s">
        <v>2861</v>
      </c>
      <c r="C2397">
        <v>63</v>
      </c>
      <c r="D2397" t="s">
        <v>9</v>
      </c>
      <c r="E2397" t="s">
        <v>19</v>
      </c>
      <c r="F2397" t="s">
        <v>23</v>
      </c>
      <c r="G2397" t="s">
        <v>5479</v>
      </c>
      <c r="H2397" s="6">
        <v>1176.5</v>
      </c>
    </row>
    <row r="2398" spans="1:8" x14ac:dyDescent="0.45">
      <c r="A2398" s="2">
        <v>44815</v>
      </c>
      <c r="B2398" t="s">
        <v>2862</v>
      </c>
      <c r="C2398">
        <v>72</v>
      </c>
      <c r="D2398" t="s">
        <v>9</v>
      </c>
      <c r="E2398" t="s">
        <v>22</v>
      </c>
      <c r="F2398" t="s">
        <v>11</v>
      </c>
      <c r="G2398" t="s">
        <v>5481</v>
      </c>
      <c r="H2398" s="6">
        <v>2014.04</v>
      </c>
    </row>
    <row r="2399" spans="1:8" x14ac:dyDescent="0.45">
      <c r="A2399" s="2">
        <v>45191</v>
      </c>
      <c r="B2399" t="s">
        <v>2863</v>
      </c>
      <c r="C2399">
        <v>1</v>
      </c>
      <c r="D2399" t="s">
        <v>9</v>
      </c>
      <c r="E2399" t="s">
        <v>26</v>
      </c>
      <c r="F2399" t="s">
        <v>23</v>
      </c>
      <c r="G2399" t="s">
        <v>5479</v>
      </c>
      <c r="H2399" s="6">
        <v>2184.0100000000002</v>
      </c>
    </row>
    <row r="2400" spans="1:8" x14ac:dyDescent="0.45">
      <c r="A2400" s="2">
        <v>44845</v>
      </c>
      <c r="B2400" t="s">
        <v>2864</v>
      </c>
      <c r="C2400">
        <v>6</v>
      </c>
      <c r="D2400" t="s">
        <v>9</v>
      </c>
      <c r="E2400" t="s">
        <v>19</v>
      </c>
      <c r="F2400" t="s">
        <v>30</v>
      </c>
      <c r="G2400" t="s">
        <v>5480</v>
      </c>
      <c r="H2400" s="6">
        <v>2916.12</v>
      </c>
    </row>
    <row r="2401" spans="1:8" x14ac:dyDescent="0.45">
      <c r="A2401" s="2">
        <v>45269</v>
      </c>
      <c r="B2401" t="s">
        <v>2865</v>
      </c>
      <c r="C2401">
        <v>0</v>
      </c>
      <c r="D2401" t="s">
        <v>9</v>
      </c>
      <c r="E2401" t="s">
        <v>26</v>
      </c>
      <c r="F2401" t="s">
        <v>11</v>
      </c>
      <c r="G2401" t="s">
        <v>5480</v>
      </c>
      <c r="H2401" s="6">
        <v>1619.05</v>
      </c>
    </row>
    <row r="2402" spans="1:8" x14ac:dyDescent="0.45">
      <c r="A2402" s="2">
        <v>44810</v>
      </c>
      <c r="B2402" t="s">
        <v>2866</v>
      </c>
      <c r="C2402">
        <v>31</v>
      </c>
      <c r="D2402" t="s">
        <v>9</v>
      </c>
      <c r="E2402" t="s">
        <v>5477</v>
      </c>
      <c r="F2402" t="s">
        <v>23</v>
      </c>
      <c r="G2402" t="s">
        <v>5483</v>
      </c>
      <c r="H2402" s="6">
        <v>1107.3599999999999</v>
      </c>
    </row>
    <row r="2403" spans="1:8" x14ac:dyDescent="0.45">
      <c r="A2403" s="2">
        <v>44890</v>
      </c>
      <c r="B2403" t="s">
        <v>2867</v>
      </c>
      <c r="C2403">
        <v>33</v>
      </c>
      <c r="D2403" t="s">
        <v>21</v>
      </c>
      <c r="E2403" t="s">
        <v>22</v>
      </c>
      <c r="F2403" t="s">
        <v>23</v>
      </c>
      <c r="G2403" t="s">
        <v>5480</v>
      </c>
      <c r="H2403" s="6">
        <v>4725.8500000000004</v>
      </c>
    </row>
    <row r="2404" spans="1:8" x14ac:dyDescent="0.45">
      <c r="A2404" s="2">
        <v>45039</v>
      </c>
      <c r="B2404" t="s">
        <v>2868</v>
      </c>
      <c r="C2404">
        <v>74</v>
      </c>
      <c r="D2404" t="s">
        <v>21</v>
      </c>
      <c r="E2404" t="s">
        <v>22</v>
      </c>
      <c r="F2404" t="s">
        <v>30</v>
      </c>
      <c r="G2404" t="s">
        <v>5482</v>
      </c>
      <c r="H2404" s="6">
        <v>2468.73</v>
      </c>
    </row>
    <row r="2405" spans="1:8" x14ac:dyDescent="0.45">
      <c r="A2405" s="2">
        <v>44668</v>
      </c>
      <c r="B2405" t="s">
        <v>2869</v>
      </c>
      <c r="C2405">
        <v>42</v>
      </c>
      <c r="D2405" t="s">
        <v>9</v>
      </c>
      <c r="E2405" t="s">
        <v>5477</v>
      </c>
      <c r="F2405" t="s">
        <v>11</v>
      </c>
      <c r="G2405" t="s">
        <v>5479</v>
      </c>
      <c r="H2405" s="6">
        <v>4011.91</v>
      </c>
    </row>
    <row r="2406" spans="1:8" x14ac:dyDescent="0.45">
      <c r="A2406" s="2">
        <v>45244</v>
      </c>
      <c r="B2406" t="s">
        <v>2870</v>
      </c>
      <c r="C2406">
        <v>4</v>
      </c>
      <c r="D2406" t="s">
        <v>14</v>
      </c>
      <c r="E2406" t="s">
        <v>5477</v>
      </c>
      <c r="F2406" t="s">
        <v>30</v>
      </c>
      <c r="G2406" t="s">
        <v>5483</v>
      </c>
      <c r="H2406" s="6">
        <v>2915.86</v>
      </c>
    </row>
    <row r="2407" spans="1:8" x14ac:dyDescent="0.45">
      <c r="A2407" s="2">
        <v>44588</v>
      </c>
      <c r="B2407" t="s">
        <v>2871</v>
      </c>
      <c r="C2407">
        <v>88</v>
      </c>
      <c r="D2407" t="s">
        <v>9</v>
      </c>
      <c r="E2407" t="s">
        <v>38</v>
      </c>
      <c r="F2407" t="s">
        <v>30</v>
      </c>
      <c r="G2407" t="s">
        <v>5481</v>
      </c>
      <c r="H2407" s="6">
        <v>2306.63</v>
      </c>
    </row>
    <row r="2408" spans="1:8" x14ac:dyDescent="0.45">
      <c r="A2408" s="2">
        <v>44811</v>
      </c>
      <c r="B2408" t="s">
        <v>2872</v>
      </c>
      <c r="C2408">
        <v>71</v>
      </c>
      <c r="D2408" t="s">
        <v>14</v>
      </c>
      <c r="E2408" t="s">
        <v>35</v>
      </c>
      <c r="F2408" t="s">
        <v>30</v>
      </c>
      <c r="G2408" t="s">
        <v>5480</v>
      </c>
      <c r="H2408" s="6">
        <v>4611.95</v>
      </c>
    </row>
    <row r="2409" spans="1:8" x14ac:dyDescent="0.45">
      <c r="A2409" s="2">
        <v>44850</v>
      </c>
      <c r="B2409" t="s">
        <v>2873</v>
      </c>
      <c r="C2409">
        <v>60</v>
      </c>
      <c r="D2409" t="s">
        <v>9</v>
      </c>
      <c r="E2409" t="s">
        <v>10</v>
      </c>
      <c r="F2409" t="s">
        <v>11</v>
      </c>
      <c r="G2409" t="s">
        <v>5481</v>
      </c>
      <c r="H2409" s="6">
        <v>4095.03</v>
      </c>
    </row>
    <row r="2410" spans="1:8" x14ac:dyDescent="0.45">
      <c r="A2410" s="2">
        <v>44970</v>
      </c>
      <c r="B2410" t="s">
        <v>2874</v>
      </c>
      <c r="C2410">
        <v>79</v>
      </c>
      <c r="D2410" t="s">
        <v>9</v>
      </c>
      <c r="E2410" t="s">
        <v>22</v>
      </c>
      <c r="F2410" t="s">
        <v>23</v>
      </c>
      <c r="G2410" t="s">
        <v>5481</v>
      </c>
      <c r="H2410" s="6">
        <v>2659.85</v>
      </c>
    </row>
    <row r="2411" spans="1:8" x14ac:dyDescent="0.45">
      <c r="A2411" s="2">
        <v>45226</v>
      </c>
      <c r="B2411" t="s">
        <v>2875</v>
      </c>
      <c r="C2411">
        <v>83</v>
      </c>
      <c r="D2411" t="s">
        <v>9</v>
      </c>
      <c r="E2411" t="s">
        <v>15</v>
      </c>
      <c r="F2411" t="s">
        <v>11</v>
      </c>
      <c r="G2411" t="s">
        <v>5480</v>
      </c>
      <c r="H2411" s="6">
        <v>1449.74</v>
      </c>
    </row>
    <row r="2412" spans="1:8" x14ac:dyDescent="0.45">
      <c r="A2412" s="2">
        <v>44655</v>
      </c>
      <c r="B2412" t="s">
        <v>2876</v>
      </c>
      <c r="C2412">
        <v>32</v>
      </c>
      <c r="D2412" t="s">
        <v>21</v>
      </c>
      <c r="E2412" t="s">
        <v>15</v>
      </c>
      <c r="F2412" t="s">
        <v>11</v>
      </c>
      <c r="G2412" t="s">
        <v>5479</v>
      </c>
      <c r="H2412" s="6">
        <v>2481.65</v>
      </c>
    </row>
    <row r="2413" spans="1:8" x14ac:dyDescent="0.45">
      <c r="A2413" s="2">
        <v>45177</v>
      </c>
      <c r="B2413" t="s">
        <v>2877</v>
      </c>
      <c r="C2413">
        <v>15</v>
      </c>
      <c r="D2413" t="s">
        <v>14</v>
      </c>
      <c r="E2413" t="s">
        <v>19</v>
      </c>
      <c r="F2413" t="s">
        <v>11</v>
      </c>
      <c r="G2413" t="s">
        <v>5481</v>
      </c>
      <c r="H2413" s="6">
        <v>917.92</v>
      </c>
    </row>
    <row r="2414" spans="1:8" x14ac:dyDescent="0.45">
      <c r="A2414" s="2">
        <v>45159</v>
      </c>
      <c r="B2414" t="s">
        <v>2878</v>
      </c>
      <c r="C2414">
        <v>95</v>
      </c>
      <c r="D2414" t="s">
        <v>14</v>
      </c>
      <c r="E2414" t="s">
        <v>22</v>
      </c>
      <c r="F2414" t="s">
        <v>23</v>
      </c>
      <c r="G2414" t="s">
        <v>5483</v>
      </c>
      <c r="H2414" s="6">
        <v>4049.49</v>
      </c>
    </row>
    <row r="2415" spans="1:8" x14ac:dyDescent="0.45">
      <c r="A2415" s="2">
        <v>44598</v>
      </c>
      <c r="B2415" t="s">
        <v>2879</v>
      </c>
      <c r="C2415">
        <v>58</v>
      </c>
      <c r="D2415" t="s">
        <v>21</v>
      </c>
      <c r="E2415" t="s">
        <v>38</v>
      </c>
      <c r="F2415" t="s">
        <v>11</v>
      </c>
      <c r="G2415" t="s">
        <v>5483</v>
      </c>
      <c r="H2415" s="6">
        <v>2497.2600000000002</v>
      </c>
    </row>
    <row r="2416" spans="1:8" x14ac:dyDescent="0.45">
      <c r="A2416" s="2">
        <v>44863</v>
      </c>
      <c r="B2416" t="s">
        <v>2880</v>
      </c>
      <c r="C2416">
        <v>79</v>
      </c>
      <c r="D2416" t="s">
        <v>9</v>
      </c>
      <c r="E2416" t="s">
        <v>35</v>
      </c>
      <c r="F2416" t="s">
        <v>16</v>
      </c>
      <c r="G2416" t="s">
        <v>5481</v>
      </c>
      <c r="H2416" s="6">
        <v>613.26</v>
      </c>
    </row>
    <row r="2417" spans="1:8" x14ac:dyDescent="0.45">
      <c r="A2417" s="2">
        <v>45141</v>
      </c>
      <c r="B2417" t="s">
        <v>2881</v>
      </c>
      <c r="C2417">
        <v>26</v>
      </c>
      <c r="D2417" t="s">
        <v>14</v>
      </c>
      <c r="E2417" t="s">
        <v>10</v>
      </c>
      <c r="F2417" t="s">
        <v>30</v>
      </c>
      <c r="G2417" t="s">
        <v>5482</v>
      </c>
      <c r="H2417" s="6">
        <v>1864.71</v>
      </c>
    </row>
    <row r="2418" spans="1:8" x14ac:dyDescent="0.45">
      <c r="A2418" s="2">
        <v>45265</v>
      </c>
      <c r="B2418" t="s">
        <v>2882</v>
      </c>
      <c r="C2418">
        <v>22</v>
      </c>
      <c r="D2418" t="s">
        <v>9</v>
      </c>
      <c r="E2418" t="s">
        <v>10</v>
      </c>
      <c r="F2418" t="s">
        <v>11</v>
      </c>
      <c r="G2418" t="s">
        <v>5479</v>
      </c>
      <c r="H2418" s="6">
        <v>561.84</v>
      </c>
    </row>
    <row r="2419" spans="1:8" x14ac:dyDescent="0.45">
      <c r="A2419" s="2">
        <v>45050</v>
      </c>
      <c r="B2419" t="s">
        <v>2883</v>
      </c>
      <c r="C2419">
        <v>24</v>
      </c>
      <c r="D2419" t="s">
        <v>9</v>
      </c>
      <c r="E2419" t="s">
        <v>19</v>
      </c>
      <c r="F2419" t="s">
        <v>11</v>
      </c>
      <c r="G2419" t="s">
        <v>5482</v>
      </c>
      <c r="H2419" s="6">
        <v>4305.88</v>
      </c>
    </row>
    <row r="2420" spans="1:8" x14ac:dyDescent="0.45">
      <c r="A2420" s="2">
        <v>45067</v>
      </c>
      <c r="B2420" t="s">
        <v>2884</v>
      </c>
      <c r="C2420">
        <v>69</v>
      </c>
      <c r="D2420" t="s">
        <v>21</v>
      </c>
      <c r="E2420" t="s">
        <v>38</v>
      </c>
      <c r="F2420" t="s">
        <v>11</v>
      </c>
      <c r="G2420" t="s">
        <v>5480</v>
      </c>
      <c r="H2420" s="6">
        <v>4524.5200000000004</v>
      </c>
    </row>
    <row r="2421" spans="1:8" x14ac:dyDescent="0.45">
      <c r="A2421" s="2">
        <v>44562</v>
      </c>
      <c r="B2421" t="s">
        <v>2885</v>
      </c>
      <c r="C2421">
        <v>1</v>
      </c>
      <c r="D2421" t="s">
        <v>14</v>
      </c>
      <c r="E2421" t="s">
        <v>38</v>
      </c>
      <c r="F2421" t="s">
        <v>16</v>
      </c>
      <c r="G2421" t="s">
        <v>5479</v>
      </c>
      <c r="H2421" s="6">
        <v>1114.1400000000001</v>
      </c>
    </row>
    <row r="2422" spans="1:8" x14ac:dyDescent="0.45">
      <c r="A2422" s="2">
        <v>45190</v>
      </c>
      <c r="B2422" t="s">
        <v>2886</v>
      </c>
      <c r="C2422">
        <v>24</v>
      </c>
      <c r="D2422" t="s">
        <v>9</v>
      </c>
      <c r="E2422" t="s">
        <v>38</v>
      </c>
      <c r="F2422" t="s">
        <v>23</v>
      </c>
      <c r="G2422" t="s">
        <v>5482</v>
      </c>
      <c r="H2422" s="6">
        <v>670.04</v>
      </c>
    </row>
    <row r="2423" spans="1:8" x14ac:dyDescent="0.45">
      <c r="A2423" s="2">
        <v>45050</v>
      </c>
      <c r="B2423" t="s">
        <v>2887</v>
      </c>
      <c r="C2423">
        <v>90</v>
      </c>
      <c r="D2423" t="s">
        <v>14</v>
      </c>
      <c r="E2423" t="s">
        <v>26</v>
      </c>
      <c r="F2423" t="s">
        <v>16</v>
      </c>
      <c r="G2423" t="s">
        <v>5483</v>
      </c>
      <c r="H2423" s="6">
        <v>224.86</v>
      </c>
    </row>
    <row r="2424" spans="1:8" x14ac:dyDescent="0.45">
      <c r="A2424" s="2">
        <v>44902</v>
      </c>
      <c r="B2424" t="s">
        <v>2888</v>
      </c>
      <c r="C2424">
        <v>56</v>
      </c>
      <c r="D2424" t="s">
        <v>9</v>
      </c>
      <c r="E2424" t="s">
        <v>38</v>
      </c>
      <c r="F2424" t="s">
        <v>11</v>
      </c>
      <c r="G2424" t="s">
        <v>5482</v>
      </c>
      <c r="H2424" s="6">
        <v>1353.94</v>
      </c>
    </row>
    <row r="2425" spans="1:8" x14ac:dyDescent="0.45">
      <c r="A2425" s="2">
        <v>44930</v>
      </c>
      <c r="B2425" t="s">
        <v>2889</v>
      </c>
      <c r="C2425">
        <v>46</v>
      </c>
      <c r="D2425" t="s">
        <v>9</v>
      </c>
      <c r="E2425" t="s">
        <v>10</v>
      </c>
      <c r="F2425" t="s">
        <v>30</v>
      </c>
      <c r="G2425" t="s">
        <v>5481</v>
      </c>
      <c r="H2425" s="6">
        <v>736.34</v>
      </c>
    </row>
    <row r="2426" spans="1:8" x14ac:dyDescent="0.45">
      <c r="A2426" s="2">
        <v>44737</v>
      </c>
      <c r="B2426" t="s">
        <v>2890</v>
      </c>
      <c r="C2426">
        <v>21</v>
      </c>
      <c r="D2426" t="s">
        <v>14</v>
      </c>
      <c r="E2426" t="s">
        <v>10</v>
      </c>
      <c r="F2426" t="s">
        <v>23</v>
      </c>
      <c r="G2426" t="s">
        <v>5480</v>
      </c>
      <c r="H2426" s="6">
        <v>1176.92</v>
      </c>
    </row>
    <row r="2427" spans="1:8" x14ac:dyDescent="0.45">
      <c r="A2427" s="2">
        <v>44840</v>
      </c>
      <c r="B2427" t="s">
        <v>2891</v>
      </c>
      <c r="C2427">
        <v>79</v>
      </c>
      <c r="D2427" t="s">
        <v>14</v>
      </c>
      <c r="E2427" t="s">
        <v>26</v>
      </c>
      <c r="F2427" t="s">
        <v>23</v>
      </c>
      <c r="G2427" t="s">
        <v>5480</v>
      </c>
      <c r="H2427" s="6">
        <v>2195.9299999999998</v>
      </c>
    </row>
    <row r="2428" spans="1:8" x14ac:dyDescent="0.45">
      <c r="A2428" s="2">
        <v>44828</v>
      </c>
      <c r="B2428" t="s">
        <v>2892</v>
      </c>
      <c r="C2428">
        <v>55</v>
      </c>
      <c r="D2428" t="s">
        <v>14</v>
      </c>
      <c r="E2428" t="s">
        <v>10</v>
      </c>
      <c r="F2428" t="s">
        <v>11</v>
      </c>
      <c r="G2428" t="s">
        <v>5481</v>
      </c>
      <c r="H2428" s="6">
        <v>1166.44</v>
      </c>
    </row>
    <row r="2429" spans="1:8" x14ac:dyDescent="0.45">
      <c r="A2429" s="2">
        <v>44653</v>
      </c>
      <c r="B2429" t="s">
        <v>2893</v>
      </c>
      <c r="C2429">
        <v>88</v>
      </c>
      <c r="D2429" t="s">
        <v>9</v>
      </c>
      <c r="E2429" t="s">
        <v>26</v>
      </c>
      <c r="F2429" t="s">
        <v>16</v>
      </c>
      <c r="G2429" t="s">
        <v>5478</v>
      </c>
      <c r="H2429" s="6">
        <v>4687.7700000000004</v>
      </c>
    </row>
    <row r="2430" spans="1:8" x14ac:dyDescent="0.45">
      <c r="A2430" s="2">
        <v>44877</v>
      </c>
      <c r="B2430" t="s">
        <v>2894</v>
      </c>
      <c r="C2430">
        <v>95</v>
      </c>
      <c r="D2430" t="s">
        <v>21</v>
      </c>
      <c r="E2430" t="s">
        <v>35</v>
      </c>
      <c r="F2430" t="s">
        <v>11</v>
      </c>
      <c r="G2430" t="s">
        <v>5482</v>
      </c>
      <c r="H2430" s="6">
        <v>1260</v>
      </c>
    </row>
    <row r="2431" spans="1:8" x14ac:dyDescent="0.45">
      <c r="A2431" s="2">
        <v>44801</v>
      </c>
      <c r="B2431" t="s">
        <v>2895</v>
      </c>
      <c r="C2431">
        <v>45</v>
      </c>
      <c r="D2431" t="s">
        <v>14</v>
      </c>
      <c r="E2431" t="s">
        <v>26</v>
      </c>
      <c r="F2431" t="s">
        <v>30</v>
      </c>
      <c r="G2431" t="s">
        <v>5479</v>
      </c>
      <c r="H2431" s="6">
        <v>4909.04</v>
      </c>
    </row>
    <row r="2432" spans="1:8" x14ac:dyDescent="0.45">
      <c r="A2432" s="2">
        <v>45163</v>
      </c>
      <c r="B2432" t="s">
        <v>2896</v>
      </c>
      <c r="C2432">
        <v>99</v>
      </c>
      <c r="D2432" t="s">
        <v>14</v>
      </c>
      <c r="E2432" t="s">
        <v>15</v>
      </c>
      <c r="F2432" t="s">
        <v>23</v>
      </c>
      <c r="G2432" t="s">
        <v>5483</v>
      </c>
      <c r="H2432" s="6">
        <v>3640.99</v>
      </c>
    </row>
    <row r="2433" spans="1:8" x14ac:dyDescent="0.45">
      <c r="A2433" s="2">
        <v>44981</v>
      </c>
      <c r="B2433" t="s">
        <v>2897</v>
      </c>
      <c r="C2433">
        <v>11</v>
      </c>
      <c r="D2433" t="s">
        <v>21</v>
      </c>
      <c r="E2433" t="s">
        <v>35</v>
      </c>
      <c r="F2433" t="s">
        <v>23</v>
      </c>
      <c r="G2433" t="s">
        <v>5479</v>
      </c>
      <c r="H2433" s="6">
        <v>1240.3699999999999</v>
      </c>
    </row>
    <row r="2434" spans="1:8" x14ac:dyDescent="0.45">
      <c r="A2434" s="2">
        <v>44644</v>
      </c>
      <c r="B2434" t="s">
        <v>2898</v>
      </c>
      <c r="C2434">
        <v>57</v>
      </c>
      <c r="D2434" t="s">
        <v>9</v>
      </c>
      <c r="E2434" t="s">
        <v>19</v>
      </c>
      <c r="F2434" t="s">
        <v>16</v>
      </c>
      <c r="G2434" t="s">
        <v>5479</v>
      </c>
      <c r="H2434" s="6">
        <v>2519.0100000000002</v>
      </c>
    </row>
    <row r="2435" spans="1:8" x14ac:dyDescent="0.45">
      <c r="A2435" s="2">
        <v>44660</v>
      </c>
      <c r="B2435" t="s">
        <v>2899</v>
      </c>
      <c r="C2435">
        <v>68</v>
      </c>
      <c r="D2435" t="s">
        <v>9</v>
      </c>
      <c r="E2435" t="s">
        <v>19</v>
      </c>
      <c r="F2435" t="s">
        <v>11</v>
      </c>
      <c r="G2435" t="s">
        <v>5480</v>
      </c>
      <c r="H2435" s="6">
        <v>3694.49</v>
      </c>
    </row>
    <row r="2436" spans="1:8" x14ac:dyDescent="0.45">
      <c r="A2436" s="2">
        <v>44620</v>
      </c>
      <c r="B2436" t="s">
        <v>2900</v>
      </c>
      <c r="C2436">
        <v>70</v>
      </c>
      <c r="D2436" t="s">
        <v>9</v>
      </c>
      <c r="E2436" t="s">
        <v>38</v>
      </c>
      <c r="F2436" t="s">
        <v>16</v>
      </c>
      <c r="G2436" t="s">
        <v>5479</v>
      </c>
      <c r="H2436" s="6">
        <v>2888.05</v>
      </c>
    </row>
    <row r="2437" spans="1:8" x14ac:dyDescent="0.45">
      <c r="A2437" s="2">
        <v>44607</v>
      </c>
      <c r="B2437" t="s">
        <v>2901</v>
      </c>
      <c r="C2437">
        <v>38</v>
      </c>
      <c r="D2437" t="s">
        <v>9</v>
      </c>
      <c r="E2437" t="s">
        <v>35</v>
      </c>
      <c r="F2437" t="s">
        <v>16</v>
      </c>
      <c r="G2437" t="s">
        <v>5479</v>
      </c>
      <c r="H2437" s="6">
        <v>3981.24</v>
      </c>
    </row>
    <row r="2438" spans="1:8" x14ac:dyDescent="0.45">
      <c r="A2438" s="2">
        <v>45030</v>
      </c>
      <c r="B2438" t="s">
        <v>2902</v>
      </c>
      <c r="C2438">
        <v>81</v>
      </c>
      <c r="D2438" t="s">
        <v>21</v>
      </c>
      <c r="E2438" t="s">
        <v>26</v>
      </c>
      <c r="F2438" t="s">
        <v>11</v>
      </c>
      <c r="G2438" t="s">
        <v>5480</v>
      </c>
      <c r="H2438" s="6">
        <v>905.64</v>
      </c>
    </row>
    <row r="2439" spans="1:8" x14ac:dyDescent="0.45">
      <c r="A2439" s="2">
        <v>44837</v>
      </c>
      <c r="B2439" t="s">
        <v>2903</v>
      </c>
      <c r="C2439">
        <v>7</v>
      </c>
      <c r="D2439" t="s">
        <v>9</v>
      </c>
      <c r="E2439" t="s">
        <v>19</v>
      </c>
      <c r="F2439" t="s">
        <v>23</v>
      </c>
      <c r="G2439" t="s">
        <v>5481</v>
      </c>
      <c r="H2439" s="6">
        <v>717.35</v>
      </c>
    </row>
    <row r="2440" spans="1:8" x14ac:dyDescent="0.45">
      <c r="A2440" s="2">
        <v>44702</v>
      </c>
      <c r="B2440" t="s">
        <v>2904</v>
      </c>
      <c r="C2440">
        <v>88</v>
      </c>
      <c r="D2440" t="s">
        <v>21</v>
      </c>
      <c r="E2440" t="s">
        <v>22</v>
      </c>
      <c r="F2440" t="s">
        <v>11</v>
      </c>
      <c r="G2440" t="s">
        <v>5479</v>
      </c>
      <c r="H2440" s="6">
        <v>3176.8</v>
      </c>
    </row>
    <row r="2441" spans="1:8" x14ac:dyDescent="0.45">
      <c r="A2441" s="2">
        <v>45275</v>
      </c>
      <c r="B2441" t="s">
        <v>2905</v>
      </c>
      <c r="C2441">
        <v>74</v>
      </c>
      <c r="D2441" t="s">
        <v>14</v>
      </c>
      <c r="E2441" t="s">
        <v>26</v>
      </c>
      <c r="F2441" t="s">
        <v>23</v>
      </c>
      <c r="G2441" t="s">
        <v>5482</v>
      </c>
      <c r="H2441" s="6">
        <v>1421.35</v>
      </c>
    </row>
    <row r="2442" spans="1:8" x14ac:dyDescent="0.45">
      <c r="A2442" s="2">
        <v>45154</v>
      </c>
      <c r="B2442" t="s">
        <v>2906</v>
      </c>
      <c r="C2442">
        <v>35</v>
      </c>
      <c r="D2442" t="s">
        <v>14</v>
      </c>
      <c r="E2442" t="s">
        <v>19</v>
      </c>
      <c r="F2442" t="s">
        <v>16</v>
      </c>
      <c r="G2442" t="s">
        <v>5479</v>
      </c>
      <c r="H2442" s="6">
        <v>4738.09</v>
      </c>
    </row>
    <row r="2443" spans="1:8" x14ac:dyDescent="0.45">
      <c r="A2443" s="2">
        <v>44769</v>
      </c>
      <c r="B2443" t="s">
        <v>2907</v>
      </c>
      <c r="C2443">
        <v>54</v>
      </c>
      <c r="D2443" t="s">
        <v>9</v>
      </c>
      <c r="E2443" t="s">
        <v>15</v>
      </c>
      <c r="F2443" t="s">
        <v>16</v>
      </c>
      <c r="G2443" t="s">
        <v>5483</v>
      </c>
      <c r="H2443" s="6">
        <v>2424.66</v>
      </c>
    </row>
    <row r="2444" spans="1:8" x14ac:dyDescent="0.45">
      <c r="A2444" s="2">
        <v>45199</v>
      </c>
      <c r="B2444" t="s">
        <v>2908</v>
      </c>
      <c r="C2444">
        <v>21</v>
      </c>
      <c r="D2444" t="s">
        <v>14</v>
      </c>
      <c r="E2444" t="s">
        <v>38</v>
      </c>
      <c r="F2444" t="s">
        <v>16</v>
      </c>
      <c r="G2444" t="s">
        <v>5480</v>
      </c>
      <c r="H2444" s="6">
        <v>579.82000000000005</v>
      </c>
    </row>
    <row r="2445" spans="1:8" x14ac:dyDescent="0.45">
      <c r="A2445" s="2">
        <v>45142</v>
      </c>
      <c r="B2445" t="s">
        <v>2909</v>
      </c>
      <c r="C2445">
        <v>57</v>
      </c>
      <c r="D2445" t="s">
        <v>21</v>
      </c>
      <c r="E2445" t="s">
        <v>26</v>
      </c>
      <c r="F2445" t="s">
        <v>16</v>
      </c>
      <c r="G2445" t="s">
        <v>5481</v>
      </c>
      <c r="H2445" s="6">
        <v>4090.59</v>
      </c>
    </row>
    <row r="2446" spans="1:8" x14ac:dyDescent="0.45">
      <c r="A2446" s="2">
        <v>45230</v>
      </c>
      <c r="B2446" t="s">
        <v>2910</v>
      </c>
      <c r="C2446">
        <v>25</v>
      </c>
      <c r="D2446" t="s">
        <v>21</v>
      </c>
      <c r="E2446" t="s">
        <v>22</v>
      </c>
      <c r="F2446" t="s">
        <v>16</v>
      </c>
      <c r="G2446" t="s">
        <v>5479</v>
      </c>
      <c r="H2446" s="6">
        <v>3742.38</v>
      </c>
    </row>
    <row r="2447" spans="1:8" x14ac:dyDescent="0.45">
      <c r="A2447" s="2">
        <v>44833</v>
      </c>
      <c r="B2447" t="s">
        <v>2911</v>
      </c>
      <c r="C2447">
        <v>46</v>
      </c>
      <c r="D2447" t="s">
        <v>9</v>
      </c>
      <c r="E2447" t="s">
        <v>38</v>
      </c>
      <c r="F2447" t="s">
        <v>23</v>
      </c>
      <c r="G2447" t="s">
        <v>5481</v>
      </c>
      <c r="H2447" s="6">
        <v>2802.95</v>
      </c>
    </row>
    <row r="2448" spans="1:8" x14ac:dyDescent="0.45">
      <c r="A2448" s="2">
        <v>44639</v>
      </c>
      <c r="B2448" t="s">
        <v>2912</v>
      </c>
      <c r="C2448">
        <v>51</v>
      </c>
      <c r="D2448" t="s">
        <v>21</v>
      </c>
      <c r="E2448" t="s">
        <v>15</v>
      </c>
      <c r="F2448" t="s">
        <v>16</v>
      </c>
      <c r="G2448" t="s">
        <v>5479</v>
      </c>
      <c r="H2448" s="6">
        <v>1630.69</v>
      </c>
    </row>
    <row r="2449" spans="1:8" x14ac:dyDescent="0.45">
      <c r="A2449" s="2">
        <v>44950</v>
      </c>
      <c r="B2449" t="s">
        <v>2913</v>
      </c>
      <c r="C2449">
        <v>43</v>
      </c>
      <c r="D2449" t="s">
        <v>14</v>
      </c>
      <c r="E2449" t="s">
        <v>19</v>
      </c>
      <c r="F2449" t="s">
        <v>23</v>
      </c>
      <c r="G2449" t="s">
        <v>5479</v>
      </c>
      <c r="H2449" s="6">
        <v>2741.98</v>
      </c>
    </row>
    <row r="2450" spans="1:8" x14ac:dyDescent="0.45">
      <c r="A2450" s="2">
        <v>44909</v>
      </c>
      <c r="B2450" t="s">
        <v>2914</v>
      </c>
      <c r="C2450">
        <v>3</v>
      </c>
      <c r="D2450" t="s">
        <v>9</v>
      </c>
      <c r="E2450" t="s">
        <v>15</v>
      </c>
      <c r="F2450" t="s">
        <v>30</v>
      </c>
      <c r="G2450" t="s">
        <v>5482</v>
      </c>
      <c r="H2450" s="6">
        <v>1593.4</v>
      </c>
    </row>
    <row r="2451" spans="1:8" x14ac:dyDescent="0.45">
      <c r="A2451" s="2">
        <v>44792</v>
      </c>
      <c r="B2451" t="s">
        <v>2915</v>
      </c>
      <c r="C2451">
        <v>19</v>
      </c>
      <c r="D2451" t="s">
        <v>14</v>
      </c>
      <c r="E2451" t="s">
        <v>38</v>
      </c>
      <c r="F2451" t="s">
        <v>30</v>
      </c>
      <c r="G2451" t="s">
        <v>5480</v>
      </c>
      <c r="H2451" s="6">
        <v>4482.5</v>
      </c>
    </row>
    <row r="2452" spans="1:8" x14ac:dyDescent="0.45">
      <c r="A2452" s="2">
        <v>44686</v>
      </c>
      <c r="B2452" t="s">
        <v>2916</v>
      </c>
      <c r="C2452">
        <v>27</v>
      </c>
      <c r="D2452" t="s">
        <v>9</v>
      </c>
      <c r="E2452" t="s">
        <v>10</v>
      </c>
      <c r="F2452" t="s">
        <v>11</v>
      </c>
      <c r="G2452" t="s">
        <v>5479</v>
      </c>
      <c r="H2452" s="6">
        <v>3733.37</v>
      </c>
    </row>
    <row r="2453" spans="1:8" x14ac:dyDescent="0.45">
      <c r="A2453" s="2">
        <v>44788</v>
      </c>
      <c r="B2453" t="s">
        <v>2917</v>
      </c>
      <c r="C2453">
        <v>44</v>
      </c>
      <c r="D2453" t="s">
        <v>9</v>
      </c>
      <c r="E2453" t="s">
        <v>22</v>
      </c>
      <c r="F2453" t="s">
        <v>11</v>
      </c>
      <c r="G2453" t="s">
        <v>5481</v>
      </c>
      <c r="H2453" s="6">
        <v>639.41999999999996</v>
      </c>
    </row>
    <row r="2454" spans="1:8" x14ac:dyDescent="0.45">
      <c r="A2454" s="2">
        <v>44631</v>
      </c>
      <c r="B2454" t="s">
        <v>2918</v>
      </c>
      <c r="C2454">
        <v>34</v>
      </c>
      <c r="D2454" t="s">
        <v>21</v>
      </c>
      <c r="E2454" t="s">
        <v>19</v>
      </c>
      <c r="F2454" t="s">
        <v>23</v>
      </c>
      <c r="G2454" t="s">
        <v>5480</v>
      </c>
      <c r="H2454" s="6">
        <v>3264.5</v>
      </c>
    </row>
    <row r="2455" spans="1:8" x14ac:dyDescent="0.45">
      <c r="A2455" s="2">
        <v>44585</v>
      </c>
      <c r="B2455" t="s">
        <v>2919</v>
      </c>
      <c r="C2455">
        <v>32</v>
      </c>
      <c r="D2455" t="s">
        <v>21</v>
      </c>
      <c r="E2455" t="s">
        <v>15</v>
      </c>
      <c r="F2455" t="s">
        <v>11</v>
      </c>
      <c r="G2455" t="s">
        <v>5479</v>
      </c>
      <c r="H2455" s="6">
        <v>2171.25</v>
      </c>
    </row>
    <row r="2456" spans="1:8" x14ac:dyDescent="0.45">
      <c r="A2456" s="2">
        <v>44889</v>
      </c>
      <c r="B2456" t="s">
        <v>2921</v>
      </c>
      <c r="C2456">
        <v>84</v>
      </c>
      <c r="D2456" t="s">
        <v>21</v>
      </c>
      <c r="E2456" t="s">
        <v>35</v>
      </c>
      <c r="F2456" t="s">
        <v>23</v>
      </c>
      <c r="G2456" t="s">
        <v>5478</v>
      </c>
      <c r="H2456" s="6">
        <v>2947.12</v>
      </c>
    </row>
    <row r="2457" spans="1:8" x14ac:dyDescent="0.45">
      <c r="A2457" s="2">
        <v>44844</v>
      </c>
      <c r="B2457" t="s">
        <v>2922</v>
      </c>
      <c r="C2457">
        <v>33</v>
      </c>
      <c r="D2457" t="s">
        <v>9</v>
      </c>
      <c r="E2457" t="s">
        <v>35</v>
      </c>
      <c r="F2457" t="s">
        <v>30</v>
      </c>
      <c r="G2457" t="s">
        <v>5483</v>
      </c>
      <c r="H2457" s="6">
        <v>2661.05</v>
      </c>
    </row>
    <row r="2458" spans="1:8" x14ac:dyDescent="0.45">
      <c r="A2458" s="2">
        <v>44962</v>
      </c>
      <c r="B2458" t="s">
        <v>2923</v>
      </c>
      <c r="C2458">
        <v>48</v>
      </c>
      <c r="D2458" t="s">
        <v>21</v>
      </c>
      <c r="E2458" t="s">
        <v>22</v>
      </c>
      <c r="F2458" t="s">
        <v>23</v>
      </c>
      <c r="G2458" t="s">
        <v>5481</v>
      </c>
      <c r="H2458" s="6">
        <v>985.78</v>
      </c>
    </row>
    <row r="2459" spans="1:8" x14ac:dyDescent="0.45">
      <c r="A2459" s="2">
        <v>44612</v>
      </c>
      <c r="B2459" t="s">
        <v>2924</v>
      </c>
      <c r="C2459">
        <v>50</v>
      </c>
      <c r="D2459" t="s">
        <v>9</v>
      </c>
      <c r="E2459" t="s">
        <v>10</v>
      </c>
      <c r="F2459" t="s">
        <v>16</v>
      </c>
      <c r="G2459" t="s">
        <v>5482</v>
      </c>
      <c r="H2459" s="6">
        <v>2339.46</v>
      </c>
    </row>
    <row r="2460" spans="1:8" x14ac:dyDescent="0.45">
      <c r="A2460" s="2">
        <v>45173</v>
      </c>
      <c r="B2460" t="s">
        <v>2925</v>
      </c>
      <c r="C2460">
        <v>35</v>
      </c>
      <c r="D2460" t="s">
        <v>14</v>
      </c>
      <c r="E2460" t="s">
        <v>26</v>
      </c>
      <c r="F2460" t="s">
        <v>11</v>
      </c>
      <c r="G2460" t="s">
        <v>5483</v>
      </c>
      <c r="H2460" s="6">
        <v>1398.84</v>
      </c>
    </row>
    <row r="2461" spans="1:8" x14ac:dyDescent="0.45">
      <c r="A2461" s="2">
        <v>44995</v>
      </c>
      <c r="B2461" t="s">
        <v>2926</v>
      </c>
      <c r="C2461">
        <v>1</v>
      </c>
      <c r="D2461" t="s">
        <v>21</v>
      </c>
      <c r="E2461" t="s">
        <v>22</v>
      </c>
      <c r="F2461" t="s">
        <v>23</v>
      </c>
      <c r="G2461" t="s">
        <v>5480</v>
      </c>
      <c r="H2461" s="6">
        <v>3709.55</v>
      </c>
    </row>
    <row r="2462" spans="1:8" x14ac:dyDescent="0.45">
      <c r="A2462" s="2">
        <v>45064</v>
      </c>
      <c r="B2462" t="s">
        <v>2927</v>
      </c>
      <c r="C2462">
        <v>15</v>
      </c>
      <c r="D2462" t="s">
        <v>14</v>
      </c>
      <c r="E2462" t="s">
        <v>22</v>
      </c>
      <c r="F2462" t="s">
        <v>16</v>
      </c>
      <c r="G2462" t="s">
        <v>5479</v>
      </c>
      <c r="H2462" s="6">
        <v>3698.26</v>
      </c>
    </row>
    <row r="2463" spans="1:8" x14ac:dyDescent="0.45">
      <c r="A2463" s="2">
        <v>45224</v>
      </c>
      <c r="B2463" t="s">
        <v>2928</v>
      </c>
      <c r="C2463">
        <v>40</v>
      </c>
      <c r="D2463" t="s">
        <v>14</v>
      </c>
      <c r="E2463" t="s">
        <v>22</v>
      </c>
      <c r="F2463" t="s">
        <v>23</v>
      </c>
      <c r="G2463" t="s">
        <v>5483</v>
      </c>
      <c r="H2463" s="6">
        <v>2172.58</v>
      </c>
    </row>
    <row r="2464" spans="1:8" x14ac:dyDescent="0.45">
      <c r="A2464" s="2">
        <v>44704</v>
      </c>
      <c r="B2464" t="s">
        <v>2929</v>
      </c>
      <c r="C2464">
        <v>72</v>
      </c>
      <c r="D2464" t="s">
        <v>21</v>
      </c>
      <c r="E2464" t="s">
        <v>15</v>
      </c>
      <c r="F2464" t="s">
        <v>23</v>
      </c>
      <c r="G2464" t="s">
        <v>5483</v>
      </c>
      <c r="H2464" s="6">
        <v>2643.52</v>
      </c>
    </row>
    <row r="2465" spans="1:8" x14ac:dyDescent="0.45">
      <c r="A2465" s="2">
        <v>45104</v>
      </c>
      <c r="B2465" t="s">
        <v>2930</v>
      </c>
      <c r="C2465">
        <v>15</v>
      </c>
      <c r="D2465" t="s">
        <v>14</v>
      </c>
      <c r="E2465" t="s">
        <v>35</v>
      </c>
      <c r="F2465" t="s">
        <v>23</v>
      </c>
      <c r="G2465" t="s">
        <v>5482</v>
      </c>
      <c r="H2465" s="6">
        <v>742.51</v>
      </c>
    </row>
    <row r="2466" spans="1:8" x14ac:dyDescent="0.45">
      <c r="A2466" s="2">
        <v>45281</v>
      </c>
      <c r="B2466" t="s">
        <v>2931</v>
      </c>
      <c r="C2466">
        <v>67</v>
      </c>
      <c r="D2466" t="s">
        <v>14</v>
      </c>
      <c r="E2466" t="s">
        <v>35</v>
      </c>
      <c r="F2466" t="s">
        <v>23</v>
      </c>
      <c r="G2466" t="s">
        <v>5479</v>
      </c>
      <c r="H2466" s="6">
        <v>313.56</v>
      </c>
    </row>
    <row r="2467" spans="1:8" x14ac:dyDescent="0.45">
      <c r="A2467" s="2">
        <v>45134</v>
      </c>
      <c r="B2467" t="s">
        <v>2932</v>
      </c>
      <c r="C2467">
        <v>79</v>
      </c>
      <c r="D2467" t="s">
        <v>14</v>
      </c>
      <c r="E2467" t="s">
        <v>19</v>
      </c>
      <c r="F2467" t="s">
        <v>16</v>
      </c>
      <c r="G2467" t="s">
        <v>5480</v>
      </c>
      <c r="H2467" s="6">
        <v>4937.0200000000004</v>
      </c>
    </row>
    <row r="2468" spans="1:8" x14ac:dyDescent="0.45">
      <c r="A2468" s="2">
        <v>44613</v>
      </c>
      <c r="B2468" t="s">
        <v>2933</v>
      </c>
      <c r="C2468">
        <v>32</v>
      </c>
      <c r="D2468" t="s">
        <v>14</v>
      </c>
      <c r="E2468" t="s">
        <v>22</v>
      </c>
      <c r="F2468" t="s">
        <v>11</v>
      </c>
      <c r="G2468" t="s">
        <v>5483</v>
      </c>
      <c r="H2468" s="6">
        <v>4916.0200000000004</v>
      </c>
    </row>
    <row r="2469" spans="1:8" x14ac:dyDescent="0.45">
      <c r="A2469" s="2">
        <v>44908</v>
      </c>
      <c r="B2469" t="s">
        <v>2934</v>
      </c>
      <c r="C2469">
        <v>62</v>
      </c>
      <c r="D2469" t="s">
        <v>21</v>
      </c>
      <c r="E2469" t="s">
        <v>15</v>
      </c>
      <c r="F2469" t="s">
        <v>30</v>
      </c>
      <c r="G2469" t="s">
        <v>5480</v>
      </c>
      <c r="H2469" s="6">
        <v>2253.64</v>
      </c>
    </row>
    <row r="2470" spans="1:8" x14ac:dyDescent="0.45">
      <c r="A2470" s="2">
        <v>44643</v>
      </c>
      <c r="B2470" t="s">
        <v>2935</v>
      </c>
      <c r="C2470">
        <v>8</v>
      </c>
      <c r="D2470" t="s">
        <v>14</v>
      </c>
      <c r="E2470" t="s">
        <v>35</v>
      </c>
      <c r="F2470" t="s">
        <v>23</v>
      </c>
      <c r="G2470" t="s">
        <v>5482</v>
      </c>
      <c r="H2470" s="6">
        <v>4268.42</v>
      </c>
    </row>
    <row r="2471" spans="1:8" x14ac:dyDescent="0.45">
      <c r="A2471" s="2">
        <v>44620</v>
      </c>
      <c r="B2471" t="s">
        <v>2936</v>
      </c>
      <c r="C2471">
        <v>33</v>
      </c>
      <c r="D2471" t="s">
        <v>9</v>
      </c>
      <c r="E2471" t="s">
        <v>35</v>
      </c>
      <c r="F2471" t="s">
        <v>23</v>
      </c>
      <c r="G2471" t="s">
        <v>5480</v>
      </c>
      <c r="H2471" s="6">
        <v>324.8</v>
      </c>
    </row>
    <row r="2472" spans="1:8" x14ac:dyDescent="0.45">
      <c r="A2472" s="2">
        <v>45227</v>
      </c>
      <c r="B2472" t="s">
        <v>2937</v>
      </c>
      <c r="C2472">
        <v>62</v>
      </c>
      <c r="D2472" t="s">
        <v>14</v>
      </c>
      <c r="E2472" t="s">
        <v>22</v>
      </c>
      <c r="F2472" t="s">
        <v>11</v>
      </c>
      <c r="G2472" t="s">
        <v>5483</v>
      </c>
      <c r="H2472" s="6">
        <v>509.47</v>
      </c>
    </row>
    <row r="2473" spans="1:8" x14ac:dyDescent="0.45">
      <c r="A2473" s="2">
        <v>44679</v>
      </c>
      <c r="B2473" t="s">
        <v>2938</v>
      </c>
      <c r="C2473">
        <v>86</v>
      </c>
      <c r="D2473" t="s">
        <v>14</v>
      </c>
      <c r="E2473" t="s">
        <v>10</v>
      </c>
      <c r="F2473" t="s">
        <v>11</v>
      </c>
      <c r="G2473" t="s">
        <v>5483</v>
      </c>
      <c r="H2473" s="6">
        <v>2797.71</v>
      </c>
    </row>
    <row r="2474" spans="1:8" x14ac:dyDescent="0.45">
      <c r="A2474" s="2">
        <v>44981</v>
      </c>
      <c r="B2474" t="s">
        <v>2939</v>
      </c>
      <c r="C2474">
        <v>11</v>
      </c>
      <c r="D2474" t="s">
        <v>9</v>
      </c>
      <c r="E2474" t="s">
        <v>38</v>
      </c>
      <c r="F2474" t="s">
        <v>11</v>
      </c>
      <c r="G2474" t="s">
        <v>5481</v>
      </c>
      <c r="H2474" s="6">
        <v>296.11</v>
      </c>
    </row>
    <row r="2475" spans="1:8" x14ac:dyDescent="0.45">
      <c r="A2475" s="2">
        <v>44664</v>
      </c>
      <c r="B2475" t="s">
        <v>2940</v>
      </c>
      <c r="C2475">
        <v>91</v>
      </c>
      <c r="D2475" t="s">
        <v>21</v>
      </c>
      <c r="E2475" t="s">
        <v>19</v>
      </c>
      <c r="F2475" t="s">
        <v>30</v>
      </c>
      <c r="G2475" t="s">
        <v>5480</v>
      </c>
      <c r="H2475" s="6">
        <v>3414.04</v>
      </c>
    </row>
    <row r="2476" spans="1:8" x14ac:dyDescent="0.45">
      <c r="A2476" s="2">
        <v>44945</v>
      </c>
      <c r="B2476" t="s">
        <v>2941</v>
      </c>
      <c r="C2476">
        <v>12</v>
      </c>
      <c r="D2476" t="s">
        <v>14</v>
      </c>
      <c r="E2476" t="s">
        <v>5477</v>
      </c>
      <c r="F2476" t="s">
        <v>11</v>
      </c>
      <c r="G2476" t="s">
        <v>5481</v>
      </c>
      <c r="H2476" s="6">
        <v>225.42</v>
      </c>
    </row>
    <row r="2477" spans="1:8" x14ac:dyDescent="0.45">
      <c r="A2477" s="2">
        <v>45195</v>
      </c>
      <c r="B2477" t="s">
        <v>2942</v>
      </c>
      <c r="C2477">
        <v>50</v>
      </c>
      <c r="D2477" t="s">
        <v>9</v>
      </c>
      <c r="E2477" t="s">
        <v>15</v>
      </c>
      <c r="F2477" t="s">
        <v>30</v>
      </c>
      <c r="G2477" t="s">
        <v>5480</v>
      </c>
      <c r="H2477" s="6">
        <v>1038.01</v>
      </c>
    </row>
    <row r="2478" spans="1:8" x14ac:dyDescent="0.45">
      <c r="A2478" s="2">
        <v>45118</v>
      </c>
      <c r="B2478" t="s">
        <v>2943</v>
      </c>
      <c r="C2478">
        <v>19</v>
      </c>
      <c r="D2478" t="s">
        <v>21</v>
      </c>
      <c r="E2478" t="s">
        <v>22</v>
      </c>
      <c r="F2478" t="s">
        <v>11</v>
      </c>
      <c r="G2478" t="s">
        <v>5479</v>
      </c>
      <c r="H2478" s="6">
        <v>4617.04</v>
      </c>
    </row>
    <row r="2479" spans="1:8" x14ac:dyDescent="0.45">
      <c r="A2479" s="2">
        <v>44848</v>
      </c>
      <c r="B2479" t="s">
        <v>2944</v>
      </c>
      <c r="C2479">
        <v>49</v>
      </c>
      <c r="D2479" t="s">
        <v>9</v>
      </c>
      <c r="E2479" t="s">
        <v>38</v>
      </c>
      <c r="F2479" t="s">
        <v>23</v>
      </c>
      <c r="G2479" t="s">
        <v>5483</v>
      </c>
      <c r="H2479" s="6">
        <v>1591.68</v>
      </c>
    </row>
    <row r="2480" spans="1:8" x14ac:dyDescent="0.45">
      <c r="A2480" s="2">
        <v>45010</v>
      </c>
      <c r="B2480" t="s">
        <v>2945</v>
      </c>
      <c r="C2480">
        <v>70</v>
      </c>
      <c r="D2480" t="s">
        <v>9</v>
      </c>
      <c r="E2480" t="s">
        <v>10</v>
      </c>
      <c r="F2480" t="s">
        <v>11</v>
      </c>
      <c r="G2480" t="s">
        <v>5481</v>
      </c>
      <c r="H2480" s="6">
        <v>1206.96</v>
      </c>
    </row>
    <row r="2481" spans="1:8" x14ac:dyDescent="0.45">
      <c r="A2481" s="2">
        <v>45023</v>
      </c>
      <c r="B2481" t="s">
        <v>2946</v>
      </c>
      <c r="C2481">
        <v>13</v>
      </c>
      <c r="D2481" t="s">
        <v>14</v>
      </c>
      <c r="E2481" t="s">
        <v>5477</v>
      </c>
      <c r="F2481" t="s">
        <v>11</v>
      </c>
      <c r="G2481" t="s">
        <v>5479</v>
      </c>
      <c r="H2481" s="6">
        <v>1402.38</v>
      </c>
    </row>
    <row r="2482" spans="1:8" x14ac:dyDescent="0.45">
      <c r="A2482" s="2">
        <v>44623</v>
      </c>
      <c r="B2482" t="s">
        <v>2947</v>
      </c>
      <c r="C2482">
        <v>45</v>
      </c>
      <c r="D2482" t="s">
        <v>14</v>
      </c>
      <c r="E2482" t="s">
        <v>26</v>
      </c>
      <c r="F2482" t="s">
        <v>23</v>
      </c>
      <c r="G2482" t="s">
        <v>5483</v>
      </c>
      <c r="H2482" s="6">
        <v>2754.93</v>
      </c>
    </row>
    <row r="2483" spans="1:8" x14ac:dyDescent="0.45">
      <c r="A2483" s="2">
        <v>44957</v>
      </c>
      <c r="B2483" t="s">
        <v>2948</v>
      </c>
      <c r="C2483">
        <v>37</v>
      </c>
      <c r="D2483" t="s">
        <v>21</v>
      </c>
      <c r="E2483" t="s">
        <v>35</v>
      </c>
      <c r="F2483" t="s">
        <v>11</v>
      </c>
      <c r="G2483" t="s">
        <v>5482</v>
      </c>
      <c r="H2483" s="6">
        <v>1957.36</v>
      </c>
    </row>
    <row r="2484" spans="1:8" x14ac:dyDescent="0.45">
      <c r="A2484" s="2">
        <v>45261</v>
      </c>
      <c r="B2484" t="s">
        <v>2949</v>
      </c>
      <c r="C2484">
        <v>71</v>
      </c>
      <c r="D2484" t="s">
        <v>14</v>
      </c>
      <c r="E2484" t="s">
        <v>22</v>
      </c>
      <c r="F2484" t="s">
        <v>16</v>
      </c>
      <c r="G2484" t="s">
        <v>5483</v>
      </c>
      <c r="H2484" s="6">
        <v>4751.6400000000003</v>
      </c>
    </row>
    <row r="2485" spans="1:8" x14ac:dyDescent="0.45">
      <c r="A2485" s="2">
        <v>44831</v>
      </c>
      <c r="B2485" t="s">
        <v>2950</v>
      </c>
      <c r="C2485">
        <v>94</v>
      </c>
      <c r="D2485" t="s">
        <v>14</v>
      </c>
      <c r="E2485" t="s">
        <v>5477</v>
      </c>
      <c r="F2485" t="s">
        <v>11</v>
      </c>
      <c r="G2485" t="s">
        <v>5481</v>
      </c>
      <c r="H2485" s="6">
        <v>4239.66</v>
      </c>
    </row>
    <row r="2486" spans="1:8" x14ac:dyDescent="0.45">
      <c r="A2486" s="2">
        <v>44962</v>
      </c>
      <c r="B2486" t="s">
        <v>2951</v>
      </c>
      <c r="C2486">
        <v>9</v>
      </c>
      <c r="D2486" t="s">
        <v>9</v>
      </c>
      <c r="E2486" t="s">
        <v>22</v>
      </c>
      <c r="F2486" t="s">
        <v>30</v>
      </c>
      <c r="G2486" t="s">
        <v>5480</v>
      </c>
      <c r="H2486" s="6">
        <v>2088.23</v>
      </c>
    </row>
    <row r="2487" spans="1:8" x14ac:dyDescent="0.45">
      <c r="A2487" s="2">
        <v>45149</v>
      </c>
      <c r="B2487" t="s">
        <v>2952</v>
      </c>
      <c r="C2487">
        <v>81</v>
      </c>
      <c r="D2487" t="s">
        <v>21</v>
      </c>
      <c r="E2487" t="s">
        <v>5477</v>
      </c>
      <c r="F2487" t="s">
        <v>30</v>
      </c>
      <c r="G2487" t="s">
        <v>5480</v>
      </c>
      <c r="H2487" s="6">
        <v>2212.63</v>
      </c>
    </row>
    <row r="2488" spans="1:8" x14ac:dyDescent="0.45">
      <c r="A2488" s="2">
        <v>44733</v>
      </c>
      <c r="B2488" t="s">
        <v>2953</v>
      </c>
      <c r="C2488">
        <v>52</v>
      </c>
      <c r="D2488" t="s">
        <v>9</v>
      </c>
      <c r="E2488" t="s">
        <v>26</v>
      </c>
      <c r="F2488" t="s">
        <v>23</v>
      </c>
      <c r="G2488" t="s">
        <v>5479</v>
      </c>
      <c r="H2488" s="6">
        <v>1243.52</v>
      </c>
    </row>
    <row r="2489" spans="1:8" x14ac:dyDescent="0.45">
      <c r="A2489" s="2">
        <v>44663</v>
      </c>
      <c r="B2489" t="s">
        <v>2954</v>
      </c>
      <c r="C2489">
        <v>31</v>
      </c>
      <c r="D2489" t="s">
        <v>14</v>
      </c>
      <c r="E2489" t="s">
        <v>10</v>
      </c>
      <c r="F2489" t="s">
        <v>16</v>
      </c>
      <c r="G2489" t="s">
        <v>5479</v>
      </c>
      <c r="H2489" s="6">
        <v>1342.8</v>
      </c>
    </row>
    <row r="2490" spans="1:8" x14ac:dyDescent="0.45">
      <c r="A2490" s="2">
        <v>45071</v>
      </c>
      <c r="B2490" t="s">
        <v>2955</v>
      </c>
      <c r="C2490">
        <v>93</v>
      </c>
      <c r="D2490" t="s">
        <v>21</v>
      </c>
      <c r="E2490" t="s">
        <v>26</v>
      </c>
      <c r="F2490" t="s">
        <v>23</v>
      </c>
      <c r="G2490" t="s">
        <v>5483</v>
      </c>
      <c r="H2490" s="6">
        <v>4598.25</v>
      </c>
    </row>
    <row r="2491" spans="1:8" x14ac:dyDescent="0.45">
      <c r="A2491" s="2">
        <v>45238</v>
      </c>
      <c r="B2491" t="s">
        <v>2956</v>
      </c>
      <c r="C2491">
        <v>72</v>
      </c>
      <c r="D2491" t="s">
        <v>9</v>
      </c>
      <c r="E2491" t="s">
        <v>26</v>
      </c>
      <c r="F2491" t="s">
        <v>16</v>
      </c>
      <c r="G2491" t="s">
        <v>5482</v>
      </c>
      <c r="H2491" s="6">
        <v>1449.75</v>
      </c>
    </row>
    <row r="2492" spans="1:8" x14ac:dyDescent="0.45">
      <c r="A2492" s="2">
        <v>44831</v>
      </c>
      <c r="B2492" t="s">
        <v>2957</v>
      </c>
      <c r="C2492">
        <v>29</v>
      </c>
      <c r="D2492" t="s">
        <v>14</v>
      </c>
      <c r="E2492" t="s">
        <v>19</v>
      </c>
      <c r="F2492" t="s">
        <v>11</v>
      </c>
      <c r="G2492" t="s">
        <v>5482</v>
      </c>
      <c r="H2492" s="6">
        <v>1663.69</v>
      </c>
    </row>
    <row r="2493" spans="1:8" x14ac:dyDescent="0.45">
      <c r="A2493" s="2">
        <v>44880</v>
      </c>
      <c r="B2493" t="s">
        <v>2958</v>
      </c>
      <c r="C2493">
        <v>63</v>
      </c>
      <c r="D2493" t="s">
        <v>21</v>
      </c>
      <c r="E2493" t="s">
        <v>22</v>
      </c>
      <c r="F2493" t="s">
        <v>11</v>
      </c>
      <c r="G2493" t="s">
        <v>5482</v>
      </c>
      <c r="H2493" s="6">
        <v>2230.33</v>
      </c>
    </row>
    <row r="2494" spans="1:8" x14ac:dyDescent="0.45">
      <c r="A2494" s="2">
        <v>45093</v>
      </c>
      <c r="B2494" t="s">
        <v>2959</v>
      </c>
      <c r="C2494">
        <v>38</v>
      </c>
      <c r="D2494" t="s">
        <v>9</v>
      </c>
      <c r="E2494" t="s">
        <v>22</v>
      </c>
      <c r="F2494" t="s">
        <v>23</v>
      </c>
      <c r="G2494" t="s">
        <v>5482</v>
      </c>
      <c r="H2494" s="6">
        <v>2579.5100000000002</v>
      </c>
    </row>
    <row r="2495" spans="1:8" x14ac:dyDescent="0.45">
      <c r="A2495" s="2">
        <v>44614</v>
      </c>
      <c r="B2495" t="s">
        <v>2960</v>
      </c>
      <c r="C2495">
        <v>60</v>
      </c>
      <c r="D2495" t="s">
        <v>21</v>
      </c>
      <c r="E2495" t="s">
        <v>5477</v>
      </c>
      <c r="F2495" t="s">
        <v>16</v>
      </c>
      <c r="G2495" t="s">
        <v>5482</v>
      </c>
      <c r="H2495" s="6">
        <v>525.79</v>
      </c>
    </row>
    <row r="2496" spans="1:8" x14ac:dyDescent="0.45">
      <c r="A2496" s="2">
        <v>44924</v>
      </c>
      <c r="B2496" t="s">
        <v>2961</v>
      </c>
      <c r="C2496">
        <v>98</v>
      </c>
      <c r="D2496" t="s">
        <v>21</v>
      </c>
      <c r="E2496" t="s">
        <v>10</v>
      </c>
      <c r="F2496" t="s">
        <v>23</v>
      </c>
      <c r="G2496" t="s">
        <v>5480</v>
      </c>
      <c r="H2496" s="6">
        <v>1623.23</v>
      </c>
    </row>
    <row r="2497" spans="1:8" x14ac:dyDescent="0.45">
      <c r="A2497" s="2">
        <v>45008</v>
      </c>
      <c r="B2497" t="s">
        <v>2962</v>
      </c>
      <c r="C2497">
        <v>20</v>
      </c>
      <c r="D2497" t="s">
        <v>14</v>
      </c>
      <c r="E2497" t="s">
        <v>10</v>
      </c>
      <c r="F2497" t="s">
        <v>23</v>
      </c>
      <c r="G2497" t="s">
        <v>5481</v>
      </c>
      <c r="H2497" s="6">
        <v>845.78</v>
      </c>
    </row>
    <row r="2498" spans="1:8" x14ac:dyDescent="0.45">
      <c r="A2498" s="2">
        <v>45123</v>
      </c>
      <c r="B2498" t="s">
        <v>2963</v>
      </c>
      <c r="C2498">
        <v>61</v>
      </c>
      <c r="D2498" t="s">
        <v>9</v>
      </c>
      <c r="E2498" t="s">
        <v>10</v>
      </c>
      <c r="F2498" t="s">
        <v>16</v>
      </c>
      <c r="G2498" t="s">
        <v>5481</v>
      </c>
      <c r="H2498" s="6">
        <v>131.43</v>
      </c>
    </row>
    <row r="2499" spans="1:8" x14ac:dyDescent="0.45">
      <c r="A2499" s="2">
        <v>44862</v>
      </c>
      <c r="B2499" t="s">
        <v>2964</v>
      </c>
      <c r="C2499">
        <v>22</v>
      </c>
      <c r="D2499" t="s">
        <v>21</v>
      </c>
      <c r="E2499" t="s">
        <v>10</v>
      </c>
      <c r="F2499" t="s">
        <v>11</v>
      </c>
      <c r="G2499" t="s">
        <v>5483</v>
      </c>
      <c r="H2499" s="6">
        <v>987.64</v>
      </c>
    </row>
    <row r="2500" spans="1:8" x14ac:dyDescent="0.45">
      <c r="A2500" s="2">
        <v>45271</v>
      </c>
      <c r="B2500" t="s">
        <v>2965</v>
      </c>
      <c r="C2500">
        <v>33</v>
      </c>
      <c r="D2500" t="s">
        <v>14</v>
      </c>
      <c r="E2500" t="s">
        <v>10</v>
      </c>
      <c r="F2500" t="s">
        <v>30</v>
      </c>
      <c r="G2500" t="s">
        <v>5483</v>
      </c>
      <c r="H2500" s="6">
        <v>3154.92</v>
      </c>
    </row>
    <row r="2501" spans="1:8" x14ac:dyDescent="0.45">
      <c r="A2501" s="2">
        <v>44937</v>
      </c>
      <c r="B2501" t="s">
        <v>2966</v>
      </c>
      <c r="C2501">
        <v>56</v>
      </c>
      <c r="D2501" t="s">
        <v>9</v>
      </c>
      <c r="E2501" t="s">
        <v>26</v>
      </c>
      <c r="F2501" t="s">
        <v>30</v>
      </c>
      <c r="G2501" t="s">
        <v>5481</v>
      </c>
      <c r="H2501" s="6">
        <v>4909.1499999999996</v>
      </c>
    </row>
    <row r="2502" spans="1:8" x14ac:dyDescent="0.45">
      <c r="A2502" s="2">
        <v>44719</v>
      </c>
      <c r="B2502" t="s">
        <v>2967</v>
      </c>
      <c r="C2502">
        <v>56</v>
      </c>
      <c r="D2502" t="s">
        <v>9</v>
      </c>
      <c r="E2502" t="s">
        <v>5477</v>
      </c>
      <c r="F2502" t="s">
        <v>23</v>
      </c>
      <c r="G2502" t="s">
        <v>5481</v>
      </c>
      <c r="H2502" s="6">
        <v>1037.8399999999999</v>
      </c>
    </row>
    <row r="2503" spans="1:8" x14ac:dyDescent="0.45">
      <c r="A2503" s="2">
        <v>44902</v>
      </c>
      <c r="B2503" t="s">
        <v>2968</v>
      </c>
      <c r="C2503">
        <v>20</v>
      </c>
      <c r="D2503" t="s">
        <v>14</v>
      </c>
      <c r="E2503" t="s">
        <v>19</v>
      </c>
      <c r="F2503" t="s">
        <v>23</v>
      </c>
      <c r="G2503" t="s">
        <v>5478</v>
      </c>
      <c r="H2503" s="6">
        <v>2724.03</v>
      </c>
    </row>
    <row r="2504" spans="1:8" x14ac:dyDescent="0.45">
      <c r="A2504" s="2">
        <v>45051</v>
      </c>
      <c r="B2504" t="s">
        <v>2969</v>
      </c>
      <c r="C2504">
        <v>36</v>
      </c>
      <c r="D2504" t="s">
        <v>21</v>
      </c>
      <c r="E2504" t="s">
        <v>35</v>
      </c>
      <c r="F2504" t="s">
        <v>30</v>
      </c>
      <c r="G2504" t="s">
        <v>5481</v>
      </c>
      <c r="H2504" s="6">
        <v>3212.96</v>
      </c>
    </row>
    <row r="2505" spans="1:8" x14ac:dyDescent="0.45">
      <c r="A2505" s="2">
        <v>44807</v>
      </c>
      <c r="B2505" t="s">
        <v>2970</v>
      </c>
      <c r="C2505">
        <v>63</v>
      </c>
      <c r="D2505" t="s">
        <v>21</v>
      </c>
      <c r="E2505" t="s">
        <v>22</v>
      </c>
      <c r="F2505" t="s">
        <v>23</v>
      </c>
      <c r="G2505" t="s">
        <v>5482</v>
      </c>
      <c r="H2505" s="6">
        <v>434.95</v>
      </c>
    </row>
    <row r="2506" spans="1:8" x14ac:dyDescent="0.45">
      <c r="A2506" s="2">
        <v>44762</v>
      </c>
      <c r="B2506" t="s">
        <v>2971</v>
      </c>
      <c r="C2506">
        <v>49</v>
      </c>
      <c r="D2506" t="s">
        <v>14</v>
      </c>
      <c r="E2506" t="s">
        <v>15</v>
      </c>
      <c r="F2506" t="s">
        <v>30</v>
      </c>
      <c r="G2506" t="s">
        <v>5479</v>
      </c>
      <c r="H2506" s="6">
        <v>1595.7</v>
      </c>
    </row>
    <row r="2507" spans="1:8" x14ac:dyDescent="0.45">
      <c r="A2507" s="2">
        <v>44784</v>
      </c>
      <c r="B2507" t="s">
        <v>2972</v>
      </c>
      <c r="C2507">
        <v>62</v>
      </c>
      <c r="D2507" t="s">
        <v>14</v>
      </c>
      <c r="E2507" t="s">
        <v>5477</v>
      </c>
      <c r="F2507" t="s">
        <v>23</v>
      </c>
      <c r="G2507" t="s">
        <v>5480</v>
      </c>
      <c r="H2507" s="6">
        <v>1371.06</v>
      </c>
    </row>
    <row r="2508" spans="1:8" x14ac:dyDescent="0.45">
      <c r="A2508" s="2">
        <v>45185</v>
      </c>
      <c r="B2508" t="s">
        <v>2973</v>
      </c>
      <c r="C2508">
        <v>94</v>
      </c>
      <c r="D2508" t="s">
        <v>9</v>
      </c>
      <c r="E2508" t="s">
        <v>35</v>
      </c>
      <c r="F2508" t="s">
        <v>30</v>
      </c>
      <c r="G2508" t="s">
        <v>5480</v>
      </c>
      <c r="H2508" s="6">
        <v>2731.15</v>
      </c>
    </row>
    <row r="2509" spans="1:8" x14ac:dyDescent="0.45">
      <c r="A2509" s="2">
        <v>44711</v>
      </c>
      <c r="B2509" t="s">
        <v>2974</v>
      </c>
      <c r="C2509">
        <v>79</v>
      </c>
      <c r="D2509" t="s">
        <v>21</v>
      </c>
      <c r="E2509" t="s">
        <v>15</v>
      </c>
      <c r="F2509" t="s">
        <v>16</v>
      </c>
      <c r="G2509" t="s">
        <v>5479</v>
      </c>
      <c r="H2509" s="6">
        <v>4257.03</v>
      </c>
    </row>
    <row r="2510" spans="1:8" x14ac:dyDescent="0.45">
      <c r="A2510" s="2">
        <v>44836</v>
      </c>
      <c r="B2510" t="s">
        <v>2975</v>
      </c>
      <c r="C2510">
        <v>18</v>
      </c>
      <c r="D2510" t="s">
        <v>21</v>
      </c>
      <c r="E2510" t="s">
        <v>22</v>
      </c>
      <c r="F2510" t="s">
        <v>23</v>
      </c>
      <c r="G2510" t="s">
        <v>5481</v>
      </c>
      <c r="H2510" s="6">
        <v>1869.11</v>
      </c>
    </row>
    <row r="2511" spans="1:8" x14ac:dyDescent="0.45">
      <c r="A2511" s="2">
        <v>45043</v>
      </c>
      <c r="B2511" t="s">
        <v>2976</v>
      </c>
      <c r="C2511">
        <v>90</v>
      </c>
      <c r="D2511" t="s">
        <v>21</v>
      </c>
      <c r="E2511" t="s">
        <v>38</v>
      </c>
      <c r="F2511" t="s">
        <v>30</v>
      </c>
      <c r="G2511" t="s">
        <v>5478</v>
      </c>
      <c r="H2511" s="6">
        <v>2298.86</v>
      </c>
    </row>
    <row r="2512" spans="1:8" x14ac:dyDescent="0.45">
      <c r="A2512" s="2">
        <v>45287</v>
      </c>
      <c r="B2512" t="s">
        <v>2977</v>
      </c>
      <c r="C2512">
        <v>81</v>
      </c>
      <c r="D2512" t="s">
        <v>14</v>
      </c>
      <c r="E2512" t="s">
        <v>10</v>
      </c>
      <c r="F2512" t="s">
        <v>11</v>
      </c>
      <c r="G2512" t="s">
        <v>5479</v>
      </c>
      <c r="H2512" s="6">
        <v>3716.07</v>
      </c>
    </row>
    <row r="2513" spans="1:8" x14ac:dyDescent="0.45">
      <c r="A2513" s="2">
        <v>45039</v>
      </c>
      <c r="B2513" t="s">
        <v>2978</v>
      </c>
      <c r="C2513">
        <v>56</v>
      </c>
      <c r="D2513" t="s">
        <v>21</v>
      </c>
      <c r="E2513" t="s">
        <v>38</v>
      </c>
      <c r="F2513" t="s">
        <v>16</v>
      </c>
      <c r="G2513" t="s">
        <v>5480</v>
      </c>
      <c r="H2513" s="6">
        <v>3111.78</v>
      </c>
    </row>
    <row r="2514" spans="1:8" x14ac:dyDescent="0.45">
      <c r="A2514" s="2">
        <v>44866</v>
      </c>
      <c r="B2514" t="s">
        <v>2979</v>
      </c>
      <c r="C2514">
        <v>71</v>
      </c>
      <c r="D2514" t="s">
        <v>14</v>
      </c>
      <c r="E2514" t="s">
        <v>10</v>
      </c>
      <c r="F2514" t="s">
        <v>11</v>
      </c>
      <c r="G2514" t="s">
        <v>5479</v>
      </c>
      <c r="H2514" s="6">
        <v>4697.41</v>
      </c>
    </row>
    <row r="2515" spans="1:8" x14ac:dyDescent="0.45">
      <c r="A2515" s="2">
        <v>44597</v>
      </c>
      <c r="B2515" t="s">
        <v>2980</v>
      </c>
      <c r="C2515">
        <v>65</v>
      </c>
      <c r="D2515" t="s">
        <v>9</v>
      </c>
      <c r="E2515" t="s">
        <v>22</v>
      </c>
      <c r="F2515" t="s">
        <v>16</v>
      </c>
      <c r="G2515" t="s">
        <v>5483</v>
      </c>
      <c r="H2515" s="6">
        <v>1471.72</v>
      </c>
    </row>
    <row r="2516" spans="1:8" x14ac:dyDescent="0.45">
      <c r="A2516" s="2">
        <v>45214</v>
      </c>
      <c r="B2516" t="s">
        <v>2981</v>
      </c>
      <c r="C2516">
        <v>95</v>
      </c>
      <c r="D2516" t="s">
        <v>9</v>
      </c>
      <c r="E2516" t="s">
        <v>38</v>
      </c>
      <c r="F2516" t="s">
        <v>30</v>
      </c>
      <c r="G2516" t="s">
        <v>5483</v>
      </c>
      <c r="H2516" s="6">
        <v>3789.76</v>
      </c>
    </row>
    <row r="2517" spans="1:8" x14ac:dyDescent="0.45">
      <c r="A2517" s="2">
        <v>44807</v>
      </c>
      <c r="B2517" t="s">
        <v>2982</v>
      </c>
      <c r="C2517">
        <v>52</v>
      </c>
      <c r="D2517" t="s">
        <v>21</v>
      </c>
      <c r="E2517" t="s">
        <v>26</v>
      </c>
      <c r="F2517" t="s">
        <v>16</v>
      </c>
      <c r="G2517" t="s">
        <v>5482</v>
      </c>
      <c r="H2517" s="6">
        <v>2258.8000000000002</v>
      </c>
    </row>
    <row r="2518" spans="1:8" x14ac:dyDescent="0.45">
      <c r="A2518" s="2">
        <v>44582</v>
      </c>
      <c r="B2518" t="s">
        <v>2983</v>
      </c>
      <c r="C2518">
        <v>82</v>
      </c>
      <c r="D2518" t="s">
        <v>9</v>
      </c>
      <c r="E2518" t="s">
        <v>38</v>
      </c>
      <c r="F2518" t="s">
        <v>23</v>
      </c>
      <c r="G2518" t="s">
        <v>5479</v>
      </c>
      <c r="H2518" s="6">
        <v>515.11</v>
      </c>
    </row>
    <row r="2519" spans="1:8" x14ac:dyDescent="0.45">
      <c r="A2519" s="2">
        <v>44923</v>
      </c>
      <c r="B2519" t="s">
        <v>2984</v>
      </c>
      <c r="C2519">
        <v>73</v>
      </c>
      <c r="D2519" t="s">
        <v>9</v>
      </c>
      <c r="E2519" t="s">
        <v>19</v>
      </c>
      <c r="F2519" t="s">
        <v>11</v>
      </c>
      <c r="G2519" t="s">
        <v>5482</v>
      </c>
      <c r="H2519" s="6">
        <v>857.41</v>
      </c>
    </row>
    <row r="2520" spans="1:8" x14ac:dyDescent="0.45">
      <c r="A2520" s="2">
        <v>45144</v>
      </c>
      <c r="B2520" t="s">
        <v>2985</v>
      </c>
      <c r="C2520">
        <v>29</v>
      </c>
      <c r="D2520" t="s">
        <v>9</v>
      </c>
      <c r="E2520" t="s">
        <v>19</v>
      </c>
      <c r="F2520" t="s">
        <v>11</v>
      </c>
      <c r="G2520" t="s">
        <v>5481</v>
      </c>
      <c r="H2520" s="6">
        <v>4784.1099999999997</v>
      </c>
    </row>
    <row r="2521" spans="1:8" x14ac:dyDescent="0.45">
      <c r="A2521" s="2">
        <v>44818</v>
      </c>
      <c r="B2521" t="s">
        <v>2986</v>
      </c>
      <c r="C2521">
        <v>98</v>
      </c>
      <c r="D2521" t="s">
        <v>14</v>
      </c>
      <c r="E2521" t="s">
        <v>22</v>
      </c>
      <c r="F2521" t="s">
        <v>16</v>
      </c>
      <c r="G2521" t="s">
        <v>5481</v>
      </c>
      <c r="H2521" s="6">
        <v>1705.46</v>
      </c>
    </row>
    <row r="2522" spans="1:8" x14ac:dyDescent="0.45">
      <c r="A2522" s="2">
        <v>45085</v>
      </c>
      <c r="B2522" t="s">
        <v>2987</v>
      </c>
      <c r="C2522">
        <v>82</v>
      </c>
      <c r="D2522" t="s">
        <v>9</v>
      </c>
      <c r="E2522" t="s">
        <v>38</v>
      </c>
      <c r="F2522" t="s">
        <v>30</v>
      </c>
      <c r="G2522" t="s">
        <v>5482</v>
      </c>
      <c r="H2522" s="6">
        <v>1630.45</v>
      </c>
    </row>
    <row r="2523" spans="1:8" x14ac:dyDescent="0.45">
      <c r="A2523" s="2">
        <v>45201</v>
      </c>
      <c r="B2523" t="s">
        <v>2988</v>
      </c>
      <c r="C2523">
        <v>29</v>
      </c>
      <c r="D2523" t="s">
        <v>14</v>
      </c>
      <c r="E2523" t="s">
        <v>15</v>
      </c>
      <c r="F2523" t="s">
        <v>23</v>
      </c>
      <c r="G2523" t="s">
        <v>5479</v>
      </c>
      <c r="H2523" s="6">
        <v>4230.87</v>
      </c>
    </row>
    <row r="2524" spans="1:8" x14ac:dyDescent="0.45">
      <c r="A2524" s="2">
        <v>44875</v>
      </c>
      <c r="B2524" t="s">
        <v>2989</v>
      </c>
      <c r="C2524">
        <v>98</v>
      </c>
      <c r="D2524" t="s">
        <v>21</v>
      </c>
      <c r="E2524" t="s">
        <v>19</v>
      </c>
      <c r="F2524" t="s">
        <v>23</v>
      </c>
      <c r="G2524" t="s">
        <v>5482</v>
      </c>
      <c r="H2524" s="6">
        <v>479.35</v>
      </c>
    </row>
    <row r="2525" spans="1:8" x14ac:dyDescent="0.45">
      <c r="A2525" s="2">
        <v>44906</v>
      </c>
      <c r="B2525" t="s">
        <v>2990</v>
      </c>
      <c r="C2525">
        <v>46</v>
      </c>
      <c r="D2525" t="s">
        <v>21</v>
      </c>
      <c r="E2525" t="s">
        <v>22</v>
      </c>
      <c r="F2525" t="s">
        <v>23</v>
      </c>
      <c r="G2525" t="s">
        <v>5479</v>
      </c>
      <c r="H2525" s="6">
        <v>608.57000000000005</v>
      </c>
    </row>
    <row r="2526" spans="1:8" x14ac:dyDescent="0.45">
      <c r="A2526" s="2">
        <v>45059</v>
      </c>
      <c r="B2526" t="s">
        <v>2991</v>
      </c>
      <c r="C2526">
        <v>45</v>
      </c>
      <c r="D2526" t="s">
        <v>14</v>
      </c>
      <c r="E2526" t="s">
        <v>22</v>
      </c>
      <c r="F2526" t="s">
        <v>30</v>
      </c>
      <c r="G2526" t="s">
        <v>5482</v>
      </c>
      <c r="H2526" s="6">
        <v>3285.48</v>
      </c>
    </row>
    <row r="2527" spans="1:8" x14ac:dyDescent="0.45">
      <c r="A2527" s="2">
        <v>45079</v>
      </c>
      <c r="B2527" t="s">
        <v>2992</v>
      </c>
      <c r="C2527">
        <v>64</v>
      </c>
      <c r="D2527" t="s">
        <v>14</v>
      </c>
      <c r="E2527" t="s">
        <v>19</v>
      </c>
      <c r="F2527" t="s">
        <v>30</v>
      </c>
      <c r="G2527" t="s">
        <v>5482</v>
      </c>
      <c r="H2527" s="6">
        <v>4248.8</v>
      </c>
    </row>
    <row r="2528" spans="1:8" x14ac:dyDescent="0.45">
      <c r="A2528" s="2">
        <v>45245</v>
      </c>
      <c r="B2528" t="s">
        <v>2993</v>
      </c>
      <c r="C2528">
        <v>68</v>
      </c>
      <c r="D2528" t="s">
        <v>21</v>
      </c>
      <c r="E2528" t="s">
        <v>10</v>
      </c>
      <c r="F2528" t="s">
        <v>16</v>
      </c>
      <c r="G2528" t="s">
        <v>5482</v>
      </c>
      <c r="H2528" s="6">
        <v>1990.37</v>
      </c>
    </row>
    <row r="2529" spans="1:8" x14ac:dyDescent="0.45">
      <c r="A2529" s="2">
        <v>44880</v>
      </c>
      <c r="B2529" t="s">
        <v>2994</v>
      </c>
      <c r="C2529">
        <v>63</v>
      </c>
      <c r="D2529" t="s">
        <v>14</v>
      </c>
      <c r="E2529" t="s">
        <v>35</v>
      </c>
      <c r="F2529" t="s">
        <v>11</v>
      </c>
      <c r="G2529" t="s">
        <v>5479</v>
      </c>
      <c r="H2529" s="6">
        <v>4591.93</v>
      </c>
    </row>
    <row r="2530" spans="1:8" x14ac:dyDescent="0.45">
      <c r="A2530" s="2">
        <v>45287</v>
      </c>
      <c r="B2530" t="s">
        <v>2995</v>
      </c>
      <c r="C2530">
        <v>32</v>
      </c>
      <c r="D2530" t="s">
        <v>21</v>
      </c>
      <c r="E2530" t="s">
        <v>22</v>
      </c>
      <c r="F2530" t="s">
        <v>11</v>
      </c>
      <c r="G2530" t="s">
        <v>5479</v>
      </c>
      <c r="H2530" s="6">
        <v>3632.36</v>
      </c>
    </row>
    <row r="2531" spans="1:8" x14ac:dyDescent="0.45">
      <c r="A2531" s="2">
        <v>45162</v>
      </c>
      <c r="B2531" t="s">
        <v>2996</v>
      </c>
      <c r="C2531">
        <v>2</v>
      </c>
      <c r="D2531" t="s">
        <v>14</v>
      </c>
      <c r="E2531" t="s">
        <v>10</v>
      </c>
      <c r="F2531" t="s">
        <v>11</v>
      </c>
      <c r="G2531" t="s">
        <v>5479</v>
      </c>
      <c r="H2531" s="6">
        <v>2052.64</v>
      </c>
    </row>
    <row r="2532" spans="1:8" x14ac:dyDescent="0.45">
      <c r="A2532" s="2">
        <v>44592</v>
      </c>
      <c r="B2532" t="s">
        <v>2997</v>
      </c>
      <c r="C2532">
        <v>82</v>
      </c>
      <c r="D2532" t="s">
        <v>9</v>
      </c>
      <c r="E2532" t="s">
        <v>19</v>
      </c>
      <c r="F2532" t="s">
        <v>16</v>
      </c>
      <c r="G2532" t="s">
        <v>5479</v>
      </c>
      <c r="H2532" s="6">
        <v>4942.68</v>
      </c>
    </row>
    <row r="2533" spans="1:8" x14ac:dyDescent="0.45">
      <c r="A2533" s="2">
        <v>45122</v>
      </c>
      <c r="B2533" t="s">
        <v>2998</v>
      </c>
      <c r="C2533">
        <v>33</v>
      </c>
      <c r="D2533" t="s">
        <v>9</v>
      </c>
      <c r="E2533" t="s">
        <v>5477</v>
      </c>
      <c r="F2533" t="s">
        <v>23</v>
      </c>
      <c r="G2533" t="s">
        <v>5481</v>
      </c>
      <c r="H2533" s="6">
        <v>3036.22</v>
      </c>
    </row>
    <row r="2534" spans="1:8" x14ac:dyDescent="0.45">
      <c r="A2534" s="2">
        <v>44911</v>
      </c>
      <c r="B2534" t="s">
        <v>2999</v>
      </c>
      <c r="C2534">
        <v>25</v>
      </c>
      <c r="D2534" t="s">
        <v>9</v>
      </c>
      <c r="E2534" t="s">
        <v>26</v>
      </c>
      <c r="F2534" t="s">
        <v>16</v>
      </c>
      <c r="G2534" t="s">
        <v>5478</v>
      </c>
      <c r="H2534" s="6">
        <v>1131.47</v>
      </c>
    </row>
    <row r="2535" spans="1:8" x14ac:dyDescent="0.45">
      <c r="A2535" s="2">
        <v>44892</v>
      </c>
      <c r="B2535" t="s">
        <v>3000</v>
      </c>
      <c r="C2535">
        <v>81</v>
      </c>
      <c r="D2535" t="s">
        <v>14</v>
      </c>
      <c r="E2535" t="s">
        <v>5477</v>
      </c>
      <c r="F2535" t="s">
        <v>16</v>
      </c>
      <c r="G2535" t="s">
        <v>5482</v>
      </c>
      <c r="H2535" s="6">
        <v>1309.69</v>
      </c>
    </row>
    <row r="2536" spans="1:8" x14ac:dyDescent="0.45">
      <c r="A2536" s="2">
        <v>44652</v>
      </c>
      <c r="B2536" t="s">
        <v>3001</v>
      </c>
      <c r="C2536">
        <v>35</v>
      </c>
      <c r="D2536" t="s">
        <v>9</v>
      </c>
      <c r="E2536" t="s">
        <v>22</v>
      </c>
      <c r="F2536" t="s">
        <v>30</v>
      </c>
      <c r="G2536" t="s">
        <v>5481</v>
      </c>
      <c r="H2536" s="6">
        <v>3808.2</v>
      </c>
    </row>
    <row r="2537" spans="1:8" x14ac:dyDescent="0.45">
      <c r="A2537" s="2">
        <v>44987</v>
      </c>
      <c r="B2537" t="s">
        <v>3002</v>
      </c>
      <c r="C2537">
        <v>69</v>
      </c>
      <c r="D2537" t="s">
        <v>14</v>
      </c>
      <c r="E2537" t="s">
        <v>26</v>
      </c>
      <c r="F2537" t="s">
        <v>11</v>
      </c>
      <c r="G2537" t="s">
        <v>5481</v>
      </c>
      <c r="H2537" s="6">
        <v>3175.4</v>
      </c>
    </row>
    <row r="2538" spans="1:8" x14ac:dyDescent="0.45">
      <c r="A2538" s="2">
        <v>44604</v>
      </c>
      <c r="B2538" t="s">
        <v>3003</v>
      </c>
      <c r="C2538">
        <v>72</v>
      </c>
      <c r="D2538" t="s">
        <v>21</v>
      </c>
      <c r="E2538" t="s">
        <v>35</v>
      </c>
      <c r="F2538" t="s">
        <v>30</v>
      </c>
      <c r="G2538" t="s">
        <v>5481</v>
      </c>
      <c r="H2538" s="6">
        <v>4503.87</v>
      </c>
    </row>
    <row r="2539" spans="1:8" x14ac:dyDescent="0.45">
      <c r="A2539" s="2">
        <v>44755</v>
      </c>
      <c r="B2539" t="s">
        <v>3004</v>
      </c>
      <c r="C2539">
        <v>90</v>
      </c>
      <c r="D2539" t="s">
        <v>21</v>
      </c>
      <c r="E2539" t="s">
        <v>35</v>
      </c>
      <c r="F2539" t="s">
        <v>30</v>
      </c>
      <c r="G2539" t="s">
        <v>5479</v>
      </c>
      <c r="H2539" s="6">
        <v>4431.24</v>
      </c>
    </row>
    <row r="2540" spans="1:8" x14ac:dyDescent="0.45">
      <c r="A2540" s="2">
        <v>45150</v>
      </c>
      <c r="B2540" t="s">
        <v>3005</v>
      </c>
      <c r="C2540">
        <v>71</v>
      </c>
      <c r="D2540" t="s">
        <v>21</v>
      </c>
      <c r="E2540" t="s">
        <v>5477</v>
      </c>
      <c r="F2540" t="s">
        <v>23</v>
      </c>
      <c r="G2540" t="s">
        <v>5483</v>
      </c>
      <c r="H2540" s="6">
        <v>4115.6899999999996</v>
      </c>
    </row>
    <row r="2541" spans="1:8" x14ac:dyDescent="0.45">
      <c r="A2541" s="2">
        <v>45256</v>
      </c>
      <c r="B2541" t="s">
        <v>3006</v>
      </c>
      <c r="C2541">
        <v>82</v>
      </c>
      <c r="D2541" t="s">
        <v>14</v>
      </c>
      <c r="E2541" t="s">
        <v>38</v>
      </c>
      <c r="F2541" t="s">
        <v>30</v>
      </c>
      <c r="G2541" t="s">
        <v>5482</v>
      </c>
      <c r="H2541" s="6">
        <v>4377.05</v>
      </c>
    </row>
    <row r="2542" spans="1:8" x14ac:dyDescent="0.45">
      <c r="A2542" s="2">
        <v>44675</v>
      </c>
      <c r="B2542" t="s">
        <v>3007</v>
      </c>
      <c r="C2542">
        <v>16</v>
      </c>
      <c r="D2542" t="s">
        <v>9</v>
      </c>
      <c r="E2542" t="s">
        <v>22</v>
      </c>
      <c r="F2542" t="s">
        <v>11</v>
      </c>
      <c r="G2542" t="s">
        <v>5479</v>
      </c>
      <c r="H2542" s="6">
        <v>1106.43</v>
      </c>
    </row>
    <row r="2543" spans="1:8" x14ac:dyDescent="0.45">
      <c r="A2543" s="2">
        <v>45000</v>
      </c>
      <c r="B2543" t="s">
        <v>3008</v>
      </c>
      <c r="C2543">
        <v>69</v>
      </c>
      <c r="D2543" t="s">
        <v>14</v>
      </c>
      <c r="E2543" t="s">
        <v>10</v>
      </c>
      <c r="F2543" t="s">
        <v>16</v>
      </c>
      <c r="G2543" t="s">
        <v>5482</v>
      </c>
      <c r="H2543" s="6">
        <v>4545.96</v>
      </c>
    </row>
    <row r="2544" spans="1:8" x14ac:dyDescent="0.45">
      <c r="A2544" s="2">
        <v>44940</v>
      </c>
      <c r="B2544" t="s">
        <v>3009</v>
      </c>
      <c r="C2544">
        <v>5</v>
      </c>
      <c r="D2544" t="s">
        <v>14</v>
      </c>
      <c r="E2544" t="s">
        <v>10</v>
      </c>
      <c r="F2544" t="s">
        <v>23</v>
      </c>
      <c r="G2544" t="s">
        <v>5480</v>
      </c>
      <c r="H2544" s="6">
        <v>2491.79</v>
      </c>
    </row>
    <row r="2545" spans="1:8" x14ac:dyDescent="0.45">
      <c r="A2545" s="2">
        <v>44779</v>
      </c>
      <c r="B2545" t="s">
        <v>3010</v>
      </c>
      <c r="C2545">
        <v>11</v>
      </c>
      <c r="D2545" t="s">
        <v>14</v>
      </c>
      <c r="E2545" t="s">
        <v>38</v>
      </c>
      <c r="F2545" t="s">
        <v>30</v>
      </c>
      <c r="G2545" t="s">
        <v>5483</v>
      </c>
      <c r="H2545" s="6">
        <v>4839.71</v>
      </c>
    </row>
    <row r="2546" spans="1:8" x14ac:dyDescent="0.45">
      <c r="A2546" s="2">
        <v>45112</v>
      </c>
      <c r="B2546" t="s">
        <v>3012</v>
      </c>
      <c r="C2546">
        <v>35</v>
      </c>
      <c r="D2546" t="s">
        <v>14</v>
      </c>
      <c r="E2546" t="s">
        <v>10</v>
      </c>
      <c r="F2546" t="s">
        <v>30</v>
      </c>
      <c r="G2546" t="s">
        <v>5483</v>
      </c>
      <c r="H2546" s="6">
        <v>3855.29</v>
      </c>
    </row>
    <row r="2547" spans="1:8" x14ac:dyDescent="0.45">
      <c r="A2547" s="2">
        <v>44979</v>
      </c>
      <c r="B2547" t="s">
        <v>3013</v>
      </c>
      <c r="C2547">
        <v>40</v>
      </c>
      <c r="D2547" t="s">
        <v>9</v>
      </c>
      <c r="E2547" t="s">
        <v>35</v>
      </c>
      <c r="F2547" t="s">
        <v>16</v>
      </c>
      <c r="G2547" t="s">
        <v>5483</v>
      </c>
      <c r="H2547" s="6">
        <v>4206.66</v>
      </c>
    </row>
    <row r="2548" spans="1:8" x14ac:dyDescent="0.45">
      <c r="A2548" s="2">
        <v>44602</v>
      </c>
      <c r="B2548" t="s">
        <v>3014</v>
      </c>
      <c r="C2548">
        <v>1</v>
      </c>
      <c r="D2548" t="s">
        <v>21</v>
      </c>
      <c r="E2548" t="s">
        <v>22</v>
      </c>
      <c r="F2548" t="s">
        <v>23</v>
      </c>
      <c r="G2548" t="s">
        <v>5480</v>
      </c>
      <c r="H2548" s="6">
        <v>1175.25</v>
      </c>
    </row>
    <row r="2549" spans="1:8" x14ac:dyDescent="0.45">
      <c r="A2549" s="2">
        <v>45020</v>
      </c>
      <c r="B2549" t="s">
        <v>3015</v>
      </c>
      <c r="C2549">
        <v>53</v>
      </c>
      <c r="D2549" t="s">
        <v>14</v>
      </c>
      <c r="E2549" t="s">
        <v>22</v>
      </c>
      <c r="F2549" t="s">
        <v>30</v>
      </c>
      <c r="G2549" t="s">
        <v>5481</v>
      </c>
      <c r="H2549" s="6">
        <v>795.27</v>
      </c>
    </row>
    <row r="2550" spans="1:8" x14ac:dyDescent="0.45">
      <c r="A2550" s="2">
        <v>44862</v>
      </c>
      <c r="B2550" t="s">
        <v>3016</v>
      </c>
      <c r="C2550">
        <v>94</v>
      </c>
      <c r="D2550" t="s">
        <v>21</v>
      </c>
      <c r="E2550" t="s">
        <v>15</v>
      </c>
      <c r="F2550" t="s">
        <v>23</v>
      </c>
      <c r="G2550" t="s">
        <v>5479</v>
      </c>
      <c r="H2550" s="6">
        <v>4492.95</v>
      </c>
    </row>
    <row r="2551" spans="1:8" x14ac:dyDescent="0.45">
      <c r="A2551" s="2">
        <v>44633</v>
      </c>
      <c r="B2551" t="s">
        <v>3017</v>
      </c>
      <c r="C2551">
        <v>4</v>
      </c>
      <c r="D2551" t="s">
        <v>14</v>
      </c>
      <c r="E2551" t="s">
        <v>19</v>
      </c>
      <c r="F2551" t="s">
        <v>23</v>
      </c>
      <c r="G2551" t="s">
        <v>5479</v>
      </c>
      <c r="H2551" s="6">
        <v>642.32000000000005</v>
      </c>
    </row>
    <row r="2552" spans="1:8" x14ac:dyDescent="0.45">
      <c r="A2552" s="2">
        <v>45094</v>
      </c>
      <c r="B2552" t="s">
        <v>3018</v>
      </c>
      <c r="C2552">
        <v>67</v>
      </c>
      <c r="D2552" t="s">
        <v>14</v>
      </c>
      <c r="E2552" t="s">
        <v>15</v>
      </c>
      <c r="F2552" t="s">
        <v>30</v>
      </c>
      <c r="G2552" t="s">
        <v>5483</v>
      </c>
      <c r="H2552" s="6">
        <v>4447.07</v>
      </c>
    </row>
    <row r="2553" spans="1:8" x14ac:dyDescent="0.45">
      <c r="A2553" s="2">
        <v>45242</v>
      </c>
      <c r="B2553" t="s">
        <v>3019</v>
      </c>
      <c r="C2553">
        <v>1</v>
      </c>
      <c r="D2553" t="s">
        <v>9</v>
      </c>
      <c r="E2553" t="s">
        <v>35</v>
      </c>
      <c r="F2553" t="s">
        <v>16</v>
      </c>
      <c r="G2553" t="s">
        <v>5483</v>
      </c>
      <c r="H2553" s="6">
        <v>1233.97</v>
      </c>
    </row>
    <row r="2554" spans="1:8" x14ac:dyDescent="0.45">
      <c r="A2554" s="2">
        <v>45128</v>
      </c>
      <c r="B2554" t="s">
        <v>3020</v>
      </c>
      <c r="C2554">
        <v>77</v>
      </c>
      <c r="D2554" t="s">
        <v>14</v>
      </c>
      <c r="E2554" t="s">
        <v>38</v>
      </c>
      <c r="F2554" t="s">
        <v>11</v>
      </c>
      <c r="G2554" t="s">
        <v>5482</v>
      </c>
      <c r="H2554" s="6">
        <v>697.52</v>
      </c>
    </row>
    <row r="2555" spans="1:8" x14ac:dyDescent="0.45">
      <c r="A2555" s="2">
        <v>45233</v>
      </c>
      <c r="B2555" t="s">
        <v>3021</v>
      </c>
      <c r="C2555">
        <v>85</v>
      </c>
      <c r="D2555" t="s">
        <v>14</v>
      </c>
      <c r="E2555" t="s">
        <v>26</v>
      </c>
      <c r="F2555" t="s">
        <v>23</v>
      </c>
      <c r="G2555" t="s">
        <v>5483</v>
      </c>
      <c r="H2555" s="6">
        <v>398.39</v>
      </c>
    </row>
    <row r="2556" spans="1:8" x14ac:dyDescent="0.45">
      <c r="A2556" s="2">
        <v>45229</v>
      </c>
      <c r="B2556" t="s">
        <v>3022</v>
      </c>
      <c r="C2556">
        <v>53</v>
      </c>
      <c r="D2556" t="s">
        <v>9</v>
      </c>
      <c r="E2556" t="s">
        <v>19</v>
      </c>
      <c r="F2556" t="s">
        <v>11</v>
      </c>
      <c r="G2556" t="s">
        <v>5482</v>
      </c>
      <c r="H2556" s="6">
        <v>4344.3</v>
      </c>
    </row>
    <row r="2557" spans="1:8" x14ac:dyDescent="0.45">
      <c r="A2557" s="2">
        <v>44568</v>
      </c>
      <c r="B2557" t="s">
        <v>3023</v>
      </c>
      <c r="C2557">
        <v>27</v>
      </c>
      <c r="D2557" t="s">
        <v>21</v>
      </c>
      <c r="E2557" t="s">
        <v>10</v>
      </c>
      <c r="F2557" t="s">
        <v>16</v>
      </c>
      <c r="G2557" t="s">
        <v>5481</v>
      </c>
      <c r="H2557" s="6">
        <v>317.38</v>
      </c>
    </row>
    <row r="2558" spans="1:8" x14ac:dyDescent="0.45">
      <c r="A2558" s="2">
        <v>45252</v>
      </c>
      <c r="B2558" t="s">
        <v>3024</v>
      </c>
      <c r="C2558">
        <v>4</v>
      </c>
      <c r="D2558" t="s">
        <v>9</v>
      </c>
      <c r="E2558" t="s">
        <v>10</v>
      </c>
      <c r="F2558" t="s">
        <v>11</v>
      </c>
      <c r="G2558" t="s">
        <v>5483</v>
      </c>
      <c r="H2558" s="6">
        <v>1274.8800000000001</v>
      </c>
    </row>
    <row r="2559" spans="1:8" x14ac:dyDescent="0.45">
      <c r="A2559" s="2">
        <v>44852</v>
      </c>
      <c r="B2559" t="s">
        <v>3026</v>
      </c>
      <c r="C2559">
        <v>12</v>
      </c>
      <c r="D2559" t="s">
        <v>9</v>
      </c>
      <c r="E2559" t="s">
        <v>19</v>
      </c>
      <c r="F2559" t="s">
        <v>30</v>
      </c>
      <c r="G2559" t="s">
        <v>5480</v>
      </c>
      <c r="H2559" s="6">
        <v>526.20000000000005</v>
      </c>
    </row>
    <row r="2560" spans="1:8" x14ac:dyDescent="0.45">
      <c r="A2560" s="2">
        <v>45125</v>
      </c>
      <c r="B2560" t="s">
        <v>3027</v>
      </c>
      <c r="C2560">
        <v>58</v>
      </c>
      <c r="D2560" t="s">
        <v>9</v>
      </c>
      <c r="E2560" t="s">
        <v>19</v>
      </c>
      <c r="F2560" t="s">
        <v>30</v>
      </c>
      <c r="G2560" t="s">
        <v>5481</v>
      </c>
      <c r="H2560" s="6">
        <v>4085.11</v>
      </c>
    </row>
    <row r="2561" spans="1:8" x14ac:dyDescent="0.45">
      <c r="A2561" s="2">
        <v>45271</v>
      </c>
      <c r="B2561" t="s">
        <v>3028</v>
      </c>
      <c r="C2561">
        <v>80</v>
      </c>
      <c r="D2561" t="s">
        <v>14</v>
      </c>
      <c r="E2561" t="s">
        <v>35</v>
      </c>
      <c r="F2561" t="s">
        <v>11</v>
      </c>
      <c r="G2561" t="s">
        <v>5481</v>
      </c>
      <c r="H2561" s="6">
        <v>4925.21</v>
      </c>
    </row>
    <row r="2562" spans="1:8" x14ac:dyDescent="0.45">
      <c r="A2562" s="2">
        <v>45066</v>
      </c>
      <c r="B2562" t="s">
        <v>3029</v>
      </c>
      <c r="C2562">
        <v>71</v>
      </c>
      <c r="D2562" t="s">
        <v>21</v>
      </c>
      <c r="E2562" t="s">
        <v>10</v>
      </c>
      <c r="F2562" t="s">
        <v>23</v>
      </c>
      <c r="G2562" t="s">
        <v>5481</v>
      </c>
      <c r="H2562" s="6">
        <v>2913.81</v>
      </c>
    </row>
    <row r="2563" spans="1:8" x14ac:dyDescent="0.45">
      <c r="A2563" s="2">
        <v>45286</v>
      </c>
      <c r="B2563" t="s">
        <v>3030</v>
      </c>
      <c r="C2563">
        <v>84</v>
      </c>
      <c r="D2563" t="s">
        <v>14</v>
      </c>
      <c r="E2563" t="s">
        <v>10</v>
      </c>
      <c r="F2563" t="s">
        <v>30</v>
      </c>
      <c r="G2563" t="s">
        <v>5479</v>
      </c>
      <c r="H2563" s="6">
        <v>1388.67</v>
      </c>
    </row>
    <row r="2564" spans="1:8" x14ac:dyDescent="0.45">
      <c r="A2564" s="2">
        <v>44684</v>
      </c>
      <c r="B2564" t="s">
        <v>3031</v>
      </c>
      <c r="C2564">
        <v>8</v>
      </c>
      <c r="D2564" t="s">
        <v>9</v>
      </c>
      <c r="E2564" t="s">
        <v>22</v>
      </c>
      <c r="F2564" t="s">
        <v>23</v>
      </c>
      <c r="G2564" t="s">
        <v>5483</v>
      </c>
      <c r="H2564" s="6">
        <v>2454.66</v>
      </c>
    </row>
    <row r="2565" spans="1:8" x14ac:dyDescent="0.45">
      <c r="A2565" s="2">
        <v>45043</v>
      </c>
      <c r="B2565" t="s">
        <v>3032</v>
      </c>
      <c r="C2565">
        <v>79</v>
      </c>
      <c r="D2565" t="s">
        <v>9</v>
      </c>
      <c r="E2565" t="s">
        <v>15</v>
      </c>
      <c r="F2565" t="s">
        <v>23</v>
      </c>
      <c r="G2565" t="s">
        <v>5481</v>
      </c>
      <c r="H2565" s="6">
        <v>3156.89</v>
      </c>
    </row>
    <row r="2566" spans="1:8" x14ac:dyDescent="0.45">
      <c r="A2566" s="2">
        <v>45220</v>
      </c>
      <c r="B2566" t="s">
        <v>3033</v>
      </c>
      <c r="C2566">
        <v>83</v>
      </c>
      <c r="D2566" t="s">
        <v>9</v>
      </c>
      <c r="E2566" t="s">
        <v>26</v>
      </c>
      <c r="F2566" t="s">
        <v>23</v>
      </c>
      <c r="G2566" t="s">
        <v>5483</v>
      </c>
      <c r="H2566" s="6">
        <v>289.27999999999997</v>
      </c>
    </row>
    <row r="2567" spans="1:8" x14ac:dyDescent="0.45">
      <c r="A2567" s="2">
        <v>45130</v>
      </c>
      <c r="B2567" t="s">
        <v>3034</v>
      </c>
      <c r="C2567">
        <v>10</v>
      </c>
      <c r="D2567" t="s">
        <v>14</v>
      </c>
      <c r="E2567" t="s">
        <v>38</v>
      </c>
      <c r="F2567" t="s">
        <v>11</v>
      </c>
      <c r="G2567" t="s">
        <v>5479</v>
      </c>
      <c r="H2567" s="6">
        <v>3473.56</v>
      </c>
    </row>
    <row r="2568" spans="1:8" x14ac:dyDescent="0.45">
      <c r="A2568" s="2">
        <v>44734</v>
      </c>
      <c r="B2568" t="s">
        <v>3035</v>
      </c>
      <c r="C2568">
        <v>29</v>
      </c>
      <c r="D2568" t="s">
        <v>9</v>
      </c>
      <c r="E2568" t="s">
        <v>22</v>
      </c>
      <c r="F2568" t="s">
        <v>16</v>
      </c>
      <c r="G2568" t="s">
        <v>5480</v>
      </c>
      <c r="H2568" s="6">
        <v>1523.62</v>
      </c>
    </row>
    <row r="2569" spans="1:8" x14ac:dyDescent="0.45">
      <c r="A2569" s="2">
        <v>44716</v>
      </c>
      <c r="B2569" t="s">
        <v>3036</v>
      </c>
      <c r="C2569">
        <v>65</v>
      </c>
      <c r="D2569" t="s">
        <v>21</v>
      </c>
      <c r="E2569" t="s">
        <v>26</v>
      </c>
      <c r="F2569" t="s">
        <v>23</v>
      </c>
      <c r="G2569" t="s">
        <v>5482</v>
      </c>
      <c r="H2569" s="6">
        <v>3020.59</v>
      </c>
    </row>
    <row r="2570" spans="1:8" x14ac:dyDescent="0.45">
      <c r="A2570" s="2">
        <v>44963</v>
      </c>
      <c r="B2570" t="s">
        <v>3037</v>
      </c>
      <c r="C2570">
        <v>53</v>
      </c>
      <c r="D2570" t="s">
        <v>21</v>
      </c>
      <c r="E2570" t="s">
        <v>22</v>
      </c>
      <c r="F2570" t="s">
        <v>30</v>
      </c>
      <c r="G2570" t="s">
        <v>5481</v>
      </c>
      <c r="H2570" s="6">
        <v>4808.1400000000003</v>
      </c>
    </row>
    <row r="2571" spans="1:8" x14ac:dyDescent="0.45">
      <c r="A2571" s="2">
        <v>44833</v>
      </c>
      <c r="B2571" t="s">
        <v>3038</v>
      </c>
      <c r="C2571">
        <v>26</v>
      </c>
      <c r="D2571" t="s">
        <v>21</v>
      </c>
      <c r="E2571" t="s">
        <v>19</v>
      </c>
      <c r="F2571" t="s">
        <v>30</v>
      </c>
      <c r="G2571" t="s">
        <v>5481</v>
      </c>
      <c r="H2571" s="6">
        <v>143.91</v>
      </c>
    </row>
    <row r="2572" spans="1:8" x14ac:dyDescent="0.45">
      <c r="A2572" s="2">
        <v>45156</v>
      </c>
      <c r="B2572" t="s">
        <v>3039</v>
      </c>
      <c r="C2572">
        <v>92</v>
      </c>
      <c r="D2572" t="s">
        <v>9</v>
      </c>
      <c r="E2572" t="s">
        <v>35</v>
      </c>
      <c r="F2572" t="s">
        <v>16</v>
      </c>
      <c r="G2572" t="s">
        <v>5481</v>
      </c>
      <c r="H2572" s="6">
        <v>4023.05</v>
      </c>
    </row>
    <row r="2573" spans="1:8" x14ac:dyDescent="0.45">
      <c r="A2573" s="2">
        <v>44833</v>
      </c>
      <c r="B2573" t="s">
        <v>3040</v>
      </c>
      <c r="C2573">
        <v>92</v>
      </c>
      <c r="D2573" t="s">
        <v>14</v>
      </c>
      <c r="E2573" t="s">
        <v>15</v>
      </c>
      <c r="F2573" t="s">
        <v>16</v>
      </c>
      <c r="G2573" t="s">
        <v>5479</v>
      </c>
      <c r="H2573" s="6">
        <v>3774.84</v>
      </c>
    </row>
    <row r="2574" spans="1:8" x14ac:dyDescent="0.45">
      <c r="A2574" s="2">
        <v>45265</v>
      </c>
      <c r="B2574" t="s">
        <v>3041</v>
      </c>
      <c r="C2574">
        <v>87</v>
      </c>
      <c r="D2574" t="s">
        <v>14</v>
      </c>
      <c r="E2574" t="s">
        <v>35</v>
      </c>
      <c r="F2574" t="s">
        <v>11</v>
      </c>
      <c r="G2574" t="s">
        <v>5481</v>
      </c>
      <c r="H2574" s="6">
        <v>27.08</v>
      </c>
    </row>
    <row r="2575" spans="1:8" x14ac:dyDescent="0.45">
      <c r="A2575" s="2">
        <v>44646</v>
      </c>
      <c r="B2575" t="s">
        <v>3042</v>
      </c>
      <c r="C2575">
        <v>44</v>
      </c>
      <c r="D2575" t="s">
        <v>14</v>
      </c>
      <c r="E2575" t="s">
        <v>26</v>
      </c>
      <c r="F2575" t="s">
        <v>16</v>
      </c>
      <c r="G2575" t="s">
        <v>5483</v>
      </c>
      <c r="H2575" s="6">
        <v>2844.06</v>
      </c>
    </row>
    <row r="2576" spans="1:8" x14ac:dyDescent="0.45">
      <c r="A2576" s="2">
        <v>44677</v>
      </c>
      <c r="B2576" t="s">
        <v>3043</v>
      </c>
      <c r="C2576">
        <v>94</v>
      </c>
      <c r="D2576" t="s">
        <v>21</v>
      </c>
      <c r="E2576" t="s">
        <v>10</v>
      </c>
      <c r="F2576" t="s">
        <v>16</v>
      </c>
      <c r="G2576" t="s">
        <v>5482</v>
      </c>
      <c r="H2576" s="6">
        <v>3567.5</v>
      </c>
    </row>
    <row r="2577" spans="1:8" x14ac:dyDescent="0.45">
      <c r="A2577" s="2">
        <v>44649</v>
      </c>
      <c r="B2577" t="s">
        <v>3044</v>
      </c>
      <c r="C2577">
        <v>76</v>
      </c>
      <c r="D2577" t="s">
        <v>21</v>
      </c>
      <c r="E2577" t="s">
        <v>15</v>
      </c>
      <c r="F2577" t="s">
        <v>23</v>
      </c>
      <c r="G2577" t="s">
        <v>5482</v>
      </c>
      <c r="H2577" s="6">
        <v>1180.72</v>
      </c>
    </row>
    <row r="2578" spans="1:8" x14ac:dyDescent="0.45">
      <c r="A2578" s="2">
        <v>44916</v>
      </c>
      <c r="B2578" t="s">
        <v>3045</v>
      </c>
      <c r="C2578">
        <v>34</v>
      </c>
      <c r="D2578" t="s">
        <v>9</v>
      </c>
      <c r="E2578" t="s">
        <v>19</v>
      </c>
      <c r="F2578" t="s">
        <v>23</v>
      </c>
      <c r="G2578" t="s">
        <v>5479</v>
      </c>
      <c r="H2578" s="6">
        <v>4191.6000000000004</v>
      </c>
    </row>
    <row r="2579" spans="1:8" x14ac:dyDescent="0.45">
      <c r="A2579" s="2">
        <v>45248</v>
      </c>
      <c r="B2579" t="s">
        <v>3046</v>
      </c>
      <c r="C2579">
        <v>1</v>
      </c>
      <c r="D2579" t="s">
        <v>14</v>
      </c>
      <c r="E2579" t="s">
        <v>26</v>
      </c>
      <c r="F2579" t="s">
        <v>30</v>
      </c>
      <c r="G2579" t="s">
        <v>5480</v>
      </c>
      <c r="H2579" s="6">
        <v>2875.22</v>
      </c>
    </row>
    <row r="2580" spans="1:8" x14ac:dyDescent="0.45">
      <c r="A2580" s="2">
        <v>45165</v>
      </c>
      <c r="B2580" t="s">
        <v>3047</v>
      </c>
      <c r="C2580">
        <v>53</v>
      </c>
      <c r="D2580" t="s">
        <v>14</v>
      </c>
      <c r="E2580" t="s">
        <v>10</v>
      </c>
      <c r="F2580" t="s">
        <v>16</v>
      </c>
      <c r="G2580" t="s">
        <v>5481</v>
      </c>
      <c r="H2580" s="6">
        <v>707.31</v>
      </c>
    </row>
    <row r="2581" spans="1:8" x14ac:dyDescent="0.45">
      <c r="A2581" s="2">
        <v>45060</v>
      </c>
      <c r="B2581" t="s">
        <v>3048</v>
      </c>
      <c r="C2581">
        <v>95</v>
      </c>
      <c r="D2581" t="s">
        <v>9</v>
      </c>
      <c r="E2581" t="s">
        <v>15</v>
      </c>
      <c r="F2581" t="s">
        <v>11</v>
      </c>
      <c r="G2581" t="s">
        <v>5483</v>
      </c>
      <c r="H2581" s="6">
        <v>460.63</v>
      </c>
    </row>
    <row r="2582" spans="1:8" x14ac:dyDescent="0.45">
      <c r="A2582" s="2">
        <v>45095</v>
      </c>
      <c r="B2582" t="s">
        <v>3050</v>
      </c>
      <c r="C2582">
        <v>60</v>
      </c>
      <c r="D2582" t="s">
        <v>9</v>
      </c>
      <c r="E2582" t="s">
        <v>26</v>
      </c>
      <c r="F2582" t="s">
        <v>30</v>
      </c>
      <c r="G2582" t="s">
        <v>5483</v>
      </c>
      <c r="H2582" s="6">
        <v>1201.43</v>
      </c>
    </row>
    <row r="2583" spans="1:8" x14ac:dyDescent="0.45">
      <c r="A2583" s="2">
        <v>45225</v>
      </c>
      <c r="B2583" t="s">
        <v>3051</v>
      </c>
      <c r="C2583">
        <v>51</v>
      </c>
      <c r="D2583" t="s">
        <v>14</v>
      </c>
      <c r="E2583" t="s">
        <v>10</v>
      </c>
      <c r="F2583" t="s">
        <v>16</v>
      </c>
      <c r="G2583" t="s">
        <v>5480</v>
      </c>
      <c r="H2583" s="6">
        <v>3150.65</v>
      </c>
    </row>
    <row r="2584" spans="1:8" x14ac:dyDescent="0.45">
      <c r="A2584" s="2">
        <v>44631</v>
      </c>
      <c r="B2584" t="s">
        <v>3052</v>
      </c>
      <c r="C2584">
        <v>71</v>
      </c>
      <c r="D2584" t="s">
        <v>21</v>
      </c>
      <c r="E2584" t="s">
        <v>35</v>
      </c>
      <c r="F2584" t="s">
        <v>30</v>
      </c>
      <c r="G2584" t="s">
        <v>5481</v>
      </c>
      <c r="H2584" s="6">
        <v>2539.61</v>
      </c>
    </row>
    <row r="2585" spans="1:8" x14ac:dyDescent="0.45">
      <c r="A2585" s="2">
        <v>44859</v>
      </c>
      <c r="B2585" t="s">
        <v>3053</v>
      </c>
      <c r="C2585">
        <v>39</v>
      </c>
      <c r="D2585" t="s">
        <v>21</v>
      </c>
      <c r="E2585" t="s">
        <v>38</v>
      </c>
      <c r="F2585" t="s">
        <v>16</v>
      </c>
      <c r="G2585" t="s">
        <v>5479</v>
      </c>
      <c r="H2585" s="6">
        <v>617.46</v>
      </c>
    </row>
    <row r="2586" spans="1:8" x14ac:dyDescent="0.45">
      <c r="A2586" s="2">
        <v>45154</v>
      </c>
      <c r="B2586" t="s">
        <v>3054</v>
      </c>
      <c r="C2586">
        <v>90</v>
      </c>
      <c r="D2586" t="s">
        <v>9</v>
      </c>
      <c r="E2586" t="s">
        <v>15</v>
      </c>
      <c r="F2586" t="s">
        <v>23</v>
      </c>
      <c r="G2586" t="s">
        <v>5480</v>
      </c>
      <c r="H2586" s="6">
        <v>3414.37</v>
      </c>
    </row>
    <row r="2587" spans="1:8" x14ac:dyDescent="0.45">
      <c r="A2587" s="2">
        <v>44607</v>
      </c>
      <c r="B2587" t="s">
        <v>3055</v>
      </c>
      <c r="C2587">
        <v>5</v>
      </c>
      <c r="D2587" t="s">
        <v>14</v>
      </c>
      <c r="E2587" t="s">
        <v>22</v>
      </c>
      <c r="F2587" t="s">
        <v>16</v>
      </c>
      <c r="G2587" t="s">
        <v>5478</v>
      </c>
      <c r="H2587" s="6">
        <v>3986.46</v>
      </c>
    </row>
    <row r="2588" spans="1:8" x14ac:dyDescent="0.45">
      <c r="A2588" s="2">
        <v>44965</v>
      </c>
      <c r="B2588" t="s">
        <v>3056</v>
      </c>
      <c r="C2588">
        <v>32</v>
      </c>
      <c r="D2588" t="s">
        <v>14</v>
      </c>
      <c r="E2588" t="s">
        <v>22</v>
      </c>
      <c r="F2588" t="s">
        <v>16</v>
      </c>
      <c r="G2588" t="s">
        <v>5478</v>
      </c>
      <c r="H2588" s="6">
        <v>2507.62</v>
      </c>
    </row>
    <row r="2589" spans="1:8" x14ac:dyDescent="0.45">
      <c r="A2589" s="2">
        <v>44782</v>
      </c>
      <c r="B2589" t="s">
        <v>3057</v>
      </c>
      <c r="C2589">
        <v>63</v>
      </c>
      <c r="D2589" t="s">
        <v>21</v>
      </c>
      <c r="E2589" t="s">
        <v>38</v>
      </c>
      <c r="F2589" t="s">
        <v>16</v>
      </c>
      <c r="G2589" t="s">
        <v>5480</v>
      </c>
      <c r="H2589" s="6">
        <v>1916.55</v>
      </c>
    </row>
    <row r="2590" spans="1:8" x14ac:dyDescent="0.45">
      <c r="A2590" s="2">
        <v>44723</v>
      </c>
      <c r="B2590" t="s">
        <v>3058</v>
      </c>
      <c r="C2590">
        <v>2</v>
      </c>
      <c r="D2590" t="s">
        <v>14</v>
      </c>
      <c r="E2590" t="s">
        <v>35</v>
      </c>
      <c r="F2590" t="s">
        <v>11</v>
      </c>
      <c r="G2590" t="s">
        <v>5480</v>
      </c>
      <c r="H2590" s="6">
        <v>3419.37</v>
      </c>
    </row>
    <row r="2591" spans="1:8" x14ac:dyDescent="0.45">
      <c r="A2591" s="2">
        <v>45060</v>
      </c>
      <c r="B2591" t="s">
        <v>3059</v>
      </c>
      <c r="C2591">
        <v>93</v>
      </c>
      <c r="D2591" t="s">
        <v>14</v>
      </c>
      <c r="E2591" t="s">
        <v>19</v>
      </c>
      <c r="F2591" t="s">
        <v>16</v>
      </c>
      <c r="G2591" t="s">
        <v>5481</v>
      </c>
      <c r="H2591" s="6">
        <v>1888.1</v>
      </c>
    </row>
    <row r="2592" spans="1:8" x14ac:dyDescent="0.45">
      <c r="A2592" s="2">
        <v>44862</v>
      </c>
      <c r="B2592" t="s">
        <v>3060</v>
      </c>
      <c r="C2592">
        <v>98</v>
      </c>
      <c r="D2592" t="s">
        <v>14</v>
      </c>
      <c r="E2592" t="s">
        <v>10</v>
      </c>
      <c r="F2592" t="s">
        <v>11</v>
      </c>
      <c r="G2592" t="s">
        <v>5483</v>
      </c>
      <c r="H2592" s="6">
        <v>2983.02</v>
      </c>
    </row>
    <row r="2593" spans="1:8" x14ac:dyDescent="0.45">
      <c r="A2593" s="2">
        <v>45077</v>
      </c>
      <c r="B2593" t="s">
        <v>3061</v>
      </c>
      <c r="C2593">
        <v>54</v>
      </c>
      <c r="D2593" t="s">
        <v>9</v>
      </c>
      <c r="E2593" t="s">
        <v>26</v>
      </c>
      <c r="F2593" t="s">
        <v>30</v>
      </c>
      <c r="G2593" t="s">
        <v>5478</v>
      </c>
      <c r="H2593" s="6">
        <v>362.09</v>
      </c>
    </row>
    <row r="2594" spans="1:8" x14ac:dyDescent="0.45">
      <c r="A2594" s="2">
        <v>44968</v>
      </c>
      <c r="B2594" t="s">
        <v>3062</v>
      </c>
      <c r="C2594">
        <v>19</v>
      </c>
      <c r="D2594" t="s">
        <v>14</v>
      </c>
      <c r="E2594" t="s">
        <v>19</v>
      </c>
      <c r="F2594" t="s">
        <v>23</v>
      </c>
      <c r="G2594" t="s">
        <v>5480</v>
      </c>
      <c r="H2594" s="6">
        <v>1058.4100000000001</v>
      </c>
    </row>
    <row r="2595" spans="1:8" x14ac:dyDescent="0.45">
      <c r="A2595" s="2">
        <v>44627</v>
      </c>
      <c r="B2595" t="s">
        <v>3063</v>
      </c>
      <c r="C2595">
        <v>87</v>
      </c>
      <c r="D2595" t="s">
        <v>14</v>
      </c>
      <c r="E2595" t="s">
        <v>26</v>
      </c>
      <c r="F2595" t="s">
        <v>23</v>
      </c>
      <c r="G2595" t="s">
        <v>5483</v>
      </c>
      <c r="H2595" s="6">
        <v>4819.6899999999996</v>
      </c>
    </row>
    <row r="2596" spans="1:8" x14ac:dyDescent="0.45">
      <c r="A2596" s="2">
        <v>44901</v>
      </c>
      <c r="B2596" t="s">
        <v>3064</v>
      </c>
      <c r="C2596">
        <v>38</v>
      </c>
      <c r="D2596" t="s">
        <v>14</v>
      </c>
      <c r="E2596" t="s">
        <v>26</v>
      </c>
      <c r="F2596" t="s">
        <v>16</v>
      </c>
      <c r="G2596" t="s">
        <v>5480</v>
      </c>
      <c r="H2596" s="6">
        <v>2338.11</v>
      </c>
    </row>
    <row r="2597" spans="1:8" x14ac:dyDescent="0.45">
      <c r="A2597" s="2">
        <v>44651</v>
      </c>
      <c r="B2597" t="s">
        <v>3065</v>
      </c>
      <c r="C2597">
        <v>2</v>
      </c>
      <c r="D2597" t="s">
        <v>14</v>
      </c>
      <c r="E2597" t="s">
        <v>10</v>
      </c>
      <c r="F2597" t="s">
        <v>30</v>
      </c>
      <c r="G2597" t="s">
        <v>5482</v>
      </c>
      <c r="H2597" s="6">
        <v>3963.8</v>
      </c>
    </row>
    <row r="2598" spans="1:8" x14ac:dyDescent="0.45">
      <c r="A2598" s="2">
        <v>44641</v>
      </c>
      <c r="B2598" t="s">
        <v>3066</v>
      </c>
      <c r="C2598">
        <v>46</v>
      </c>
      <c r="D2598" t="s">
        <v>14</v>
      </c>
      <c r="E2598" t="s">
        <v>10</v>
      </c>
      <c r="F2598" t="s">
        <v>11</v>
      </c>
      <c r="G2598" t="s">
        <v>5482</v>
      </c>
      <c r="H2598" s="6">
        <v>3100.25</v>
      </c>
    </row>
    <row r="2599" spans="1:8" x14ac:dyDescent="0.45">
      <c r="A2599" s="2">
        <v>45040</v>
      </c>
      <c r="B2599" t="s">
        <v>3067</v>
      </c>
      <c r="C2599">
        <v>42</v>
      </c>
      <c r="D2599" t="s">
        <v>21</v>
      </c>
      <c r="E2599" t="s">
        <v>10</v>
      </c>
      <c r="F2599" t="s">
        <v>23</v>
      </c>
      <c r="G2599" t="s">
        <v>5479</v>
      </c>
      <c r="H2599" s="6">
        <v>3697.02</v>
      </c>
    </row>
    <row r="2600" spans="1:8" x14ac:dyDescent="0.45">
      <c r="A2600" s="2">
        <v>44678</v>
      </c>
      <c r="B2600" t="s">
        <v>3068</v>
      </c>
      <c r="C2600">
        <v>99</v>
      </c>
      <c r="D2600" t="s">
        <v>21</v>
      </c>
      <c r="E2600" t="s">
        <v>10</v>
      </c>
      <c r="F2600" t="s">
        <v>23</v>
      </c>
      <c r="G2600" t="s">
        <v>5480</v>
      </c>
      <c r="H2600" s="6">
        <v>2668.57</v>
      </c>
    </row>
    <row r="2601" spans="1:8" x14ac:dyDescent="0.45">
      <c r="A2601" s="2">
        <v>45112</v>
      </c>
      <c r="B2601" t="s">
        <v>3069</v>
      </c>
      <c r="C2601">
        <v>11</v>
      </c>
      <c r="D2601" t="s">
        <v>9</v>
      </c>
      <c r="E2601" t="s">
        <v>15</v>
      </c>
      <c r="F2601" t="s">
        <v>11</v>
      </c>
      <c r="G2601" t="s">
        <v>5483</v>
      </c>
      <c r="H2601" s="6">
        <v>4241.54</v>
      </c>
    </row>
    <row r="2602" spans="1:8" x14ac:dyDescent="0.45">
      <c r="A2602" s="2">
        <v>44630</v>
      </c>
      <c r="B2602" t="s">
        <v>3070</v>
      </c>
      <c r="C2602">
        <v>82</v>
      </c>
      <c r="D2602" t="s">
        <v>21</v>
      </c>
      <c r="E2602" t="s">
        <v>10</v>
      </c>
      <c r="F2602" t="s">
        <v>30</v>
      </c>
      <c r="G2602" t="s">
        <v>5481</v>
      </c>
      <c r="H2602" s="6">
        <v>4572.24</v>
      </c>
    </row>
    <row r="2603" spans="1:8" x14ac:dyDescent="0.45">
      <c r="A2603" s="2">
        <v>44722</v>
      </c>
      <c r="B2603" t="s">
        <v>3071</v>
      </c>
      <c r="C2603">
        <v>46</v>
      </c>
      <c r="D2603" t="s">
        <v>21</v>
      </c>
      <c r="E2603" t="s">
        <v>10</v>
      </c>
      <c r="F2603" t="s">
        <v>16</v>
      </c>
      <c r="G2603" t="s">
        <v>5481</v>
      </c>
      <c r="H2603" s="6">
        <v>524.65</v>
      </c>
    </row>
    <row r="2604" spans="1:8" x14ac:dyDescent="0.45">
      <c r="A2604" s="2">
        <v>44806</v>
      </c>
      <c r="B2604" t="s">
        <v>3072</v>
      </c>
      <c r="C2604">
        <v>39</v>
      </c>
      <c r="D2604" t="s">
        <v>21</v>
      </c>
      <c r="E2604" t="s">
        <v>19</v>
      </c>
      <c r="F2604" t="s">
        <v>30</v>
      </c>
      <c r="G2604" t="s">
        <v>5481</v>
      </c>
      <c r="H2604" s="6">
        <v>1776.58</v>
      </c>
    </row>
    <row r="2605" spans="1:8" x14ac:dyDescent="0.45">
      <c r="A2605" s="2">
        <v>44895</v>
      </c>
      <c r="B2605" t="s">
        <v>3073</v>
      </c>
      <c r="C2605">
        <v>83</v>
      </c>
      <c r="D2605" t="s">
        <v>9</v>
      </c>
      <c r="E2605" t="s">
        <v>5477</v>
      </c>
      <c r="F2605" t="s">
        <v>11</v>
      </c>
      <c r="G2605" t="s">
        <v>5480</v>
      </c>
      <c r="H2605" s="6">
        <v>3554.46</v>
      </c>
    </row>
    <row r="2606" spans="1:8" x14ac:dyDescent="0.45">
      <c r="A2606" s="2">
        <v>44586</v>
      </c>
      <c r="B2606" t="s">
        <v>3074</v>
      </c>
      <c r="C2606">
        <v>51</v>
      </c>
      <c r="D2606" t="s">
        <v>14</v>
      </c>
      <c r="E2606" t="s">
        <v>10</v>
      </c>
      <c r="F2606" t="s">
        <v>30</v>
      </c>
      <c r="G2606" t="s">
        <v>5480</v>
      </c>
      <c r="H2606" s="6">
        <v>3536.48</v>
      </c>
    </row>
    <row r="2607" spans="1:8" x14ac:dyDescent="0.45">
      <c r="A2607" s="2">
        <v>45127</v>
      </c>
      <c r="B2607" t="s">
        <v>3075</v>
      </c>
      <c r="C2607">
        <v>53</v>
      </c>
      <c r="D2607" t="s">
        <v>14</v>
      </c>
      <c r="E2607" t="s">
        <v>35</v>
      </c>
      <c r="F2607" t="s">
        <v>30</v>
      </c>
      <c r="G2607" t="s">
        <v>5479</v>
      </c>
      <c r="H2607" s="6">
        <v>3031.89</v>
      </c>
    </row>
    <row r="2608" spans="1:8" x14ac:dyDescent="0.45">
      <c r="A2608" s="2">
        <v>45195</v>
      </c>
      <c r="B2608" t="s">
        <v>3076</v>
      </c>
      <c r="C2608">
        <v>30</v>
      </c>
      <c r="D2608" t="s">
        <v>9</v>
      </c>
      <c r="E2608" t="s">
        <v>10</v>
      </c>
      <c r="F2608" t="s">
        <v>30</v>
      </c>
      <c r="G2608" t="s">
        <v>5480</v>
      </c>
      <c r="H2608" s="6">
        <v>4588.8999999999996</v>
      </c>
    </row>
    <row r="2609" spans="1:8" x14ac:dyDescent="0.45">
      <c r="A2609" s="2">
        <v>45270</v>
      </c>
      <c r="B2609" t="s">
        <v>3077</v>
      </c>
      <c r="C2609">
        <v>49</v>
      </c>
      <c r="D2609" t="s">
        <v>21</v>
      </c>
      <c r="E2609" t="s">
        <v>22</v>
      </c>
      <c r="F2609" t="s">
        <v>11</v>
      </c>
      <c r="G2609" t="s">
        <v>5480</v>
      </c>
      <c r="H2609" s="6">
        <v>2551.19</v>
      </c>
    </row>
    <row r="2610" spans="1:8" x14ac:dyDescent="0.45">
      <c r="A2610" s="2">
        <v>45229</v>
      </c>
      <c r="B2610" t="s">
        <v>3078</v>
      </c>
      <c r="C2610">
        <v>69</v>
      </c>
      <c r="D2610" t="s">
        <v>9</v>
      </c>
      <c r="E2610" t="s">
        <v>19</v>
      </c>
      <c r="F2610" t="s">
        <v>11</v>
      </c>
      <c r="G2610" t="s">
        <v>5483</v>
      </c>
      <c r="H2610" s="6">
        <v>3878.88</v>
      </c>
    </row>
    <row r="2611" spans="1:8" x14ac:dyDescent="0.45">
      <c r="A2611" s="2">
        <v>45078</v>
      </c>
      <c r="B2611" t="s">
        <v>3079</v>
      </c>
      <c r="C2611">
        <v>7</v>
      </c>
      <c r="D2611" t="s">
        <v>21</v>
      </c>
      <c r="E2611" t="s">
        <v>26</v>
      </c>
      <c r="F2611" t="s">
        <v>23</v>
      </c>
      <c r="G2611" t="s">
        <v>5481</v>
      </c>
      <c r="H2611" s="6">
        <v>2330.34</v>
      </c>
    </row>
    <row r="2612" spans="1:8" x14ac:dyDescent="0.45">
      <c r="A2612" s="2">
        <v>44893</v>
      </c>
      <c r="B2612" t="s">
        <v>3080</v>
      </c>
      <c r="C2612">
        <v>33</v>
      </c>
      <c r="D2612" t="s">
        <v>9</v>
      </c>
      <c r="E2612" t="s">
        <v>35</v>
      </c>
      <c r="F2612" t="s">
        <v>23</v>
      </c>
      <c r="G2612" t="s">
        <v>5479</v>
      </c>
      <c r="H2612" s="6">
        <v>399.49</v>
      </c>
    </row>
    <row r="2613" spans="1:8" x14ac:dyDescent="0.45">
      <c r="A2613" s="2">
        <v>44658</v>
      </c>
      <c r="B2613" t="s">
        <v>3081</v>
      </c>
      <c r="C2613">
        <v>15</v>
      </c>
      <c r="D2613" t="s">
        <v>14</v>
      </c>
      <c r="E2613" t="s">
        <v>22</v>
      </c>
      <c r="F2613" t="s">
        <v>11</v>
      </c>
      <c r="G2613" t="s">
        <v>5481</v>
      </c>
      <c r="H2613" s="6">
        <v>3920.21</v>
      </c>
    </row>
    <row r="2614" spans="1:8" x14ac:dyDescent="0.45">
      <c r="A2614" s="2">
        <v>45137</v>
      </c>
      <c r="B2614" t="s">
        <v>3082</v>
      </c>
      <c r="C2614">
        <v>73</v>
      </c>
      <c r="D2614" t="s">
        <v>14</v>
      </c>
      <c r="E2614" t="s">
        <v>26</v>
      </c>
      <c r="F2614" t="s">
        <v>16</v>
      </c>
      <c r="G2614" t="s">
        <v>5482</v>
      </c>
      <c r="H2614" s="6">
        <v>1332.03</v>
      </c>
    </row>
    <row r="2615" spans="1:8" x14ac:dyDescent="0.45">
      <c r="A2615" s="2">
        <v>44834</v>
      </c>
      <c r="B2615" t="s">
        <v>3083</v>
      </c>
      <c r="C2615">
        <v>39</v>
      </c>
      <c r="D2615" t="s">
        <v>14</v>
      </c>
      <c r="E2615" t="s">
        <v>35</v>
      </c>
      <c r="F2615" t="s">
        <v>11</v>
      </c>
      <c r="G2615" t="s">
        <v>5479</v>
      </c>
      <c r="H2615" s="6">
        <v>1681.74</v>
      </c>
    </row>
    <row r="2616" spans="1:8" x14ac:dyDescent="0.45">
      <c r="A2616" s="2">
        <v>45177</v>
      </c>
      <c r="B2616" t="s">
        <v>3084</v>
      </c>
      <c r="C2616">
        <v>44</v>
      </c>
      <c r="D2616" t="s">
        <v>9</v>
      </c>
      <c r="E2616" t="s">
        <v>10</v>
      </c>
      <c r="F2616" t="s">
        <v>23</v>
      </c>
      <c r="G2616" t="s">
        <v>5479</v>
      </c>
      <c r="H2616" s="6">
        <v>4059.99</v>
      </c>
    </row>
    <row r="2617" spans="1:8" x14ac:dyDescent="0.45">
      <c r="A2617" s="2">
        <v>45182</v>
      </c>
      <c r="B2617" t="s">
        <v>3085</v>
      </c>
      <c r="C2617">
        <v>83</v>
      </c>
      <c r="D2617" t="s">
        <v>21</v>
      </c>
      <c r="E2617" t="s">
        <v>22</v>
      </c>
      <c r="F2617" t="s">
        <v>16</v>
      </c>
      <c r="G2617" t="s">
        <v>5482</v>
      </c>
      <c r="H2617" s="6">
        <v>1357.33</v>
      </c>
    </row>
    <row r="2618" spans="1:8" x14ac:dyDescent="0.45">
      <c r="A2618" s="2">
        <v>44929</v>
      </c>
      <c r="B2618" t="s">
        <v>3086</v>
      </c>
      <c r="C2618">
        <v>89</v>
      </c>
      <c r="D2618" t="s">
        <v>9</v>
      </c>
      <c r="E2618" t="s">
        <v>22</v>
      </c>
      <c r="F2618" t="s">
        <v>16</v>
      </c>
      <c r="G2618" t="s">
        <v>5479</v>
      </c>
      <c r="H2618" s="6">
        <v>853.36</v>
      </c>
    </row>
    <row r="2619" spans="1:8" x14ac:dyDescent="0.45">
      <c r="A2619" s="2">
        <v>44723</v>
      </c>
      <c r="B2619" t="s">
        <v>3087</v>
      </c>
      <c r="C2619">
        <v>74</v>
      </c>
      <c r="D2619" t="s">
        <v>21</v>
      </c>
      <c r="E2619" t="s">
        <v>26</v>
      </c>
      <c r="F2619" t="s">
        <v>16</v>
      </c>
      <c r="G2619" t="s">
        <v>5481</v>
      </c>
      <c r="H2619" s="6">
        <v>1358.85</v>
      </c>
    </row>
    <row r="2620" spans="1:8" x14ac:dyDescent="0.45">
      <c r="A2620" s="2">
        <v>45094</v>
      </c>
      <c r="B2620" t="s">
        <v>3088</v>
      </c>
      <c r="C2620">
        <v>6</v>
      </c>
      <c r="D2620" t="s">
        <v>21</v>
      </c>
      <c r="E2620" t="s">
        <v>22</v>
      </c>
      <c r="F2620" t="s">
        <v>23</v>
      </c>
      <c r="G2620" t="s">
        <v>5480</v>
      </c>
      <c r="H2620" s="6">
        <v>2375.62</v>
      </c>
    </row>
    <row r="2621" spans="1:8" x14ac:dyDescent="0.45">
      <c r="A2621" s="2">
        <v>44687</v>
      </c>
      <c r="B2621" t="s">
        <v>3089</v>
      </c>
      <c r="C2621">
        <v>89</v>
      </c>
      <c r="D2621" t="s">
        <v>9</v>
      </c>
      <c r="E2621" t="s">
        <v>19</v>
      </c>
      <c r="F2621" t="s">
        <v>16</v>
      </c>
      <c r="G2621" t="s">
        <v>5483</v>
      </c>
      <c r="H2621" s="6">
        <v>1013.31</v>
      </c>
    </row>
    <row r="2622" spans="1:8" x14ac:dyDescent="0.45">
      <c r="A2622" s="2">
        <v>44686</v>
      </c>
      <c r="B2622" t="s">
        <v>3090</v>
      </c>
      <c r="C2622">
        <v>76</v>
      </c>
      <c r="D2622" t="s">
        <v>14</v>
      </c>
      <c r="E2622" t="s">
        <v>35</v>
      </c>
      <c r="F2622" t="s">
        <v>30</v>
      </c>
      <c r="G2622" t="s">
        <v>5482</v>
      </c>
      <c r="H2622" s="6">
        <v>1098.92</v>
      </c>
    </row>
    <row r="2623" spans="1:8" x14ac:dyDescent="0.45">
      <c r="A2623" s="2">
        <v>45288</v>
      </c>
      <c r="B2623" t="s">
        <v>3091</v>
      </c>
      <c r="C2623">
        <v>11</v>
      </c>
      <c r="D2623" t="s">
        <v>9</v>
      </c>
      <c r="E2623" t="s">
        <v>38</v>
      </c>
      <c r="F2623" t="s">
        <v>30</v>
      </c>
      <c r="G2623" t="s">
        <v>5481</v>
      </c>
      <c r="H2623" s="6">
        <v>1386.66</v>
      </c>
    </row>
    <row r="2624" spans="1:8" x14ac:dyDescent="0.45">
      <c r="A2624" s="2">
        <v>45278</v>
      </c>
      <c r="B2624" t="s">
        <v>3092</v>
      </c>
      <c r="C2624">
        <v>45</v>
      </c>
      <c r="D2624" t="s">
        <v>21</v>
      </c>
      <c r="E2624" t="s">
        <v>19</v>
      </c>
      <c r="F2624" t="s">
        <v>16</v>
      </c>
      <c r="G2624" t="s">
        <v>5481</v>
      </c>
      <c r="H2624" s="6">
        <v>379.78</v>
      </c>
    </row>
    <row r="2625" spans="1:8" x14ac:dyDescent="0.45">
      <c r="A2625" s="2">
        <v>44835</v>
      </c>
      <c r="B2625" t="s">
        <v>3093</v>
      </c>
      <c r="C2625">
        <v>30</v>
      </c>
      <c r="D2625" t="s">
        <v>14</v>
      </c>
      <c r="E2625" t="s">
        <v>38</v>
      </c>
      <c r="F2625" t="s">
        <v>23</v>
      </c>
      <c r="G2625" t="s">
        <v>5482</v>
      </c>
      <c r="H2625" s="6">
        <v>1865.32</v>
      </c>
    </row>
    <row r="2626" spans="1:8" x14ac:dyDescent="0.45">
      <c r="A2626" s="2">
        <v>45004</v>
      </c>
      <c r="B2626" t="s">
        <v>3094</v>
      </c>
      <c r="C2626">
        <v>70</v>
      </c>
      <c r="D2626" t="s">
        <v>21</v>
      </c>
      <c r="E2626" t="s">
        <v>35</v>
      </c>
      <c r="F2626" t="s">
        <v>30</v>
      </c>
      <c r="G2626" t="s">
        <v>5480</v>
      </c>
      <c r="H2626" s="6">
        <v>3144.1</v>
      </c>
    </row>
    <row r="2627" spans="1:8" x14ac:dyDescent="0.45">
      <c r="A2627" s="2">
        <v>44738</v>
      </c>
      <c r="B2627" t="s">
        <v>3095</v>
      </c>
      <c r="C2627">
        <v>2</v>
      </c>
      <c r="D2627" t="s">
        <v>9</v>
      </c>
      <c r="E2627" t="s">
        <v>26</v>
      </c>
      <c r="F2627" t="s">
        <v>16</v>
      </c>
      <c r="G2627" t="s">
        <v>5479</v>
      </c>
      <c r="H2627" s="6">
        <v>2020.01</v>
      </c>
    </row>
    <row r="2628" spans="1:8" x14ac:dyDescent="0.45">
      <c r="A2628" s="2">
        <v>45178</v>
      </c>
      <c r="B2628" t="s">
        <v>3096</v>
      </c>
      <c r="C2628">
        <v>36</v>
      </c>
      <c r="D2628" t="s">
        <v>9</v>
      </c>
      <c r="E2628" t="s">
        <v>35</v>
      </c>
      <c r="F2628" t="s">
        <v>11</v>
      </c>
      <c r="G2628" t="s">
        <v>5480</v>
      </c>
      <c r="H2628" s="6">
        <v>1478.77</v>
      </c>
    </row>
    <row r="2629" spans="1:8" x14ac:dyDescent="0.45">
      <c r="A2629" s="2">
        <v>45204</v>
      </c>
      <c r="B2629" t="s">
        <v>3097</v>
      </c>
      <c r="C2629">
        <v>10</v>
      </c>
      <c r="D2629" t="s">
        <v>14</v>
      </c>
      <c r="E2629" t="s">
        <v>22</v>
      </c>
      <c r="F2629" t="s">
        <v>16</v>
      </c>
      <c r="G2629" t="s">
        <v>5483</v>
      </c>
      <c r="H2629" s="6">
        <v>501.21</v>
      </c>
    </row>
    <row r="2630" spans="1:8" x14ac:dyDescent="0.45">
      <c r="A2630" s="2">
        <v>45129</v>
      </c>
      <c r="B2630" t="s">
        <v>3098</v>
      </c>
      <c r="C2630">
        <v>53</v>
      </c>
      <c r="D2630" t="s">
        <v>9</v>
      </c>
      <c r="E2630" t="s">
        <v>19</v>
      </c>
      <c r="F2630" t="s">
        <v>11</v>
      </c>
      <c r="G2630" t="s">
        <v>5479</v>
      </c>
      <c r="H2630" s="6">
        <v>3205.52</v>
      </c>
    </row>
    <row r="2631" spans="1:8" x14ac:dyDescent="0.45">
      <c r="A2631" s="2">
        <v>45109</v>
      </c>
      <c r="B2631" t="s">
        <v>3099</v>
      </c>
      <c r="C2631">
        <v>10</v>
      </c>
      <c r="D2631" t="s">
        <v>14</v>
      </c>
      <c r="E2631" t="s">
        <v>10</v>
      </c>
      <c r="F2631" t="s">
        <v>30</v>
      </c>
      <c r="G2631" t="s">
        <v>5480</v>
      </c>
      <c r="H2631" s="6">
        <v>4437.08</v>
      </c>
    </row>
    <row r="2632" spans="1:8" x14ac:dyDescent="0.45">
      <c r="A2632" s="2">
        <v>45012</v>
      </c>
      <c r="B2632" t="s">
        <v>3100</v>
      </c>
      <c r="C2632">
        <v>80</v>
      </c>
      <c r="D2632" t="s">
        <v>21</v>
      </c>
      <c r="E2632" t="s">
        <v>35</v>
      </c>
      <c r="F2632" t="s">
        <v>30</v>
      </c>
      <c r="G2632" t="s">
        <v>5483</v>
      </c>
      <c r="H2632" s="6">
        <v>2260.9</v>
      </c>
    </row>
    <row r="2633" spans="1:8" x14ac:dyDescent="0.45">
      <c r="A2633" s="2">
        <v>44921</v>
      </c>
      <c r="B2633" t="s">
        <v>3101</v>
      </c>
      <c r="C2633">
        <v>4</v>
      </c>
      <c r="D2633" t="s">
        <v>14</v>
      </c>
      <c r="E2633" t="s">
        <v>10</v>
      </c>
      <c r="F2633" t="s">
        <v>16</v>
      </c>
      <c r="G2633" t="s">
        <v>5483</v>
      </c>
      <c r="H2633" s="6">
        <v>3500.16</v>
      </c>
    </row>
    <row r="2634" spans="1:8" x14ac:dyDescent="0.45">
      <c r="A2634" s="2">
        <v>45158</v>
      </c>
      <c r="B2634" t="s">
        <v>3102</v>
      </c>
      <c r="C2634">
        <v>51</v>
      </c>
      <c r="D2634" t="s">
        <v>14</v>
      </c>
      <c r="E2634" t="s">
        <v>10</v>
      </c>
      <c r="F2634" t="s">
        <v>11</v>
      </c>
      <c r="G2634" t="s">
        <v>5481</v>
      </c>
      <c r="H2634" s="6">
        <v>636.91999999999996</v>
      </c>
    </row>
    <row r="2635" spans="1:8" x14ac:dyDescent="0.45">
      <c r="A2635" s="2">
        <v>45167</v>
      </c>
      <c r="B2635" t="s">
        <v>3103</v>
      </c>
      <c r="C2635">
        <v>88</v>
      </c>
      <c r="D2635" t="s">
        <v>9</v>
      </c>
      <c r="E2635" t="s">
        <v>26</v>
      </c>
      <c r="F2635" t="s">
        <v>30</v>
      </c>
      <c r="G2635" t="s">
        <v>5483</v>
      </c>
      <c r="H2635" s="6">
        <v>1827.29</v>
      </c>
    </row>
    <row r="2636" spans="1:8" x14ac:dyDescent="0.45">
      <c r="A2636" s="2">
        <v>44732</v>
      </c>
      <c r="B2636" t="s">
        <v>3104</v>
      </c>
      <c r="C2636">
        <v>89</v>
      </c>
      <c r="D2636" t="s">
        <v>21</v>
      </c>
      <c r="E2636" t="s">
        <v>10</v>
      </c>
      <c r="F2636" t="s">
        <v>30</v>
      </c>
      <c r="G2636" t="s">
        <v>5481</v>
      </c>
      <c r="H2636" s="6">
        <v>3019.88</v>
      </c>
    </row>
    <row r="2637" spans="1:8" x14ac:dyDescent="0.45">
      <c r="A2637" s="2">
        <v>44568</v>
      </c>
      <c r="B2637" t="s">
        <v>3105</v>
      </c>
      <c r="C2637">
        <v>45</v>
      </c>
      <c r="D2637" t="s">
        <v>14</v>
      </c>
      <c r="E2637" t="s">
        <v>15</v>
      </c>
      <c r="F2637" t="s">
        <v>30</v>
      </c>
      <c r="G2637" t="s">
        <v>5481</v>
      </c>
      <c r="H2637" s="6">
        <v>2028.76</v>
      </c>
    </row>
    <row r="2638" spans="1:8" x14ac:dyDescent="0.45">
      <c r="A2638" s="2">
        <v>45145</v>
      </c>
      <c r="B2638" t="s">
        <v>3106</v>
      </c>
      <c r="C2638">
        <v>31</v>
      </c>
      <c r="D2638" t="s">
        <v>14</v>
      </c>
      <c r="E2638" t="s">
        <v>5477</v>
      </c>
      <c r="F2638" t="s">
        <v>23</v>
      </c>
      <c r="G2638" t="s">
        <v>5482</v>
      </c>
      <c r="H2638" s="6">
        <v>411.32</v>
      </c>
    </row>
    <row r="2639" spans="1:8" x14ac:dyDescent="0.45">
      <c r="A2639" s="2">
        <v>45240</v>
      </c>
      <c r="B2639" t="s">
        <v>3107</v>
      </c>
      <c r="C2639">
        <v>41</v>
      </c>
      <c r="D2639" t="s">
        <v>21</v>
      </c>
      <c r="E2639" t="s">
        <v>26</v>
      </c>
      <c r="F2639" t="s">
        <v>30</v>
      </c>
      <c r="G2639" t="s">
        <v>5481</v>
      </c>
      <c r="H2639" s="6">
        <v>1211.54</v>
      </c>
    </row>
    <row r="2640" spans="1:8" x14ac:dyDescent="0.45">
      <c r="A2640" s="2">
        <v>45075</v>
      </c>
      <c r="B2640" t="s">
        <v>3108</v>
      </c>
      <c r="C2640">
        <v>21</v>
      </c>
      <c r="D2640" t="s">
        <v>14</v>
      </c>
      <c r="E2640" t="s">
        <v>35</v>
      </c>
      <c r="F2640" t="s">
        <v>16</v>
      </c>
      <c r="G2640" t="s">
        <v>5483</v>
      </c>
      <c r="H2640" s="6">
        <v>4094.48</v>
      </c>
    </row>
    <row r="2641" spans="1:8" x14ac:dyDescent="0.45">
      <c r="A2641" s="2">
        <v>45043</v>
      </c>
      <c r="B2641" t="s">
        <v>3109</v>
      </c>
      <c r="C2641">
        <v>25</v>
      </c>
      <c r="D2641" t="s">
        <v>9</v>
      </c>
      <c r="E2641" t="s">
        <v>15</v>
      </c>
      <c r="F2641" t="s">
        <v>11</v>
      </c>
      <c r="G2641" t="s">
        <v>5481</v>
      </c>
      <c r="H2641" s="6">
        <v>187.71</v>
      </c>
    </row>
    <row r="2642" spans="1:8" x14ac:dyDescent="0.45">
      <c r="A2642" s="2">
        <v>44944</v>
      </c>
      <c r="B2642" t="s">
        <v>3110</v>
      </c>
      <c r="C2642">
        <v>36</v>
      </c>
      <c r="D2642" t="s">
        <v>9</v>
      </c>
      <c r="E2642" t="s">
        <v>38</v>
      </c>
      <c r="F2642" t="s">
        <v>23</v>
      </c>
      <c r="G2642" t="s">
        <v>5480</v>
      </c>
      <c r="H2642" s="6">
        <v>3208.05</v>
      </c>
    </row>
    <row r="2643" spans="1:8" x14ac:dyDescent="0.45">
      <c r="A2643" s="2">
        <v>44615</v>
      </c>
      <c r="B2643" t="s">
        <v>3111</v>
      </c>
      <c r="C2643">
        <v>5</v>
      </c>
      <c r="D2643" t="s">
        <v>9</v>
      </c>
      <c r="E2643" t="s">
        <v>26</v>
      </c>
      <c r="F2643" t="s">
        <v>11</v>
      </c>
      <c r="G2643" t="s">
        <v>5480</v>
      </c>
      <c r="H2643" s="6">
        <v>510.95</v>
      </c>
    </row>
    <row r="2644" spans="1:8" x14ac:dyDescent="0.45">
      <c r="A2644" s="2">
        <v>45098</v>
      </c>
      <c r="B2644" t="s">
        <v>3112</v>
      </c>
      <c r="C2644">
        <v>7</v>
      </c>
      <c r="D2644" t="s">
        <v>21</v>
      </c>
      <c r="E2644" t="s">
        <v>38</v>
      </c>
      <c r="F2644" t="s">
        <v>11</v>
      </c>
      <c r="G2644" t="s">
        <v>5480</v>
      </c>
      <c r="H2644" s="6">
        <v>1677.84</v>
      </c>
    </row>
    <row r="2645" spans="1:8" x14ac:dyDescent="0.45">
      <c r="A2645" s="2">
        <v>45038</v>
      </c>
      <c r="B2645" t="s">
        <v>3113</v>
      </c>
      <c r="C2645">
        <v>24</v>
      </c>
      <c r="D2645" t="s">
        <v>9</v>
      </c>
      <c r="E2645" t="s">
        <v>5477</v>
      </c>
      <c r="F2645" t="s">
        <v>11</v>
      </c>
      <c r="G2645" t="s">
        <v>5479</v>
      </c>
      <c r="H2645" s="6">
        <v>4150.1499999999996</v>
      </c>
    </row>
    <row r="2646" spans="1:8" x14ac:dyDescent="0.45">
      <c r="A2646" s="2">
        <v>44975</v>
      </c>
      <c r="B2646" t="s">
        <v>3114</v>
      </c>
      <c r="C2646">
        <v>80</v>
      </c>
      <c r="D2646" t="s">
        <v>21</v>
      </c>
      <c r="E2646" t="s">
        <v>22</v>
      </c>
      <c r="F2646" t="s">
        <v>11</v>
      </c>
      <c r="G2646" t="s">
        <v>5480</v>
      </c>
      <c r="H2646" s="6">
        <v>3771.47</v>
      </c>
    </row>
    <row r="2647" spans="1:8" x14ac:dyDescent="0.45">
      <c r="A2647" s="2">
        <v>44746</v>
      </c>
      <c r="B2647" t="s">
        <v>3115</v>
      </c>
      <c r="C2647">
        <v>99</v>
      </c>
      <c r="D2647" t="s">
        <v>9</v>
      </c>
      <c r="E2647" t="s">
        <v>15</v>
      </c>
      <c r="F2647" t="s">
        <v>11</v>
      </c>
      <c r="G2647" t="s">
        <v>5482</v>
      </c>
      <c r="H2647" s="6">
        <v>3934.76</v>
      </c>
    </row>
    <row r="2648" spans="1:8" x14ac:dyDescent="0.45">
      <c r="A2648" s="2">
        <v>44737</v>
      </c>
      <c r="B2648" t="s">
        <v>3116</v>
      </c>
      <c r="C2648">
        <v>87</v>
      </c>
      <c r="D2648" t="s">
        <v>21</v>
      </c>
      <c r="E2648" t="s">
        <v>19</v>
      </c>
      <c r="F2648" t="s">
        <v>16</v>
      </c>
      <c r="G2648" t="s">
        <v>5479</v>
      </c>
      <c r="H2648" s="6">
        <v>99.11</v>
      </c>
    </row>
    <row r="2649" spans="1:8" x14ac:dyDescent="0.45">
      <c r="A2649" s="2">
        <v>44615</v>
      </c>
      <c r="B2649" t="s">
        <v>3117</v>
      </c>
      <c r="C2649">
        <v>27</v>
      </c>
      <c r="D2649" t="s">
        <v>14</v>
      </c>
      <c r="E2649" t="s">
        <v>22</v>
      </c>
      <c r="F2649" t="s">
        <v>30</v>
      </c>
      <c r="G2649" t="s">
        <v>5483</v>
      </c>
      <c r="H2649" s="6">
        <v>4064.59</v>
      </c>
    </row>
    <row r="2650" spans="1:8" x14ac:dyDescent="0.45">
      <c r="A2650" s="2">
        <v>44960</v>
      </c>
      <c r="B2650" t="s">
        <v>3118</v>
      </c>
      <c r="C2650">
        <v>84</v>
      </c>
      <c r="D2650" t="s">
        <v>9</v>
      </c>
      <c r="E2650" t="s">
        <v>38</v>
      </c>
      <c r="F2650" t="s">
        <v>16</v>
      </c>
      <c r="G2650" t="s">
        <v>5483</v>
      </c>
      <c r="H2650" s="6">
        <v>4718.8500000000004</v>
      </c>
    </row>
    <row r="2651" spans="1:8" x14ac:dyDescent="0.45">
      <c r="A2651" s="2">
        <v>44617</v>
      </c>
      <c r="B2651" t="s">
        <v>3119</v>
      </c>
      <c r="C2651">
        <v>61</v>
      </c>
      <c r="D2651" t="s">
        <v>21</v>
      </c>
      <c r="E2651" t="s">
        <v>38</v>
      </c>
      <c r="F2651" t="s">
        <v>11</v>
      </c>
      <c r="G2651" t="s">
        <v>5483</v>
      </c>
      <c r="H2651" s="6">
        <v>2489.81</v>
      </c>
    </row>
    <row r="2652" spans="1:8" x14ac:dyDescent="0.45">
      <c r="A2652" s="2">
        <v>44696</v>
      </c>
      <c r="B2652" t="s">
        <v>3120</v>
      </c>
      <c r="C2652">
        <v>8</v>
      </c>
      <c r="D2652" t="s">
        <v>9</v>
      </c>
      <c r="E2652" t="s">
        <v>22</v>
      </c>
      <c r="F2652" t="s">
        <v>23</v>
      </c>
      <c r="G2652" t="s">
        <v>5482</v>
      </c>
      <c r="H2652" s="6">
        <v>1732.63</v>
      </c>
    </row>
    <row r="2653" spans="1:8" x14ac:dyDescent="0.45">
      <c r="A2653" s="2">
        <v>45092</v>
      </c>
      <c r="B2653" t="s">
        <v>3121</v>
      </c>
      <c r="C2653">
        <v>17</v>
      </c>
      <c r="D2653" t="s">
        <v>14</v>
      </c>
      <c r="E2653" t="s">
        <v>38</v>
      </c>
      <c r="F2653" t="s">
        <v>30</v>
      </c>
      <c r="G2653" t="s">
        <v>5479</v>
      </c>
      <c r="H2653" s="6">
        <v>234.19</v>
      </c>
    </row>
    <row r="2654" spans="1:8" x14ac:dyDescent="0.45">
      <c r="A2654" s="2">
        <v>45136</v>
      </c>
      <c r="B2654" t="s">
        <v>3122</v>
      </c>
      <c r="C2654">
        <v>47</v>
      </c>
      <c r="D2654" t="s">
        <v>14</v>
      </c>
      <c r="E2654" t="s">
        <v>38</v>
      </c>
      <c r="F2654" t="s">
        <v>23</v>
      </c>
      <c r="G2654" t="s">
        <v>5482</v>
      </c>
      <c r="H2654" s="6">
        <v>4175.5200000000004</v>
      </c>
    </row>
    <row r="2655" spans="1:8" x14ac:dyDescent="0.45">
      <c r="A2655" s="2">
        <v>44746</v>
      </c>
      <c r="B2655" t="s">
        <v>3123</v>
      </c>
      <c r="C2655">
        <v>19</v>
      </c>
      <c r="D2655" t="s">
        <v>14</v>
      </c>
      <c r="E2655" t="s">
        <v>15</v>
      </c>
      <c r="F2655" t="s">
        <v>23</v>
      </c>
      <c r="G2655" t="s">
        <v>5479</v>
      </c>
      <c r="H2655" s="6">
        <v>2223.0100000000002</v>
      </c>
    </row>
    <row r="2656" spans="1:8" x14ac:dyDescent="0.45">
      <c r="A2656" s="2">
        <v>45234</v>
      </c>
      <c r="B2656" t="s">
        <v>3124</v>
      </c>
      <c r="C2656">
        <v>73</v>
      </c>
      <c r="D2656" t="s">
        <v>14</v>
      </c>
      <c r="E2656" t="s">
        <v>22</v>
      </c>
      <c r="F2656" t="s">
        <v>30</v>
      </c>
      <c r="G2656" t="s">
        <v>5482</v>
      </c>
      <c r="H2656" s="6">
        <v>1043.1300000000001</v>
      </c>
    </row>
    <row r="2657" spans="1:8" x14ac:dyDescent="0.45">
      <c r="A2657" s="2">
        <v>45161</v>
      </c>
      <c r="B2657" t="s">
        <v>3125</v>
      </c>
      <c r="C2657">
        <v>83</v>
      </c>
      <c r="D2657" t="s">
        <v>21</v>
      </c>
      <c r="E2657" t="s">
        <v>38</v>
      </c>
      <c r="F2657" t="s">
        <v>30</v>
      </c>
      <c r="G2657" t="s">
        <v>5482</v>
      </c>
      <c r="H2657" s="6">
        <v>1211.1500000000001</v>
      </c>
    </row>
    <row r="2658" spans="1:8" x14ac:dyDescent="0.45">
      <c r="A2658" s="2">
        <v>45209</v>
      </c>
      <c r="B2658" t="s">
        <v>3126</v>
      </c>
      <c r="C2658">
        <v>84</v>
      </c>
      <c r="D2658" t="s">
        <v>14</v>
      </c>
      <c r="E2658" t="s">
        <v>5477</v>
      </c>
      <c r="F2658" t="s">
        <v>30</v>
      </c>
      <c r="G2658" t="s">
        <v>5482</v>
      </c>
      <c r="H2658" s="6">
        <v>329.68</v>
      </c>
    </row>
    <row r="2659" spans="1:8" x14ac:dyDescent="0.45">
      <c r="A2659" s="2">
        <v>45189</v>
      </c>
      <c r="B2659" t="s">
        <v>3127</v>
      </c>
      <c r="C2659">
        <v>40</v>
      </c>
      <c r="D2659" t="s">
        <v>9</v>
      </c>
      <c r="E2659" t="s">
        <v>15</v>
      </c>
      <c r="F2659" t="s">
        <v>30</v>
      </c>
      <c r="G2659" t="s">
        <v>5482</v>
      </c>
      <c r="H2659" s="6">
        <v>170.24</v>
      </c>
    </row>
    <row r="2660" spans="1:8" x14ac:dyDescent="0.45">
      <c r="A2660" s="2">
        <v>44688</v>
      </c>
      <c r="B2660" t="s">
        <v>3128</v>
      </c>
      <c r="C2660">
        <v>51</v>
      </c>
      <c r="D2660" t="s">
        <v>14</v>
      </c>
      <c r="E2660" t="s">
        <v>10</v>
      </c>
      <c r="F2660" t="s">
        <v>23</v>
      </c>
      <c r="G2660" t="s">
        <v>5482</v>
      </c>
      <c r="H2660" s="6">
        <v>963.14</v>
      </c>
    </row>
    <row r="2661" spans="1:8" x14ac:dyDescent="0.45">
      <c r="A2661" s="2">
        <v>44626</v>
      </c>
      <c r="B2661" t="s">
        <v>3129</v>
      </c>
      <c r="C2661">
        <v>73</v>
      </c>
      <c r="D2661" t="s">
        <v>14</v>
      </c>
      <c r="E2661" t="s">
        <v>22</v>
      </c>
      <c r="F2661" t="s">
        <v>16</v>
      </c>
      <c r="G2661" t="s">
        <v>5482</v>
      </c>
      <c r="H2661" s="6">
        <v>1905.88</v>
      </c>
    </row>
    <row r="2662" spans="1:8" x14ac:dyDescent="0.45">
      <c r="A2662" s="2">
        <v>44822</v>
      </c>
      <c r="B2662" t="s">
        <v>3130</v>
      </c>
      <c r="C2662">
        <v>57</v>
      </c>
      <c r="D2662" t="s">
        <v>14</v>
      </c>
      <c r="E2662" t="s">
        <v>38</v>
      </c>
      <c r="F2662" t="s">
        <v>16</v>
      </c>
      <c r="G2662" t="s">
        <v>5483</v>
      </c>
      <c r="H2662" s="6">
        <v>2316.61</v>
      </c>
    </row>
    <row r="2663" spans="1:8" x14ac:dyDescent="0.45">
      <c r="A2663" s="2">
        <v>44634</v>
      </c>
      <c r="B2663" t="s">
        <v>3131</v>
      </c>
      <c r="C2663">
        <v>62</v>
      </c>
      <c r="D2663" t="s">
        <v>14</v>
      </c>
      <c r="E2663" t="s">
        <v>15</v>
      </c>
      <c r="F2663" t="s">
        <v>30</v>
      </c>
      <c r="G2663" t="s">
        <v>5482</v>
      </c>
      <c r="H2663" s="6">
        <v>1347.79</v>
      </c>
    </row>
    <row r="2664" spans="1:8" x14ac:dyDescent="0.45">
      <c r="A2664" s="2">
        <v>44776</v>
      </c>
      <c r="B2664" t="s">
        <v>3132</v>
      </c>
      <c r="C2664">
        <v>31</v>
      </c>
      <c r="D2664" t="s">
        <v>14</v>
      </c>
      <c r="E2664" t="s">
        <v>35</v>
      </c>
      <c r="F2664" t="s">
        <v>23</v>
      </c>
      <c r="G2664" t="s">
        <v>5479</v>
      </c>
      <c r="H2664" s="6">
        <v>2608.9299999999998</v>
      </c>
    </row>
    <row r="2665" spans="1:8" x14ac:dyDescent="0.45">
      <c r="A2665" s="2">
        <v>44716</v>
      </c>
      <c r="B2665" t="s">
        <v>3133</v>
      </c>
      <c r="C2665">
        <v>5</v>
      </c>
      <c r="D2665" t="s">
        <v>21</v>
      </c>
      <c r="E2665" t="s">
        <v>15</v>
      </c>
      <c r="F2665" t="s">
        <v>11</v>
      </c>
      <c r="G2665" t="s">
        <v>5480</v>
      </c>
      <c r="H2665" s="6">
        <v>2353.02</v>
      </c>
    </row>
    <row r="2666" spans="1:8" x14ac:dyDescent="0.45">
      <c r="A2666" s="2">
        <v>44759</v>
      </c>
      <c r="B2666" t="s">
        <v>3134</v>
      </c>
      <c r="C2666">
        <v>81</v>
      </c>
      <c r="D2666" t="s">
        <v>21</v>
      </c>
      <c r="E2666" t="s">
        <v>19</v>
      </c>
      <c r="F2666" t="s">
        <v>11</v>
      </c>
      <c r="G2666" t="s">
        <v>5479</v>
      </c>
      <c r="H2666" s="6">
        <v>1211.29</v>
      </c>
    </row>
    <row r="2667" spans="1:8" x14ac:dyDescent="0.45">
      <c r="A2667" s="2">
        <v>45010</v>
      </c>
      <c r="B2667" t="s">
        <v>3135</v>
      </c>
      <c r="C2667">
        <v>12</v>
      </c>
      <c r="D2667" t="s">
        <v>9</v>
      </c>
      <c r="E2667" t="s">
        <v>19</v>
      </c>
      <c r="F2667" t="s">
        <v>16</v>
      </c>
      <c r="G2667" t="s">
        <v>5480</v>
      </c>
      <c r="H2667" s="6">
        <v>2255.4499999999998</v>
      </c>
    </row>
    <row r="2668" spans="1:8" x14ac:dyDescent="0.45">
      <c r="A2668" s="2">
        <v>44820</v>
      </c>
      <c r="B2668" t="s">
        <v>3136</v>
      </c>
      <c r="C2668">
        <v>5</v>
      </c>
      <c r="D2668" t="s">
        <v>14</v>
      </c>
      <c r="E2668" t="s">
        <v>5477</v>
      </c>
      <c r="F2668" t="s">
        <v>11</v>
      </c>
      <c r="G2668" t="s">
        <v>5481</v>
      </c>
      <c r="H2668" s="6">
        <v>767.5</v>
      </c>
    </row>
    <row r="2669" spans="1:8" x14ac:dyDescent="0.45">
      <c r="A2669" s="2">
        <v>44895</v>
      </c>
      <c r="B2669" t="s">
        <v>3137</v>
      </c>
      <c r="C2669">
        <v>93</v>
      </c>
      <c r="D2669" t="s">
        <v>21</v>
      </c>
      <c r="E2669" t="s">
        <v>19</v>
      </c>
      <c r="F2669" t="s">
        <v>30</v>
      </c>
      <c r="G2669" t="s">
        <v>5482</v>
      </c>
      <c r="H2669" s="6">
        <v>2725.38</v>
      </c>
    </row>
    <row r="2670" spans="1:8" x14ac:dyDescent="0.45">
      <c r="A2670" s="2">
        <v>45227</v>
      </c>
      <c r="B2670" t="s">
        <v>3138</v>
      </c>
      <c r="C2670">
        <v>71</v>
      </c>
      <c r="D2670" t="s">
        <v>9</v>
      </c>
      <c r="E2670" t="s">
        <v>35</v>
      </c>
      <c r="F2670" t="s">
        <v>11</v>
      </c>
      <c r="G2670" t="s">
        <v>5480</v>
      </c>
      <c r="H2670" s="6">
        <v>4863.96</v>
      </c>
    </row>
    <row r="2671" spans="1:8" x14ac:dyDescent="0.45">
      <c r="A2671" s="2">
        <v>45174</v>
      </c>
      <c r="B2671" t="s">
        <v>3139</v>
      </c>
      <c r="C2671">
        <v>78</v>
      </c>
      <c r="D2671" t="s">
        <v>21</v>
      </c>
      <c r="E2671" t="s">
        <v>26</v>
      </c>
      <c r="F2671" t="s">
        <v>11</v>
      </c>
      <c r="G2671" t="s">
        <v>5479</v>
      </c>
      <c r="H2671" s="6">
        <v>4339.96</v>
      </c>
    </row>
    <row r="2672" spans="1:8" x14ac:dyDescent="0.45">
      <c r="A2672" s="2">
        <v>45196</v>
      </c>
      <c r="B2672" t="s">
        <v>3140</v>
      </c>
      <c r="C2672">
        <v>13</v>
      </c>
      <c r="D2672" t="s">
        <v>14</v>
      </c>
      <c r="E2672" t="s">
        <v>35</v>
      </c>
      <c r="F2672" t="s">
        <v>11</v>
      </c>
      <c r="G2672" t="s">
        <v>5480</v>
      </c>
      <c r="H2672" s="6">
        <v>158.28</v>
      </c>
    </row>
    <row r="2673" spans="1:8" x14ac:dyDescent="0.45">
      <c r="A2673" s="2">
        <v>45183</v>
      </c>
      <c r="B2673" t="s">
        <v>3141</v>
      </c>
      <c r="C2673">
        <v>17</v>
      </c>
      <c r="D2673" t="s">
        <v>21</v>
      </c>
      <c r="E2673" t="s">
        <v>35</v>
      </c>
      <c r="F2673" t="s">
        <v>23</v>
      </c>
      <c r="G2673" t="s">
        <v>5481</v>
      </c>
      <c r="H2673" s="6">
        <v>3046.37</v>
      </c>
    </row>
    <row r="2674" spans="1:8" x14ac:dyDescent="0.45">
      <c r="A2674" s="2">
        <v>45086</v>
      </c>
      <c r="B2674" t="s">
        <v>3142</v>
      </c>
      <c r="C2674">
        <v>35</v>
      </c>
      <c r="D2674" t="s">
        <v>9</v>
      </c>
      <c r="E2674" t="s">
        <v>22</v>
      </c>
      <c r="F2674" t="s">
        <v>11</v>
      </c>
      <c r="G2674" t="s">
        <v>5483</v>
      </c>
      <c r="H2674" s="6">
        <v>1120.45</v>
      </c>
    </row>
    <row r="2675" spans="1:8" x14ac:dyDescent="0.45">
      <c r="A2675" s="2">
        <v>44652</v>
      </c>
      <c r="B2675" t="s">
        <v>3143</v>
      </c>
      <c r="C2675">
        <v>82</v>
      </c>
      <c r="D2675" t="s">
        <v>9</v>
      </c>
      <c r="E2675" t="s">
        <v>5477</v>
      </c>
      <c r="F2675" t="s">
        <v>16</v>
      </c>
      <c r="G2675" t="s">
        <v>5480</v>
      </c>
      <c r="H2675" s="6">
        <v>3338.96</v>
      </c>
    </row>
    <row r="2676" spans="1:8" x14ac:dyDescent="0.45">
      <c r="A2676" s="2">
        <v>44888</v>
      </c>
      <c r="B2676" t="s">
        <v>3144</v>
      </c>
      <c r="C2676">
        <v>25</v>
      </c>
      <c r="D2676" t="s">
        <v>9</v>
      </c>
      <c r="E2676" t="s">
        <v>15</v>
      </c>
      <c r="F2676" t="s">
        <v>23</v>
      </c>
      <c r="G2676" t="s">
        <v>5483</v>
      </c>
      <c r="H2676" s="6">
        <v>451.37</v>
      </c>
    </row>
    <row r="2677" spans="1:8" x14ac:dyDescent="0.45">
      <c r="A2677" s="2">
        <v>45194</v>
      </c>
      <c r="B2677" t="s">
        <v>3145</v>
      </c>
      <c r="C2677">
        <v>26</v>
      </c>
      <c r="D2677" t="s">
        <v>9</v>
      </c>
      <c r="E2677" t="s">
        <v>15</v>
      </c>
      <c r="F2677" t="s">
        <v>30</v>
      </c>
      <c r="G2677" t="s">
        <v>5479</v>
      </c>
      <c r="H2677" s="6">
        <v>4517.82</v>
      </c>
    </row>
    <row r="2678" spans="1:8" x14ac:dyDescent="0.45">
      <c r="A2678" s="2">
        <v>45124</v>
      </c>
      <c r="B2678" t="s">
        <v>3146</v>
      </c>
      <c r="C2678">
        <v>27</v>
      </c>
      <c r="D2678" t="s">
        <v>14</v>
      </c>
      <c r="E2678" t="s">
        <v>10</v>
      </c>
      <c r="F2678" t="s">
        <v>16</v>
      </c>
      <c r="G2678" t="s">
        <v>5481</v>
      </c>
      <c r="H2678" s="6">
        <v>3163.34</v>
      </c>
    </row>
    <row r="2679" spans="1:8" x14ac:dyDescent="0.45">
      <c r="A2679" s="2">
        <v>45037</v>
      </c>
      <c r="B2679" t="s">
        <v>3148</v>
      </c>
      <c r="C2679">
        <v>20</v>
      </c>
      <c r="D2679" t="s">
        <v>21</v>
      </c>
      <c r="E2679" t="s">
        <v>10</v>
      </c>
      <c r="F2679" t="s">
        <v>11</v>
      </c>
      <c r="G2679" t="s">
        <v>5482</v>
      </c>
      <c r="H2679" s="6">
        <v>4887.2700000000004</v>
      </c>
    </row>
    <row r="2680" spans="1:8" x14ac:dyDescent="0.45">
      <c r="A2680" s="2">
        <v>44982</v>
      </c>
      <c r="B2680" t="s">
        <v>3149</v>
      </c>
      <c r="C2680">
        <v>39</v>
      </c>
      <c r="D2680" t="s">
        <v>9</v>
      </c>
      <c r="E2680" t="s">
        <v>22</v>
      </c>
      <c r="F2680" t="s">
        <v>23</v>
      </c>
      <c r="G2680" t="s">
        <v>5482</v>
      </c>
      <c r="H2680" s="6">
        <v>1516.73</v>
      </c>
    </row>
    <row r="2681" spans="1:8" x14ac:dyDescent="0.45">
      <c r="A2681" s="2">
        <v>44721</v>
      </c>
      <c r="B2681" t="s">
        <v>3150</v>
      </c>
      <c r="C2681">
        <v>76</v>
      </c>
      <c r="D2681" t="s">
        <v>21</v>
      </c>
      <c r="E2681" t="s">
        <v>10</v>
      </c>
      <c r="F2681" t="s">
        <v>30</v>
      </c>
      <c r="G2681" t="s">
        <v>5480</v>
      </c>
      <c r="H2681" s="6">
        <v>3828.98</v>
      </c>
    </row>
    <row r="2682" spans="1:8" x14ac:dyDescent="0.45">
      <c r="A2682" s="2">
        <v>44860</v>
      </c>
      <c r="B2682" t="s">
        <v>3151</v>
      </c>
      <c r="C2682">
        <v>27</v>
      </c>
      <c r="D2682" t="s">
        <v>21</v>
      </c>
      <c r="E2682" t="s">
        <v>19</v>
      </c>
      <c r="F2682" t="s">
        <v>23</v>
      </c>
      <c r="G2682" t="s">
        <v>5482</v>
      </c>
      <c r="H2682" s="6">
        <v>4031.59</v>
      </c>
    </row>
    <row r="2683" spans="1:8" x14ac:dyDescent="0.45">
      <c r="A2683" s="2">
        <v>45269</v>
      </c>
      <c r="B2683" t="s">
        <v>3152</v>
      </c>
      <c r="C2683">
        <v>80</v>
      </c>
      <c r="D2683" t="s">
        <v>21</v>
      </c>
      <c r="E2683" t="s">
        <v>15</v>
      </c>
      <c r="F2683" t="s">
        <v>11</v>
      </c>
      <c r="G2683" t="s">
        <v>5483</v>
      </c>
      <c r="H2683" s="6">
        <v>591.65</v>
      </c>
    </row>
    <row r="2684" spans="1:8" x14ac:dyDescent="0.45">
      <c r="A2684" s="2">
        <v>45077</v>
      </c>
      <c r="B2684" t="s">
        <v>3153</v>
      </c>
      <c r="C2684">
        <v>64</v>
      </c>
      <c r="D2684" t="s">
        <v>14</v>
      </c>
      <c r="E2684" t="s">
        <v>19</v>
      </c>
      <c r="F2684" t="s">
        <v>23</v>
      </c>
      <c r="G2684" t="s">
        <v>5479</v>
      </c>
      <c r="H2684" s="6">
        <v>4467.68</v>
      </c>
    </row>
    <row r="2685" spans="1:8" x14ac:dyDescent="0.45">
      <c r="A2685" s="2">
        <v>44588</v>
      </c>
      <c r="B2685" t="s">
        <v>3154</v>
      </c>
      <c r="C2685">
        <v>2</v>
      </c>
      <c r="D2685" t="s">
        <v>21</v>
      </c>
      <c r="E2685" t="s">
        <v>15</v>
      </c>
      <c r="F2685" t="s">
        <v>23</v>
      </c>
      <c r="G2685" t="s">
        <v>5480</v>
      </c>
      <c r="H2685" s="6">
        <v>4455.75</v>
      </c>
    </row>
    <row r="2686" spans="1:8" x14ac:dyDescent="0.45">
      <c r="A2686" s="2">
        <v>45218</v>
      </c>
      <c r="B2686" t="s">
        <v>3155</v>
      </c>
      <c r="C2686">
        <v>70</v>
      </c>
      <c r="D2686" t="s">
        <v>14</v>
      </c>
      <c r="E2686" t="s">
        <v>19</v>
      </c>
      <c r="F2686" t="s">
        <v>11</v>
      </c>
      <c r="G2686" t="s">
        <v>5479</v>
      </c>
      <c r="H2686" s="6">
        <v>2882.7</v>
      </c>
    </row>
    <row r="2687" spans="1:8" x14ac:dyDescent="0.45">
      <c r="A2687" s="2">
        <v>45203</v>
      </c>
      <c r="B2687" t="s">
        <v>3156</v>
      </c>
      <c r="C2687">
        <v>29</v>
      </c>
      <c r="D2687" t="s">
        <v>14</v>
      </c>
      <c r="E2687" t="s">
        <v>38</v>
      </c>
      <c r="F2687" t="s">
        <v>30</v>
      </c>
      <c r="G2687" t="s">
        <v>5482</v>
      </c>
      <c r="H2687" s="6">
        <v>699.92</v>
      </c>
    </row>
    <row r="2688" spans="1:8" x14ac:dyDescent="0.45">
      <c r="A2688" s="2">
        <v>44650</v>
      </c>
      <c r="B2688" t="s">
        <v>3157</v>
      </c>
      <c r="C2688">
        <v>85</v>
      </c>
      <c r="D2688" t="s">
        <v>9</v>
      </c>
      <c r="E2688" t="s">
        <v>26</v>
      </c>
      <c r="F2688" t="s">
        <v>23</v>
      </c>
      <c r="G2688" t="s">
        <v>5479</v>
      </c>
      <c r="H2688" s="6">
        <v>1347.94</v>
      </c>
    </row>
    <row r="2689" spans="1:8" x14ac:dyDescent="0.45">
      <c r="A2689" s="2">
        <v>45062</v>
      </c>
      <c r="B2689" t="s">
        <v>3158</v>
      </c>
      <c r="C2689">
        <v>60</v>
      </c>
      <c r="D2689" t="s">
        <v>9</v>
      </c>
      <c r="E2689" t="s">
        <v>22</v>
      </c>
      <c r="F2689" t="s">
        <v>23</v>
      </c>
      <c r="G2689" t="s">
        <v>5479</v>
      </c>
      <c r="H2689" s="6">
        <v>4202.33</v>
      </c>
    </row>
    <row r="2690" spans="1:8" x14ac:dyDescent="0.45">
      <c r="A2690" s="2">
        <v>44713</v>
      </c>
      <c r="B2690" t="s">
        <v>3159</v>
      </c>
      <c r="C2690">
        <v>75</v>
      </c>
      <c r="D2690" t="s">
        <v>9</v>
      </c>
      <c r="E2690" t="s">
        <v>15</v>
      </c>
      <c r="F2690" t="s">
        <v>16</v>
      </c>
      <c r="G2690" t="s">
        <v>5480</v>
      </c>
      <c r="H2690" s="6">
        <v>2224.46</v>
      </c>
    </row>
    <row r="2691" spans="1:8" x14ac:dyDescent="0.45">
      <c r="A2691" s="2">
        <v>44891</v>
      </c>
      <c r="B2691" t="s">
        <v>3160</v>
      </c>
      <c r="C2691">
        <v>13</v>
      </c>
      <c r="D2691" t="s">
        <v>9</v>
      </c>
      <c r="E2691" t="s">
        <v>5477</v>
      </c>
      <c r="F2691" t="s">
        <v>23</v>
      </c>
      <c r="G2691" t="s">
        <v>5483</v>
      </c>
      <c r="H2691" s="6">
        <v>2301.39</v>
      </c>
    </row>
    <row r="2692" spans="1:8" x14ac:dyDescent="0.45">
      <c r="A2692" s="2">
        <v>44734</v>
      </c>
      <c r="B2692" t="s">
        <v>3161</v>
      </c>
      <c r="C2692">
        <v>95</v>
      </c>
      <c r="D2692" t="s">
        <v>9</v>
      </c>
      <c r="E2692" t="s">
        <v>10</v>
      </c>
      <c r="F2692" t="s">
        <v>11</v>
      </c>
      <c r="G2692" t="s">
        <v>5483</v>
      </c>
      <c r="H2692" s="6">
        <v>1868.89</v>
      </c>
    </row>
    <row r="2693" spans="1:8" x14ac:dyDescent="0.45">
      <c r="A2693" s="2">
        <v>45178</v>
      </c>
      <c r="B2693" t="s">
        <v>3162</v>
      </c>
      <c r="C2693">
        <v>21</v>
      </c>
      <c r="D2693" t="s">
        <v>21</v>
      </c>
      <c r="E2693" t="s">
        <v>35</v>
      </c>
      <c r="F2693" t="s">
        <v>23</v>
      </c>
      <c r="G2693" t="s">
        <v>5480</v>
      </c>
      <c r="H2693" s="6">
        <v>4292.9399999999996</v>
      </c>
    </row>
    <row r="2694" spans="1:8" x14ac:dyDescent="0.45">
      <c r="A2694" s="2">
        <v>44630</v>
      </c>
      <c r="B2694" t="s">
        <v>3163</v>
      </c>
      <c r="C2694">
        <v>41</v>
      </c>
      <c r="D2694" t="s">
        <v>21</v>
      </c>
      <c r="E2694" t="s">
        <v>5477</v>
      </c>
      <c r="F2694" t="s">
        <v>23</v>
      </c>
      <c r="G2694" t="s">
        <v>5481</v>
      </c>
      <c r="H2694" s="6">
        <v>1320.78</v>
      </c>
    </row>
    <row r="2695" spans="1:8" x14ac:dyDescent="0.45">
      <c r="A2695" s="2">
        <v>44953</v>
      </c>
      <c r="B2695" t="s">
        <v>3164</v>
      </c>
      <c r="C2695">
        <v>51</v>
      </c>
      <c r="D2695" t="s">
        <v>14</v>
      </c>
      <c r="E2695" t="s">
        <v>26</v>
      </c>
      <c r="F2695" t="s">
        <v>30</v>
      </c>
      <c r="G2695" t="s">
        <v>5480</v>
      </c>
      <c r="H2695" s="6">
        <v>2464.66</v>
      </c>
    </row>
    <row r="2696" spans="1:8" x14ac:dyDescent="0.45">
      <c r="A2696" s="2">
        <v>44656</v>
      </c>
      <c r="B2696" t="s">
        <v>3165</v>
      </c>
      <c r="C2696">
        <v>63</v>
      </c>
      <c r="D2696" t="s">
        <v>9</v>
      </c>
      <c r="E2696" t="s">
        <v>19</v>
      </c>
      <c r="F2696" t="s">
        <v>23</v>
      </c>
      <c r="G2696" t="s">
        <v>5482</v>
      </c>
      <c r="H2696" s="6">
        <v>952.51</v>
      </c>
    </row>
    <row r="2697" spans="1:8" x14ac:dyDescent="0.45">
      <c r="A2697" s="2">
        <v>45289</v>
      </c>
      <c r="B2697" t="s">
        <v>3166</v>
      </c>
      <c r="C2697">
        <v>22</v>
      </c>
      <c r="D2697" t="s">
        <v>21</v>
      </c>
      <c r="E2697" t="s">
        <v>15</v>
      </c>
      <c r="F2697" t="s">
        <v>23</v>
      </c>
      <c r="G2697" t="s">
        <v>5482</v>
      </c>
      <c r="H2697" s="6">
        <v>1788.81</v>
      </c>
    </row>
    <row r="2698" spans="1:8" x14ac:dyDescent="0.45">
      <c r="A2698" s="2">
        <v>45101</v>
      </c>
      <c r="B2698" t="s">
        <v>3167</v>
      </c>
      <c r="C2698">
        <v>63</v>
      </c>
      <c r="D2698" t="s">
        <v>14</v>
      </c>
      <c r="E2698" t="s">
        <v>10</v>
      </c>
      <c r="F2698" t="s">
        <v>11</v>
      </c>
      <c r="G2698" t="s">
        <v>5481</v>
      </c>
      <c r="H2698" s="6">
        <v>4474.66</v>
      </c>
    </row>
    <row r="2699" spans="1:8" x14ac:dyDescent="0.45">
      <c r="A2699" s="2">
        <v>44883</v>
      </c>
      <c r="B2699" t="s">
        <v>3168</v>
      </c>
      <c r="C2699">
        <v>65</v>
      </c>
      <c r="D2699" t="s">
        <v>14</v>
      </c>
      <c r="E2699" t="s">
        <v>26</v>
      </c>
      <c r="F2699" t="s">
        <v>30</v>
      </c>
      <c r="G2699" t="s">
        <v>5482</v>
      </c>
      <c r="H2699" s="6">
        <v>3221.86</v>
      </c>
    </row>
    <row r="2700" spans="1:8" x14ac:dyDescent="0.45">
      <c r="A2700" s="2">
        <v>44563</v>
      </c>
      <c r="B2700" t="s">
        <v>3169</v>
      </c>
      <c r="C2700">
        <v>40</v>
      </c>
      <c r="D2700" t="s">
        <v>9</v>
      </c>
      <c r="E2700" t="s">
        <v>10</v>
      </c>
      <c r="F2700" t="s">
        <v>30</v>
      </c>
      <c r="G2700" t="s">
        <v>5481</v>
      </c>
      <c r="H2700" s="6">
        <v>1137.72</v>
      </c>
    </row>
    <row r="2701" spans="1:8" x14ac:dyDescent="0.45">
      <c r="A2701" s="2">
        <v>44642</v>
      </c>
      <c r="B2701" t="s">
        <v>3170</v>
      </c>
      <c r="C2701">
        <v>80</v>
      </c>
      <c r="D2701" t="s">
        <v>14</v>
      </c>
      <c r="E2701" t="s">
        <v>15</v>
      </c>
      <c r="F2701" t="s">
        <v>16</v>
      </c>
      <c r="G2701" t="s">
        <v>5483</v>
      </c>
      <c r="H2701" s="6">
        <v>582.70000000000005</v>
      </c>
    </row>
    <row r="2702" spans="1:8" x14ac:dyDescent="0.45">
      <c r="A2702" s="2">
        <v>45143</v>
      </c>
      <c r="B2702" t="s">
        <v>3171</v>
      </c>
      <c r="C2702">
        <v>82</v>
      </c>
      <c r="D2702" t="s">
        <v>14</v>
      </c>
      <c r="E2702" t="s">
        <v>10</v>
      </c>
      <c r="F2702" t="s">
        <v>23</v>
      </c>
      <c r="G2702" t="s">
        <v>5482</v>
      </c>
      <c r="H2702" s="6">
        <v>1771.23</v>
      </c>
    </row>
    <row r="2703" spans="1:8" x14ac:dyDescent="0.45">
      <c r="A2703" s="2">
        <v>45013</v>
      </c>
      <c r="B2703" t="s">
        <v>3172</v>
      </c>
      <c r="C2703">
        <v>13</v>
      </c>
      <c r="D2703" t="s">
        <v>14</v>
      </c>
      <c r="E2703" t="s">
        <v>22</v>
      </c>
      <c r="F2703" t="s">
        <v>16</v>
      </c>
      <c r="G2703" t="s">
        <v>5481</v>
      </c>
      <c r="H2703" s="6">
        <v>786.78</v>
      </c>
    </row>
    <row r="2704" spans="1:8" x14ac:dyDescent="0.45">
      <c r="A2704" s="2">
        <v>44965</v>
      </c>
      <c r="B2704" t="s">
        <v>3173</v>
      </c>
      <c r="C2704">
        <v>91</v>
      </c>
      <c r="D2704" t="s">
        <v>9</v>
      </c>
      <c r="E2704" t="s">
        <v>35</v>
      </c>
      <c r="F2704" t="s">
        <v>11</v>
      </c>
      <c r="G2704" t="s">
        <v>5479</v>
      </c>
      <c r="H2704" s="6">
        <v>2251.58</v>
      </c>
    </row>
    <row r="2705" spans="1:8" x14ac:dyDescent="0.45">
      <c r="A2705" s="2">
        <v>44914</v>
      </c>
      <c r="B2705" t="s">
        <v>3174</v>
      </c>
      <c r="C2705">
        <v>14</v>
      </c>
      <c r="D2705" t="s">
        <v>9</v>
      </c>
      <c r="E2705" t="s">
        <v>26</v>
      </c>
      <c r="F2705" t="s">
        <v>23</v>
      </c>
      <c r="G2705" t="s">
        <v>5480</v>
      </c>
      <c r="H2705" s="6">
        <v>3775.06</v>
      </c>
    </row>
    <row r="2706" spans="1:8" x14ac:dyDescent="0.45">
      <c r="A2706" s="2">
        <v>44684</v>
      </c>
      <c r="B2706" t="s">
        <v>3175</v>
      </c>
      <c r="C2706">
        <v>86</v>
      </c>
      <c r="D2706" t="s">
        <v>9</v>
      </c>
      <c r="E2706" t="s">
        <v>15</v>
      </c>
      <c r="F2706" t="s">
        <v>16</v>
      </c>
      <c r="G2706" t="s">
        <v>5481</v>
      </c>
      <c r="H2706" s="6">
        <v>3445.87</v>
      </c>
    </row>
    <row r="2707" spans="1:8" x14ac:dyDescent="0.45">
      <c r="A2707" s="2">
        <v>45000</v>
      </c>
      <c r="B2707" t="s">
        <v>3176</v>
      </c>
      <c r="C2707">
        <v>31</v>
      </c>
      <c r="D2707" t="s">
        <v>14</v>
      </c>
      <c r="E2707" t="s">
        <v>22</v>
      </c>
      <c r="F2707" t="s">
        <v>11</v>
      </c>
      <c r="G2707" t="s">
        <v>5481</v>
      </c>
      <c r="H2707" s="6">
        <v>3901.62</v>
      </c>
    </row>
    <row r="2708" spans="1:8" x14ac:dyDescent="0.45">
      <c r="A2708" s="2">
        <v>44676</v>
      </c>
      <c r="B2708" t="s">
        <v>3177</v>
      </c>
      <c r="C2708">
        <v>5</v>
      </c>
      <c r="D2708" t="s">
        <v>21</v>
      </c>
      <c r="E2708" t="s">
        <v>35</v>
      </c>
      <c r="F2708" t="s">
        <v>11</v>
      </c>
      <c r="G2708" t="s">
        <v>5482</v>
      </c>
      <c r="H2708" s="6">
        <v>4738.5200000000004</v>
      </c>
    </row>
    <row r="2709" spans="1:8" x14ac:dyDescent="0.45">
      <c r="A2709" s="2">
        <v>45136</v>
      </c>
      <c r="B2709" t="s">
        <v>3178</v>
      </c>
      <c r="C2709">
        <v>86</v>
      </c>
      <c r="D2709" t="s">
        <v>21</v>
      </c>
      <c r="E2709" t="s">
        <v>19</v>
      </c>
      <c r="F2709" t="s">
        <v>23</v>
      </c>
      <c r="G2709" t="s">
        <v>5480</v>
      </c>
      <c r="H2709" s="6">
        <v>342.59</v>
      </c>
    </row>
    <row r="2710" spans="1:8" x14ac:dyDescent="0.45">
      <c r="A2710" s="2">
        <v>44826</v>
      </c>
      <c r="B2710" t="s">
        <v>3179</v>
      </c>
      <c r="C2710">
        <v>23</v>
      </c>
      <c r="D2710" t="s">
        <v>21</v>
      </c>
      <c r="E2710" t="s">
        <v>19</v>
      </c>
      <c r="F2710" t="s">
        <v>30</v>
      </c>
      <c r="G2710" t="s">
        <v>5481</v>
      </c>
      <c r="H2710" s="6">
        <v>427.95</v>
      </c>
    </row>
    <row r="2711" spans="1:8" x14ac:dyDescent="0.45">
      <c r="A2711" s="2">
        <v>45069</v>
      </c>
      <c r="B2711" t="s">
        <v>3180</v>
      </c>
      <c r="C2711">
        <v>61</v>
      </c>
      <c r="D2711" t="s">
        <v>21</v>
      </c>
      <c r="E2711" t="s">
        <v>19</v>
      </c>
      <c r="F2711" t="s">
        <v>11</v>
      </c>
      <c r="G2711" t="s">
        <v>5482</v>
      </c>
      <c r="H2711" s="6">
        <v>3520.3</v>
      </c>
    </row>
    <row r="2712" spans="1:8" x14ac:dyDescent="0.45">
      <c r="A2712" s="2">
        <v>45073</v>
      </c>
      <c r="B2712" t="s">
        <v>3181</v>
      </c>
      <c r="C2712">
        <v>27</v>
      </c>
      <c r="D2712" t="s">
        <v>9</v>
      </c>
      <c r="E2712" t="s">
        <v>10</v>
      </c>
      <c r="F2712" t="s">
        <v>30</v>
      </c>
      <c r="G2712" t="s">
        <v>5479</v>
      </c>
      <c r="H2712" s="6">
        <v>2513.1999999999998</v>
      </c>
    </row>
    <row r="2713" spans="1:8" x14ac:dyDescent="0.45">
      <c r="A2713" s="2">
        <v>45116</v>
      </c>
      <c r="B2713" t="s">
        <v>3182</v>
      </c>
      <c r="C2713">
        <v>4</v>
      </c>
      <c r="D2713" t="s">
        <v>14</v>
      </c>
      <c r="E2713" t="s">
        <v>22</v>
      </c>
      <c r="F2713" t="s">
        <v>16</v>
      </c>
      <c r="G2713" t="s">
        <v>5480</v>
      </c>
      <c r="H2713" s="6">
        <v>80.849999999999994</v>
      </c>
    </row>
    <row r="2714" spans="1:8" x14ac:dyDescent="0.45">
      <c r="A2714" s="2">
        <v>45209</v>
      </c>
      <c r="B2714" t="s">
        <v>3183</v>
      </c>
      <c r="C2714">
        <v>35</v>
      </c>
      <c r="D2714" t="s">
        <v>14</v>
      </c>
      <c r="E2714" t="s">
        <v>10</v>
      </c>
      <c r="F2714" t="s">
        <v>23</v>
      </c>
      <c r="G2714" t="s">
        <v>5481</v>
      </c>
      <c r="H2714" s="6">
        <v>4627.1499999999996</v>
      </c>
    </row>
    <row r="2715" spans="1:8" x14ac:dyDescent="0.45">
      <c r="A2715" s="2">
        <v>44790</v>
      </c>
      <c r="B2715" t="s">
        <v>3184</v>
      </c>
      <c r="C2715">
        <v>77</v>
      </c>
      <c r="D2715" t="s">
        <v>21</v>
      </c>
      <c r="E2715" t="s">
        <v>19</v>
      </c>
      <c r="F2715" t="s">
        <v>30</v>
      </c>
      <c r="G2715" t="s">
        <v>5482</v>
      </c>
      <c r="H2715" s="6">
        <v>1262.42</v>
      </c>
    </row>
    <row r="2716" spans="1:8" x14ac:dyDescent="0.45">
      <c r="A2716" s="2">
        <v>44889</v>
      </c>
      <c r="B2716" t="s">
        <v>3185</v>
      </c>
      <c r="C2716">
        <v>71</v>
      </c>
      <c r="D2716" t="s">
        <v>9</v>
      </c>
      <c r="E2716" t="s">
        <v>19</v>
      </c>
      <c r="F2716" t="s">
        <v>16</v>
      </c>
      <c r="G2716" t="s">
        <v>5479</v>
      </c>
      <c r="H2716" s="6">
        <v>4431.1099999999997</v>
      </c>
    </row>
    <row r="2717" spans="1:8" x14ac:dyDescent="0.45">
      <c r="A2717" s="2">
        <v>45024</v>
      </c>
      <c r="B2717" t="s">
        <v>3186</v>
      </c>
      <c r="C2717">
        <v>41</v>
      </c>
      <c r="D2717" t="s">
        <v>21</v>
      </c>
      <c r="E2717" t="s">
        <v>38</v>
      </c>
      <c r="F2717" t="s">
        <v>11</v>
      </c>
      <c r="G2717" t="s">
        <v>5481</v>
      </c>
      <c r="H2717" s="6">
        <v>2439.58</v>
      </c>
    </row>
    <row r="2718" spans="1:8" x14ac:dyDescent="0.45">
      <c r="A2718" s="2">
        <v>44897</v>
      </c>
      <c r="B2718" t="s">
        <v>3187</v>
      </c>
      <c r="C2718">
        <v>70</v>
      </c>
      <c r="D2718" t="s">
        <v>14</v>
      </c>
      <c r="E2718" t="s">
        <v>10</v>
      </c>
      <c r="F2718" t="s">
        <v>16</v>
      </c>
      <c r="G2718" t="s">
        <v>5481</v>
      </c>
      <c r="H2718" s="6">
        <v>1067.01</v>
      </c>
    </row>
    <row r="2719" spans="1:8" x14ac:dyDescent="0.45">
      <c r="A2719" s="2">
        <v>44879</v>
      </c>
      <c r="B2719" t="s">
        <v>3188</v>
      </c>
      <c r="C2719">
        <v>64</v>
      </c>
      <c r="D2719" t="s">
        <v>14</v>
      </c>
      <c r="E2719" t="s">
        <v>26</v>
      </c>
      <c r="F2719" t="s">
        <v>23</v>
      </c>
      <c r="G2719" t="s">
        <v>5479</v>
      </c>
      <c r="H2719" s="6">
        <v>3270.78</v>
      </c>
    </row>
    <row r="2720" spans="1:8" x14ac:dyDescent="0.45">
      <c r="A2720" s="2">
        <v>44841</v>
      </c>
      <c r="B2720" t="s">
        <v>3189</v>
      </c>
      <c r="C2720">
        <v>52</v>
      </c>
      <c r="D2720" t="s">
        <v>9</v>
      </c>
      <c r="E2720" t="s">
        <v>35</v>
      </c>
      <c r="F2720" t="s">
        <v>16</v>
      </c>
      <c r="G2720" t="s">
        <v>5483</v>
      </c>
      <c r="H2720" s="6">
        <v>4471.63</v>
      </c>
    </row>
    <row r="2721" spans="1:8" x14ac:dyDescent="0.45">
      <c r="A2721" s="2">
        <v>44778</v>
      </c>
      <c r="B2721" t="s">
        <v>3190</v>
      </c>
      <c r="C2721">
        <v>44</v>
      </c>
      <c r="D2721" t="s">
        <v>21</v>
      </c>
      <c r="E2721" t="s">
        <v>26</v>
      </c>
      <c r="F2721" t="s">
        <v>16</v>
      </c>
      <c r="G2721" t="s">
        <v>5480</v>
      </c>
      <c r="H2721" s="6">
        <v>2333.4</v>
      </c>
    </row>
    <row r="2722" spans="1:8" x14ac:dyDescent="0.45">
      <c r="A2722" s="2">
        <v>44904</v>
      </c>
      <c r="B2722" t="s">
        <v>3191</v>
      </c>
      <c r="C2722">
        <v>9</v>
      </c>
      <c r="D2722" t="s">
        <v>21</v>
      </c>
      <c r="E2722" t="s">
        <v>10</v>
      </c>
      <c r="F2722" t="s">
        <v>30</v>
      </c>
      <c r="G2722" t="s">
        <v>5481</v>
      </c>
      <c r="H2722" s="6">
        <v>4644.43</v>
      </c>
    </row>
    <row r="2723" spans="1:8" x14ac:dyDescent="0.45">
      <c r="A2723" s="2">
        <v>44738</v>
      </c>
      <c r="B2723" t="s">
        <v>3192</v>
      </c>
      <c r="C2723">
        <v>93</v>
      </c>
      <c r="D2723" t="s">
        <v>14</v>
      </c>
      <c r="E2723" t="s">
        <v>10</v>
      </c>
      <c r="F2723" t="s">
        <v>30</v>
      </c>
      <c r="G2723" t="s">
        <v>5481</v>
      </c>
      <c r="H2723" s="6">
        <v>1902.39</v>
      </c>
    </row>
    <row r="2724" spans="1:8" x14ac:dyDescent="0.45">
      <c r="A2724" s="2">
        <v>45285</v>
      </c>
      <c r="B2724" t="s">
        <v>3193</v>
      </c>
      <c r="C2724">
        <v>66</v>
      </c>
      <c r="D2724" t="s">
        <v>21</v>
      </c>
      <c r="E2724" t="s">
        <v>15</v>
      </c>
      <c r="F2724" t="s">
        <v>23</v>
      </c>
      <c r="G2724" t="s">
        <v>5483</v>
      </c>
      <c r="H2724" s="6">
        <v>4695.3999999999996</v>
      </c>
    </row>
    <row r="2725" spans="1:8" x14ac:dyDescent="0.45">
      <c r="A2725" s="2">
        <v>44861</v>
      </c>
      <c r="B2725" t="s">
        <v>3194</v>
      </c>
      <c r="C2725">
        <v>16</v>
      </c>
      <c r="D2725" t="s">
        <v>14</v>
      </c>
      <c r="E2725" t="s">
        <v>22</v>
      </c>
      <c r="F2725" t="s">
        <v>16</v>
      </c>
      <c r="G2725" t="s">
        <v>5479</v>
      </c>
      <c r="H2725" s="6">
        <v>3826.88</v>
      </c>
    </row>
    <row r="2726" spans="1:8" x14ac:dyDescent="0.45">
      <c r="A2726" s="2">
        <v>44860</v>
      </c>
      <c r="B2726" t="s">
        <v>3195</v>
      </c>
      <c r="C2726">
        <v>44</v>
      </c>
      <c r="D2726" t="s">
        <v>9</v>
      </c>
      <c r="E2726" t="s">
        <v>26</v>
      </c>
      <c r="F2726" t="s">
        <v>16</v>
      </c>
      <c r="G2726" t="s">
        <v>5480</v>
      </c>
      <c r="H2726" s="6">
        <v>3272.02</v>
      </c>
    </row>
    <row r="2727" spans="1:8" x14ac:dyDescent="0.45">
      <c r="A2727" s="2">
        <v>44803</v>
      </c>
      <c r="B2727" t="s">
        <v>3196</v>
      </c>
      <c r="C2727">
        <v>64</v>
      </c>
      <c r="D2727" t="s">
        <v>21</v>
      </c>
      <c r="E2727" t="s">
        <v>15</v>
      </c>
      <c r="F2727" t="s">
        <v>23</v>
      </c>
      <c r="G2727" t="s">
        <v>5483</v>
      </c>
      <c r="H2727" s="6">
        <v>3604.51</v>
      </c>
    </row>
    <row r="2728" spans="1:8" x14ac:dyDescent="0.45">
      <c r="A2728" s="2">
        <v>44872</v>
      </c>
      <c r="B2728" t="s">
        <v>3197</v>
      </c>
      <c r="C2728">
        <v>67</v>
      </c>
      <c r="D2728" t="s">
        <v>9</v>
      </c>
      <c r="E2728" t="s">
        <v>15</v>
      </c>
      <c r="F2728" t="s">
        <v>23</v>
      </c>
      <c r="G2728" t="s">
        <v>5482</v>
      </c>
      <c r="H2728" s="6">
        <v>1653.39</v>
      </c>
    </row>
    <row r="2729" spans="1:8" x14ac:dyDescent="0.45">
      <c r="A2729" s="2">
        <v>44647</v>
      </c>
      <c r="B2729" t="s">
        <v>3198</v>
      </c>
      <c r="C2729">
        <v>21</v>
      </c>
      <c r="D2729" t="s">
        <v>21</v>
      </c>
      <c r="E2729" t="s">
        <v>10</v>
      </c>
      <c r="F2729" t="s">
        <v>16</v>
      </c>
      <c r="G2729" t="s">
        <v>5479</v>
      </c>
      <c r="H2729" s="6">
        <v>2879.91</v>
      </c>
    </row>
    <row r="2730" spans="1:8" x14ac:dyDescent="0.45">
      <c r="A2730" s="2">
        <v>45200</v>
      </c>
      <c r="B2730" t="s">
        <v>3199</v>
      </c>
      <c r="C2730">
        <v>54</v>
      </c>
      <c r="D2730" t="s">
        <v>14</v>
      </c>
      <c r="E2730" t="s">
        <v>38</v>
      </c>
      <c r="F2730" t="s">
        <v>16</v>
      </c>
      <c r="G2730" t="s">
        <v>5481</v>
      </c>
      <c r="H2730" s="6">
        <v>364.27</v>
      </c>
    </row>
    <row r="2731" spans="1:8" x14ac:dyDescent="0.45">
      <c r="A2731" s="2">
        <v>44827</v>
      </c>
      <c r="B2731" t="s">
        <v>3200</v>
      </c>
      <c r="C2731">
        <v>53</v>
      </c>
      <c r="D2731" t="s">
        <v>9</v>
      </c>
      <c r="E2731" t="s">
        <v>26</v>
      </c>
      <c r="F2731" t="s">
        <v>16</v>
      </c>
      <c r="G2731" t="s">
        <v>5482</v>
      </c>
      <c r="H2731" s="6">
        <v>3450.03</v>
      </c>
    </row>
    <row r="2732" spans="1:8" x14ac:dyDescent="0.45">
      <c r="A2732" s="2">
        <v>44747</v>
      </c>
      <c r="B2732" t="s">
        <v>3201</v>
      </c>
      <c r="C2732">
        <v>9</v>
      </c>
      <c r="D2732" t="s">
        <v>21</v>
      </c>
      <c r="E2732" t="s">
        <v>22</v>
      </c>
      <c r="F2732" t="s">
        <v>23</v>
      </c>
      <c r="G2732" t="s">
        <v>5482</v>
      </c>
      <c r="H2732" s="6">
        <v>1750.41</v>
      </c>
    </row>
    <row r="2733" spans="1:8" x14ac:dyDescent="0.45">
      <c r="A2733" s="2">
        <v>45161</v>
      </c>
      <c r="B2733" t="s">
        <v>3202</v>
      </c>
      <c r="C2733">
        <v>17</v>
      </c>
      <c r="D2733" t="s">
        <v>21</v>
      </c>
      <c r="E2733" t="s">
        <v>10</v>
      </c>
      <c r="F2733" t="s">
        <v>11</v>
      </c>
      <c r="G2733" t="s">
        <v>5480</v>
      </c>
      <c r="H2733" s="6">
        <v>1014.73</v>
      </c>
    </row>
    <row r="2734" spans="1:8" x14ac:dyDescent="0.45">
      <c r="A2734" s="2">
        <v>45102</v>
      </c>
      <c r="B2734" t="s">
        <v>3203</v>
      </c>
      <c r="C2734">
        <v>57</v>
      </c>
      <c r="D2734" t="s">
        <v>14</v>
      </c>
      <c r="E2734" t="s">
        <v>22</v>
      </c>
      <c r="F2734" t="s">
        <v>30</v>
      </c>
      <c r="G2734" t="s">
        <v>5479</v>
      </c>
      <c r="H2734" s="6">
        <v>4675.76</v>
      </c>
    </row>
    <row r="2735" spans="1:8" x14ac:dyDescent="0.45">
      <c r="A2735" s="2">
        <v>45030</v>
      </c>
      <c r="B2735" t="s">
        <v>3204</v>
      </c>
      <c r="C2735">
        <v>54</v>
      </c>
      <c r="D2735" t="s">
        <v>9</v>
      </c>
      <c r="E2735" t="s">
        <v>38</v>
      </c>
      <c r="F2735" t="s">
        <v>30</v>
      </c>
      <c r="G2735" t="s">
        <v>5483</v>
      </c>
      <c r="H2735" s="6">
        <v>132.54</v>
      </c>
    </row>
    <row r="2736" spans="1:8" x14ac:dyDescent="0.45">
      <c r="A2736" s="2">
        <v>44837</v>
      </c>
      <c r="B2736" t="s">
        <v>3205</v>
      </c>
      <c r="C2736">
        <v>40</v>
      </c>
      <c r="D2736" t="s">
        <v>21</v>
      </c>
      <c r="E2736" t="s">
        <v>10</v>
      </c>
      <c r="F2736" t="s">
        <v>11</v>
      </c>
      <c r="G2736" t="s">
        <v>5481</v>
      </c>
      <c r="H2736" s="6">
        <v>376.24</v>
      </c>
    </row>
    <row r="2737" spans="1:8" x14ac:dyDescent="0.45">
      <c r="A2737" s="2">
        <v>44682</v>
      </c>
      <c r="B2737" t="s">
        <v>3206</v>
      </c>
      <c r="C2737">
        <v>64</v>
      </c>
      <c r="D2737" t="s">
        <v>21</v>
      </c>
      <c r="E2737" t="s">
        <v>38</v>
      </c>
      <c r="F2737" t="s">
        <v>11</v>
      </c>
      <c r="G2737" t="s">
        <v>5480</v>
      </c>
      <c r="H2737" s="6">
        <v>1347.97</v>
      </c>
    </row>
    <row r="2738" spans="1:8" x14ac:dyDescent="0.45">
      <c r="A2738" s="2">
        <v>45193</v>
      </c>
      <c r="B2738" t="s">
        <v>3207</v>
      </c>
      <c r="C2738">
        <v>15</v>
      </c>
      <c r="D2738" t="s">
        <v>14</v>
      </c>
      <c r="E2738" t="s">
        <v>26</v>
      </c>
      <c r="F2738" t="s">
        <v>16</v>
      </c>
      <c r="G2738" t="s">
        <v>5481</v>
      </c>
      <c r="H2738" s="6">
        <v>3819</v>
      </c>
    </row>
    <row r="2739" spans="1:8" x14ac:dyDescent="0.45">
      <c r="A2739" s="2">
        <v>44959</v>
      </c>
      <c r="B2739" t="s">
        <v>3208</v>
      </c>
      <c r="C2739">
        <v>87</v>
      </c>
      <c r="D2739" t="s">
        <v>14</v>
      </c>
      <c r="E2739" t="s">
        <v>22</v>
      </c>
      <c r="F2739" t="s">
        <v>30</v>
      </c>
      <c r="G2739" t="s">
        <v>5479</v>
      </c>
      <c r="H2739" s="6">
        <v>1000.63</v>
      </c>
    </row>
    <row r="2740" spans="1:8" x14ac:dyDescent="0.45">
      <c r="A2740" s="2">
        <v>45228</v>
      </c>
      <c r="B2740" t="s">
        <v>3209</v>
      </c>
      <c r="C2740">
        <v>37</v>
      </c>
      <c r="D2740" t="s">
        <v>9</v>
      </c>
      <c r="E2740" t="s">
        <v>15</v>
      </c>
      <c r="F2740" t="s">
        <v>23</v>
      </c>
      <c r="G2740" t="s">
        <v>5478</v>
      </c>
      <c r="H2740" s="6">
        <v>4954.49</v>
      </c>
    </row>
    <row r="2741" spans="1:8" x14ac:dyDescent="0.45">
      <c r="A2741" s="2">
        <v>45103</v>
      </c>
      <c r="B2741" t="s">
        <v>3210</v>
      </c>
      <c r="C2741">
        <v>33</v>
      </c>
      <c r="D2741" t="s">
        <v>14</v>
      </c>
      <c r="E2741" t="s">
        <v>15</v>
      </c>
      <c r="F2741" t="s">
        <v>23</v>
      </c>
      <c r="G2741" t="s">
        <v>5483</v>
      </c>
      <c r="H2741" s="6">
        <v>110.87</v>
      </c>
    </row>
    <row r="2742" spans="1:8" x14ac:dyDescent="0.45">
      <c r="A2742" s="2">
        <v>44849</v>
      </c>
      <c r="B2742" t="s">
        <v>3211</v>
      </c>
      <c r="C2742">
        <v>74</v>
      </c>
      <c r="D2742" t="s">
        <v>21</v>
      </c>
      <c r="E2742" t="s">
        <v>19</v>
      </c>
      <c r="F2742" t="s">
        <v>16</v>
      </c>
      <c r="G2742" t="s">
        <v>5479</v>
      </c>
      <c r="H2742" s="6">
        <v>2501.3200000000002</v>
      </c>
    </row>
    <row r="2743" spans="1:8" x14ac:dyDescent="0.45">
      <c r="A2743" s="2">
        <v>44887</v>
      </c>
      <c r="B2743" t="s">
        <v>3212</v>
      </c>
      <c r="C2743">
        <v>75</v>
      </c>
      <c r="D2743" t="s">
        <v>14</v>
      </c>
      <c r="E2743" t="s">
        <v>26</v>
      </c>
      <c r="F2743" t="s">
        <v>30</v>
      </c>
      <c r="G2743" t="s">
        <v>5481</v>
      </c>
      <c r="H2743" s="6">
        <v>251.63</v>
      </c>
    </row>
    <row r="2744" spans="1:8" x14ac:dyDescent="0.45">
      <c r="A2744" s="2">
        <v>45216</v>
      </c>
      <c r="B2744" t="s">
        <v>3213</v>
      </c>
      <c r="C2744">
        <v>13</v>
      </c>
      <c r="D2744" t="s">
        <v>21</v>
      </c>
      <c r="E2744" t="s">
        <v>38</v>
      </c>
      <c r="F2744" t="s">
        <v>16</v>
      </c>
      <c r="G2744" t="s">
        <v>5482</v>
      </c>
      <c r="H2744" s="6">
        <v>3075.28</v>
      </c>
    </row>
    <row r="2745" spans="1:8" x14ac:dyDescent="0.45">
      <c r="A2745" s="2">
        <v>44884</v>
      </c>
      <c r="B2745" t="s">
        <v>3214</v>
      </c>
      <c r="C2745">
        <v>99</v>
      </c>
      <c r="D2745" t="s">
        <v>21</v>
      </c>
      <c r="E2745" t="s">
        <v>5477</v>
      </c>
      <c r="F2745" t="s">
        <v>23</v>
      </c>
      <c r="G2745" t="s">
        <v>5481</v>
      </c>
      <c r="H2745" s="6">
        <v>1129.96</v>
      </c>
    </row>
    <row r="2746" spans="1:8" x14ac:dyDescent="0.45">
      <c r="A2746" s="2">
        <v>44839</v>
      </c>
      <c r="B2746" t="s">
        <v>3215</v>
      </c>
      <c r="C2746">
        <v>74</v>
      </c>
      <c r="D2746" t="s">
        <v>14</v>
      </c>
      <c r="E2746" t="s">
        <v>22</v>
      </c>
      <c r="F2746" t="s">
        <v>23</v>
      </c>
      <c r="G2746" t="s">
        <v>5481</v>
      </c>
      <c r="H2746" s="6">
        <v>4331.1000000000004</v>
      </c>
    </row>
    <row r="2747" spans="1:8" x14ac:dyDescent="0.45">
      <c r="A2747" s="2">
        <v>44713</v>
      </c>
      <c r="B2747" t="s">
        <v>3216</v>
      </c>
      <c r="C2747">
        <v>66</v>
      </c>
      <c r="D2747" t="s">
        <v>9</v>
      </c>
      <c r="E2747" t="s">
        <v>10</v>
      </c>
      <c r="F2747" t="s">
        <v>11</v>
      </c>
      <c r="G2747" t="s">
        <v>5481</v>
      </c>
      <c r="H2747" s="6">
        <v>3380.63</v>
      </c>
    </row>
    <row r="2748" spans="1:8" x14ac:dyDescent="0.45">
      <c r="A2748" s="2">
        <v>44627</v>
      </c>
      <c r="B2748" t="s">
        <v>3217</v>
      </c>
      <c r="C2748">
        <v>14</v>
      </c>
      <c r="D2748" t="s">
        <v>21</v>
      </c>
      <c r="E2748" t="s">
        <v>38</v>
      </c>
      <c r="F2748" t="s">
        <v>30</v>
      </c>
      <c r="G2748" t="s">
        <v>5482</v>
      </c>
      <c r="H2748" s="6">
        <v>606.1</v>
      </c>
    </row>
    <row r="2749" spans="1:8" x14ac:dyDescent="0.45">
      <c r="A2749" s="2">
        <v>45018</v>
      </c>
      <c r="B2749" t="s">
        <v>3218</v>
      </c>
      <c r="C2749">
        <v>40</v>
      </c>
      <c r="D2749" t="s">
        <v>21</v>
      </c>
      <c r="E2749" t="s">
        <v>15</v>
      </c>
      <c r="F2749" t="s">
        <v>16</v>
      </c>
      <c r="G2749" t="s">
        <v>5483</v>
      </c>
      <c r="H2749" s="6">
        <v>1123.8599999999999</v>
      </c>
    </row>
    <row r="2750" spans="1:8" x14ac:dyDescent="0.45">
      <c r="A2750" s="2">
        <v>44587</v>
      </c>
      <c r="B2750" t="s">
        <v>3219</v>
      </c>
      <c r="C2750">
        <v>36</v>
      </c>
      <c r="D2750" t="s">
        <v>14</v>
      </c>
      <c r="E2750" t="s">
        <v>5477</v>
      </c>
      <c r="F2750" t="s">
        <v>11</v>
      </c>
      <c r="G2750" t="s">
        <v>5480</v>
      </c>
      <c r="H2750" s="6">
        <v>876.73</v>
      </c>
    </row>
    <row r="2751" spans="1:8" x14ac:dyDescent="0.45">
      <c r="A2751" s="2">
        <v>44983</v>
      </c>
      <c r="B2751" t="s">
        <v>3220</v>
      </c>
      <c r="C2751">
        <v>49</v>
      </c>
      <c r="D2751" t="s">
        <v>14</v>
      </c>
      <c r="E2751" t="s">
        <v>19</v>
      </c>
      <c r="F2751" t="s">
        <v>11</v>
      </c>
      <c r="G2751" t="s">
        <v>5480</v>
      </c>
      <c r="H2751" s="6">
        <v>647.74</v>
      </c>
    </row>
    <row r="2752" spans="1:8" x14ac:dyDescent="0.45">
      <c r="A2752" s="2">
        <v>44971</v>
      </c>
      <c r="B2752" t="s">
        <v>3221</v>
      </c>
      <c r="C2752">
        <v>60</v>
      </c>
      <c r="D2752" t="s">
        <v>21</v>
      </c>
      <c r="E2752" t="s">
        <v>38</v>
      </c>
      <c r="F2752" t="s">
        <v>11</v>
      </c>
      <c r="G2752" t="s">
        <v>5481</v>
      </c>
      <c r="H2752" s="6">
        <v>3640.15</v>
      </c>
    </row>
    <row r="2753" spans="1:8" x14ac:dyDescent="0.45">
      <c r="A2753" s="2">
        <v>44971</v>
      </c>
      <c r="B2753" t="s">
        <v>3222</v>
      </c>
      <c r="C2753">
        <v>66</v>
      </c>
      <c r="D2753" t="s">
        <v>21</v>
      </c>
      <c r="E2753" t="s">
        <v>15</v>
      </c>
      <c r="F2753" t="s">
        <v>23</v>
      </c>
      <c r="G2753" t="s">
        <v>5479</v>
      </c>
      <c r="H2753" s="6">
        <v>4377.92</v>
      </c>
    </row>
    <row r="2754" spans="1:8" x14ac:dyDescent="0.45">
      <c r="A2754" s="2">
        <v>44952</v>
      </c>
      <c r="B2754" t="s">
        <v>3223</v>
      </c>
      <c r="C2754">
        <v>17</v>
      </c>
      <c r="D2754" t="s">
        <v>21</v>
      </c>
      <c r="E2754" t="s">
        <v>35</v>
      </c>
      <c r="F2754" t="s">
        <v>30</v>
      </c>
      <c r="G2754" t="s">
        <v>5482</v>
      </c>
      <c r="H2754" s="6">
        <v>4360.95</v>
      </c>
    </row>
    <row r="2755" spans="1:8" x14ac:dyDescent="0.45">
      <c r="A2755" s="2">
        <v>45189</v>
      </c>
      <c r="B2755" t="s">
        <v>3224</v>
      </c>
      <c r="C2755">
        <v>94</v>
      </c>
      <c r="D2755" t="s">
        <v>14</v>
      </c>
      <c r="E2755" t="s">
        <v>26</v>
      </c>
      <c r="F2755" t="s">
        <v>11</v>
      </c>
      <c r="G2755" t="s">
        <v>5479</v>
      </c>
      <c r="H2755" s="6">
        <v>4368.37</v>
      </c>
    </row>
    <row r="2756" spans="1:8" x14ac:dyDescent="0.45">
      <c r="A2756" s="2">
        <v>45086</v>
      </c>
      <c r="B2756" t="s">
        <v>3225</v>
      </c>
      <c r="C2756">
        <v>0</v>
      </c>
      <c r="D2756" t="s">
        <v>14</v>
      </c>
      <c r="E2756" t="s">
        <v>26</v>
      </c>
      <c r="F2756" t="s">
        <v>16</v>
      </c>
      <c r="G2756" t="s">
        <v>5483</v>
      </c>
      <c r="H2756" s="6">
        <v>937.26</v>
      </c>
    </row>
    <row r="2757" spans="1:8" x14ac:dyDescent="0.45">
      <c r="A2757" s="2">
        <v>45120</v>
      </c>
      <c r="B2757" t="s">
        <v>3226</v>
      </c>
      <c r="C2757">
        <v>13</v>
      </c>
      <c r="D2757" t="s">
        <v>14</v>
      </c>
      <c r="E2757" t="s">
        <v>10</v>
      </c>
      <c r="F2757" t="s">
        <v>11</v>
      </c>
      <c r="G2757" t="s">
        <v>5479</v>
      </c>
      <c r="H2757" s="6">
        <v>2292.5100000000002</v>
      </c>
    </row>
    <row r="2758" spans="1:8" x14ac:dyDescent="0.45">
      <c r="A2758" s="2">
        <v>45016</v>
      </c>
      <c r="B2758" t="s">
        <v>3227</v>
      </c>
      <c r="C2758">
        <v>51</v>
      </c>
      <c r="D2758" t="s">
        <v>14</v>
      </c>
      <c r="E2758" t="s">
        <v>15</v>
      </c>
      <c r="F2758" t="s">
        <v>11</v>
      </c>
      <c r="G2758" t="s">
        <v>5483</v>
      </c>
      <c r="H2758" s="6">
        <v>333.45</v>
      </c>
    </row>
    <row r="2759" spans="1:8" x14ac:dyDescent="0.45">
      <c r="A2759" s="2">
        <v>44882</v>
      </c>
      <c r="B2759" t="s">
        <v>3228</v>
      </c>
      <c r="C2759">
        <v>6</v>
      </c>
      <c r="D2759" t="s">
        <v>9</v>
      </c>
      <c r="E2759" t="s">
        <v>5477</v>
      </c>
      <c r="F2759" t="s">
        <v>16</v>
      </c>
      <c r="G2759" t="s">
        <v>5479</v>
      </c>
      <c r="H2759" s="6">
        <v>361.74</v>
      </c>
    </row>
    <row r="2760" spans="1:8" x14ac:dyDescent="0.45">
      <c r="A2760" s="2">
        <v>45233</v>
      </c>
      <c r="B2760" t="s">
        <v>3229</v>
      </c>
      <c r="C2760">
        <v>71</v>
      </c>
      <c r="D2760" t="s">
        <v>21</v>
      </c>
      <c r="E2760" t="s">
        <v>5477</v>
      </c>
      <c r="F2760" t="s">
        <v>30</v>
      </c>
      <c r="G2760" t="s">
        <v>5483</v>
      </c>
      <c r="H2760" s="6">
        <v>896.56</v>
      </c>
    </row>
    <row r="2761" spans="1:8" x14ac:dyDescent="0.45">
      <c r="A2761" s="2">
        <v>44962</v>
      </c>
      <c r="B2761" t="s">
        <v>3230</v>
      </c>
      <c r="C2761">
        <v>79</v>
      </c>
      <c r="D2761" t="s">
        <v>9</v>
      </c>
      <c r="E2761" t="s">
        <v>26</v>
      </c>
      <c r="F2761" t="s">
        <v>23</v>
      </c>
      <c r="G2761" t="s">
        <v>5481</v>
      </c>
      <c r="H2761" s="6">
        <v>4258.29</v>
      </c>
    </row>
    <row r="2762" spans="1:8" x14ac:dyDescent="0.45">
      <c r="A2762" s="2">
        <v>44958</v>
      </c>
      <c r="B2762" t="s">
        <v>3231</v>
      </c>
      <c r="C2762">
        <v>16</v>
      </c>
      <c r="D2762" t="s">
        <v>21</v>
      </c>
      <c r="E2762" t="s">
        <v>5477</v>
      </c>
      <c r="F2762" t="s">
        <v>11</v>
      </c>
      <c r="G2762" t="s">
        <v>5482</v>
      </c>
      <c r="H2762" s="6">
        <v>1382.33</v>
      </c>
    </row>
    <row r="2763" spans="1:8" x14ac:dyDescent="0.45">
      <c r="A2763" s="2">
        <v>45197</v>
      </c>
      <c r="B2763" t="s">
        <v>3232</v>
      </c>
      <c r="C2763">
        <v>44</v>
      </c>
      <c r="D2763" t="s">
        <v>9</v>
      </c>
      <c r="E2763" t="s">
        <v>10</v>
      </c>
      <c r="F2763" t="s">
        <v>16</v>
      </c>
      <c r="G2763" t="s">
        <v>5482</v>
      </c>
      <c r="H2763" s="6">
        <v>178.46</v>
      </c>
    </row>
    <row r="2764" spans="1:8" x14ac:dyDescent="0.45">
      <c r="A2764" s="2">
        <v>45255</v>
      </c>
      <c r="B2764" t="s">
        <v>3233</v>
      </c>
      <c r="C2764">
        <v>32</v>
      </c>
      <c r="D2764" t="s">
        <v>14</v>
      </c>
      <c r="E2764" t="s">
        <v>22</v>
      </c>
      <c r="F2764" t="s">
        <v>30</v>
      </c>
      <c r="G2764" t="s">
        <v>5481</v>
      </c>
      <c r="H2764" s="6">
        <v>2895.64</v>
      </c>
    </row>
    <row r="2765" spans="1:8" x14ac:dyDescent="0.45">
      <c r="A2765" s="2">
        <v>44743</v>
      </c>
      <c r="B2765" t="s">
        <v>3234</v>
      </c>
      <c r="C2765">
        <v>64</v>
      </c>
      <c r="D2765" t="s">
        <v>14</v>
      </c>
      <c r="E2765" t="s">
        <v>10</v>
      </c>
      <c r="F2765" t="s">
        <v>11</v>
      </c>
      <c r="G2765" t="s">
        <v>5480</v>
      </c>
      <c r="H2765" s="6">
        <v>2930.56</v>
      </c>
    </row>
    <row r="2766" spans="1:8" x14ac:dyDescent="0.45">
      <c r="A2766" s="2">
        <v>45244</v>
      </c>
      <c r="B2766" t="s">
        <v>3235</v>
      </c>
      <c r="C2766">
        <v>4</v>
      </c>
      <c r="D2766" t="s">
        <v>14</v>
      </c>
      <c r="E2766" t="s">
        <v>38</v>
      </c>
      <c r="F2766" t="s">
        <v>23</v>
      </c>
      <c r="G2766" t="s">
        <v>5483</v>
      </c>
      <c r="H2766" s="6">
        <v>4539.63</v>
      </c>
    </row>
    <row r="2767" spans="1:8" x14ac:dyDescent="0.45">
      <c r="A2767" s="2">
        <v>45155</v>
      </c>
      <c r="B2767" t="s">
        <v>3236</v>
      </c>
      <c r="C2767">
        <v>10</v>
      </c>
      <c r="D2767" t="s">
        <v>9</v>
      </c>
      <c r="E2767" t="s">
        <v>19</v>
      </c>
      <c r="F2767" t="s">
        <v>30</v>
      </c>
      <c r="G2767" t="s">
        <v>5481</v>
      </c>
      <c r="H2767" s="6">
        <v>290.44</v>
      </c>
    </row>
    <row r="2768" spans="1:8" x14ac:dyDescent="0.45">
      <c r="A2768" s="2">
        <v>45098</v>
      </c>
      <c r="B2768" t="s">
        <v>3237</v>
      </c>
      <c r="C2768">
        <v>19</v>
      </c>
      <c r="D2768" t="s">
        <v>9</v>
      </c>
      <c r="E2768" t="s">
        <v>22</v>
      </c>
      <c r="F2768" t="s">
        <v>30</v>
      </c>
      <c r="G2768" t="s">
        <v>5483</v>
      </c>
      <c r="H2768" s="6">
        <v>1103.69</v>
      </c>
    </row>
    <row r="2769" spans="1:8" x14ac:dyDescent="0.45">
      <c r="A2769" s="2">
        <v>44821</v>
      </c>
      <c r="B2769" t="s">
        <v>3238</v>
      </c>
      <c r="C2769">
        <v>47</v>
      </c>
      <c r="D2769" t="s">
        <v>21</v>
      </c>
      <c r="E2769" t="s">
        <v>10</v>
      </c>
      <c r="F2769" t="s">
        <v>11</v>
      </c>
      <c r="G2769" t="s">
        <v>5481</v>
      </c>
      <c r="H2769" s="6">
        <v>183.03</v>
      </c>
    </row>
    <row r="2770" spans="1:8" x14ac:dyDescent="0.45">
      <c r="A2770" s="2">
        <v>44845</v>
      </c>
      <c r="B2770" t="s">
        <v>3239</v>
      </c>
      <c r="C2770">
        <v>57</v>
      </c>
      <c r="D2770" t="s">
        <v>9</v>
      </c>
      <c r="E2770" t="s">
        <v>38</v>
      </c>
      <c r="F2770" t="s">
        <v>16</v>
      </c>
      <c r="G2770" t="s">
        <v>5480</v>
      </c>
      <c r="H2770" s="6">
        <v>4139.32</v>
      </c>
    </row>
    <row r="2771" spans="1:8" x14ac:dyDescent="0.45">
      <c r="A2771" s="2">
        <v>44915</v>
      </c>
      <c r="B2771" t="s">
        <v>3240</v>
      </c>
      <c r="C2771">
        <v>96</v>
      </c>
      <c r="D2771" t="s">
        <v>14</v>
      </c>
      <c r="E2771" t="s">
        <v>15</v>
      </c>
      <c r="F2771" t="s">
        <v>30</v>
      </c>
      <c r="G2771" t="s">
        <v>5482</v>
      </c>
      <c r="H2771" s="6">
        <v>2228.48</v>
      </c>
    </row>
    <row r="2772" spans="1:8" x14ac:dyDescent="0.45">
      <c r="A2772" s="2">
        <v>45226</v>
      </c>
      <c r="B2772" t="s">
        <v>3241</v>
      </c>
      <c r="C2772">
        <v>46</v>
      </c>
      <c r="D2772" t="s">
        <v>14</v>
      </c>
      <c r="E2772" t="s">
        <v>19</v>
      </c>
      <c r="F2772" t="s">
        <v>30</v>
      </c>
      <c r="G2772" t="s">
        <v>5482</v>
      </c>
      <c r="H2772" s="6">
        <v>3566.7</v>
      </c>
    </row>
    <row r="2773" spans="1:8" x14ac:dyDescent="0.45">
      <c r="A2773" s="2">
        <v>45024</v>
      </c>
      <c r="B2773" t="s">
        <v>3242</v>
      </c>
      <c r="C2773">
        <v>45</v>
      </c>
      <c r="D2773" t="s">
        <v>14</v>
      </c>
      <c r="E2773" t="s">
        <v>26</v>
      </c>
      <c r="F2773" t="s">
        <v>16</v>
      </c>
      <c r="G2773" t="s">
        <v>5483</v>
      </c>
      <c r="H2773" s="6">
        <v>879.7</v>
      </c>
    </row>
    <row r="2774" spans="1:8" x14ac:dyDescent="0.45">
      <c r="A2774" s="2">
        <v>44817</v>
      </c>
      <c r="B2774" t="s">
        <v>3243</v>
      </c>
      <c r="C2774">
        <v>63</v>
      </c>
      <c r="D2774" t="s">
        <v>9</v>
      </c>
      <c r="E2774" t="s">
        <v>22</v>
      </c>
      <c r="F2774" t="s">
        <v>23</v>
      </c>
      <c r="G2774" t="s">
        <v>5480</v>
      </c>
      <c r="H2774" s="6">
        <v>152.4</v>
      </c>
    </row>
    <row r="2775" spans="1:8" x14ac:dyDescent="0.45">
      <c r="A2775" s="2">
        <v>45104</v>
      </c>
      <c r="B2775" t="s">
        <v>3244</v>
      </c>
      <c r="C2775">
        <v>69</v>
      </c>
      <c r="D2775" t="s">
        <v>14</v>
      </c>
      <c r="E2775" t="s">
        <v>38</v>
      </c>
      <c r="F2775" t="s">
        <v>11</v>
      </c>
      <c r="G2775" t="s">
        <v>5479</v>
      </c>
      <c r="H2775" s="6">
        <v>311.52</v>
      </c>
    </row>
    <row r="2776" spans="1:8" x14ac:dyDescent="0.45">
      <c r="A2776" s="2">
        <v>45197</v>
      </c>
      <c r="B2776" t="s">
        <v>3245</v>
      </c>
      <c r="C2776">
        <v>87</v>
      </c>
      <c r="D2776" t="s">
        <v>14</v>
      </c>
      <c r="E2776" t="s">
        <v>22</v>
      </c>
      <c r="F2776" t="s">
        <v>23</v>
      </c>
      <c r="G2776" t="s">
        <v>5479</v>
      </c>
      <c r="H2776" s="6">
        <v>4699.88</v>
      </c>
    </row>
    <row r="2777" spans="1:8" x14ac:dyDescent="0.45">
      <c r="A2777" s="2">
        <v>44747</v>
      </c>
      <c r="B2777" t="s">
        <v>3246</v>
      </c>
      <c r="C2777">
        <v>80</v>
      </c>
      <c r="D2777" t="s">
        <v>21</v>
      </c>
      <c r="E2777" t="s">
        <v>26</v>
      </c>
      <c r="F2777" t="s">
        <v>23</v>
      </c>
      <c r="G2777" t="s">
        <v>5481</v>
      </c>
      <c r="H2777" s="6">
        <v>1672.14</v>
      </c>
    </row>
    <row r="2778" spans="1:8" x14ac:dyDescent="0.45">
      <c r="A2778" s="2">
        <v>45020</v>
      </c>
      <c r="B2778" t="s">
        <v>3247</v>
      </c>
      <c r="C2778">
        <v>58</v>
      </c>
      <c r="D2778" t="s">
        <v>21</v>
      </c>
      <c r="E2778" t="s">
        <v>22</v>
      </c>
      <c r="F2778" t="s">
        <v>23</v>
      </c>
      <c r="G2778" t="s">
        <v>5483</v>
      </c>
      <c r="H2778" s="6">
        <v>4667.76</v>
      </c>
    </row>
    <row r="2779" spans="1:8" x14ac:dyDescent="0.45">
      <c r="A2779" s="2">
        <v>44726</v>
      </c>
      <c r="B2779" t="s">
        <v>3248</v>
      </c>
      <c r="C2779">
        <v>41</v>
      </c>
      <c r="D2779" t="s">
        <v>9</v>
      </c>
      <c r="E2779" t="s">
        <v>3249</v>
      </c>
      <c r="F2779" t="s">
        <v>30</v>
      </c>
      <c r="G2779" t="s">
        <v>5483</v>
      </c>
      <c r="H2779" s="6">
        <v>2805.91</v>
      </c>
    </row>
    <row r="2780" spans="1:8" x14ac:dyDescent="0.45">
      <c r="A2780" s="2">
        <v>45202</v>
      </c>
      <c r="B2780" t="s">
        <v>3250</v>
      </c>
      <c r="C2780">
        <v>65</v>
      </c>
      <c r="D2780" t="s">
        <v>9</v>
      </c>
      <c r="E2780" t="s">
        <v>38</v>
      </c>
      <c r="F2780" t="s">
        <v>11</v>
      </c>
      <c r="G2780" t="s">
        <v>5483</v>
      </c>
      <c r="H2780" s="6">
        <v>646.36</v>
      </c>
    </row>
    <row r="2781" spans="1:8" x14ac:dyDescent="0.45">
      <c r="A2781" s="2">
        <v>44580</v>
      </c>
      <c r="B2781" t="s">
        <v>3251</v>
      </c>
      <c r="C2781">
        <v>46</v>
      </c>
      <c r="D2781" t="s">
        <v>14</v>
      </c>
      <c r="E2781" t="s">
        <v>19</v>
      </c>
      <c r="F2781" t="s">
        <v>16</v>
      </c>
      <c r="G2781" t="s">
        <v>5483</v>
      </c>
      <c r="H2781" s="6">
        <v>3363.24</v>
      </c>
    </row>
    <row r="2782" spans="1:8" x14ac:dyDescent="0.45">
      <c r="A2782" s="2">
        <v>44629</v>
      </c>
      <c r="B2782" t="s">
        <v>3252</v>
      </c>
      <c r="C2782">
        <v>52</v>
      </c>
      <c r="D2782" t="s">
        <v>21</v>
      </c>
      <c r="E2782" t="s">
        <v>35</v>
      </c>
      <c r="F2782" t="s">
        <v>11</v>
      </c>
      <c r="G2782" t="s">
        <v>5480</v>
      </c>
      <c r="H2782" s="6">
        <v>4939.47</v>
      </c>
    </row>
    <row r="2783" spans="1:8" x14ac:dyDescent="0.45">
      <c r="A2783" s="2">
        <v>44703</v>
      </c>
      <c r="B2783" t="s">
        <v>3253</v>
      </c>
      <c r="C2783">
        <v>81</v>
      </c>
      <c r="D2783" t="s">
        <v>9</v>
      </c>
      <c r="E2783" t="s">
        <v>38</v>
      </c>
      <c r="F2783" t="s">
        <v>16</v>
      </c>
      <c r="G2783" t="s">
        <v>5480</v>
      </c>
      <c r="H2783" s="6">
        <v>4304.5600000000004</v>
      </c>
    </row>
    <row r="2784" spans="1:8" x14ac:dyDescent="0.45">
      <c r="A2784" s="2">
        <v>45095</v>
      </c>
      <c r="B2784" t="s">
        <v>3254</v>
      </c>
      <c r="C2784">
        <v>52</v>
      </c>
      <c r="D2784" t="s">
        <v>21</v>
      </c>
      <c r="E2784" t="s">
        <v>35</v>
      </c>
      <c r="F2784" t="s">
        <v>30</v>
      </c>
      <c r="G2784" t="s">
        <v>5479</v>
      </c>
      <c r="H2784" s="6">
        <v>2359.0500000000002</v>
      </c>
    </row>
    <row r="2785" spans="1:8" x14ac:dyDescent="0.45">
      <c r="A2785" s="2">
        <v>45260</v>
      </c>
      <c r="B2785" t="s">
        <v>3255</v>
      </c>
      <c r="C2785">
        <v>32</v>
      </c>
      <c r="D2785" t="s">
        <v>9</v>
      </c>
      <c r="E2785" t="s">
        <v>35</v>
      </c>
      <c r="F2785" t="s">
        <v>11</v>
      </c>
      <c r="G2785" t="s">
        <v>5481</v>
      </c>
      <c r="H2785" s="6">
        <v>3869.82</v>
      </c>
    </row>
    <row r="2786" spans="1:8" x14ac:dyDescent="0.45">
      <c r="A2786" s="2">
        <v>44650</v>
      </c>
      <c r="B2786" t="s">
        <v>3256</v>
      </c>
      <c r="C2786">
        <v>2</v>
      </c>
      <c r="D2786" t="s">
        <v>14</v>
      </c>
      <c r="E2786" t="s">
        <v>35</v>
      </c>
      <c r="F2786" t="s">
        <v>30</v>
      </c>
      <c r="G2786" t="s">
        <v>5483</v>
      </c>
      <c r="H2786" s="6">
        <v>2906.4</v>
      </c>
    </row>
    <row r="2787" spans="1:8" x14ac:dyDescent="0.45">
      <c r="A2787" s="2">
        <v>44962</v>
      </c>
      <c r="B2787" t="s">
        <v>3257</v>
      </c>
      <c r="C2787">
        <v>17</v>
      </c>
      <c r="D2787" t="s">
        <v>14</v>
      </c>
      <c r="E2787" t="s">
        <v>5477</v>
      </c>
      <c r="F2787" t="s">
        <v>16</v>
      </c>
      <c r="G2787" t="s">
        <v>5482</v>
      </c>
      <c r="H2787" s="6">
        <v>251.26</v>
      </c>
    </row>
    <row r="2788" spans="1:8" x14ac:dyDescent="0.45">
      <c r="A2788" s="2">
        <v>44930</v>
      </c>
      <c r="B2788" t="s">
        <v>3258</v>
      </c>
      <c r="C2788">
        <v>24</v>
      </c>
      <c r="D2788" t="s">
        <v>14</v>
      </c>
      <c r="E2788" t="s">
        <v>15</v>
      </c>
      <c r="F2788" t="s">
        <v>30</v>
      </c>
      <c r="G2788" t="s">
        <v>5479</v>
      </c>
      <c r="H2788" s="6">
        <v>830.61</v>
      </c>
    </row>
    <row r="2789" spans="1:8" x14ac:dyDescent="0.45">
      <c r="A2789" s="2">
        <v>44827</v>
      </c>
      <c r="B2789" t="s">
        <v>3259</v>
      </c>
      <c r="C2789">
        <v>45</v>
      </c>
      <c r="D2789" t="s">
        <v>9</v>
      </c>
      <c r="E2789" t="s">
        <v>5477</v>
      </c>
      <c r="F2789" t="s">
        <v>11</v>
      </c>
      <c r="G2789" t="s">
        <v>5479</v>
      </c>
      <c r="H2789" s="6">
        <v>3346.23</v>
      </c>
    </row>
    <row r="2790" spans="1:8" x14ac:dyDescent="0.45">
      <c r="A2790" s="2">
        <v>44853</v>
      </c>
      <c r="B2790" t="s">
        <v>3260</v>
      </c>
      <c r="C2790">
        <v>39</v>
      </c>
      <c r="D2790" t="s">
        <v>9</v>
      </c>
      <c r="E2790" t="s">
        <v>38</v>
      </c>
      <c r="F2790" t="s">
        <v>30</v>
      </c>
      <c r="G2790" t="s">
        <v>5483</v>
      </c>
      <c r="H2790" s="6">
        <v>2460.64</v>
      </c>
    </row>
    <row r="2791" spans="1:8" x14ac:dyDescent="0.45">
      <c r="A2791" s="2">
        <v>45226</v>
      </c>
      <c r="B2791" t="s">
        <v>3261</v>
      </c>
      <c r="C2791">
        <v>77</v>
      </c>
      <c r="D2791" t="s">
        <v>9</v>
      </c>
      <c r="E2791" t="s">
        <v>26</v>
      </c>
      <c r="F2791" t="s">
        <v>16</v>
      </c>
      <c r="G2791" t="s">
        <v>5479</v>
      </c>
      <c r="H2791" s="6">
        <v>2235.83</v>
      </c>
    </row>
    <row r="2792" spans="1:8" x14ac:dyDescent="0.45">
      <c r="A2792" s="2">
        <v>45252</v>
      </c>
      <c r="B2792" t="s">
        <v>3262</v>
      </c>
      <c r="C2792">
        <v>7</v>
      </c>
      <c r="D2792" t="s">
        <v>9</v>
      </c>
      <c r="E2792" t="s">
        <v>22</v>
      </c>
      <c r="F2792" t="s">
        <v>11</v>
      </c>
      <c r="G2792" t="s">
        <v>5481</v>
      </c>
      <c r="H2792" s="6">
        <v>2513.62</v>
      </c>
    </row>
    <row r="2793" spans="1:8" x14ac:dyDescent="0.45">
      <c r="A2793" s="2">
        <v>44664</v>
      </c>
      <c r="B2793" t="s">
        <v>3263</v>
      </c>
      <c r="C2793">
        <v>88</v>
      </c>
      <c r="D2793" t="s">
        <v>14</v>
      </c>
      <c r="E2793" t="s">
        <v>15</v>
      </c>
      <c r="F2793" t="s">
        <v>23</v>
      </c>
      <c r="G2793" t="s">
        <v>5480</v>
      </c>
      <c r="H2793" s="6">
        <v>4580.28</v>
      </c>
    </row>
    <row r="2794" spans="1:8" x14ac:dyDescent="0.45">
      <c r="A2794" s="2">
        <v>45147</v>
      </c>
      <c r="B2794" t="s">
        <v>3264</v>
      </c>
      <c r="C2794">
        <v>16</v>
      </c>
      <c r="D2794" t="s">
        <v>9</v>
      </c>
      <c r="E2794" t="s">
        <v>15</v>
      </c>
      <c r="F2794" t="s">
        <v>23</v>
      </c>
      <c r="G2794" t="s">
        <v>5483</v>
      </c>
      <c r="H2794" s="6">
        <v>4303.1099999999997</v>
      </c>
    </row>
    <row r="2795" spans="1:8" x14ac:dyDescent="0.45">
      <c r="A2795" s="2">
        <v>45184</v>
      </c>
      <c r="B2795" t="s">
        <v>3265</v>
      </c>
      <c r="C2795">
        <v>84</v>
      </c>
      <c r="D2795" t="s">
        <v>14</v>
      </c>
      <c r="E2795" t="s">
        <v>19</v>
      </c>
      <c r="F2795" t="s">
        <v>30</v>
      </c>
      <c r="G2795" t="s">
        <v>5480</v>
      </c>
      <c r="H2795" s="6">
        <v>3521.16</v>
      </c>
    </row>
    <row r="2796" spans="1:8" x14ac:dyDescent="0.45">
      <c r="A2796" s="2">
        <v>44892</v>
      </c>
      <c r="B2796" t="s">
        <v>3266</v>
      </c>
      <c r="C2796">
        <v>13</v>
      </c>
      <c r="D2796" t="s">
        <v>9</v>
      </c>
      <c r="E2796" t="s">
        <v>19</v>
      </c>
      <c r="F2796" t="s">
        <v>11</v>
      </c>
      <c r="G2796" t="s">
        <v>5481</v>
      </c>
      <c r="H2796" s="6">
        <v>3456.48</v>
      </c>
    </row>
    <row r="2797" spans="1:8" x14ac:dyDescent="0.45">
      <c r="A2797" s="2">
        <v>44842</v>
      </c>
      <c r="B2797" t="s">
        <v>3267</v>
      </c>
      <c r="C2797">
        <v>31</v>
      </c>
      <c r="D2797" t="s">
        <v>21</v>
      </c>
      <c r="E2797" t="s">
        <v>19</v>
      </c>
      <c r="F2797" t="s">
        <v>23</v>
      </c>
      <c r="G2797" t="s">
        <v>5483</v>
      </c>
      <c r="H2797" s="6">
        <v>1286.77</v>
      </c>
    </row>
    <row r="2798" spans="1:8" x14ac:dyDescent="0.45">
      <c r="A2798" s="2">
        <v>45119</v>
      </c>
      <c r="B2798" t="s">
        <v>3268</v>
      </c>
      <c r="C2798">
        <v>68</v>
      </c>
      <c r="D2798" t="s">
        <v>9</v>
      </c>
      <c r="E2798" t="s">
        <v>15</v>
      </c>
      <c r="F2798" t="s">
        <v>30</v>
      </c>
      <c r="G2798" t="s">
        <v>5483</v>
      </c>
      <c r="H2798" s="6">
        <v>2167.98</v>
      </c>
    </row>
    <row r="2799" spans="1:8" x14ac:dyDescent="0.45">
      <c r="A2799" s="2">
        <v>44620</v>
      </c>
      <c r="B2799" t="s">
        <v>3269</v>
      </c>
      <c r="C2799">
        <v>1</v>
      </c>
      <c r="D2799" t="s">
        <v>9</v>
      </c>
      <c r="E2799" t="s">
        <v>15</v>
      </c>
      <c r="F2799" t="s">
        <v>11</v>
      </c>
      <c r="G2799" t="s">
        <v>5482</v>
      </c>
      <c r="H2799" s="6">
        <v>1060.9000000000001</v>
      </c>
    </row>
    <row r="2800" spans="1:8" x14ac:dyDescent="0.45">
      <c r="A2800" s="2">
        <v>44751</v>
      </c>
      <c r="B2800" t="s">
        <v>3270</v>
      </c>
      <c r="C2800">
        <v>22</v>
      </c>
      <c r="D2800" t="s">
        <v>14</v>
      </c>
      <c r="E2800" t="s">
        <v>38</v>
      </c>
      <c r="F2800" t="s">
        <v>11</v>
      </c>
      <c r="G2800" t="s">
        <v>5482</v>
      </c>
      <c r="H2800" s="6">
        <v>3235.22</v>
      </c>
    </row>
    <row r="2801" spans="1:8" x14ac:dyDescent="0.45">
      <c r="A2801" s="2">
        <v>44772</v>
      </c>
      <c r="B2801" t="s">
        <v>3271</v>
      </c>
      <c r="C2801">
        <v>56</v>
      </c>
      <c r="D2801" t="s">
        <v>14</v>
      </c>
      <c r="E2801" t="s">
        <v>35</v>
      </c>
      <c r="F2801" t="s">
        <v>23</v>
      </c>
      <c r="G2801" t="s">
        <v>5481</v>
      </c>
      <c r="H2801" s="6">
        <v>1407.71</v>
      </c>
    </row>
    <row r="2802" spans="1:8" x14ac:dyDescent="0.45">
      <c r="A2802" s="2">
        <v>44618</v>
      </c>
      <c r="B2802" t="s">
        <v>3272</v>
      </c>
      <c r="C2802">
        <v>2</v>
      </c>
      <c r="D2802" t="s">
        <v>14</v>
      </c>
      <c r="E2802" t="s">
        <v>26</v>
      </c>
      <c r="F2802" t="s">
        <v>23</v>
      </c>
      <c r="G2802" t="s">
        <v>5479</v>
      </c>
      <c r="H2802" s="6">
        <v>1625.16</v>
      </c>
    </row>
    <row r="2803" spans="1:8" x14ac:dyDescent="0.45">
      <c r="A2803" s="2">
        <v>44683</v>
      </c>
      <c r="B2803" t="s">
        <v>3273</v>
      </c>
      <c r="C2803">
        <v>71</v>
      </c>
      <c r="D2803" t="s">
        <v>21</v>
      </c>
      <c r="E2803" t="s">
        <v>10</v>
      </c>
      <c r="F2803" t="s">
        <v>23</v>
      </c>
      <c r="G2803" t="s">
        <v>5482</v>
      </c>
      <c r="H2803" s="6">
        <v>3000.92</v>
      </c>
    </row>
    <row r="2804" spans="1:8" x14ac:dyDescent="0.45">
      <c r="A2804" s="2">
        <v>44900</v>
      </c>
      <c r="B2804" t="s">
        <v>3274</v>
      </c>
      <c r="C2804">
        <v>30</v>
      </c>
      <c r="D2804" t="s">
        <v>9</v>
      </c>
      <c r="E2804" t="s">
        <v>38</v>
      </c>
      <c r="F2804" t="s">
        <v>16</v>
      </c>
      <c r="G2804" t="s">
        <v>5479</v>
      </c>
      <c r="H2804" s="6">
        <v>4606.2</v>
      </c>
    </row>
    <row r="2805" spans="1:8" x14ac:dyDescent="0.45">
      <c r="A2805" s="2">
        <v>44872</v>
      </c>
      <c r="B2805" t="s">
        <v>3275</v>
      </c>
      <c r="C2805">
        <v>61</v>
      </c>
      <c r="D2805" t="s">
        <v>14</v>
      </c>
      <c r="E2805" t="s">
        <v>38</v>
      </c>
      <c r="F2805" t="s">
        <v>23</v>
      </c>
      <c r="G2805" t="s">
        <v>5482</v>
      </c>
      <c r="H2805" s="6">
        <v>3754.02</v>
      </c>
    </row>
    <row r="2806" spans="1:8" x14ac:dyDescent="0.45">
      <c r="A2806" s="2">
        <v>44734</v>
      </c>
      <c r="B2806" t="s">
        <v>3276</v>
      </c>
      <c r="C2806">
        <v>57</v>
      </c>
      <c r="D2806" t="s">
        <v>9</v>
      </c>
      <c r="E2806" t="s">
        <v>19</v>
      </c>
      <c r="F2806" t="s">
        <v>30</v>
      </c>
      <c r="G2806" t="s">
        <v>5480</v>
      </c>
      <c r="H2806" s="6">
        <v>1802.45</v>
      </c>
    </row>
    <row r="2807" spans="1:8" x14ac:dyDescent="0.45">
      <c r="A2807" s="2">
        <v>44754</v>
      </c>
      <c r="B2807" t="s">
        <v>3277</v>
      </c>
      <c r="C2807">
        <v>60</v>
      </c>
      <c r="D2807" t="s">
        <v>21</v>
      </c>
      <c r="E2807" t="s">
        <v>35</v>
      </c>
      <c r="F2807" t="s">
        <v>16</v>
      </c>
      <c r="G2807" t="s">
        <v>5483</v>
      </c>
      <c r="H2807" s="6">
        <v>925.97</v>
      </c>
    </row>
    <row r="2808" spans="1:8" x14ac:dyDescent="0.45">
      <c r="A2808" s="2">
        <v>45251</v>
      </c>
      <c r="B2808" t="s">
        <v>3278</v>
      </c>
      <c r="C2808">
        <v>57</v>
      </c>
      <c r="D2808" t="s">
        <v>21</v>
      </c>
      <c r="E2808" t="s">
        <v>22</v>
      </c>
      <c r="F2808" t="s">
        <v>30</v>
      </c>
      <c r="G2808" t="s">
        <v>5480</v>
      </c>
      <c r="H2808" s="6">
        <v>2098.46</v>
      </c>
    </row>
    <row r="2809" spans="1:8" x14ac:dyDescent="0.45">
      <c r="A2809" s="2">
        <v>44846</v>
      </c>
      <c r="B2809" t="s">
        <v>3279</v>
      </c>
      <c r="C2809">
        <v>89</v>
      </c>
      <c r="D2809" t="s">
        <v>21</v>
      </c>
      <c r="E2809" t="s">
        <v>5477</v>
      </c>
      <c r="F2809" t="s">
        <v>11</v>
      </c>
      <c r="G2809" t="s">
        <v>5480</v>
      </c>
      <c r="H2809" s="6">
        <v>747.65</v>
      </c>
    </row>
    <row r="2810" spans="1:8" x14ac:dyDescent="0.45">
      <c r="A2810" s="2">
        <v>45086</v>
      </c>
      <c r="B2810" t="s">
        <v>3280</v>
      </c>
      <c r="C2810">
        <v>0</v>
      </c>
      <c r="D2810" t="s">
        <v>9</v>
      </c>
      <c r="E2810" t="s">
        <v>35</v>
      </c>
      <c r="F2810" t="s">
        <v>11</v>
      </c>
      <c r="G2810" t="s">
        <v>5481</v>
      </c>
      <c r="H2810" s="6">
        <v>88</v>
      </c>
    </row>
    <row r="2811" spans="1:8" x14ac:dyDescent="0.45">
      <c r="A2811" s="2">
        <v>45009</v>
      </c>
      <c r="B2811" t="s">
        <v>3281</v>
      </c>
      <c r="C2811">
        <v>3</v>
      </c>
      <c r="D2811" t="s">
        <v>21</v>
      </c>
      <c r="E2811" t="s">
        <v>38</v>
      </c>
      <c r="F2811" t="s">
        <v>16</v>
      </c>
      <c r="G2811" t="s">
        <v>5479</v>
      </c>
      <c r="H2811" s="6">
        <v>3428.84</v>
      </c>
    </row>
    <row r="2812" spans="1:8" x14ac:dyDescent="0.45">
      <c r="A2812" s="2">
        <v>44904</v>
      </c>
      <c r="B2812" t="s">
        <v>3282</v>
      </c>
      <c r="C2812">
        <v>13</v>
      </c>
      <c r="D2812" t="s">
        <v>21</v>
      </c>
      <c r="E2812" t="s">
        <v>26</v>
      </c>
      <c r="F2812" t="s">
        <v>11</v>
      </c>
      <c r="G2812" t="s">
        <v>5480</v>
      </c>
      <c r="H2812" s="6">
        <v>2722.11</v>
      </c>
    </row>
    <row r="2813" spans="1:8" x14ac:dyDescent="0.45">
      <c r="A2813" s="2">
        <v>44962</v>
      </c>
      <c r="B2813" t="s">
        <v>3283</v>
      </c>
      <c r="C2813">
        <v>54</v>
      </c>
      <c r="D2813" t="s">
        <v>14</v>
      </c>
      <c r="E2813" t="s">
        <v>19</v>
      </c>
      <c r="F2813" t="s">
        <v>11</v>
      </c>
      <c r="G2813" t="s">
        <v>5482</v>
      </c>
      <c r="H2813" s="6">
        <v>1509.35</v>
      </c>
    </row>
    <row r="2814" spans="1:8" x14ac:dyDescent="0.45">
      <c r="A2814" s="2">
        <v>45100</v>
      </c>
      <c r="B2814" t="s">
        <v>3284</v>
      </c>
      <c r="C2814">
        <v>33</v>
      </c>
      <c r="D2814" t="s">
        <v>21</v>
      </c>
      <c r="E2814" t="s">
        <v>35</v>
      </c>
      <c r="F2814" t="s">
        <v>16</v>
      </c>
      <c r="G2814" t="s">
        <v>5479</v>
      </c>
      <c r="H2814" s="6">
        <v>1295.8699999999999</v>
      </c>
    </row>
    <row r="2815" spans="1:8" x14ac:dyDescent="0.45">
      <c r="A2815" s="2">
        <v>45220</v>
      </c>
      <c r="B2815" t="s">
        <v>3285</v>
      </c>
      <c r="C2815">
        <v>72</v>
      </c>
      <c r="D2815" t="s">
        <v>9</v>
      </c>
      <c r="E2815" t="s">
        <v>15</v>
      </c>
      <c r="F2815" t="s">
        <v>16</v>
      </c>
      <c r="G2815" t="s">
        <v>5479</v>
      </c>
      <c r="H2815" s="6">
        <v>2482.44</v>
      </c>
    </row>
    <row r="2816" spans="1:8" x14ac:dyDescent="0.45">
      <c r="A2816" s="2">
        <v>45207</v>
      </c>
      <c r="B2816" t="s">
        <v>3286</v>
      </c>
      <c r="C2816">
        <v>76</v>
      </c>
      <c r="D2816" t="s">
        <v>14</v>
      </c>
      <c r="E2816" t="s">
        <v>22</v>
      </c>
      <c r="F2816" t="s">
        <v>30</v>
      </c>
      <c r="G2816" t="s">
        <v>5480</v>
      </c>
      <c r="H2816" s="6">
        <v>2962.1</v>
      </c>
    </row>
    <row r="2817" spans="1:8" x14ac:dyDescent="0.45">
      <c r="A2817" s="2">
        <v>45048</v>
      </c>
      <c r="B2817" t="s">
        <v>3287</v>
      </c>
      <c r="C2817">
        <v>33</v>
      </c>
      <c r="D2817" t="s">
        <v>9</v>
      </c>
      <c r="E2817" t="s">
        <v>38</v>
      </c>
      <c r="F2817" t="s">
        <v>30</v>
      </c>
      <c r="G2817" t="s">
        <v>5482</v>
      </c>
      <c r="H2817" s="6">
        <v>2510.98</v>
      </c>
    </row>
    <row r="2818" spans="1:8" x14ac:dyDescent="0.45">
      <c r="A2818" s="2">
        <v>44667</v>
      </c>
      <c r="B2818" t="s">
        <v>3288</v>
      </c>
      <c r="C2818">
        <v>38</v>
      </c>
      <c r="D2818" t="s">
        <v>14</v>
      </c>
      <c r="E2818" t="s">
        <v>26</v>
      </c>
      <c r="F2818" t="s">
        <v>16</v>
      </c>
      <c r="G2818" t="s">
        <v>5482</v>
      </c>
      <c r="H2818" s="6">
        <v>3989.91</v>
      </c>
    </row>
    <row r="2819" spans="1:8" x14ac:dyDescent="0.45">
      <c r="A2819" s="2">
        <v>44853</v>
      </c>
      <c r="B2819" t="s">
        <v>3289</v>
      </c>
      <c r="C2819">
        <v>57</v>
      </c>
      <c r="D2819" t="s">
        <v>14</v>
      </c>
      <c r="E2819" t="s">
        <v>26</v>
      </c>
      <c r="F2819" t="s">
        <v>11</v>
      </c>
      <c r="G2819" t="s">
        <v>5483</v>
      </c>
      <c r="H2819" s="6">
        <v>2432.59</v>
      </c>
    </row>
    <row r="2820" spans="1:8" x14ac:dyDescent="0.45">
      <c r="A2820" s="2">
        <v>45226</v>
      </c>
      <c r="B2820" t="s">
        <v>3290</v>
      </c>
      <c r="C2820">
        <v>13</v>
      </c>
      <c r="D2820" t="s">
        <v>21</v>
      </c>
      <c r="E2820" t="s">
        <v>10</v>
      </c>
      <c r="F2820" t="s">
        <v>11</v>
      </c>
      <c r="G2820" t="s">
        <v>5482</v>
      </c>
      <c r="H2820" s="6">
        <v>4775.3500000000004</v>
      </c>
    </row>
    <row r="2821" spans="1:8" x14ac:dyDescent="0.45">
      <c r="A2821" s="2">
        <v>45122</v>
      </c>
      <c r="B2821" t="s">
        <v>3291</v>
      </c>
      <c r="C2821">
        <v>53</v>
      </c>
      <c r="D2821" t="s">
        <v>14</v>
      </c>
      <c r="E2821" t="s">
        <v>15</v>
      </c>
      <c r="F2821" t="s">
        <v>23</v>
      </c>
      <c r="G2821" t="s">
        <v>5482</v>
      </c>
      <c r="H2821" s="6">
        <v>2702.7</v>
      </c>
    </row>
    <row r="2822" spans="1:8" x14ac:dyDescent="0.45">
      <c r="A2822" s="2">
        <v>45002</v>
      </c>
      <c r="B2822" t="s">
        <v>3292</v>
      </c>
      <c r="C2822">
        <v>24</v>
      </c>
      <c r="D2822" t="s">
        <v>14</v>
      </c>
      <c r="E2822" t="s">
        <v>35</v>
      </c>
      <c r="F2822" t="s">
        <v>23</v>
      </c>
      <c r="G2822" t="s">
        <v>5480</v>
      </c>
      <c r="H2822" s="6">
        <v>2095.83</v>
      </c>
    </row>
    <row r="2823" spans="1:8" x14ac:dyDescent="0.45">
      <c r="A2823" s="2">
        <v>45221</v>
      </c>
      <c r="B2823" t="s">
        <v>3293</v>
      </c>
      <c r="C2823">
        <v>14</v>
      </c>
      <c r="D2823" t="s">
        <v>14</v>
      </c>
      <c r="E2823" t="s">
        <v>5477</v>
      </c>
      <c r="F2823" t="s">
        <v>30</v>
      </c>
      <c r="G2823" t="s">
        <v>5482</v>
      </c>
      <c r="H2823" s="6">
        <v>823.75</v>
      </c>
    </row>
    <row r="2824" spans="1:8" x14ac:dyDescent="0.45">
      <c r="A2824" s="2">
        <v>44582</v>
      </c>
      <c r="B2824" t="s">
        <v>3294</v>
      </c>
      <c r="C2824">
        <v>57</v>
      </c>
      <c r="D2824" t="s">
        <v>9</v>
      </c>
      <c r="E2824" t="s">
        <v>22</v>
      </c>
      <c r="F2824" t="s">
        <v>23</v>
      </c>
      <c r="G2824" t="s">
        <v>5480</v>
      </c>
      <c r="H2824" s="6">
        <v>4063.81</v>
      </c>
    </row>
    <row r="2825" spans="1:8" x14ac:dyDescent="0.45">
      <c r="A2825" s="2">
        <v>45140</v>
      </c>
      <c r="B2825" t="s">
        <v>3295</v>
      </c>
      <c r="C2825">
        <v>61</v>
      </c>
      <c r="D2825" t="s">
        <v>9</v>
      </c>
      <c r="E2825" t="s">
        <v>19</v>
      </c>
      <c r="F2825" t="s">
        <v>30</v>
      </c>
      <c r="G2825" t="s">
        <v>5480</v>
      </c>
      <c r="H2825" s="6">
        <v>3028.41</v>
      </c>
    </row>
    <row r="2826" spans="1:8" x14ac:dyDescent="0.45">
      <c r="A2826" s="2">
        <v>45104</v>
      </c>
      <c r="B2826" t="s">
        <v>3296</v>
      </c>
      <c r="C2826">
        <v>46</v>
      </c>
      <c r="D2826" t="s">
        <v>9</v>
      </c>
      <c r="E2826" t="s">
        <v>22</v>
      </c>
      <c r="F2826" t="s">
        <v>23</v>
      </c>
      <c r="G2826" t="s">
        <v>5483</v>
      </c>
      <c r="H2826" s="6">
        <v>3224.97</v>
      </c>
    </row>
    <row r="2827" spans="1:8" x14ac:dyDescent="0.45">
      <c r="A2827" s="2">
        <v>44918</v>
      </c>
      <c r="B2827" t="s">
        <v>3297</v>
      </c>
      <c r="C2827">
        <v>15</v>
      </c>
      <c r="D2827" t="s">
        <v>14</v>
      </c>
      <c r="E2827" t="s">
        <v>15</v>
      </c>
      <c r="F2827" t="s">
        <v>16</v>
      </c>
      <c r="G2827" t="s">
        <v>5482</v>
      </c>
      <c r="H2827" s="6">
        <v>2581.42</v>
      </c>
    </row>
    <row r="2828" spans="1:8" x14ac:dyDescent="0.45">
      <c r="A2828" s="2">
        <v>44876</v>
      </c>
      <c r="B2828" t="s">
        <v>3298</v>
      </c>
      <c r="C2828">
        <v>81</v>
      </c>
      <c r="D2828" t="s">
        <v>9</v>
      </c>
      <c r="E2828" t="s">
        <v>19</v>
      </c>
      <c r="F2828" t="s">
        <v>16</v>
      </c>
      <c r="G2828" t="s">
        <v>5482</v>
      </c>
      <c r="H2828" s="6">
        <v>2093.56</v>
      </c>
    </row>
    <row r="2829" spans="1:8" x14ac:dyDescent="0.45">
      <c r="A2829" s="2">
        <v>44827</v>
      </c>
      <c r="B2829" t="s">
        <v>3299</v>
      </c>
      <c r="C2829">
        <v>5</v>
      </c>
      <c r="D2829" t="s">
        <v>14</v>
      </c>
      <c r="E2829" t="s">
        <v>15</v>
      </c>
      <c r="F2829" t="s">
        <v>16</v>
      </c>
      <c r="G2829" t="s">
        <v>5481</v>
      </c>
      <c r="H2829" s="6">
        <v>2536.69</v>
      </c>
    </row>
    <row r="2830" spans="1:8" x14ac:dyDescent="0.45">
      <c r="A2830" s="2">
        <v>45101</v>
      </c>
      <c r="B2830" t="s">
        <v>3300</v>
      </c>
      <c r="C2830">
        <v>37</v>
      </c>
      <c r="D2830" t="s">
        <v>14</v>
      </c>
      <c r="E2830" t="s">
        <v>5477</v>
      </c>
      <c r="F2830" t="s">
        <v>23</v>
      </c>
      <c r="G2830" t="s">
        <v>5479</v>
      </c>
      <c r="H2830" s="6">
        <v>2193.08</v>
      </c>
    </row>
    <row r="2831" spans="1:8" x14ac:dyDescent="0.45">
      <c r="A2831" s="2">
        <v>45232</v>
      </c>
      <c r="B2831" t="s">
        <v>3301</v>
      </c>
      <c r="C2831">
        <v>60</v>
      </c>
      <c r="D2831" t="s">
        <v>21</v>
      </c>
      <c r="E2831" t="s">
        <v>10</v>
      </c>
      <c r="F2831" t="s">
        <v>23</v>
      </c>
      <c r="G2831" t="s">
        <v>5482</v>
      </c>
      <c r="H2831" s="6">
        <v>4985.1899999999996</v>
      </c>
    </row>
    <row r="2832" spans="1:8" x14ac:dyDescent="0.45">
      <c r="A2832" s="2">
        <v>44984</v>
      </c>
      <c r="B2832" t="s">
        <v>3302</v>
      </c>
      <c r="C2832">
        <v>79</v>
      </c>
      <c r="D2832" t="s">
        <v>14</v>
      </c>
      <c r="E2832" t="s">
        <v>22</v>
      </c>
      <c r="F2832" t="s">
        <v>23</v>
      </c>
      <c r="G2832" t="s">
        <v>5480</v>
      </c>
      <c r="H2832" s="6">
        <v>1637.27</v>
      </c>
    </row>
    <row r="2833" spans="1:8" x14ac:dyDescent="0.45">
      <c r="A2833" s="2">
        <v>44740</v>
      </c>
      <c r="B2833" t="s">
        <v>3303</v>
      </c>
      <c r="C2833">
        <v>12</v>
      </c>
      <c r="D2833" t="s">
        <v>21</v>
      </c>
      <c r="E2833" t="s">
        <v>26</v>
      </c>
      <c r="F2833" t="s">
        <v>23</v>
      </c>
      <c r="G2833" t="s">
        <v>5481</v>
      </c>
      <c r="H2833" s="6">
        <v>4053.45</v>
      </c>
    </row>
    <row r="2834" spans="1:8" x14ac:dyDescent="0.45">
      <c r="A2834" s="2">
        <v>45106</v>
      </c>
      <c r="B2834" t="s">
        <v>3304</v>
      </c>
      <c r="C2834">
        <v>33</v>
      </c>
      <c r="D2834" t="s">
        <v>9</v>
      </c>
      <c r="E2834" t="s">
        <v>15</v>
      </c>
      <c r="F2834" t="s">
        <v>11</v>
      </c>
      <c r="G2834" t="s">
        <v>5479</v>
      </c>
      <c r="H2834" s="6">
        <v>454.43</v>
      </c>
    </row>
    <row r="2835" spans="1:8" x14ac:dyDescent="0.45">
      <c r="A2835" s="2">
        <v>44957</v>
      </c>
      <c r="B2835" t="s">
        <v>3305</v>
      </c>
      <c r="C2835">
        <v>13</v>
      </c>
      <c r="D2835" t="s">
        <v>21</v>
      </c>
      <c r="E2835" t="s">
        <v>38</v>
      </c>
      <c r="F2835" t="s">
        <v>23</v>
      </c>
      <c r="G2835" t="s">
        <v>5482</v>
      </c>
      <c r="H2835" s="6">
        <v>2410.63</v>
      </c>
    </row>
    <row r="2836" spans="1:8" x14ac:dyDescent="0.45">
      <c r="A2836" s="2">
        <v>44893</v>
      </c>
      <c r="B2836" t="s">
        <v>3306</v>
      </c>
      <c r="C2836">
        <v>23</v>
      </c>
      <c r="D2836" t="s">
        <v>14</v>
      </c>
      <c r="E2836" t="s">
        <v>35</v>
      </c>
      <c r="F2836" t="s">
        <v>23</v>
      </c>
      <c r="G2836" t="s">
        <v>5479</v>
      </c>
      <c r="H2836" s="6">
        <v>4959.8</v>
      </c>
    </row>
    <row r="2837" spans="1:8" x14ac:dyDescent="0.45">
      <c r="A2837" s="2">
        <v>44586</v>
      </c>
      <c r="B2837" t="s">
        <v>3307</v>
      </c>
      <c r="C2837">
        <v>73</v>
      </c>
      <c r="D2837" t="s">
        <v>9</v>
      </c>
      <c r="E2837" t="s">
        <v>22</v>
      </c>
      <c r="F2837" t="s">
        <v>23</v>
      </c>
      <c r="G2837" t="s">
        <v>5483</v>
      </c>
      <c r="H2837" s="6">
        <v>2832.01</v>
      </c>
    </row>
    <row r="2838" spans="1:8" x14ac:dyDescent="0.45">
      <c r="A2838" s="2">
        <v>44672</v>
      </c>
      <c r="B2838" t="s">
        <v>3308</v>
      </c>
      <c r="C2838">
        <v>57</v>
      </c>
      <c r="D2838" t="s">
        <v>9</v>
      </c>
      <c r="E2838" t="s">
        <v>22</v>
      </c>
      <c r="F2838" t="s">
        <v>30</v>
      </c>
      <c r="G2838" t="s">
        <v>5483</v>
      </c>
      <c r="H2838" s="6">
        <v>2712.49</v>
      </c>
    </row>
    <row r="2839" spans="1:8" x14ac:dyDescent="0.45">
      <c r="A2839" s="2">
        <v>45035</v>
      </c>
      <c r="B2839" t="s">
        <v>3309</v>
      </c>
      <c r="C2839">
        <v>98</v>
      </c>
      <c r="D2839" t="s">
        <v>9</v>
      </c>
      <c r="E2839" t="s">
        <v>38</v>
      </c>
      <c r="F2839" t="s">
        <v>23</v>
      </c>
      <c r="G2839" t="s">
        <v>5481</v>
      </c>
      <c r="H2839" s="6">
        <v>3137.32</v>
      </c>
    </row>
    <row r="2840" spans="1:8" x14ac:dyDescent="0.45">
      <c r="A2840" s="2">
        <v>45101</v>
      </c>
      <c r="B2840" t="s">
        <v>3310</v>
      </c>
      <c r="C2840">
        <v>44</v>
      </c>
      <c r="D2840" t="s">
        <v>9</v>
      </c>
      <c r="E2840" t="s">
        <v>35</v>
      </c>
      <c r="F2840" t="s">
        <v>16</v>
      </c>
      <c r="G2840" t="s">
        <v>5479</v>
      </c>
      <c r="H2840" s="6">
        <v>4528.38</v>
      </c>
    </row>
    <row r="2841" spans="1:8" x14ac:dyDescent="0.45">
      <c r="A2841" s="2">
        <v>45150</v>
      </c>
      <c r="B2841" t="s">
        <v>3311</v>
      </c>
      <c r="C2841">
        <v>4</v>
      </c>
      <c r="D2841" t="s">
        <v>21</v>
      </c>
      <c r="E2841" t="s">
        <v>26</v>
      </c>
      <c r="F2841" t="s">
        <v>11</v>
      </c>
      <c r="G2841" t="s">
        <v>5483</v>
      </c>
      <c r="H2841" s="6">
        <v>3097.63</v>
      </c>
    </row>
    <row r="2842" spans="1:8" x14ac:dyDescent="0.45">
      <c r="A2842" s="2">
        <v>44794</v>
      </c>
      <c r="B2842" t="s">
        <v>3312</v>
      </c>
      <c r="C2842">
        <v>63</v>
      </c>
      <c r="D2842" t="s">
        <v>9</v>
      </c>
      <c r="E2842" t="s">
        <v>26</v>
      </c>
      <c r="F2842" t="s">
        <v>11</v>
      </c>
      <c r="G2842" t="s">
        <v>5480</v>
      </c>
      <c r="H2842" s="6">
        <v>3198.58</v>
      </c>
    </row>
    <row r="2843" spans="1:8" x14ac:dyDescent="0.45">
      <c r="A2843" s="2">
        <v>44843</v>
      </c>
      <c r="B2843" t="s">
        <v>3313</v>
      </c>
      <c r="C2843">
        <v>17</v>
      </c>
      <c r="D2843" t="s">
        <v>9</v>
      </c>
      <c r="E2843" t="s">
        <v>10</v>
      </c>
      <c r="F2843" t="s">
        <v>23</v>
      </c>
      <c r="G2843" t="s">
        <v>5480</v>
      </c>
      <c r="H2843" s="6">
        <v>3429.49</v>
      </c>
    </row>
    <row r="2844" spans="1:8" x14ac:dyDescent="0.45">
      <c r="A2844" s="2">
        <v>45206</v>
      </c>
      <c r="B2844" t="s">
        <v>3314</v>
      </c>
      <c r="C2844">
        <v>2</v>
      </c>
      <c r="D2844" t="s">
        <v>21</v>
      </c>
      <c r="E2844" t="s">
        <v>15</v>
      </c>
      <c r="F2844" t="s">
        <v>11</v>
      </c>
      <c r="G2844" t="s">
        <v>5483</v>
      </c>
      <c r="H2844" s="6">
        <v>2633.92</v>
      </c>
    </row>
    <row r="2845" spans="1:8" x14ac:dyDescent="0.45">
      <c r="A2845" s="2">
        <v>44845</v>
      </c>
      <c r="B2845" t="s">
        <v>3315</v>
      </c>
      <c r="C2845">
        <v>94</v>
      </c>
      <c r="D2845" t="s">
        <v>14</v>
      </c>
      <c r="E2845" t="s">
        <v>35</v>
      </c>
      <c r="F2845" t="s">
        <v>16</v>
      </c>
      <c r="G2845" t="s">
        <v>5479</v>
      </c>
      <c r="H2845" s="6">
        <v>3352.42</v>
      </c>
    </row>
    <row r="2846" spans="1:8" x14ac:dyDescent="0.45">
      <c r="A2846" s="2">
        <v>45241</v>
      </c>
      <c r="B2846" t="s">
        <v>3316</v>
      </c>
      <c r="C2846">
        <v>51</v>
      </c>
      <c r="D2846" t="s">
        <v>21</v>
      </c>
      <c r="E2846" t="s">
        <v>10</v>
      </c>
      <c r="F2846" t="s">
        <v>16</v>
      </c>
      <c r="G2846" t="s">
        <v>5481</v>
      </c>
      <c r="H2846" s="6">
        <v>3914.92</v>
      </c>
    </row>
    <row r="2847" spans="1:8" x14ac:dyDescent="0.45">
      <c r="A2847" s="2">
        <v>45182</v>
      </c>
      <c r="B2847" t="s">
        <v>3317</v>
      </c>
      <c r="C2847">
        <v>7</v>
      </c>
      <c r="D2847" t="s">
        <v>9</v>
      </c>
      <c r="E2847" t="s">
        <v>35</v>
      </c>
      <c r="F2847" t="s">
        <v>16</v>
      </c>
      <c r="G2847" t="s">
        <v>5482</v>
      </c>
      <c r="H2847" s="6">
        <v>3980.82</v>
      </c>
    </row>
    <row r="2848" spans="1:8" x14ac:dyDescent="0.45">
      <c r="A2848" s="2">
        <v>44575</v>
      </c>
      <c r="B2848" t="s">
        <v>3318</v>
      </c>
      <c r="C2848">
        <v>40</v>
      </c>
      <c r="D2848" t="s">
        <v>21</v>
      </c>
      <c r="E2848" t="s">
        <v>19</v>
      </c>
      <c r="F2848" t="s">
        <v>11</v>
      </c>
      <c r="G2848" t="s">
        <v>5480</v>
      </c>
      <c r="H2848" s="6">
        <v>1926.96</v>
      </c>
    </row>
    <row r="2849" spans="1:8" x14ac:dyDescent="0.45">
      <c r="A2849" s="2">
        <v>45073</v>
      </c>
      <c r="B2849" t="s">
        <v>3319</v>
      </c>
      <c r="C2849">
        <v>16</v>
      </c>
      <c r="D2849" t="s">
        <v>21</v>
      </c>
      <c r="E2849" t="s">
        <v>38</v>
      </c>
      <c r="F2849" t="s">
        <v>16</v>
      </c>
      <c r="G2849" t="s">
        <v>5481</v>
      </c>
      <c r="H2849" s="6">
        <v>2501.91</v>
      </c>
    </row>
    <row r="2850" spans="1:8" x14ac:dyDescent="0.45">
      <c r="A2850" s="2">
        <v>45083</v>
      </c>
      <c r="B2850" t="s">
        <v>3320</v>
      </c>
      <c r="C2850">
        <v>46</v>
      </c>
      <c r="D2850" t="s">
        <v>14</v>
      </c>
      <c r="E2850" t="s">
        <v>26</v>
      </c>
      <c r="F2850" t="s">
        <v>30</v>
      </c>
      <c r="G2850" t="s">
        <v>5479</v>
      </c>
      <c r="H2850" s="6">
        <v>2555.46</v>
      </c>
    </row>
    <row r="2851" spans="1:8" x14ac:dyDescent="0.45">
      <c r="A2851" s="2">
        <v>45155</v>
      </c>
      <c r="B2851" t="s">
        <v>3321</v>
      </c>
      <c r="C2851">
        <v>7</v>
      </c>
      <c r="D2851" t="s">
        <v>9</v>
      </c>
      <c r="E2851" t="s">
        <v>5477</v>
      </c>
      <c r="F2851" t="s">
        <v>23</v>
      </c>
      <c r="G2851" t="s">
        <v>5481</v>
      </c>
      <c r="H2851" s="6">
        <v>878.71</v>
      </c>
    </row>
    <row r="2852" spans="1:8" x14ac:dyDescent="0.45">
      <c r="A2852" s="2">
        <v>44781</v>
      </c>
      <c r="B2852" t="s">
        <v>3322</v>
      </c>
      <c r="C2852">
        <v>22</v>
      </c>
      <c r="D2852" t="s">
        <v>21</v>
      </c>
      <c r="E2852" t="s">
        <v>15</v>
      </c>
      <c r="F2852" t="s">
        <v>16</v>
      </c>
      <c r="G2852" t="s">
        <v>5481</v>
      </c>
      <c r="H2852" s="6">
        <v>1691.49</v>
      </c>
    </row>
    <row r="2853" spans="1:8" x14ac:dyDescent="0.45">
      <c r="A2853" s="2">
        <v>44769</v>
      </c>
      <c r="B2853" t="s">
        <v>3323</v>
      </c>
      <c r="C2853">
        <v>33</v>
      </c>
      <c r="D2853" t="s">
        <v>21</v>
      </c>
      <c r="E2853" t="s">
        <v>15</v>
      </c>
      <c r="F2853" t="s">
        <v>16</v>
      </c>
      <c r="G2853" t="s">
        <v>5480</v>
      </c>
      <c r="H2853" s="6">
        <v>80.98</v>
      </c>
    </row>
    <row r="2854" spans="1:8" x14ac:dyDescent="0.45">
      <c r="A2854" s="2">
        <v>44906</v>
      </c>
      <c r="B2854" t="s">
        <v>3324</v>
      </c>
      <c r="C2854">
        <v>78</v>
      </c>
      <c r="D2854" t="s">
        <v>14</v>
      </c>
      <c r="E2854" t="s">
        <v>35</v>
      </c>
      <c r="F2854" t="s">
        <v>30</v>
      </c>
      <c r="G2854" t="s">
        <v>5480</v>
      </c>
      <c r="H2854" s="6">
        <v>1588.42</v>
      </c>
    </row>
    <row r="2855" spans="1:8" x14ac:dyDescent="0.45">
      <c r="A2855" s="2">
        <v>44835</v>
      </c>
      <c r="B2855" t="s">
        <v>3325</v>
      </c>
      <c r="C2855">
        <v>35</v>
      </c>
      <c r="D2855" t="s">
        <v>14</v>
      </c>
      <c r="E2855" t="s">
        <v>15</v>
      </c>
      <c r="F2855" t="s">
        <v>11</v>
      </c>
      <c r="G2855" t="s">
        <v>5483</v>
      </c>
      <c r="H2855" s="6">
        <v>1575.4</v>
      </c>
    </row>
    <row r="2856" spans="1:8" x14ac:dyDescent="0.45">
      <c r="A2856" s="2">
        <v>45011</v>
      </c>
      <c r="B2856" t="s">
        <v>3326</v>
      </c>
      <c r="C2856">
        <v>13</v>
      </c>
      <c r="D2856" t="s">
        <v>21</v>
      </c>
      <c r="E2856" t="s">
        <v>19</v>
      </c>
      <c r="F2856" t="s">
        <v>23</v>
      </c>
      <c r="G2856" t="s">
        <v>5481</v>
      </c>
      <c r="H2856" s="6">
        <v>4024.12</v>
      </c>
    </row>
    <row r="2857" spans="1:8" x14ac:dyDescent="0.45">
      <c r="A2857" s="2">
        <v>44824</v>
      </c>
      <c r="B2857" t="s">
        <v>3327</v>
      </c>
      <c r="C2857">
        <v>3</v>
      </c>
      <c r="D2857" t="s">
        <v>21</v>
      </c>
      <c r="E2857" t="s">
        <v>38</v>
      </c>
      <c r="F2857" t="s">
        <v>11</v>
      </c>
      <c r="G2857" t="s">
        <v>5479</v>
      </c>
      <c r="H2857" s="6">
        <v>2679.42</v>
      </c>
    </row>
    <row r="2858" spans="1:8" x14ac:dyDescent="0.45">
      <c r="A2858" s="2">
        <v>45175</v>
      </c>
      <c r="B2858" t="s">
        <v>3328</v>
      </c>
      <c r="C2858">
        <v>36</v>
      </c>
      <c r="D2858" t="s">
        <v>14</v>
      </c>
      <c r="E2858" t="s">
        <v>19</v>
      </c>
      <c r="F2858" t="s">
        <v>16</v>
      </c>
      <c r="G2858" t="s">
        <v>5479</v>
      </c>
      <c r="H2858" s="6">
        <v>989.79</v>
      </c>
    </row>
    <row r="2859" spans="1:8" x14ac:dyDescent="0.45">
      <c r="A2859" s="2">
        <v>44834</v>
      </c>
      <c r="B2859" t="s">
        <v>3329</v>
      </c>
      <c r="C2859">
        <v>46</v>
      </c>
      <c r="D2859" t="s">
        <v>14</v>
      </c>
      <c r="E2859" t="s">
        <v>38</v>
      </c>
      <c r="F2859" t="s">
        <v>11</v>
      </c>
      <c r="G2859" t="s">
        <v>5481</v>
      </c>
      <c r="H2859" s="6">
        <v>3996.27</v>
      </c>
    </row>
    <row r="2860" spans="1:8" x14ac:dyDescent="0.45">
      <c r="A2860" s="2">
        <v>44860</v>
      </c>
      <c r="B2860" t="s">
        <v>3330</v>
      </c>
      <c r="C2860">
        <v>61</v>
      </c>
      <c r="D2860" t="s">
        <v>21</v>
      </c>
      <c r="E2860" t="s">
        <v>5477</v>
      </c>
      <c r="F2860" t="s">
        <v>11</v>
      </c>
      <c r="G2860" t="s">
        <v>5479</v>
      </c>
      <c r="H2860" s="6">
        <v>2048.48</v>
      </c>
    </row>
    <row r="2861" spans="1:8" x14ac:dyDescent="0.45">
      <c r="A2861" s="2">
        <v>45121</v>
      </c>
      <c r="B2861" t="s">
        <v>3331</v>
      </c>
      <c r="C2861">
        <v>95</v>
      </c>
      <c r="D2861" t="s">
        <v>21</v>
      </c>
      <c r="E2861" t="s">
        <v>10</v>
      </c>
      <c r="F2861" t="s">
        <v>16</v>
      </c>
      <c r="G2861" t="s">
        <v>5481</v>
      </c>
      <c r="H2861" s="6">
        <v>1354.82</v>
      </c>
    </row>
    <row r="2862" spans="1:8" x14ac:dyDescent="0.45">
      <c r="A2862" s="2">
        <v>44627</v>
      </c>
      <c r="B2862" t="s">
        <v>3332</v>
      </c>
      <c r="C2862">
        <v>96</v>
      </c>
      <c r="D2862" t="s">
        <v>14</v>
      </c>
      <c r="E2862" t="s">
        <v>15</v>
      </c>
      <c r="F2862" t="s">
        <v>30</v>
      </c>
      <c r="G2862" t="s">
        <v>5480</v>
      </c>
      <c r="H2862" s="6">
        <v>3094.54</v>
      </c>
    </row>
    <row r="2863" spans="1:8" x14ac:dyDescent="0.45">
      <c r="A2863" s="2">
        <v>44959</v>
      </c>
      <c r="B2863" t="s">
        <v>3333</v>
      </c>
      <c r="C2863">
        <v>69</v>
      </c>
      <c r="D2863" t="s">
        <v>9</v>
      </c>
      <c r="E2863" t="s">
        <v>10</v>
      </c>
      <c r="F2863" t="s">
        <v>23</v>
      </c>
      <c r="G2863" t="s">
        <v>5481</v>
      </c>
      <c r="H2863" s="6">
        <v>798.35</v>
      </c>
    </row>
    <row r="2864" spans="1:8" x14ac:dyDescent="0.45">
      <c r="A2864" s="2">
        <v>45161</v>
      </c>
      <c r="B2864" t="s">
        <v>3334</v>
      </c>
      <c r="C2864">
        <v>30</v>
      </c>
      <c r="D2864" t="s">
        <v>21</v>
      </c>
      <c r="E2864" t="s">
        <v>5477</v>
      </c>
      <c r="F2864" t="s">
        <v>30</v>
      </c>
      <c r="G2864" t="s">
        <v>5481</v>
      </c>
      <c r="H2864" s="6">
        <v>3036.75</v>
      </c>
    </row>
    <row r="2865" spans="1:8" x14ac:dyDescent="0.45">
      <c r="A2865" s="2">
        <v>44970</v>
      </c>
      <c r="B2865" t="s">
        <v>3335</v>
      </c>
      <c r="C2865">
        <v>14</v>
      </c>
      <c r="D2865" t="s">
        <v>9</v>
      </c>
      <c r="E2865" t="s">
        <v>26</v>
      </c>
      <c r="F2865" t="s">
        <v>16</v>
      </c>
      <c r="G2865" t="s">
        <v>5479</v>
      </c>
      <c r="H2865" s="6">
        <v>4275.66</v>
      </c>
    </row>
    <row r="2866" spans="1:8" x14ac:dyDescent="0.45">
      <c r="A2866" s="2">
        <v>44651</v>
      </c>
      <c r="B2866" t="s">
        <v>3336</v>
      </c>
      <c r="C2866">
        <v>12</v>
      </c>
      <c r="D2866" t="s">
        <v>14</v>
      </c>
      <c r="E2866" t="s">
        <v>10</v>
      </c>
      <c r="F2866" t="s">
        <v>23</v>
      </c>
      <c r="G2866" t="s">
        <v>5480</v>
      </c>
      <c r="H2866" s="6">
        <v>1032.23</v>
      </c>
    </row>
    <row r="2867" spans="1:8" x14ac:dyDescent="0.45">
      <c r="A2867" s="2">
        <v>44692</v>
      </c>
      <c r="B2867" t="s">
        <v>3337</v>
      </c>
      <c r="C2867">
        <v>40</v>
      </c>
      <c r="D2867" t="s">
        <v>9</v>
      </c>
      <c r="E2867" t="s">
        <v>38</v>
      </c>
      <c r="F2867" t="s">
        <v>30</v>
      </c>
      <c r="G2867" t="s">
        <v>5481</v>
      </c>
      <c r="H2867" s="6">
        <v>2889.37</v>
      </c>
    </row>
    <row r="2868" spans="1:8" x14ac:dyDescent="0.45">
      <c r="A2868" s="2">
        <v>44806</v>
      </c>
      <c r="B2868" t="s">
        <v>3338</v>
      </c>
      <c r="C2868">
        <v>83</v>
      </c>
      <c r="D2868" t="s">
        <v>21</v>
      </c>
      <c r="E2868" t="s">
        <v>35</v>
      </c>
      <c r="F2868" t="s">
        <v>16</v>
      </c>
      <c r="G2868" t="s">
        <v>5480</v>
      </c>
      <c r="H2868" s="6">
        <v>323.19</v>
      </c>
    </row>
    <row r="2869" spans="1:8" x14ac:dyDescent="0.45">
      <c r="A2869" s="2">
        <v>44858</v>
      </c>
      <c r="B2869" t="s">
        <v>3339</v>
      </c>
      <c r="C2869">
        <v>66</v>
      </c>
      <c r="D2869" t="s">
        <v>9</v>
      </c>
      <c r="E2869" t="s">
        <v>38</v>
      </c>
      <c r="F2869" t="s">
        <v>11</v>
      </c>
      <c r="G2869" t="s">
        <v>5482</v>
      </c>
      <c r="H2869" s="6">
        <v>442.64</v>
      </c>
    </row>
    <row r="2870" spans="1:8" x14ac:dyDescent="0.45">
      <c r="A2870" s="2">
        <v>44867</v>
      </c>
      <c r="B2870" t="s">
        <v>3340</v>
      </c>
      <c r="C2870">
        <v>15</v>
      </c>
      <c r="D2870" t="s">
        <v>9</v>
      </c>
      <c r="E2870" t="s">
        <v>10</v>
      </c>
      <c r="F2870" t="s">
        <v>23</v>
      </c>
      <c r="G2870" t="s">
        <v>5481</v>
      </c>
      <c r="H2870" s="6">
        <v>807.35</v>
      </c>
    </row>
    <row r="2871" spans="1:8" x14ac:dyDescent="0.45">
      <c r="A2871" s="2">
        <v>44844</v>
      </c>
      <c r="B2871" t="s">
        <v>3341</v>
      </c>
      <c r="C2871">
        <v>45</v>
      </c>
      <c r="D2871" t="s">
        <v>14</v>
      </c>
      <c r="E2871" t="s">
        <v>15</v>
      </c>
      <c r="F2871" t="s">
        <v>11</v>
      </c>
      <c r="G2871" t="s">
        <v>5482</v>
      </c>
      <c r="H2871" s="6">
        <v>1079.8499999999999</v>
      </c>
    </row>
    <row r="2872" spans="1:8" x14ac:dyDescent="0.45">
      <c r="A2872" s="2">
        <v>44706</v>
      </c>
      <c r="B2872" t="s">
        <v>3342</v>
      </c>
      <c r="C2872">
        <v>98</v>
      </c>
      <c r="D2872" t="s">
        <v>9</v>
      </c>
      <c r="E2872" t="s">
        <v>26</v>
      </c>
      <c r="F2872" t="s">
        <v>30</v>
      </c>
      <c r="G2872" t="s">
        <v>5479</v>
      </c>
      <c r="H2872" s="6">
        <v>685.6</v>
      </c>
    </row>
    <row r="2873" spans="1:8" x14ac:dyDescent="0.45">
      <c r="A2873" s="2">
        <v>45291</v>
      </c>
      <c r="B2873" t="s">
        <v>3343</v>
      </c>
      <c r="C2873">
        <v>80</v>
      </c>
      <c r="D2873" t="s">
        <v>9</v>
      </c>
      <c r="E2873" t="s">
        <v>10</v>
      </c>
      <c r="F2873" t="s">
        <v>23</v>
      </c>
      <c r="G2873" t="s">
        <v>5480</v>
      </c>
      <c r="H2873" s="6">
        <v>4515.5600000000004</v>
      </c>
    </row>
    <row r="2874" spans="1:8" x14ac:dyDescent="0.45">
      <c r="A2874" s="2">
        <v>44781</v>
      </c>
      <c r="B2874" t="s">
        <v>3344</v>
      </c>
      <c r="C2874">
        <v>84</v>
      </c>
      <c r="D2874" t="s">
        <v>14</v>
      </c>
      <c r="E2874" t="s">
        <v>10</v>
      </c>
      <c r="F2874" t="s">
        <v>11</v>
      </c>
      <c r="G2874" t="s">
        <v>5483</v>
      </c>
      <c r="H2874" s="6">
        <v>1266.45</v>
      </c>
    </row>
    <row r="2875" spans="1:8" x14ac:dyDescent="0.45">
      <c r="A2875" s="2">
        <v>44635</v>
      </c>
      <c r="B2875" t="s">
        <v>3345</v>
      </c>
      <c r="C2875">
        <v>86</v>
      </c>
      <c r="D2875" t="s">
        <v>21</v>
      </c>
      <c r="E2875" t="s">
        <v>10</v>
      </c>
      <c r="F2875" t="s">
        <v>11</v>
      </c>
      <c r="G2875" t="s">
        <v>5483</v>
      </c>
      <c r="H2875" s="6">
        <v>4951.5200000000004</v>
      </c>
    </row>
    <row r="2876" spans="1:8" x14ac:dyDescent="0.45">
      <c r="A2876" s="2">
        <v>45009</v>
      </c>
      <c r="B2876" t="s">
        <v>3346</v>
      </c>
      <c r="C2876">
        <v>67</v>
      </c>
      <c r="D2876" t="s">
        <v>21</v>
      </c>
      <c r="E2876" t="s">
        <v>5477</v>
      </c>
      <c r="F2876" t="s">
        <v>11</v>
      </c>
      <c r="G2876" t="s">
        <v>5482</v>
      </c>
      <c r="H2876" s="6">
        <v>861.54</v>
      </c>
    </row>
    <row r="2877" spans="1:8" x14ac:dyDescent="0.45">
      <c r="A2877" s="2">
        <v>44566</v>
      </c>
      <c r="B2877" t="s">
        <v>3347</v>
      </c>
      <c r="C2877">
        <v>83</v>
      </c>
      <c r="D2877" t="s">
        <v>21</v>
      </c>
      <c r="E2877" t="s">
        <v>38</v>
      </c>
      <c r="F2877" t="s">
        <v>16</v>
      </c>
      <c r="G2877" t="s">
        <v>5479</v>
      </c>
      <c r="H2877" s="6">
        <v>2233.5700000000002</v>
      </c>
    </row>
    <row r="2878" spans="1:8" x14ac:dyDescent="0.45">
      <c r="A2878" s="2">
        <v>44947</v>
      </c>
      <c r="B2878" t="s">
        <v>3348</v>
      </c>
      <c r="C2878">
        <v>15</v>
      </c>
      <c r="D2878" t="s">
        <v>9</v>
      </c>
      <c r="E2878" t="s">
        <v>38</v>
      </c>
      <c r="F2878" t="s">
        <v>23</v>
      </c>
      <c r="G2878" t="s">
        <v>5480</v>
      </c>
      <c r="H2878" s="6">
        <v>4207.34</v>
      </c>
    </row>
    <row r="2879" spans="1:8" x14ac:dyDescent="0.45">
      <c r="A2879" s="2">
        <v>45260</v>
      </c>
      <c r="B2879" t="s">
        <v>3349</v>
      </c>
      <c r="C2879">
        <v>44</v>
      </c>
      <c r="D2879" t="s">
        <v>14</v>
      </c>
      <c r="E2879" t="s">
        <v>38</v>
      </c>
      <c r="F2879" t="s">
        <v>23</v>
      </c>
      <c r="G2879" t="s">
        <v>5479</v>
      </c>
      <c r="H2879" s="6">
        <v>3630.9</v>
      </c>
    </row>
    <row r="2880" spans="1:8" x14ac:dyDescent="0.45">
      <c r="A2880" s="2">
        <v>45257</v>
      </c>
      <c r="B2880" t="s">
        <v>3350</v>
      </c>
      <c r="C2880">
        <v>9</v>
      </c>
      <c r="D2880" t="s">
        <v>21</v>
      </c>
      <c r="E2880" t="s">
        <v>35</v>
      </c>
      <c r="F2880" t="s">
        <v>16</v>
      </c>
      <c r="G2880" t="s">
        <v>5480</v>
      </c>
      <c r="H2880" s="6">
        <v>2513.84</v>
      </c>
    </row>
    <row r="2881" spans="1:8" x14ac:dyDescent="0.45">
      <c r="A2881" s="2">
        <v>45231</v>
      </c>
      <c r="B2881" t="s">
        <v>3351</v>
      </c>
      <c r="C2881">
        <v>52</v>
      </c>
      <c r="D2881" t="s">
        <v>21</v>
      </c>
      <c r="E2881" t="s">
        <v>38</v>
      </c>
      <c r="F2881" t="s">
        <v>30</v>
      </c>
      <c r="G2881" t="s">
        <v>5483</v>
      </c>
      <c r="H2881" s="6">
        <v>3622.96</v>
      </c>
    </row>
    <row r="2882" spans="1:8" x14ac:dyDescent="0.45">
      <c r="A2882" s="2">
        <v>44687</v>
      </c>
      <c r="B2882" t="s">
        <v>3352</v>
      </c>
      <c r="C2882">
        <v>94</v>
      </c>
      <c r="D2882" t="s">
        <v>9</v>
      </c>
      <c r="E2882" t="s">
        <v>19</v>
      </c>
      <c r="F2882" t="s">
        <v>23</v>
      </c>
      <c r="G2882" t="s">
        <v>5479</v>
      </c>
      <c r="H2882" s="6">
        <v>4719.4799999999996</v>
      </c>
    </row>
    <row r="2883" spans="1:8" x14ac:dyDescent="0.45">
      <c r="A2883" s="2">
        <v>44993</v>
      </c>
      <c r="B2883" t="s">
        <v>3353</v>
      </c>
      <c r="C2883">
        <v>39</v>
      </c>
      <c r="D2883" t="s">
        <v>21</v>
      </c>
      <c r="E2883" t="s">
        <v>22</v>
      </c>
      <c r="F2883" t="s">
        <v>16</v>
      </c>
      <c r="G2883" t="s">
        <v>5479</v>
      </c>
      <c r="H2883" s="6">
        <v>2126.13</v>
      </c>
    </row>
    <row r="2884" spans="1:8" x14ac:dyDescent="0.45">
      <c r="A2884" s="2">
        <v>45197</v>
      </c>
      <c r="B2884" t="s">
        <v>3354</v>
      </c>
      <c r="C2884">
        <v>94</v>
      </c>
      <c r="D2884" t="s">
        <v>14</v>
      </c>
      <c r="E2884" t="s">
        <v>15</v>
      </c>
      <c r="F2884" t="s">
        <v>30</v>
      </c>
      <c r="G2884" t="s">
        <v>5480</v>
      </c>
      <c r="H2884" s="6">
        <v>4637.4799999999996</v>
      </c>
    </row>
    <row r="2885" spans="1:8" x14ac:dyDescent="0.45">
      <c r="A2885" s="2">
        <v>44781</v>
      </c>
      <c r="B2885" t="s">
        <v>3355</v>
      </c>
      <c r="C2885">
        <v>67</v>
      </c>
      <c r="D2885" t="s">
        <v>14</v>
      </c>
      <c r="E2885" t="s">
        <v>22</v>
      </c>
      <c r="F2885" t="s">
        <v>30</v>
      </c>
      <c r="G2885" t="s">
        <v>5478</v>
      </c>
      <c r="H2885" s="6">
        <v>4462.5600000000004</v>
      </c>
    </row>
    <row r="2886" spans="1:8" x14ac:dyDescent="0.45">
      <c r="A2886" s="2">
        <v>44819</v>
      </c>
      <c r="B2886" t="s">
        <v>3356</v>
      </c>
      <c r="C2886">
        <v>96</v>
      </c>
      <c r="D2886" t="s">
        <v>21</v>
      </c>
      <c r="E2886" t="s">
        <v>19</v>
      </c>
      <c r="F2886" t="s">
        <v>11</v>
      </c>
      <c r="G2886" t="s">
        <v>5483</v>
      </c>
      <c r="H2886" s="6">
        <v>4610.16</v>
      </c>
    </row>
    <row r="2887" spans="1:8" x14ac:dyDescent="0.45">
      <c r="A2887" s="2">
        <v>45271</v>
      </c>
      <c r="B2887" t="s">
        <v>3357</v>
      </c>
      <c r="C2887">
        <v>63</v>
      </c>
      <c r="D2887" t="s">
        <v>9</v>
      </c>
      <c r="E2887" t="s">
        <v>35</v>
      </c>
      <c r="F2887" t="s">
        <v>23</v>
      </c>
      <c r="G2887" t="s">
        <v>5483</v>
      </c>
      <c r="H2887" s="6">
        <v>609.71</v>
      </c>
    </row>
    <row r="2888" spans="1:8" x14ac:dyDescent="0.45">
      <c r="A2888" s="2">
        <v>44627</v>
      </c>
      <c r="B2888" t="s">
        <v>3358</v>
      </c>
      <c r="C2888">
        <v>43</v>
      </c>
      <c r="D2888" t="s">
        <v>14</v>
      </c>
      <c r="E2888" t="s">
        <v>35</v>
      </c>
      <c r="F2888" t="s">
        <v>16</v>
      </c>
      <c r="G2888" t="s">
        <v>5480</v>
      </c>
      <c r="H2888" s="6">
        <v>768.73</v>
      </c>
    </row>
    <row r="2889" spans="1:8" x14ac:dyDescent="0.45">
      <c r="A2889" s="2">
        <v>44836</v>
      </c>
      <c r="B2889" t="s">
        <v>3359</v>
      </c>
      <c r="C2889">
        <v>16</v>
      </c>
      <c r="D2889" t="s">
        <v>9</v>
      </c>
      <c r="E2889" t="s">
        <v>22</v>
      </c>
      <c r="F2889" t="s">
        <v>16</v>
      </c>
      <c r="G2889" t="s">
        <v>5478</v>
      </c>
      <c r="H2889" s="6">
        <v>1410.47</v>
      </c>
    </row>
    <row r="2890" spans="1:8" x14ac:dyDescent="0.45">
      <c r="A2890" s="2">
        <v>44993</v>
      </c>
      <c r="B2890" t="s">
        <v>3360</v>
      </c>
      <c r="C2890">
        <v>70</v>
      </c>
      <c r="D2890" t="s">
        <v>21</v>
      </c>
      <c r="E2890" t="s">
        <v>19</v>
      </c>
      <c r="F2890" t="s">
        <v>16</v>
      </c>
      <c r="G2890" t="s">
        <v>5482</v>
      </c>
      <c r="H2890" s="6">
        <v>4282.2</v>
      </c>
    </row>
    <row r="2891" spans="1:8" x14ac:dyDescent="0.45">
      <c r="A2891" s="2">
        <v>45124</v>
      </c>
      <c r="B2891" t="s">
        <v>3361</v>
      </c>
      <c r="C2891">
        <v>61</v>
      </c>
      <c r="D2891" t="s">
        <v>21</v>
      </c>
      <c r="E2891" t="s">
        <v>10</v>
      </c>
      <c r="F2891" t="s">
        <v>30</v>
      </c>
      <c r="G2891" t="s">
        <v>5481</v>
      </c>
      <c r="H2891" s="6">
        <v>1931.44</v>
      </c>
    </row>
    <row r="2892" spans="1:8" x14ac:dyDescent="0.45">
      <c r="A2892" s="2">
        <v>45129</v>
      </c>
      <c r="B2892" t="s">
        <v>3362</v>
      </c>
      <c r="C2892">
        <v>26</v>
      </c>
      <c r="D2892" t="s">
        <v>9</v>
      </c>
      <c r="E2892" t="s">
        <v>26</v>
      </c>
      <c r="F2892" t="s">
        <v>16</v>
      </c>
      <c r="G2892" t="s">
        <v>5481</v>
      </c>
      <c r="H2892" s="6">
        <v>2756.05</v>
      </c>
    </row>
    <row r="2893" spans="1:8" x14ac:dyDescent="0.45">
      <c r="A2893" s="2">
        <v>45254</v>
      </c>
      <c r="B2893" t="s">
        <v>3363</v>
      </c>
      <c r="C2893">
        <v>10</v>
      </c>
      <c r="D2893" t="s">
        <v>21</v>
      </c>
      <c r="E2893" t="s">
        <v>35</v>
      </c>
      <c r="F2893" t="s">
        <v>30</v>
      </c>
      <c r="G2893" t="s">
        <v>5479</v>
      </c>
      <c r="H2893" s="6">
        <v>2056.6</v>
      </c>
    </row>
    <row r="2894" spans="1:8" x14ac:dyDescent="0.45">
      <c r="A2894" s="2">
        <v>44905</v>
      </c>
      <c r="B2894" t="s">
        <v>3364</v>
      </c>
      <c r="C2894">
        <v>88</v>
      </c>
      <c r="D2894" t="s">
        <v>9</v>
      </c>
      <c r="E2894" t="s">
        <v>38</v>
      </c>
      <c r="F2894" t="s">
        <v>23</v>
      </c>
      <c r="G2894" t="s">
        <v>5479</v>
      </c>
      <c r="H2894" s="6">
        <v>918.93</v>
      </c>
    </row>
    <row r="2895" spans="1:8" x14ac:dyDescent="0.45">
      <c r="A2895" s="2">
        <v>44838</v>
      </c>
      <c r="B2895" t="s">
        <v>3365</v>
      </c>
      <c r="C2895">
        <v>14</v>
      </c>
      <c r="D2895" t="s">
        <v>21</v>
      </c>
      <c r="E2895" t="s">
        <v>15</v>
      </c>
      <c r="F2895" t="s">
        <v>11</v>
      </c>
      <c r="G2895" t="s">
        <v>5481</v>
      </c>
      <c r="H2895" s="6">
        <v>1903.23</v>
      </c>
    </row>
    <row r="2896" spans="1:8" x14ac:dyDescent="0.45">
      <c r="A2896" s="2">
        <v>45152</v>
      </c>
      <c r="B2896" t="s">
        <v>3366</v>
      </c>
      <c r="C2896">
        <v>39</v>
      </c>
      <c r="D2896" t="s">
        <v>9</v>
      </c>
      <c r="E2896" t="s">
        <v>38</v>
      </c>
      <c r="F2896" t="s">
        <v>16</v>
      </c>
      <c r="G2896" t="s">
        <v>5480</v>
      </c>
      <c r="H2896" s="6">
        <v>4932.2</v>
      </c>
    </row>
    <row r="2897" spans="1:8" x14ac:dyDescent="0.45">
      <c r="A2897" s="2">
        <v>45107</v>
      </c>
      <c r="B2897" t="s">
        <v>3367</v>
      </c>
      <c r="C2897">
        <v>85</v>
      </c>
      <c r="D2897" t="s">
        <v>21</v>
      </c>
      <c r="E2897" t="s">
        <v>5477</v>
      </c>
      <c r="F2897" t="s">
        <v>16</v>
      </c>
      <c r="G2897" t="s">
        <v>5483</v>
      </c>
      <c r="H2897" s="6">
        <v>3043.82</v>
      </c>
    </row>
    <row r="2898" spans="1:8" x14ac:dyDescent="0.45">
      <c r="A2898" s="2">
        <v>44972</v>
      </c>
      <c r="B2898" t="s">
        <v>3368</v>
      </c>
      <c r="C2898">
        <v>12</v>
      </c>
      <c r="D2898" t="s">
        <v>9</v>
      </c>
      <c r="E2898" t="s">
        <v>19</v>
      </c>
      <c r="F2898" t="s">
        <v>16</v>
      </c>
      <c r="G2898" t="s">
        <v>5482</v>
      </c>
      <c r="H2898" s="6">
        <v>3849.37</v>
      </c>
    </row>
    <row r="2899" spans="1:8" x14ac:dyDescent="0.45">
      <c r="A2899" s="2">
        <v>44735</v>
      </c>
      <c r="B2899" t="s">
        <v>3369</v>
      </c>
      <c r="C2899">
        <v>64</v>
      </c>
      <c r="D2899" t="s">
        <v>14</v>
      </c>
      <c r="E2899" t="s">
        <v>10</v>
      </c>
      <c r="F2899" t="s">
        <v>11</v>
      </c>
      <c r="G2899" t="s">
        <v>5480</v>
      </c>
      <c r="H2899" s="6">
        <v>4316.6899999999996</v>
      </c>
    </row>
    <row r="2900" spans="1:8" x14ac:dyDescent="0.45">
      <c r="A2900" s="2">
        <v>44776</v>
      </c>
      <c r="B2900" t="s">
        <v>3370</v>
      </c>
      <c r="C2900">
        <v>25</v>
      </c>
      <c r="D2900" t="s">
        <v>14</v>
      </c>
      <c r="E2900" t="s">
        <v>35</v>
      </c>
      <c r="F2900" t="s">
        <v>23</v>
      </c>
      <c r="G2900" t="s">
        <v>5482</v>
      </c>
      <c r="H2900" s="6">
        <v>4529.8999999999996</v>
      </c>
    </row>
    <row r="2901" spans="1:8" x14ac:dyDescent="0.45">
      <c r="A2901" s="2">
        <v>44811</v>
      </c>
      <c r="B2901" t="s">
        <v>3371</v>
      </c>
      <c r="C2901">
        <v>88</v>
      </c>
      <c r="D2901" t="s">
        <v>9</v>
      </c>
      <c r="E2901" t="s">
        <v>15</v>
      </c>
      <c r="F2901" t="s">
        <v>16</v>
      </c>
      <c r="G2901" t="s">
        <v>5483</v>
      </c>
      <c r="H2901" s="6">
        <v>4911.1899999999996</v>
      </c>
    </row>
    <row r="2902" spans="1:8" x14ac:dyDescent="0.45">
      <c r="A2902" s="2">
        <v>45125</v>
      </c>
      <c r="B2902" t="s">
        <v>3372</v>
      </c>
      <c r="C2902">
        <v>98</v>
      </c>
      <c r="D2902" t="s">
        <v>14</v>
      </c>
      <c r="E2902" t="s">
        <v>26</v>
      </c>
      <c r="F2902" t="s">
        <v>16</v>
      </c>
      <c r="G2902" t="s">
        <v>5478</v>
      </c>
      <c r="H2902" s="6">
        <v>184.21</v>
      </c>
    </row>
    <row r="2903" spans="1:8" x14ac:dyDescent="0.45">
      <c r="A2903" s="2">
        <v>44652</v>
      </c>
      <c r="B2903" t="s">
        <v>3373</v>
      </c>
      <c r="C2903">
        <v>26</v>
      </c>
      <c r="D2903" t="s">
        <v>9</v>
      </c>
      <c r="E2903" t="s">
        <v>10</v>
      </c>
      <c r="F2903" t="s">
        <v>16</v>
      </c>
      <c r="G2903" t="s">
        <v>5481</v>
      </c>
      <c r="H2903" s="6">
        <v>1778.91</v>
      </c>
    </row>
    <row r="2904" spans="1:8" x14ac:dyDescent="0.45">
      <c r="A2904" s="2">
        <v>44669</v>
      </c>
      <c r="B2904" t="s">
        <v>3374</v>
      </c>
      <c r="C2904">
        <v>13</v>
      </c>
      <c r="D2904" t="s">
        <v>9</v>
      </c>
      <c r="E2904" t="s">
        <v>10</v>
      </c>
      <c r="F2904" t="s">
        <v>11</v>
      </c>
      <c r="G2904" t="s">
        <v>5482</v>
      </c>
      <c r="H2904" s="6">
        <v>2016.5</v>
      </c>
    </row>
    <row r="2905" spans="1:8" x14ac:dyDescent="0.45">
      <c r="A2905" s="2">
        <v>45265</v>
      </c>
      <c r="B2905" t="s">
        <v>3375</v>
      </c>
      <c r="C2905">
        <v>11</v>
      </c>
      <c r="D2905" t="s">
        <v>14</v>
      </c>
      <c r="E2905" t="s">
        <v>38</v>
      </c>
      <c r="F2905" t="s">
        <v>30</v>
      </c>
      <c r="G2905" t="s">
        <v>5482</v>
      </c>
      <c r="H2905" s="6">
        <v>3922.89</v>
      </c>
    </row>
    <row r="2906" spans="1:8" x14ac:dyDescent="0.45">
      <c r="A2906" s="2">
        <v>44739</v>
      </c>
      <c r="B2906" t="s">
        <v>3376</v>
      </c>
      <c r="C2906">
        <v>20</v>
      </c>
      <c r="D2906" t="s">
        <v>14</v>
      </c>
      <c r="E2906" t="s">
        <v>19</v>
      </c>
      <c r="F2906" t="s">
        <v>16</v>
      </c>
      <c r="G2906" t="s">
        <v>5479</v>
      </c>
      <c r="H2906" s="6">
        <v>1027.73</v>
      </c>
    </row>
    <row r="2907" spans="1:8" x14ac:dyDescent="0.45">
      <c r="A2907" s="2">
        <v>44727</v>
      </c>
      <c r="B2907" t="s">
        <v>3377</v>
      </c>
      <c r="C2907">
        <v>58</v>
      </c>
      <c r="D2907" t="s">
        <v>21</v>
      </c>
      <c r="E2907" t="s">
        <v>15</v>
      </c>
      <c r="F2907" t="s">
        <v>11</v>
      </c>
      <c r="G2907" t="s">
        <v>5482</v>
      </c>
      <c r="H2907" s="6">
        <v>2346.2399999999998</v>
      </c>
    </row>
    <row r="2908" spans="1:8" x14ac:dyDescent="0.45">
      <c r="A2908" s="2">
        <v>45206</v>
      </c>
      <c r="B2908" t="s">
        <v>3378</v>
      </c>
      <c r="C2908">
        <v>80</v>
      </c>
      <c r="D2908" t="s">
        <v>21</v>
      </c>
      <c r="E2908" t="s">
        <v>19</v>
      </c>
      <c r="F2908" t="s">
        <v>30</v>
      </c>
      <c r="G2908" t="s">
        <v>5483</v>
      </c>
      <c r="H2908" s="6">
        <v>3441.45</v>
      </c>
    </row>
    <row r="2909" spans="1:8" x14ac:dyDescent="0.45">
      <c r="A2909" s="2">
        <v>44680</v>
      </c>
      <c r="B2909" t="s">
        <v>3379</v>
      </c>
      <c r="C2909">
        <v>38</v>
      </c>
      <c r="D2909" t="s">
        <v>9</v>
      </c>
      <c r="E2909" t="s">
        <v>10</v>
      </c>
      <c r="F2909" t="s">
        <v>16</v>
      </c>
      <c r="G2909" t="s">
        <v>5479</v>
      </c>
      <c r="H2909" s="6">
        <v>2143.04</v>
      </c>
    </row>
    <row r="2910" spans="1:8" x14ac:dyDescent="0.45">
      <c r="A2910" s="2">
        <v>45189</v>
      </c>
      <c r="B2910" t="s">
        <v>3380</v>
      </c>
      <c r="C2910">
        <v>77</v>
      </c>
      <c r="D2910" t="s">
        <v>21</v>
      </c>
      <c r="E2910" t="s">
        <v>26</v>
      </c>
      <c r="F2910" t="s">
        <v>23</v>
      </c>
      <c r="G2910" t="s">
        <v>5479</v>
      </c>
      <c r="H2910" s="6">
        <v>1475.01</v>
      </c>
    </row>
    <row r="2911" spans="1:8" x14ac:dyDescent="0.45">
      <c r="A2911" s="2">
        <v>45234</v>
      </c>
      <c r="B2911" t="s">
        <v>3381</v>
      </c>
      <c r="C2911">
        <v>20</v>
      </c>
      <c r="D2911" t="s">
        <v>21</v>
      </c>
      <c r="E2911" t="s">
        <v>38</v>
      </c>
      <c r="F2911" t="s">
        <v>23</v>
      </c>
      <c r="G2911" t="s">
        <v>5481</v>
      </c>
      <c r="H2911" s="6">
        <v>4130.28</v>
      </c>
    </row>
    <row r="2912" spans="1:8" x14ac:dyDescent="0.45">
      <c r="A2912" s="2">
        <v>45160</v>
      </c>
      <c r="B2912" t="s">
        <v>3382</v>
      </c>
      <c r="C2912">
        <v>57</v>
      </c>
      <c r="D2912" t="s">
        <v>14</v>
      </c>
      <c r="E2912" t="s">
        <v>19</v>
      </c>
      <c r="F2912" t="s">
        <v>30</v>
      </c>
      <c r="G2912" t="s">
        <v>5481</v>
      </c>
      <c r="H2912" s="6">
        <v>2215.64</v>
      </c>
    </row>
    <row r="2913" spans="1:8" x14ac:dyDescent="0.45">
      <c r="A2913" s="2">
        <v>45046</v>
      </c>
      <c r="B2913" t="s">
        <v>3383</v>
      </c>
      <c r="C2913">
        <v>76</v>
      </c>
      <c r="D2913" t="s">
        <v>21</v>
      </c>
      <c r="E2913" t="s">
        <v>22</v>
      </c>
      <c r="F2913" t="s">
        <v>16</v>
      </c>
      <c r="G2913" t="s">
        <v>5482</v>
      </c>
      <c r="H2913" s="6">
        <v>450.44</v>
      </c>
    </row>
    <row r="2914" spans="1:8" x14ac:dyDescent="0.45">
      <c r="A2914" s="2">
        <v>44983</v>
      </c>
      <c r="B2914" t="s">
        <v>3384</v>
      </c>
      <c r="C2914">
        <v>69</v>
      </c>
      <c r="D2914" t="s">
        <v>14</v>
      </c>
      <c r="E2914" t="s">
        <v>35</v>
      </c>
      <c r="F2914" t="s">
        <v>11</v>
      </c>
      <c r="G2914" t="s">
        <v>5479</v>
      </c>
      <c r="H2914" s="6">
        <v>3783.16</v>
      </c>
    </row>
    <row r="2915" spans="1:8" x14ac:dyDescent="0.45">
      <c r="A2915" s="2">
        <v>44983</v>
      </c>
      <c r="B2915" t="s">
        <v>3385</v>
      </c>
      <c r="C2915">
        <v>90</v>
      </c>
      <c r="D2915" t="s">
        <v>14</v>
      </c>
      <c r="E2915" t="s">
        <v>19</v>
      </c>
      <c r="F2915" t="s">
        <v>16</v>
      </c>
      <c r="G2915" t="s">
        <v>5482</v>
      </c>
      <c r="H2915" s="6">
        <v>2667.37</v>
      </c>
    </row>
    <row r="2916" spans="1:8" x14ac:dyDescent="0.45">
      <c r="A2916" s="2">
        <v>45013</v>
      </c>
      <c r="B2916" t="s">
        <v>3386</v>
      </c>
      <c r="C2916">
        <v>67</v>
      </c>
      <c r="D2916" t="s">
        <v>14</v>
      </c>
      <c r="E2916" t="s">
        <v>38</v>
      </c>
      <c r="F2916" t="s">
        <v>23</v>
      </c>
      <c r="G2916" t="s">
        <v>5479</v>
      </c>
      <c r="H2916" s="6">
        <v>3908.43</v>
      </c>
    </row>
    <row r="2917" spans="1:8" x14ac:dyDescent="0.45">
      <c r="A2917" s="2">
        <v>44835</v>
      </c>
      <c r="B2917" t="s">
        <v>3387</v>
      </c>
      <c r="C2917">
        <v>36</v>
      </c>
      <c r="D2917" t="s">
        <v>14</v>
      </c>
      <c r="E2917" t="s">
        <v>10</v>
      </c>
      <c r="F2917" t="s">
        <v>23</v>
      </c>
      <c r="G2917" t="s">
        <v>5482</v>
      </c>
      <c r="H2917" s="6">
        <v>4564.59</v>
      </c>
    </row>
    <row r="2918" spans="1:8" x14ac:dyDescent="0.45">
      <c r="A2918" s="2">
        <v>44861</v>
      </c>
      <c r="B2918" t="s">
        <v>3388</v>
      </c>
      <c r="C2918">
        <v>17</v>
      </c>
      <c r="D2918" t="s">
        <v>21</v>
      </c>
      <c r="E2918" t="s">
        <v>19</v>
      </c>
      <c r="F2918" t="s">
        <v>23</v>
      </c>
      <c r="G2918" t="s">
        <v>5479</v>
      </c>
      <c r="H2918" s="6">
        <v>2354.34</v>
      </c>
    </row>
    <row r="2919" spans="1:8" x14ac:dyDescent="0.45">
      <c r="A2919" s="2">
        <v>44988</v>
      </c>
      <c r="B2919" t="s">
        <v>3389</v>
      </c>
      <c r="C2919">
        <v>37</v>
      </c>
      <c r="D2919" t="s">
        <v>9</v>
      </c>
      <c r="E2919" t="s">
        <v>35</v>
      </c>
      <c r="F2919" t="s">
        <v>16</v>
      </c>
      <c r="G2919" t="s">
        <v>5479</v>
      </c>
      <c r="H2919" s="6">
        <v>4392.07</v>
      </c>
    </row>
    <row r="2920" spans="1:8" x14ac:dyDescent="0.45">
      <c r="A2920" s="2">
        <v>44639</v>
      </c>
      <c r="B2920" t="s">
        <v>3390</v>
      </c>
      <c r="C2920">
        <v>78</v>
      </c>
      <c r="D2920" t="s">
        <v>21</v>
      </c>
      <c r="E2920" t="s">
        <v>5477</v>
      </c>
      <c r="F2920" t="s">
        <v>30</v>
      </c>
      <c r="G2920" t="s">
        <v>5479</v>
      </c>
      <c r="H2920" s="6">
        <v>2702.51</v>
      </c>
    </row>
    <row r="2921" spans="1:8" x14ac:dyDescent="0.45">
      <c r="A2921" s="2">
        <v>44583</v>
      </c>
      <c r="B2921" t="s">
        <v>3391</v>
      </c>
      <c r="C2921">
        <v>71</v>
      </c>
      <c r="D2921" t="s">
        <v>9</v>
      </c>
      <c r="E2921" t="s">
        <v>19</v>
      </c>
      <c r="F2921" t="s">
        <v>16</v>
      </c>
      <c r="G2921" t="s">
        <v>5483</v>
      </c>
      <c r="H2921" s="6">
        <v>4433.8900000000003</v>
      </c>
    </row>
    <row r="2922" spans="1:8" x14ac:dyDescent="0.45">
      <c r="A2922" s="2">
        <v>44801</v>
      </c>
      <c r="B2922" t="s">
        <v>3392</v>
      </c>
      <c r="C2922">
        <v>93</v>
      </c>
      <c r="D2922" t="s">
        <v>14</v>
      </c>
      <c r="E2922" t="s">
        <v>19</v>
      </c>
      <c r="F2922" t="s">
        <v>23</v>
      </c>
      <c r="G2922" t="s">
        <v>5483</v>
      </c>
      <c r="H2922" s="6">
        <v>1286.78</v>
      </c>
    </row>
    <row r="2923" spans="1:8" x14ac:dyDescent="0.45">
      <c r="A2923" s="2">
        <v>45226</v>
      </c>
      <c r="B2923" t="s">
        <v>3393</v>
      </c>
      <c r="C2923">
        <v>7</v>
      </c>
      <c r="D2923" t="s">
        <v>21</v>
      </c>
      <c r="E2923" t="s">
        <v>15</v>
      </c>
      <c r="F2923" t="s">
        <v>11</v>
      </c>
      <c r="G2923" t="s">
        <v>5482</v>
      </c>
      <c r="H2923" s="6">
        <v>1640.29</v>
      </c>
    </row>
    <row r="2924" spans="1:8" x14ac:dyDescent="0.45">
      <c r="A2924" s="2">
        <v>45117</v>
      </c>
      <c r="B2924" t="s">
        <v>3394</v>
      </c>
      <c r="C2924">
        <v>25</v>
      </c>
      <c r="D2924" t="s">
        <v>21</v>
      </c>
      <c r="E2924" t="s">
        <v>26</v>
      </c>
      <c r="F2924" t="s">
        <v>11</v>
      </c>
      <c r="G2924" t="s">
        <v>5480</v>
      </c>
      <c r="H2924" s="6">
        <v>2483.2199999999998</v>
      </c>
    </row>
    <row r="2925" spans="1:8" x14ac:dyDescent="0.45">
      <c r="A2925" s="2">
        <v>45123</v>
      </c>
      <c r="B2925" t="s">
        <v>3395</v>
      </c>
      <c r="C2925">
        <v>31</v>
      </c>
      <c r="D2925" t="s">
        <v>9</v>
      </c>
      <c r="E2925" t="s">
        <v>35</v>
      </c>
      <c r="F2925" t="s">
        <v>11</v>
      </c>
      <c r="G2925" t="s">
        <v>5479</v>
      </c>
      <c r="H2925" s="6">
        <v>1599.17</v>
      </c>
    </row>
    <row r="2926" spans="1:8" x14ac:dyDescent="0.45">
      <c r="A2926" s="2">
        <v>44968</v>
      </c>
      <c r="B2926" t="s">
        <v>3396</v>
      </c>
      <c r="C2926">
        <v>48</v>
      </c>
      <c r="D2926" t="s">
        <v>9</v>
      </c>
      <c r="E2926" t="s">
        <v>10</v>
      </c>
      <c r="F2926" t="s">
        <v>23</v>
      </c>
      <c r="G2926" t="s">
        <v>5481</v>
      </c>
      <c r="H2926" s="6">
        <v>457.83</v>
      </c>
    </row>
    <row r="2927" spans="1:8" x14ac:dyDescent="0.45">
      <c r="A2927" s="2">
        <v>44833</v>
      </c>
      <c r="B2927" t="s">
        <v>3397</v>
      </c>
      <c r="C2927">
        <v>0</v>
      </c>
      <c r="D2927" t="s">
        <v>9</v>
      </c>
      <c r="E2927" t="s">
        <v>22</v>
      </c>
      <c r="F2927" t="s">
        <v>23</v>
      </c>
      <c r="G2927" t="s">
        <v>5479</v>
      </c>
      <c r="H2927" s="6">
        <v>3572.16</v>
      </c>
    </row>
    <row r="2928" spans="1:8" x14ac:dyDescent="0.45">
      <c r="A2928" s="2">
        <v>45281</v>
      </c>
      <c r="B2928" t="s">
        <v>3398</v>
      </c>
      <c r="C2928">
        <v>31</v>
      </c>
      <c r="D2928" t="s">
        <v>21</v>
      </c>
      <c r="E2928" t="s">
        <v>10</v>
      </c>
      <c r="F2928" t="s">
        <v>23</v>
      </c>
      <c r="G2928" t="s">
        <v>5483</v>
      </c>
      <c r="H2928" s="6">
        <v>4203.08</v>
      </c>
    </row>
    <row r="2929" spans="1:8" x14ac:dyDescent="0.45">
      <c r="A2929" s="2">
        <v>44736</v>
      </c>
      <c r="B2929" t="s">
        <v>3399</v>
      </c>
      <c r="C2929">
        <v>23</v>
      </c>
      <c r="D2929" t="s">
        <v>9</v>
      </c>
      <c r="E2929" t="s">
        <v>35</v>
      </c>
      <c r="F2929" t="s">
        <v>16</v>
      </c>
      <c r="G2929" t="s">
        <v>5479</v>
      </c>
      <c r="H2929" s="6">
        <v>4829.54</v>
      </c>
    </row>
    <row r="2930" spans="1:8" x14ac:dyDescent="0.45">
      <c r="A2930" s="2">
        <v>44587</v>
      </c>
      <c r="B2930" t="s">
        <v>3400</v>
      </c>
      <c r="C2930">
        <v>12</v>
      </c>
      <c r="D2930" t="s">
        <v>9</v>
      </c>
      <c r="E2930" t="s">
        <v>15</v>
      </c>
      <c r="F2930" t="s">
        <v>11</v>
      </c>
      <c r="G2930" t="s">
        <v>5478</v>
      </c>
      <c r="H2930" s="6">
        <v>1100.29</v>
      </c>
    </row>
    <row r="2931" spans="1:8" x14ac:dyDescent="0.45">
      <c r="A2931" s="2">
        <v>44562</v>
      </c>
      <c r="B2931" t="s">
        <v>3401</v>
      </c>
      <c r="C2931">
        <v>78</v>
      </c>
      <c r="D2931" t="s">
        <v>14</v>
      </c>
      <c r="E2931" t="s">
        <v>15</v>
      </c>
      <c r="F2931" t="s">
        <v>16</v>
      </c>
      <c r="G2931" t="s">
        <v>5480</v>
      </c>
      <c r="H2931" s="6">
        <v>3482.19</v>
      </c>
    </row>
    <row r="2932" spans="1:8" x14ac:dyDescent="0.45">
      <c r="A2932" s="2">
        <v>45020</v>
      </c>
      <c r="B2932" t="s">
        <v>3402</v>
      </c>
      <c r="C2932">
        <v>57</v>
      </c>
      <c r="D2932" t="s">
        <v>21</v>
      </c>
      <c r="E2932" t="s">
        <v>19</v>
      </c>
      <c r="F2932" t="s">
        <v>11</v>
      </c>
      <c r="G2932" t="s">
        <v>5479</v>
      </c>
      <c r="H2932" s="6">
        <v>2804.78</v>
      </c>
    </row>
    <row r="2933" spans="1:8" x14ac:dyDescent="0.45">
      <c r="A2933" s="2">
        <v>45275</v>
      </c>
      <c r="B2933" t="s">
        <v>3403</v>
      </c>
      <c r="C2933">
        <v>28</v>
      </c>
      <c r="D2933" t="s">
        <v>14</v>
      </c>
      <c r="E2933" t="s">
        <v>5477</v>
      </c>
      <c r="F2933" t="s">
        <v>30</v>
      </c>
      <c r="G2933" t="s">
        <v>5480</v>
      </c>
      <c r="H2933" s="6">
        <v>2539.73</v>
      </c>
    </row>
    <row r="2934" spans="1:8" x14ac:dyDescent="0.45">
      <c r="A2934" s="2">
        <v>44799</v>
      </c>
      <c r="B2934" t="s">
        <v>3404</v>
      </c>
      <c r="C2934">
        <v>86</v>
      </c>
      <c r="D2934" t="s">
        <v>9</v>
      </c>
      <c r="E2934" t="s">
        <v>5477</v>
      </c>
      <c r="F2934" t="s">
        <v>11</v>
      </c>
      <c r="G2934" t="s">
        <v>5479</v>
      </c>
      <c r="H2934" s="6">
        <v>1541.42</v>
      </c>
    </row>
    <row r="2935" spans="1:8" x14ac:dyDescent="0.45">
      <c r="A2935" s="2">
        <v>44709</v>
      </c>
      <c r="B2935" t="s">
        <v>3405</v>
      </c>
      <c r="C2935">
        <v>98</v>
      </c>
      <c r="D2935" t="s">
        <v>14</v>
      </c>
      <c r="E2935" t="s">
        <v>26</v>
      </c>
      <c r="F2935" t="s">
        <v>23</v>
      </c>
      <c r="G2935" t="s">
        <v>5482</v>
      </c>
      <c r="H2935" s="6">
        <v>389.94</v>
      </c>
    </row>
    <row r="2936" spans="1:8" x14ac:dyDescent="0.45">
      <c r="A2936" s="2">
        <v>44621</v>
      </c>
      <c r="B2936" t="s">
        <v>3406</v>
      </c>
      <c r="C2936">
        <v>73</v>
      </c>
      <c r="D2936" t="s">
        <v>14</v>
      </c>
      <c r="E2936" t="s">
        <v>15</v>
      </c>
      <c r="F2936" t="s">
        <v>23</v>
      </c>
      <c r="G2936" t="s">
        <v>5479</v>
      </c>
      <c r="H2936" s="6">
        <v>164.08</v>
      </c>
    </row>
    <row r="2937" spans="1:8" x14ac:dyDescent="0.45">
      <c r="A2937" s="2">
        <v>44972</v>
      </c>
      <c r="B2937" t="s">
        <v>3407</v>
      </c>
      <c r="C2937">
        <v>74</v>
      </c>
      <c r="D2937" t="s">
        <v>21</v>
      </c>
      <c r="E2937" t="s">
        <v>26</v>
      </c>
      <c r="F2937" t="s">
        <v>16</v>
      </c>
      <c r="G2937" t="s">
        <v>5482</v>
      </c>
      <c r="H2937" s="6">
        <v>3981.71</v>
      </c>
    </row>
    <row r="2938" spans="1:8" x14ac:dyDescent="0.45">
      <c r="A2938" s="2">
        <v>45242</v>
      </c>
      <c r="B2938" t="s">
        <v>3408</v>
      </c>
      <c r="C2938">
        <v>82</v>
      </c>
      <c r="D2938" t="s">
        <v>14</v>
      </c>
      <c r="E2938" t="s">
        <v>22</v>
      </c>
      <c r="F2938" t="s">
        <v>16</v>
      </c>
      <c r="G2938" t="s">
        <v>5479</v>
      </c>
      <c r="H2938" s="6">
        <v>1690.5</v>
      </c>
    </row>
    <row r="2939" spans="1:8" x14ac:dyDescent="0.45">
      <c r="A2939" s="2">
        <v>44791</v>
      </c>
      <c r="B2939" t="s">
        <v>3409</v>
      </c>
      <c r="C2939">
        <v>57</v>
      </c>
      <c r="D2939" t="s">
        <v>14</v>
      </c>
      <c r="E2939" t="s">
        <v>19</v>
      </c>
      <c r="F2939" t="s">
        <v>30</v>
      </c>
      <c r="G2939" t="s">
        <v>5482</v>
      </c>
      <c r="H2939" s="6">
        <v>1157.71</v>
      </c>
    </row>
    <row r="2940" spans="1:8" x14ac:dyDescent="0.45">
      <c r="A2940" s="2">
        <v>45276</v>
      </c>
      <c r="B2940" t="s">
        <v>3410</v>
      </c>
      <c r="C2940">
        <v>59</v>
      </c>
      <c r="D2940" t="s">
        <v>9</v>
      </c>
      <c r="E2940" t="s">
        <v>35</v>
      </c>
      <c r="F2940" t="s">
        <v>11</v>
      </c>
      <c r="G2940" t="s">
        <v>5481</v>
      </c>
      <c r="H2940" s="6">
        <v>3634.21</v>
      </c>
    </row>
    <row r="2941" spans="1:8" x14ac:dyDescent="0.45">
      <c r="A2941" s="2">
        <v>44942</v>
      </c>
      <c r="B2941" t="s">
        <v>3411</v>
      </c>
      <c r="C2941">
        <v>74</v>
      </c>
      <c r="D2941" t="s">
        <v>21</v>
      </c>
      <c r="E2941" t="s">
        <v>26</v>
      </c>
      <c r="F2941" t="s">
        <v>23</v>
      </c>
      <c r="G2941" t="s">
        <v>5481</v>
      </c>
      <c r="H2941" s="6">
        <v>2050.71</v>
      </c>
    </row>
    <row r="2942" spans="1:8" x14ac:dyDescent="0.45">
      <c r="A2942" s="2">
        <v>45122</v>
      </c>
      <c r="B2942" t="s">
        <v>3412</v>
      </c>
      <c r="C2942">
        <v>8</v>
      </c>
      <c r="D2942" t="s">
        <v>14</v>
      </c>
      <c r="E2942" t="s">
        <v>19</v>
      </c>
      <c r="F2942" t="s">
        <v>11</v>
      </c>
      <c r="G2942" t="s">
        <v>5483</v>
      </c>
      <c r="H2942" s="6">
        <v>3712.41</v>
      </c>
    </row>
    <row r="2943" spans="1:8" x14ac:dyDescent="0.45">
      <c r="A2943" s="2">
        <v>45011</v>
      </c>
      <c r="B2943" t="s">
        <v>3413</v>
      </c>
      <c r="C2943">
        <v>62</v>
      </c>
      <c r="D2943" t="s">
        <v>9</v>
      </c>
      <c r="E2943" t="s">
        <v>19</v>
      </c>
      <c r="F2943" t="s">
        <v>16</v>
      </c>
      <c r="G2943" t="s">
        <v>5482</v>
      </c>
      <c r="H2943" s="6">
        <v>3703.87</v>
      </c>
    </row>
    <row r="2944" spans="1:8" x14ac:dyDescent="0.45">
      <c r="A2944" s="2">
        <v>45000</v>
      </c>
      <c r="B2944" t="s">
        <v>3414</v>
      </c>
      <c r="C2944">
        <v>91</v>
      </c>
      <c r="D2944" t="s">
        <v>21</v>
      </c>
      <c r="E2944" t="s">
        <v>35</v>
      </c>
      <c r="F2944" t="s">
        <v>30</v>
      </c>
      <c r="G2944" t="s">
        <v>5479</v>
      </c>
      <c r="H2944" s="6">
        <v>2298.06</v>
      </c>
    </row>
    <row r="2945" spans="1:8" x14ac:dyDescent="0.45">
      <c r="A2945" s="2">
        <v>45016</v>
      </c>
      <c r="B2945" t="s">
        <v>3415</v>
      </c>
      <c r="C2945">
        <v>81</v>
      </c>
      <c r="D2945" t="s">
        <v>9</v>
      </c>
      <c r="E2945" t="s">
        <v>19</v>
      </c>
      <c r="F2945" t="s">
        <v>11</v>
      </c>
      <c r="G2945" t="s">
        <v>5483</v>
      </c>
      <c r="H2945" s="6">
        <v>2244.77</v>
      </c>
    </row>
    <row r="2946" spans="1:8" x14ac:dyDescent="0.45">
      <c r="A2946" s="2">
        <v>45244</v>
      </c>
      <c r="B2946" t="s">
        <v>3416</v>
      </c>
      <c r="C2946">
        <v>28</v>
      </c>
      <c r="D2946" t="s">
        <v>21</v>
      </c>
      <c r="E2946" t="s">
        <v>5477</v>
      </c>
      <c r="F2946" t="s">
        <v>11</v>
      </c>
      <c r="G2946" t="s">
        <v>5479</v>
      </c>
      <c r="H2946" s="6">
        <v>466.09</v>
      </c>
    </row>
    <row r="2947" spans="1:8" x14ac:dyDescent="0.45">
      <c r="A2947" s="2">
        <v>45000</v>
      </c>
      <c r="B2947" t="s">
        <v>3417</v>
      </c>
      <c r="C2947">
        <v>81</v>
      </c>
      <c r="D2947" t="s">
        <v>21</v>
      </c>
      <c r="E2947" t="s">
        <v>19</v>
      </c>
      <c r="F2947" t="s">
        <v>16</v>
      </c>
      <c r="G2947" t="s">
        <v>5479</v>
      </c>
      <c r="H2947" s="6">
        <v>4668.9799999999996</v>
      </c>
    </row>
    <row r="2948" spans="1:8" x14ac:dyDescent="0.45">
      <c r="A2948" s="2">
        <v>44823</v>
      </c>
      <c r="B2948" t="s">
        <v>3418</v>
      </c>
      <c r="C2948">
        <v>95</v>
      </c>
      <c r="D2948" t="s">
        <v>14</v>
      </c>
      <c r="E2948" t="s">
        <v>10</v>
      </c>
      <c r="F2948" t="s">
        <v>16</v>
      </c>
      <c r="G2948" t="s">
        <v>5483</v>
      </c>
      <c r="H2948" s="6">
        <v>3015.03</v>
      </c>
    </row>
    <row r="2949" spans="1:8" x14ac:dyDescent="0.45">
      <c r="A2949" s="2">
        <v>44915</v>
      </c>
      <c r="B2949" t="s">
        <v>3419</v>
      </c>
      <c r="C2949">
        <v>47</v>
      </c>
      <c r="D2949" t="s">
        <v>21</v>
      </c>
      <c r="E2949" t="s">
        <v>35</v>
      </c>
      <c r="F2949" t="s">
        <v>16</v>
      </c>
      <c r="G2949" t="s">
        <v>5482</v>
      </c>
      <c r="H2949" s="6">
        <v>1697.88</v>
      </c>
    </row>
    <row r="2950" spans="1:8" x14ac:dyDescent="0.45">
      <c r="A2950" s="2">
        <v>44667</v>
      </c>
      <c r="B2950" t="s">
        <v>3420</v>
      </c>
      <c r="C2950">
        <v>80</v>
      </c>
      <c r="D2950" t="s">
        <v>21</v>
      </c>
      <c r="E2950" t="s">
        <v>10</v>
      </c>
      <c r="F2950" t="s">
        <v>30</v>
      </c>
      <c r="G2950" t="s">
        <v>5480</v>
      </c>
      <c r="H2950" s="6">
        <v>4560.8900000000003</v>
      </c>
    </row>
    <row r="2951" spans="1:8" x14ac:dyDescent="0.45">
      <c r="A2951" s="2">
        <v>44719</v>
      </c>
      <c r="B2951" t="s">
        <v>3421</v>
      </c>
      <c r="C2951">
        <v>2</v>
      </c>
      <c r="D2951" t="s">
        <v>21</v>
      </c>
      <c r="E2951" t="s">
        <v>26</v>
      </c>
      <c r="F2951" t="s">
        <v>16</v>
      </c>
      <c r="G2951" t="s">
        <v>5480</v>
      </c>
      <c r="H2951" s="6">
        <v>4226.6099999999997</v>
      </c>
    </row>
    <row r="2952" spans="1:8" x14ac:dyDescent="0.45">
      <c r="A2952" s="2">
        <v>45119</v>
      </c>
      <c r="B2952" t="s">
        <v>3422</v>
      </c>
      <c r="C2952">
        <v>89</v>
      </c>
      <c r="D2952" t="s">
        <v>9</v>
      </c>
      <c r="E2952" t="s">
        <v>22</v>
      </c>
      <c r="F2952" t="s">
        <v>30</v>
      </c>
      <c r="G2952" t="s">
        <v>5481</v>
      </c>
      <c r="H2952" s="6">
        <v>4184.6099999999997</v>
      </c>
    </row>
    <row r="2953" spans="1:8" x14ac:dyDescent="0.45">
      <c r="A2953" s="2">
        <v>44588</v>
      </c>
      <c r="B2953" t="s">
        <v>3423</v>
      </c>
      <c r="C2953">
        <v>16</v>
      </c>
      <c r="D2953" t="s">
        <v>14</v>
      </c>
      <c r="E2953" t="s">
        <v>10</v>
      </c>
      <c r="F2953" t="s">
        <v>16</v>
      </c>
      <c r="G2953" t="s">
        <v>5480</v>
      </c>
      <c r="H2953" s="6">
        <v>4249.1099999999997</v>
      </c>
    </row>
    <row r="2954" spans="1:8" x14ac:dyDescent="0.45">
      <c r="A2954" s="2">
        <v>45142</v>
      </c>
      <c r="B2954" t="s">
        <v>3424</v>
      </c>
      <c r="C2954">
        <v>1</v>
      </c>
      <c r="D2954" t="s">
        <v>14</v>
      </c>
      <c r="E2954" t="s">
        <v>35</v>
      </c>
      <c r="F2954" t="s">
        <v>16</v>
      </c>
      <c r="G2954" t="s">
        <v>5480</v>
      </c>
      <c r="H2954" s="6">
        <v>378.87</v>
      </c>
    </row>
    <row r="2955" spans="1:8" x14ac:dyDescent="0.45">
      <c r="A2955" s="2">
        <v>45155</v>
      </c>
      <c r="B2955" t="s">
        <v>3425</v>
      </c>
      <c r="C2955">
        <v>36</v>
      </c>
      <c r="D2955" t="s">
        <v>9</v>
      </c>
      <c r="E2955" t="s">
        <v>22</v>
      </c>
      <c r="F2955" t="s">
        <v>30</v>
      </c>
      <c r="G2955" t="s">
        <v>5480</v>
      </c>
      <c r="H2955" s="6">
        <v>4981.22</v>
      </c>
    </row>
    <row r="2956" spans="1:8" x14ac:dyDescent="0.45">
      <c r="A2956" s="2">
        <v>45258</v>
      </c>
      <c r="B2956" t="s">
        <v>3426</v>
      </c>
      <c r="C2956">
        <v>26</v>
      </c>
      <c r="D2956" t="s">
        <v>14</v>
      </c>
      <c r="E2956" t="s">
        <v>35</v>
      </c>
      <c r="F2956" t="s">
        <v>11</v>
      </c>
      <c r="G2956" t="s">
        <v>5483</v>
      </c>
      <c r="H2956" s="6">
        <v>4278.13</v>
      </c>
    </row>
    <row r="2957" spans="1:8" x14ac:dyDescent="0.45">
      <c r="A2957" s="2">
        <v>44684</v>
      </c>
      <c r="B2957" t="s">
        <v>3427</v>
      </c>
      <c r="C2957">
        <v>25</v>
      </c>
      <c r="D2957" t="s">
        <v>14</v>
      </c>
      <c r="E2957" t="s">
        <v>15</v>
      </c>
      <c r="F2957" t="s">
        <v>30</v>
      </c>
      <c r="G2957" t="s">
        <v>5483</v>
      </c>
      <c r="H2957" s="6">
        <v>2814.52</v>
      </c>
    </row>
    <row r="2958" spans="1:8" x14ac:dyDescent="0.45">
      <c r="A2958" s="2">
        <v>45284</v>
      </c>
      <c r="B2958" t="s">
        <v>3428</v>
      </c>
      <c r="C2958">
        <v>86</v>
      </c>
      <c r="D2958" t="s">
        <v>9</v>
      </c>
      <c r="E2958" t="s">
        <v>19</v>
      </c>
      <c r="F2958" t="s">
        <v>11</v>
      </c>
      <c r="G2958" t="s">
        <v>5479</v>
      </c>
      <c r="H2958" s="6">
        <v>141.08000000000001</v>
      </c>
    </row>
    <row r="2959" spans="1:8" x14ac:dyDescent="0.45">
      <c r="A2959" s="2">
        <v>45258</v>
      </c>
      <c r="B2959" t="s">
        <v>3429</v>
      </c>
      <c r="C2959">
        <v>96</v>
      </c>
      <c r="D2959" t="s">
        <v>9</v>
      </c>
      <c r="E2959" t="s">
        <v>38</v>
      </c>
      <c r="F2959" t="s">
        <v>16</v>
      </c>
      <c r="G2959" t="s">
        <v>5482</v>
      </c>
      <c r="H2959" s="6">
        <v>3469.78</v>
      </c>
    </row>
    <row r="2960" spans="1:8" x14ac:dyDescent="0.45">
      <c r="A2960" s="2">
        <v>44753</v>
      </c>
      <c r="B2960" t="s">
        <v>3430</v>
      </c>
      <c r="C2960">
        <v>62</v>
      </c>
      <c r="D2960" t="s">
        <v>14</v>
      </c>
      <c r="E2960" t="s">
        <v>3431</v>
      </c>
      <c r="F2960" t="s">
        <v>23</v>
      </c>
      <c r="G2960" t="s">
        <v>5482</v>
      </c>
      <c r="H2960" s="6">
        <v>3174.01</v>
      </c>
    </row>
    <row r="2961" spans="1:8" x14ac:dyDescent="0.45">
      <c r="A2961" s="2">
        <v>44562</v>
      </c>
      <c r="B2961" t="s">
        <v>3432</v>
      </c>
      <c r="C2961">
        <v>65</v>
      </c>
      <c r="D2961" t="s">
        <v>14</v>
      </c>
      <c r="E2961" t="s">
        <v>10</v>
      </c>
      <c r="F2961" t="s">
        <v>16</v>
      </c>
      <c r="G2961" t="s">
        <v>5482</v>
      </c>
      <c r="H2961" s="6">
        <v>4361.6099999999997</v>
      </c>
    </row>
    <row r="2962" spans="1:8" x14ac:dyDescent="0.45">
      <c r="A2962" s="2">
        <v>45151</v>
      </c>
      <c r="B2962" t="s">
        <v>3433</v>
      </c>
      <c r="C2962">
        <v>64</v>
      </c>
      <c r="D2962" t="s">
        <v>21</v>
      </c>
      <c r="E2962" t="s">
        <v>19</v>
      </c>
      <c r="F2962" t="s">
        <v>23</v>
      </c>
      <c r="G2962" t="s">
        <v>5483</v>
      </c>
      <c r="H2962" s="6">
        <v>286.51</v>
      </c>
    </row>
    <row r="2963" spans="1:8" x14ac:dyDescent="0.45">
      <c r="A2963" s="2">
        <v>44912</v>
      </c>
      <c r="B2963" t="s">
        <v>3434</v>
      </c>
      <c r="C2963">
        <v>41</v>
      </c>
      <c r="D2963" t="s">
        <v>9</v>
      </c>
      <c r="E2963" t="s">
        <v>10</v>
      </c>
      <c r="F2963" t="s">
        <v>30</v>
      </c>
      <c r="G2963" t="s">
        <v>5482</v>
      </c>
      <c r="H2963" s="6">
        <v>3046.09</v>
      </c>
    </row>
    <row r="2964" spans="1:8" x14ac:dyDescent="0.45">
      <c r="A2964" s="2">
        <v>44628</v>
      </c>
      <c r="B2964" t="s">
        <v>3435</v>
      </c>
      <c r="C2964">
        <v>53</v>
      </c>
      <c r="D2964" t="s">
        <v>9</v>
      </c>
      <c r="E2964" t="s">
        <v>38</v>
      </c>
      <c r="F2964" t="s">
        <v>16</v>
      </c>
      <c r="G2964" t="s">
        <v>5482</v>
      </c>
      <c r="H2964" s="6">
        <v>561.6</v>
      </c>
    </row>
    <row r="2965" spans="1:8" x14ac:dyDescent="0.45">
      <c r="A2965" s="2">
        <v>45001</v>
      </c>
      <c r="B2965" t="s">
        <v>3436</v>
      </c>
      <c r="C2965">
        <v>7</v>
      </c>
      <c r="D2965" t="s">
        <v>14</v>
      </c>
      <c r="E2965" t="s">
        <v>38</v>
      </c>
      <c r="F2965" t="s">
        <v>23</v>
      </c>
      <c r="G2965" t="s">
        <v>5479</v>
      </c>
      <c r="H2965" s="6">
        <v>1991.34</v>
      </c>
    </row>
    <row r="2966" spans="1:8" x14ac:dyDescent="0.45">
      <c r="A2966" s="2">
        <v>44782</v>
      </c>
      <c r="B2966" t="s">
        <v>3437</v>
      </c>
      <c r="C2966">
        <v>0</v>
      </c>
      <c r="D2966" t="s">
        <v>9</v>
      </c>
      <c r="E2966" t="s">
        <v>35</v>
      </c>
      <c r="F2966" t="s">
        <v>16</v>
      </c>
      <c r="G2966" t="s">
        <v>5482</v>
      </c>
      <c r="H2966" s="6">
        <v>4250.88</v>
      </c>
    </row>
    <row r="2967" spans="1:8" x14ac:dyDescent="0.45">
      <c r="A2967" s="2">
        <v>45145</v>
      </c>
      <c r="B2967" t="s">
        <v>3438</v>
      </c>
      <c r="C2967">
        <v>31</v>
      </c>
      <c r="D2967" t="s">
        <v>21</v>
      </c>
      <c r="E2967" t="s">
        <v>5477</v>
      </c>
      <c r="F2967" t="s">
        <v>11</v>
      </c>
      <c r="G2967" t="s">
        <v>5480</v>
      </c>
      <c r="H2967" s="6">
        <v>747.73</v>
      </c>
    </row>
    <row r="2968" spans="1:8" x14ac:dyDescent="0.45">
      <c r="A2968" s="2">
        <v>45218</v>
      </c>
      <c r="B2968" t="s">
        <v>3439</v>
      </c>
      <c r="C2968">
        <v>29</v>
      </c>
      <c r="D2968" t="s">
        <v>21</v>
      </c>
      <c r="E2968" t="s">
        <v>38</v>
      </c>
      <c r="F2968" t="s">
        <v>30</v>
      </c>
      <c r="G2968" t="s">
        <v>5480</v>
      </c>
      <c r="H2968" s="6">
        <v>1440.99</v>
      </c>
    </row>
    <row r="2969" spans="1:8" x14ac:dyDescent="0.45">
      <c r="A2969" s="2">
        <v>44853</v>
      </c>
      <c r="B2969" t="s">
        <v>3440</v>
      </c>
      <c r="C2969">
        <v>58</v>
      </c>
      <c r="D2969" t="s">
        <v>21</v>
      </c>
      <c r="E2969" t="s">
        <v>26</v>
      </c>
      <c r="F2969" t="s">
        <v>11</v>
      </c>
      <c r="G2969" t="s">
        <v>5480</v>
      </c>
      <c r="H2969" s="6">
        <v>1973.01</v>
      </c>
    </row>
    <row r="2970" spans="1:8" x14ac:dyDescent="0.45">
      <c r="A2970" s="2">
        <v>44847</v>
      </c>
      <c r="B2970" t="s">
        <v>3441</v>
      </c>
      <c r="C2970">
        <v>31</v>
      </c>
      <c r="D2970" t="s">
        <v>21</v>
      </c>
      <c r="E2970" t="s">
        <v>10</v>
      </c>
      <c r="F2970" t="s">
        <v>16</v>
      </c>
      <c r="G2970" t="s">
        <v>5481</v>
      </c>
      <c r="H2970" s="6">
        <v>1668.43</v>
      </c>
    </row>
    <row r="2971" spans="1:8" x14ac:dyDescent="0.45">
      <c r="A2971" s="2">
        <v>45077</v>
      </c>
      <c r="B2971" t="s">
        <v>3442</v>
      </c>
      <c r="C2971">
        <v>64</v>
      </c>
      <c r="D2971" t="s">
        <v>14</v>
      </c>
      <c r="E2971" t="s">
        <v>15</v>
      </c>
      <c r="F2971" t="s">
        <v>16</v>
      </c>
      <c r="G2971" t="s">
        <v>5481</v>
      </c>
      <c r="H2971" s="6">
        <v>2304.8000000000002</v>
      </c>
    </row>
    <row r="2972" spans="1:8" x14ac:dyDescent="0.45">
      <c r="A2972" s="2">
        <v>44749</v>
      </c>
      <c r="B2972" t="s">
        <v>3443</v>
      </c>
      <c r="C2972">
        <v>4</v>
      </c>
      <c r="D2972" t="s">
        <v>21</v>
      </c>
      <c r="E2972" t="s">
        <v>10</v>
      </c>
      <c r="F2972" t="s">
        <v>11</v>
      </c>
      <c r="G2972" t="s">
        <v>5481</v>
      </c>
      <c r="H2972" s="6">
        <v>2855.17</v>
      </c>
    </row>
    <row r="2973" spans="1:8" x14ac:dyDescent="0.45">
      <c r="A2973" s="2">
        <v>44981</v>
      </c>
      <c r="B2973" t="s">
        <v>3444</v>
      </c>
      <c r="C2973">
        <v>4</v>
      </c>
      <c r="D2973" t="s">
        <v>14</v>
      </c>
      <c r="E2973" t="s">
        <v>15</v>
      </c>
      <c r="F2973" t="s">
        <v>23</v>
      </c>
      <c r="G2973" t="s">
        <v>5478</v>
      </c>
      <c r="H2973" s="6">
        <v>166.64</v>
      </c>
    </row>
    <row r="2974" spans="1:8" x14ac:dyDescent="0.45">
      <c r="A2974" s="2">
        <v>44800</v>
      </c>
      <c r="B2974" t="s">
        <v>3445</v>
      </c>
      <c r="C2974">
        <v>30</v>
      </c>
      <c r="D2974" t="s">
        <v>9</v>
      </c>
      <c r="E2974" t="s">
        <v>26</v>
      </c>
      <c r="F2974" t="s">
        <v>23</v>
      </c>
      <c r="G2974" t="s">
        <v>5480</v>
      </c>
      <c r="H2974" s="6">
        <v>3850.65</v>
      </c>
    </row>
    <row r="2975" spans="1:8" x14ac:dyDescent="0.45">
      <c r="A2975" s="2">
        <v>45237</v>
      </c>
      <c r="B2975" t="s">
        <v>3446</v>
      </c>
      <c r="C2975">
        <v>57</v>
      </c>
      <c r="D2975" t="s">
        <v>9</v>
      </c>
      <c r="E2975" t="s">
        <v>38</v>
      </c>
      <c r="F2975" t="s">
        <v>23</v>
      </c>
      <c r="G2975" t="s">
        <v>5483</v>
      </c>
      <c r="H2975" s="6">
        <v>2428.91</v>
      </c>
    </row>
    <row r="2976" spans="1:8" x14ac:dyDescent="0.45">
      <c r="A2976" s="2">
        <v>44961</v>
      </c>
      <c r="B2976" t="s">
        <v>3447</v>
      </c>
      <c r="C2976">
        <v>23</v>
      </c>
      <c r="D2976" t="s">
        <v>9</v>
      </c>
      <c r="E2976" t="s">
        <v>38</v>
      </c>
      <c r="F2976" t="s">
        <v>16</v>
      </c>
      <c r="G2976" t="s">
        <v>5481</v>
      </c>
      <c r="H2976" s="6">
        <v>3078.16</v>
      </c>
    </row>
    <row r="2977" spans="1:8" x14ac:dyDescent="0.45">
      <c r="A2977" s="2">
        <v>44822</v>
      </c>
      <c r="B2977" t="s">
        <v>3448</v>
      </c>
      <c r="C2977">
        <v>97</v>
      </c>
      <c r="D2977" t="s">
        <v>21</v>
      </c>
      <c r="E2977" t="s">
        <v>5477</v>
      </c>
      <c r="F2977" t="s">
        <v>16</v>
      </c>
      <c r="G2977" t="s">
        <v>5479</v>
      </c>
      <c r="H2977" s="6">
        <v>4145.25</v>
      </c>
    </row>
    <row r="2978" spans="1:8" x14ac:dyDescent="0.45">
      <c r="A2978" s="2">
        <v>45071</v>
      </c>
      <c r="B2978" t="s">
        <v>3449</v>
      </c>
      <c r="C2978">
        <v>37</v>
      </c>
      <c r="D2978" t="s">
        <v>9</v>
      </c>
      <c r="E2978" t="s">
        <v>35</v>
      </c>
      <c r="F2978" t="s">
        <v>16</v>
      </c>
      <c r="G2978" t="s">
        <v>5482</v>
      </c>
      <c r="H2978" s="6">
        <v>3135.26</v>
      </c>
    </row>
    <row r="2979" spans="1:8" x14ac:dyDescent="0.45">
      <c r="A2979" s="2">
        <v>44937</v>
      </c>
      <c r="B2979" t="s">
        <v>3450</v>
      </c>
      <c r="C2979">
        <v>35</v>
      </c>
      <c r="D2979" t="s">
        <v>9</v>
      </c>
      <c r="E2979" t="s">
        <v>38</v>
      </c>
      <c r="F2979" t="s">
        <v>11</v>
      </c>
      <c r="G2979" t="s">
        <v>5483</v>
      </c>
      <c r="H2979" s="6">
        <v>1481.26</v>
      </c>
    </row>
    <row r="2980" spans="1:8" x14ac:dyDescent="0.45">
      <c r="A2980" s="2">
        <v>44941</v>
      </c>
      <c r="B2980" t="s">
        <v>3451</v>
      </c>
      <c r="C2980">
        <v>18</v>
      </c>
      <c r="D2980" t="s">
        <v>14</v>
      </c>
      <c r="E2980" t="s">
        <v>35</v>
      </c>
      <c r="F2980" t="s">
        <v>11</v>
      </c>
      <c r="G2980" t="s">
        <v>5481</v>
      </c>
      <c r="H2980" s="6">
        <v>4217.5</v>
      </c>
    </row>
    <row r="2981" spans="1:8" x14ac:dyDescent="0.45">
      <c r="A2981" s="2">
        <v>44590</v>
      </c>
      <c r="B2981" t="s">
        <v>3452</v>
      </c>
      <c r="C2981">
        <v>14</v>
      </c>
      <c r="D2981" t="s">
        <v>14</v>
      </c>
      <c r="E2981" t="s">
        <v>38</v>
      </c>
      <c r="F2981" t="s">
        <v>30</v>
      </c>
      <c r="G2981" t="s">
        <v>5483</v>
      </c>
      <c r="H2981" s="6">
        <v>3431.93</v>
      </c>
    </row>
    <row r="2982" spans="1:8" x14ac:dyDescent="0.45">
      <c r="A2982" s="2">
        <v>44676</v>
      </c>
      <c r="B2982" t="s">
        <v>3453</v>
      </c>
      <c r="C2982">
        <v>98</v>
      </c>
      <c r="D2982" t="s">
        <v>9</v>
      </c>
      <c r="E2982" t="s">
        <v>38</v>
      </c>
      <c r="F2982" t="s">
        <v>30</v>
      </c>
      <c r="G2982" t="s">
        <v>5481</v>
      </c>
      <c r="H2982" s="6">
        <v>4716.3999999999996</v>
      </c>
    </row>
    <row r="2983" spans="1:8" x14ac:dyDescent="0.45">
      <c r="A2983" s="2">
        <v>44841</v>
      </c>
      <c r="B2983" t="s">
        <v>3454</v>
      </c>
      <c r="C2983">
        <v>98</v>
      </c>
      <c r="D2983" t="s">
        <v>21</v>
      </c>
      <c r="E2983" t="s">
        <v>22</v>
      </c>
      <c r="F2983" t="s">
        <v>30</v>
      </c>
      <c r="G2983" t="s">
        <v>5482</v>
      </c>
      <c r="H2983" s="6">
        <v>1065.77</v>
      </c>
    </row>
    <row r="2984" spans="1:8" x14ac:dyDescent="0.45">
      <c r="A2984" s="2">
        <v>45277</v>
      </c>
      <c r="B2984" t="s">
        <v>3455</v>
      </c>
      <c r="C2984">
        <v>16</v>
      </c>
      <c r="D2984" t="s">
        <v>14</v>
      </c>
      <c r="E2984" t="s">
        <v>26</v>
      </c>
      <c r="F2984" t="s">
        <v>11</v>
      </c>
      <c r="G2984" t="s">
        <v>5483</v>
      </c>
      <c r="H2984" s="6">
        <v>731.61</v>
      </c>
    </row>
    <row r="2985" spans="1:8" x14ac:dyDescent="0.45">
      <c r="A2985" s="2">
        <v>44663</v>
      </c>
      <c r="B2985" t="s">
        <v>3456</v>
      </c>
      <c r="C2985">
        <v>97</v>
      </c>
      <c r="D2985" t="s">
        <v>14</v>
      </c>
      <c r="E2985" t="s">
        <v>10</v>
      </c>
      <c r="F2985" t="s">
        <v>11</v>
      </c>
      <c r="G2985" t="s">
        <v>5483</v>
      </c>
      <c r="H2985" s="6">
        <v>3141.36</v>
      </c>
    </row>
    <row r="2986" spans="1:8" x14ac:dyDescent="0.45">
      <c r="A2986" s="2">
        <v>44870</v>
      </c>
      <c r="B2986" t="s">
        <v>3457</v>
      </c>
      <c r="C2986">
        <v>16</v>
      </c>
      <c r="D2986" t="s">
        <v>14</v>
      </c>
      <c r="E2986" t="s">
        <v>38</v>
      </c>
      <c r="F2986" t="s">
        <v>16</v>
      </c>
      <c r="G2986" t="s">
        <v>5480</v>
      </c>
      <c r="H2986" s="6">
        <v>4801.3</v>
      </c>
    </row>
    <row r="2987" spans="1:8" x14ac:dyDescent="0.45">
      <c r="A2987" s="2">
        <v>45129</v>
      </c>
      <c r="B2987" t="s">
        <v>3458</v>
      </c>
      <c r="C2987">
        <v>99</v>
      </c>
      <c r="D2987" t="s">
        <v>21</v>
      </c>
      <c r="E2987" t="s">
        <v>10</v>
      </c>
      <c r="F2987" t="s">
        <v>16</v>
      </c>
      <c r="G2987" t="s">
        <v>5480</v>
      </c>
      <c r="H2987" s="6">
        <v>2880.71</v>
      </c>
    </row>
    <row r="2988" spans="1:8" x14ac:dyDescent="0.45">
      <c r="A2988" s="2">
        <v>45003</v>
      </c>
      <c r="B2988" t="s">
        <v>3459</v>
      </c>
      <c r="C2988">
        <v>17</v>
      </c>
      <c r="D2988" t="s">
        <v>21</v>
      </c>
      <c r="E2988" t="s">
        <v>5477</v>
      </c>
      <c r="F2988" t="s">
        <v>23</v>
      </c>
      <c r="G2988" t="s">
        <v>5483</v>
      </c>
      <c r="H2988" s="6">
        <v>1386.67</v>
      </c>
    </row>
    <row r="2989" spans="1:8" x14ac:dyDescent="0.45">
      <c r="A2989" s="2">
        <v>45120</v>
      </c>
      <c r="B2989" t="s">
        <v>3460</v>
      </c>
      <c r="C2989">
        <v>99</v>
      </c>
      <c r="D2989" t="s">
        <v>21</v>
      </c>
      <c r="E2989" t="s">
        <v>35</v>
      </c>
      <c r="F2989" t="s">
        <v>16</v>
      </c>
      <c r="G2989" t="s">
        <v>5482</v>
      </c>
      <c r="H2989" s="6">
        <v>2626.19</v>
      </c>
    </row>
    <row r="2990" spans="1:8" x14ac:dyDescent="0.45">
      <c r="A2990" s="2">
        <v>45214</v>
      </c>
      <c r="B2990" t="s">
        <v>3461</v>
      </c>
      <c r="C2990">
        <v>16</v>
      </c>
      <c r="D2990" t="s">
        <v>14</v>
      </c>
      <c r="E2990" t="s">
        <v>35</v>
      </c>
      <c r="F2990" t="s">
        <v>23</v>
      </c>
      <c r="G2990" t="s">
        <v>5483</v>
      </c>
      <c r="H2990" s="6">
        <v>1778.07</v>
      </c>
    </row>
    <row r="2991" spans="1:8" x14ac:dyDescent="0.45">
      <c r="A2991" s="2">
        <v>45201</v>
      </c>
      <c r="B2991" t="s">
        <v>3462</v>
      </c>
      <c r="C2991">
        <v>87</v>
      </c>
      <c r="D2991" t="s">
        <v>21</v>
      </c>
      <c r="E2991" t="s">
        <v>38</v>
      </c>
      <c r="F2991" t="s">
        <v>11</v>
      </c>
      <c r="G2991" t="s">
        <v>5480</v>
      </c>
      <c r="H2991" s="6">
        <v>2124.92</v>
      </c>
    </row>
    <row r="2992" spans="1:8" x14ac:dyDescent="0.45">
      <c r="A2992" s="2">
        <v>44694</v>
      </c>
      <c r="B2992" t="s">
        <v>3463</v>
      </c>
      <c r="C2992">
        <v>97</v>
      </c>
      <c r="D2992" t="s">
        <v>14</v>
      </c>
      <c r="E2992" t="s">
        <v>35</v>
      </c>
      <c r="F2992" t="s">
        <v>11</v>
      </c>
      <c r="G2992" t="s">
        <v>5478</v>
      </c>
      <c r="H2992" s="6">
        <v>3574.58</v>
      </c>
    </row>
    <row r="2993" spans="1:8" x14ac:dyDescent="0.45">
      <c r="A2993" s="2">
        <v>44972</v>
      </c>
      <c r="B2993" t="s">
        <v>3464</v>
      </c>
      <c r="C2993">
        <v>50</v>
      </c>
      <c r="D2993" t="s">
        <v>9</v>
      </c>
      <c r="E2993" t="s">
        <v>19</v>
      </c>
      <c r="F2993" t="s">
        <v>11</v>
      </c>
      <c r="G2993" t="s">
        <v>5481</v>
      </c>
      <c r="H2993" s="6">
        <v>4932.75</v>
      </c>
    </row>
    <row r="2994" spans="1:8" x14ac:dyDescent="0.45">
      <c r="A2994" s="2">
        <v>44894</v>
      </c>
      <c r="B2994" t="s">
        <v>3465</v>
      </c>
      <c r="C2994">
        <v>32</v>
      </c>
      <c r="D2994" t="s">
        <v>9</v>
      </c>
      <c r="E2994" t="s">
        <v>19</v>
      </c>
      <c r="F2994" t="s">
        <v>23</v>
      </c>
      <c r="G2994" t="s">
        <v>5479</v>
      </c>
      <c r="H2994" s="6">
        <v>669.12</v>
      </c>
    </row>
    <row r="2995" spans="1:8" x14ac:dyDescent="0.45">
      <c r="A2995" s="2">
        <v>45170</v>
      </c>
      <c r="B2995" t="s">
        <v>3466</v>
      </c>
      <c r="C2995">
        <v>80</v>
      </c>
      <c r="D2995" t="s">
        <v>21</v>
      </c>
      <c r="E2995" t="s">
        <v>19</v>
      </c>
      <c r="F2995" t="s">
        <v>30</v>
      </c>
      <c r="G2995" t="s">
        <v>5479</v>
      </c>
      <c r="H2995" s="6">
        <v>1820.3</v>
      </c>
    </row>
    <row r="2996" spans="1:8" x14ac:dyDescent="0.45">
      <c r="A2996" s="2">
        <v>45219</v>
      </c>
      <c r="B2996" t="s">
        <v>3467</v>
      </c>
      <c r="C2996">
        <v>91</v>
      </c>
      <c r="D2996" t="s">
        <v>21</v>
      </c>
      <c r="E2996" t="s">
        <v>35</v>
      </c>
      <c r="F2996" t="s">
        <v>11</v>
      </c>
      <c r="G2996" t="s">
        <v>5483</v>
      </c>
      <c r="H2996" s="6">
        <v>2172.25</v>
      </c>
    </row>
    <row r="2997" spans="1:8" x14ac:dyDescent="0.45">
      <c r="A2997" s="2">
        <v>44856</v>
      </c>
      <c r="B2997" t="s">
        <v>3468</v>
      </c>
      <c r="C2997">
        <v>15</v>
      </c>
      <c r="D2997" t="s">
        <v>21</v>
      </c>
      <c r="E2997" t="s">
        <v>38</v>
      </c>
      <c r="F2997" t="s">
        <v>11</v>
      </c>
      <c r="G2997" t="s">
        <v>5479</v>
      </c>
      <c r="H2997" s="6">
        <v>3036.99</v>
      </c>
    </row>
    <row r="2998" spans="1:8" x14ac:dyDescent="0.45">
      <c r="A2998" s="2">
        <v>44636</v>
      </c>
      <c r="B2998" t="s">
        <v>3469</v>
      </c>
      <c r="C2998">
        <v>35</v>
      </c>
      <c r="D2998" t="s">
        <v>9</v>
      </c>
      <c r="E2998" t="s">
        <v>26</v>
      </c>
      <c r="F2998" t="s">
        <v>23</v>
      </c>
      <c r="G2998" t="s">
        <v>5480</v>
      </c>
      <c r="H2998" s="6">
        <v>3073.89</v>
      </c>
    </row>
    <row r="2999" spans="1:8" x14ac:dyDescent="0.45">
      <c r="A2999" s="2">
        <v>45002</v>
      </c>
      <c r="B2999" t="s">
        <v>3470</v>
      </c>
      <c r="C2999">
        <v>61</v>
      </c>
      <c r="D2999" t="s">
        <v>9</v>
      </c>
      <c r="E2999" t="s">
        <v>10</v>
      </c>
      <c r="F2999" t="s">
        <v>30</v>
      </c>
      <c r="G2999" t="s">
        <v>5479</v>
      </c>
      <c r="H2999" s="6">
        <v>4409.2700000000004</v>
      </c>
    </row>
    <row r="3000" spans="1:8" x14ac:dyDescent="0.45">
      <c r="A3000" s="2">
        <v>44569</v>
      </c>
      <c r="B3000" t="s">
        <v>3471</v>
      </c>
      <c r="C3000">
        <v>64</v>
      </c>
      <c r="D3000" t="s">
        <v>21</v>
      </c>
      <c r="E3000" t="s">
        <v>38</v>
      </c>
      <c r="F3000" t="s">
        <v>30</v>
      </c>
      <c r="G3000" t="s">
        <v>5479</v>
      </c>
      <c r="H3000" s="6">
        <v>485.96</v>
      </c>
    </row>
    <row r="3001" spans="1:8" x14ac:dyDescent="0.45">
      <c r="A3001" s="2">
        <v>44652</v>
      </c>
      <c r="B3001" t="s">
        <v>3472</v>
      </c>
      <c r="C3001">
        <v>26</v>
      </c>
      <c r="D3001" t="s">
        <v>9</v>
      </c>
      <c r="E3001" t="s">
        <v>19</v>
      </c>
      <c r="F3001" t="s">
        <v>11</v>
      </c>
      <c r="G3001" t="s">
        <v>5482</v>
      </c>
      <c r="H3001" s="6">
        <v>4358.2299999999996</v>
      </c>
    </row>
    <row r="3002" spans="1:8" x14ac:dyDescent="0.45">
      <c r="A3002" s="2">
        <v>44698</v>
      </c>
      <c r="B3002" t="s">
        <v>3473</v>
      </c>
      <c r="C3002">
        <v>49</v>
      </c>
      <c r="D3002" t="s">
        <v>9</v>
      </c>
      <c r="E3002" t="s">
        <v>19</v>
      </c>
      <c r="F3002" t="s">
        <v>23</v>
      </c>
      <c r="G3002" t="s">
        <v>5482</v>
      </c>
      <c r="H3002" s="6">
        <v>3213.23</v>
      </c>
    </row>
    <row r="3003" spans="1:8" x14ac:dyDescent="0.45">
      <c r="A3003" s="2">
        <v>44580</v>
      </c>
      <c r="B3003" t="s">
        <v>3474</v>
      </c>
      <c r="C3003">
        <v>44</v>
      </c>
      <c r="D3003" t="s">
        <v>9</v>
      </c>
      <c r="E3003" t="s">
        <v>5477</v>
      </c>
      <c r="F3003" t="s">
        <v>16</v>
      </c>
      <c r="G3003" t="s">
        <v>5481</v>
      </c>
      <c r="H3003" s="6">
        <v>3728.58</v>
      </c>
    </row>
    <row r="3004" spans="1:8" x14ac:dyDescent="0.45">
      <c r="A3004" s="2">
        <v>44795</v>
      </c>
      <c r="B3004" t="s">
        <v>3475</v>
      </c>
      <c r="C3004">
        <v>25</v>
      </c>
      <c r="D3004" t="s">
        <v>9</v>
      </c>
      <c r="E3004" t="s">
        <v>22</v>
      </c>
      <c r="F3004" t="s">
        <v>16</v>
      </c>
      <c r="G3004" t="s">
        <v>5481</v>
      </c>
      <c r="H3004" s="6">
        <v>1904.3</v>
      </c>
    </row>
    <row r="3005" spans="1:8" x14ac:dyDescent="0.45">
      <c r="A3005" s="2">
        <v>44880</v>
      </c>
      <c r="B3005" t="s">
        <v>3476</v>
      </c>
      <c r="C3005">
        <v>23</v>
      </c>
      <c r="D3005" t="s">
        <v>9</v>
      </c>
      <c r="E3005" t="s">
        <v>15</v>
      </c>
      <c r="F3005" t="s">
        <v>30</v>
      </c>
      <c r="G3005" t="s">
        <v>5481</v>
      </c>
      <c r="H3005" s="6">
        <v>4353.84</v>
      </c>
    </row>
    <row r="3006" spans="1:8" x14ac:dyDescent="0.45">
      <c r="A3006" s="2">
        <v>45229</v>
      </c>
      <c r="B3006" t="s">
        <v>3477</v>
      </c>
      <c r="C3006">
        <v>52</v>
      </c>
      <c r="D3006" t="s">
        <v>9</v>
      </c>
      <c r="E3006" t="s">
        <v>22</v>
      </c>
      <c r="F3006" t="s">
        <v>23</v>
      </c>
      <c r="G3006" t="s">
        <v>5482</v>
      </c>
      <c r="H3006" s="6">
        <v>25.99</v>
      </c>
    </row>
    <row r="3007" spans="1:8" x14ac:dyDescent="0.45">
      <c r="A3007" s="2">
        <v>45263</v>
      </c>
      <c r="B3007" t="s">
        <v>3478</v>
      </c>
      <c r="C3007">
        <v>81</v>
      </c>
      <c r="D3007" t="s">
        <v>9</v>
      </c>
      <c r="E3007" t="s">
        <v>22</v>
      </c>
      <c r="F3007" t="s">
        <v>11</v>
      </c>
      <c r="G3007" t="s">
        <v>5481</v>
      </c>
      <c r="H3007" s="6">
        <v>3499.08</v>
      </c>
    </row>
    <row r="3008" spans="1:8" x14ac:dyDescent="0.45">
      <c r="A3008" s="2">
        <v>44793</v>
      </c>
      <c r="B3008" t="s">
        <v>3479</v>
      </c>
      <c r="C3008">
        <v>5</v>
      </c>
      <c r="D3008" t="s">
        <v>9</v>
      </c>
      <c r="E3008" t="s">
        <v>38</v>
      </c>
      <c r="F3008" t="s">
        <v>16</v>
      </c>
      <c r="G3008" t="s">
        <v>5481</v>
      </c>
      <c r="H3008" s="6">
        <v>3875</v>
      </c>
    </row>
    <row r="3009" spans="1:8" x14ac:dyDescent="0.45">
      <c r="A3009" s="2">
        <v>44924</v>
      </c>
      <c r="B3009" t="s">
        <v>3480</v>
      </c>
      <c r="C3009">
        <v>50</v>
      </c>
      <c r="D3009" t="s">
        <v>21</v>
      </c>
      <c r="E3009" t="s">
        <v>38</v>
      </c>
      <c r="F3009" t="s">
        <v>11</v>
      </c>
      <c r="G3009" t="s">
        <v>5479</v>
      </c>
      <c r="H3009" s="6">
        <v>3832.71</v>
      </c>
    </row>
    <row r="3010" spans="1:8" x14ac:dyDescent="0.45">
      <c r="A3010" s="2">
        <v>45256</v>
      </c>
      <c r="B3010" t="s">
        <v>3481</v>
      </c>
      <c r="C3010">
        <v>50</v>
      </c>
      <c r="D3010" t="s">
        <v>14</v>
      </c>
      <c r="E3010" t="s">
        <v>22</v>
      </c>
      <c r="F3010" t="s">
        <v>11</v>
      </c>
      <c r="G3010" t="s">
        <v>5481</v>
      </c>
      <c r="H3010" s="6">
        <v>964.26</v>
      </c>
    </row>
    <row r="3011" spans="1:8" x14ac:dyDescent="0.45">
      <c r="A3011" s="2">
        <v>44832</v>
      </c>
      <c r="B3011" t="s">
        <v>3482</v>
      </c>
      <c r="C3011">
        <v>75</v>
      </c>
      <c r="D3011" t="s">
        <v>21</v>
      </c>
      <c r="E3011" t="s">
        <v>19</v>
      </c>
      <c r="F3011" t="s">
        <v>30</v>
      </c>
      <c r="G3011" t="s">
        <v>5480</v>
      </c>
      <c r="H3011" s="6">
        <v>128.85</v>
      </c>
    </row>
    <row r="3012" spans="1:8" x14ac:dyDescent="0.45">
      <c r="A3012" s="2">
        <v>45083</v>
      </c>
      <c r="B3012" t="s">
        <v>3483</v>
      </c>
      <c r="C3012">
        <v>11</v>
      </c>
      <c r="D3012" t="s">
        <v>21</v>
      </c>
      <c r="E3012" t="s">
        <v>35</v>
      </c>
      <c r="F3012" t="s">
        <v>11</v>
      </c>
      <c r="G3012" t="s">
        <v>5479</v>
      </c>
      <c r="H3012" s="6">
        <v>1076.1600000000001</v>
      </c>
    </row>
    <row r="3013" spans="1:8" x14ac:dyDescent="0.45">
      <c r="A3013" s="2">
        <v>44676</v>
      </c>
      <c r="B3013" t="s">
        <v>3484</v>
      </c>
      <c r="C3013">
        <v>52</v>
      </c>
      <c r="D3013" t="s">
        <v>21</v>
      </c>
      <c r="E3013" t="s">
        <v>38</v>
      </c>
      <c r="F3013" t="s">
        <v>23</v>
      </c>
      <c r="G3013" t="s">
        <v>5481</v>
      </c>
      <c r="H3013" s="6">
        <v>1462.55</v>
      </c>
    </row>
    <row r="3014" spans="1:8" x14ac:dyDescent="0.45">
      <c r="A3014" s="2">
        <v>44582</v>
      </c>
      <c r="B3014" t="s">
        <v>3485</v>
      </c>
      <c r="C3014">
        <v>5</v>
      </c>
      <c r="D3014" t="s">
        <v>9</v>
      </c>
      <c r="E3014" t="s">
        <v>5477</v>
      </c>
      <c r="F3014" t="s">
        <v>16</v>
      </c>
      <c r="G3014" t="s">
        <v>5482</v>
      </c>
      <c r="H3014" s="6">
        <v>4742.57</v>
      </c>
    </row>
    <row r="3015" spans="1:8" x14ac:dyDescent="0.45">
      <c r="A3015" s="2">
        <v>45215</v>
      </c>
      <c r="B3015" t="s">
        <v>3486</v>
      </c>
      <c r="C3015">
        <v>82</v>
      </c>
      <c r="D3015" t="s">
        <v>9</v>
      </c>
      <c r="E3015" t="s">
        <v>15</v>
      </c>
      <c r="F3015" t="s">
        <v>16</v>
      </c>
      <c r="G3015" t="s">
        <v>5479</v>
      </c>
      <c r="H3015" s="6">
        <v>3331.44</v>
      </c>
    </row>
    <row r="3016" spans="1:8" x14ac:dyDescent="0.45">
      <c r="A3016" s="2">
        <v>44787</v>
      </c>
      <c r="B3016" t="s">
        <v>3487</v>
      </c>
      <c r="C3016">
        <v>61</v>
      </c>
      <c r="D3016" t="s">
        <v>9</v>
      </c>
      <c r="E3016" t="s">
        <v>10</v>
      </c>
      <c r="F3016" t="s">
        <v>30</v>
      </c>
      <c r="G3016" t="s">
        <v>5483</v>
      </c>
      <c r="H3016" s="6">
        <v>253.9</v>
      </c>
    </row>
    <row r="3017" spans="1:8" x14ac:dyDescent="0.45">
      <c r="A3017" s="2">
        <v>45271</v>
      </c>
      <c r="B3017" t="s">
        <v>3488</v>
      </c>
      <c r="C3017">
        <v>39</v>
      </c>
      <c r="D3017" t="s">
        <v>21</v>
      </c>
      <c r="E3017" t="s">
        <v>38</v>
      </c>
      <c r="F3017" t="s">
        <v>30</v>
      </c>
      <c r="G3017" t="s">
        <v>5482</v>
      </c>
      <c r="H3017" s="6">
        <v>1202.48</v>
      </c>
    </row>
    <row r="3018" spans="1:8" x14ac:dyDescent="0.45">
      <c r="A3018" s="2">
        <v>44795</v>
      </c>
      <c r="B3018" t="s">
        <v>3489</v>
      </c>
      <c r="C3018">
        <v>83</v>
      </c>
      <c r="D3018" t="s">
        <v>14</v>
      </c>
      <c r="E3018" t="s">
        <v>5477</v>
      </c>
      <c r="F3018" t="s">
        <v>30</v>
      </c>
      <c r="G3018" t="s">
        <v>5481</v>
      </c>
      <c r="H3018" s="6">
        <v>914.48</v>
      </c>
    </row>
    <row r="3019" spans="1:8" x14ac:dyDescent="0.45">
      <c r="A3019" s="2">
        <v>45232</v>
      </c>
      <c r="B3019" t="s">
        <v>3490</v>
      </c>
      <c r="C3019">
        <v>99</v>
      </c>
      <c r="D3019" t="s">
        <v>21</v>
      </c>
      <c r="E3019" t="s">
        <v>19</v>
      </c>
      <c r="F3019" t="s">
        <v>11</v>
      </c>
      <c r="G3019" t="s">
        <v>5480</v>
      </c>
      <c r="H3019" s="6">
        <v>3378.68</v>
      </c>
    </row>
    <row r="3020" spans="1:8" x14ac:dyDescent="0.45">
      <c r="A3020" s="2">
        <v>45089</v>
      </c>
      <c r="B3020" t="s">
        <v>3491</v>
      </c>
      <c r="C3020">
        <v>83</v>
      </c>
      <c r="D3020" t="s">
        <v>9</v>
      </c>
      <c r="E3020" t="s">
        <v>10</v>
      </c>
      <c r="F3020" t="s">
        <v>11</v>
      </c>
      <c r="G3020" t="s">
        <v>5482</v>
      </c>
      <c r="H3020" s="6">
        <v>2374.39</v>
      </c>
    </row>
    <row r="3021" spans="1:8" x14ac:dyDescent="0.45">
      <c r="A3021" s="2">
        <v>45186</v>
      </c>
      <c r="B3021" t="s">
        <v>3492</v>
      </c>
      <c r="C3021">
        <v>68</v>
      </c>
      <c r="D3021" t="s">
        <v>14</v>
      </c>
      <c r="E3021" t="s">
        <v>26</v>
      </c>
      <c r="F3021" t="s">
        <v>30</v>
      </c>
      <c r="G3021" t="s">
        <v>5480</v>
      </c>
      <c r="H3021" s="6">
        <v>3209.22</v>
      </c>
    </row>
    <row r="3022" spans="1:8" x14ac:dyDescent="0.45">
      <c r="A3022" s="2">
        <v>44688</v>
      </c>
      <c r="B3022" t="s">
        <v>3493</v>
      </c>
      <c r="C3022">
        <v>32</v>
      </c>
      <c r="D3022" t="s">
        <v>14</v>
      </c>
      <c r="E3022" t="s">
        <v>22</v>
      </c>
      <c r="F3022" t="s">
        <v>11</v>
      </c>
      <c r="G3022" t="s">
        <v>5482</v>
      </c>
      <c r="H3022" s="6">
        <v>1516.43</v>
      </c>
    </row>
    <row r="3023" spans="1:8" x14ac:dyDescent="0.45">
      <c r="A3023" s="2">
        <v>45200</v>
      </c>
      <c r="B3023" t="s">
        <v>3494</v>
      </c>
      <c r="C3023">
        <v>2</v>
      </c>
      <c r="D3023" t="s">
        <v>21</v>
      </c>
      <c r="E3023" t="s">
        <v>26</v>
      </c>
      <c r="F3023" t="s">
        <v>23</v>
      </c>
      <c r="G3023" t="s">
        <v>5480</v>
      </c>
      <c r="H3023" s="6">
        <v>4228.24</v>
      </c>
    </row>
    <row r="3024" spans="1:8" x14ac:dyDescent="0.45">
      <c r="A3024" s="2">
        <v>45120</v>
      </c>
      <c r="B3024" t="s">
        <v>3495</v>
      </c>
      <c r="C3024">
        <v>61</v>
      </c>
      <c r="D3024" t="s">
        <v>9</v>
      </c>
      <c r="E3024" t="s">
        <v>35</v>
      </c>
      <c r="F3024" t="s">
        <v>23</v>
      </c>
      <c r="G3024" t="s">
        <v>5481</v>
      </c>
      <c r="H3024" s="6">
        <v>76.63</v>
      </c>
    </row>
    <row r="3025" spans="1:8" x14ac:dyDescent="0.45">
      <c r="A3025" s="2">
        <v>44598</v>
      </c>
      <c r="B3025" t="s">
        <v>3496</v>
      </c>
      <c r="C3025">
        <v>44</v>
      </c>
      <c r="D3025" t="s">
        <v>14</v>
      </c>
      <c r="E3025" t="s">
        <v>35</v>
      </c>
      <c r="F3025" t="s">
        <v>30</v>
      </c>
      <c r="G3025" t="s">
        <v>5481</v>
      </c>
      <c r="H3025" s="6">
        <v>4723.3100000000004</v>
      </c>
    </row>
    <row r="3026" spans="1:8" x14ac:dyDescent="0.45">
      <c r="A3026" s="2">
        <v>45245</v>
      </c>
      <c r="B3026" t="s">
        <v>3497</v>
      </c>
      <c r="C3026">
        <v>95</v>
      </c>
      <c r="D3026" t="s">
        <v>9</v>
      </c>
      <c r="E3026" t="s">
        <v>35</v>
      </c>
      <c r="F3026" t="s">
        <v>23</v>
      </c>
      <c r="G3026" t="s">
        <v>5479</v>
      </c>
      <c r="H3026" s="6">
        <v>1698.54</v>
      </c>
    </row>
    <row r="3027" spans="1:8" x14ac:dyDescent="0.45">
      <c r="A3027" s="2">
        <v>45232</v>
      </c>
      <c r="B3027" t="s">
        <v>3498</v>
      </c>
      <c r="C3027">
        <v>92</v>
      </c>
      <c r="D3027" t="s">
        <v>9</v>
      </c>
      <c r="E3027" t="s">
        <v>35</v>
      </c>
      <c r="F3027" t="s">
        <v>23</v>
      </c>
      <c r="G3027" t="s">
        <v>5478</v>
      </c>
      <c r="H3027" s="6">
        <v>4465.67</v>
      </c>
    </row>
    <row r="3028" spans="1:8" x14ac:dyDescent="0.45">
      <c r="A3028" s="2">
        <v>45203</v>
      </c>
      <c r="B3028" t="s">
        <v>3499</v>
      </c>
      <c r="C3028">
        <v>21</v>
      </c>
      <c r="D3028" t="s">
        <v>21</v>
      </c>
      <c r="E3028" t="s">
        <v>35</v>
      </c>
      <c r="F3028" t="s">
        <v>30</v>
      </c>
      <c r="G3028" t="s">
        <v>5482</v>
      </c>
      <c r="H3028" s="6">
        <v>1124.08</v>
      </c>
    </row>
    <row r="3029" spans="1:8" x14ac:dyDescent="0.45">
      <c r="A3029" s="2">
        <v>44585</v>
      </c>
      <c r="B3029" t="s">
        <v>3500</v>
      </c>
      <c r="C3029">
        <v>90</v>
      </c>
      <c r="D3029" t="s">
        <v>9</v>
      </c>
      <c r="E3029" t="s">
        <v>38</v>
      </c>
      <c r="F3029" t="s">
        <v>30</v>
      </c>
      <c r="G3029" t="s">
        <v>5483</v>
      </c>
      <c r="H3029" s="6">
        <v>2455.52</v>
      </c>
    </row>
    <row r="3030" spans="1:8" x14ac:dyDescent="0.45">
      <c r="A3030" s="2">
        <v>44662</v>
      </c>
      <c r="B3030" t="s">
        <v>3501</v>
      </c>
      <c r="C3030">
        <v>77</v>
      </c>
      <c r="D3030" t="s">
        <v>14</v>
      </c>
      <c r="E3030" t="s">
        <v>26</v>
      </c>
      <c r="F3030" t="s">
        <v>30</v>
      </c>
      <c r="G3030" t="s">
        <v>5482</v>
      </c>
      <c r="H3030" s="6">
        <v>386.48</v>
      </c>
    </row>
    <row r="3031" spans="1:8" x14ac:dyDescent="0.45">
      <c r="A3031" s="2">
        <v>44770</v>
      </c>
      <c r="B3031" t="s">
        <v>3502</v>
      </c>
      <c r="C3031">
        <v>78</v>
      </c>
      <c r="D3031" t="s">
        <v>9</v>
      </c>
      <c r="E3031" t="s">
        <v>19</v>
      </c>
      <c r="F3031" t="s">
        <v>23</v>
      </c>
      <c r="G3031" t="s">
        <v>5481</v>
      </c>
      <c r="H3031" s="6">
        <v>536.69000000000005</v>
      </c>
    </row>
    <row r="3032" spans="1:8" x14ac:dyDescent="0.45">
      <c r="A3032" s="2">
        <v>45251</v>
      </c>
      <c r="B3032" t="s">
        <v>3503</v>
      </c>
      <c r="C3032">
        <v>67</v>
      </c>
      <c r="D3032" t="s">
        <v>21</v>
      </c>
      <c r="E3032" t="s">
        <v>38</v>
      </c>
      <c r="F3032" t="s">
        <v>23</v>
      </c>
      <c r="G3032" t="s">
        <v>5482</v>
      </c>
      <c r="H3032" s="6">
        <v>1275.02</v>
      </c>
    </row>
    <row r="3033" spans="1:8" x14ac:dyDescent="0.45">
      <c r="A3033" s="2">
        <v>44675</v>
      </c>
      <c r="B3033" t="s">
        <v>3504</v>
      </c>
      <c r="C3033">
        <v>18</v>
      </c>
      <c r="D3033" t="s">
        <v>9</v>
      </c>
      <c r="E3033" t="s">
        <v>35</v>
      </c>
      <c r="F3033" t="s">
        <v>30</v>
      </c>
      <c r="G3033" t="s">
        <v>5480</v>
      </c>
      <c r="H3033" s="6">
        <v>1939.8</v>
      </c>
    </row>
    <row r="3034" spans="1:8" x14ac:dyDescent="0.45">
      <c r="A3034" s="2">
        <v>45067</v>
      </c>
      <c r="B3034" t="s">
        <v>3505</v>
      </c>
      <c r="C3034">
        <v>41</v>
      </c>
      <c r="D3034" t="s">
        <v>21</v>
      </c>
      <c r="E3034" t="s">
        <v>38</v>
      </c>
      <c r="F3034" t="s">
        <v>30</v>
      </c>
      <c r="G3034" t="s">
        <v>5483</v>
      </c>
      <c r="H3034" s="6">
        <v>2897.84</v>
      </c>
    </row>
    <row r="3035" spans="1:8" x14ac:dyDescent="0.45">
      <c r="A3035" s="2">
        <v>44854</v>
      </c>
      <c r="B3035" t="s">
        <v>3506</v>
      </c>
      <c r="C3035">
        <v>34</v>
      </c>
      <c r="D3035" t="s">
        <v>21</v>
      </c>
      <c r="E3035" t="s">
        <v>19</v>
      </c>
      <c r="F3035" t="s">
        <v>11</v>
      </c>
      <c r="G3035" t="s">
        <v>5483</v>
      </c>
      <c r="H3035" s="6">
        <v>2861.27</v>
      </c>
    </row>
    <row r="3036" spans="1:8" x14ac:dyDescent="0.45">
      <c r="A3036" s="2">
        <v>44667</v>
      </c>
      <c r="B3036" t="s">
        <v>3507</v>
      </c>
      <c r="C3036">
        <v>57</v>
      </c>
      <c r="D3036" t="s">
        <v>21</v>
      </c>
      <c r="E3036" t="s">
        <v>38</v>
      </c>
      <c r="F3036" t="s">
        <v>11</v>
      </c>
      <c r="G3036" t="s">
        <v>5480</v>
      </c>
      <c r="H3036" s="6">
        <v>1784.71</v>
      </c>
    </row>
    <row r="3037" spans="1:8" x14ac:dyDescent="0.45">
      <c r="A3037" s="2">
        <v>44805</v>
      </c>
      <c r="B3037" t="s">
        <v>3508</v>
      </c>
      <c r="C3037">
        <v>69</v>
      </c>
      <c r="D3037" t="s">
        <v>9</v>
      </c>
      <c r="E3037" t="s">
        <v>26</v>
      </c>
      <c r="F3037" t="s">
        <v>30</v>
      </c>
      <c r="G3037" t="s">
        <v>5478</v>
      </c>
      <c r="H3037" s="6">
        <v>3469.15</v>
      </c>
    </row>
    <row r="3038" spans="1:8" x14ac:dyDescent="0.45">
      <c r="A3038" s="2">
        <v>44746</v>
      </c>
      <c r="B3038" t="s">
        <v>3509</v>
      </c>
      <c r="C3038">
        <v>0</v>
      </c>
      <c r="D3038" t="s">
        <v>14</v>
      </c>
      <c r="E3038" t="s">
        <v>35</v>
      </c>
      <c r="F3038" t="s">
        <v>23</v>
      </c>
      <c r="G3038" t="s">
        <v>5479</v>
      </c>
      <c r="H3038" s="6">
        <v>3924.58</v>
      </c>
    </row>
    <row r="3039" spans="1:8" x14ac:dyDescent="0.45">
      <c r="A3039" s="2">
        <v>44837</v>
      </c>
      <c r="B3039" t="s">
        <v>3510</v>
      </c>
      <c r="C3039">
        <v>64</v>
      </c>
      <c r="D3039" t="s">
        <v>21</v>
      </c>
      <c r="E3039" t="s">
        <v>35</v>
      </c>
      <c r="F3039" t="s">
        <v>11</v>
      </c>
      <c r="G3039" t="s">
        <v>5479</v>
      </c>
      <c r="H3039" s="6">
        <v>2359.25</v>
      </c>
    </row>
    <row r="3040" spans="1:8" x14ac:dyDescent="0.45">
      <c r="A3040" s="2">
        <v>44949</v>
      </c>
      <c r="B3040" t="s">
        <v>3511</v>
      </c>
      <c r="C3040">
        <v>12</v>
      </c>
      <c r="D3040" t="s">
        <v>21</v>
      </c>
      <c r="E3040" t="s">
        <v>10</v>
      </c>
      <c r="F3040" t="s">
        <v>11</v>
      </c>
      <c r="G3040" t="s">
        <v>5481</v>
      </c>
      <c r="H3040" s="6">
        <v>3058.82</v>
      </c>
    </row>
    <row r="3041" spans="1:8" x14ac:dyDescent="0.45">
      <c r="A3041" s="2">
        <v>45155</v>
      </c>
      <c r="B3041" t="s">
        <v>3512</v>
      </c>
      <c r="C3041">
        <v>93</v>
      </c>
      <c r="D3041" t="s">
        <v>14</v>
      </c>
      <c r="E3041" t="s">
        <v>15</v>
      </c>
      <c r="F3041" t="s">
        <v>11</v>
      </c>
      <c r="G3041" t="s">
        <v>5483</v>
      </c>
      <c r="H3041" s="6">
        <v>2395.96</v>
      </c>
    </row>
    <row r="3042" spans="1:8" x14ac:dyDescent="0.45">
      <c r="A3042" s="2">
        <v>44859</v>
      </c>
      <c r="B3042" t="s">
        <v>3513</v>
      </c>
      <c r="C3042">
        <v>88</v>
      </c>
      <c r="D3042" t="s">
        <v>21</v>
      </c>
      <c r="E3042" t="s">
        <v>26</v>
      </c>
      <c r="F3042" t="s">
        <v>30</v>
      </c>
      <c r="G3042" t="s">
        <v>5478</v>
      </c>
      <c r="H3042" s="6">
        <v>4745.57</v>
      </c>
    </row>
    <row r="3043" spans="1:8" x14ac:dyDescent="0.45">
      <c r="A3043" s="2">
        <v>44869</v>
      </c>
      <c r="B3043" t="s">
        <v>3514</v>
      </c>
      <c r="C3043">
        <v>88</v>
      </c>
      <c r="D3043" t="s">
        <v>14</v>
      </c>
      <c r="E3043" t="s">
        <v>19</v>
      </c>
      <c r="F3043" t="s">
        <v>30</v>
      </c>
      <c r="G3043" t="s">
        <v>5481</v>
      </c>
      <c r="H3043" s="6">
        <v>4945.8500000000004</v>
      </c>
    </row>
    <row r="3044" spans="1:8" x14ac:dyDescent="0.45">
      <c r="A3044" s="2">
        <v>44851</v>
      </c>
      <c r="B3044" t="s">
        <v>3515</v>
      </c>
      <c r="C3044">
        <v>45</v>
      </c>
      <c r="D3044" t="s">
        <v>21</v>
      </c>
      <c r="E3044" t="s">
        <v>35</v>
      </c>
      <c r="F3044" t="s">
        <v>23</v>
      </c>
      <c r="G3044" t="s">
        <v>5482</v>
      </c>
      <c r="H3044" s="6">
        <v>3818.98</v>
      </c>
    </row>
    <row r="3045" spans="1:8" x14ac:dyDescent="0.45">
      <c r="A3045" s="2">
        <v>44886</v>
      </c>
      <c r="B3045" t="s">
        <v>3516</v>
      </c>
      <c r="C3045">
        <v>75</v>
      </c>
      <c r="D3045" t="s">
        <v>9</v>
      </c>
      <c r="E3045" t="s">
        <v>10</v>
      </c>
      <c r="F3045" t="s">
        <v>23</v>
      </c>
      <c r="G3045" t="s">
        <v>5481</v>
      </c>
      <c r="H3045" s="6">
        <v>1855.85</v>
      </c>
    </row>
    <row r="3046" spans="1:8" x14ac:dyDescent="0.45">
      <c r="A3046" s="2">
        <v>45024</v>
      </c>
      <c r="B3046" t="s">
        <v>3517</v>
      </c>
      <c r="C3046">
        <v>15</v>
      </c>
      <c r="D3046" t="s">
        <v>14</v>
      </c>
      <c r="E3046" t="s">
        <v>10</v>
      </c>
      <c r="F3046" t="s">
        <v>16</v>
      </c>
      <c r="G3046" t="s">
        <v>5483</v>
      </c>
      <c r="H3046" s="6">
        <v>1143.47</v>
      </c>
    </row>
    <row r="3047" spans="1:8" x14ac:dyDescent="0.45">
      <c r="A3047" s="2">
        <v>44639</v>
      </c>
      <c r="B3047" t="s">
        <v>3518</v>
      </c>
      <c r="C3047">
        <v>21</v>
      </c>
      <c r="D3047" t="s">
        <v>21</v>
      </c>
      <c r="E3047" t="s">
        <v>26</v>
      </c>
      <c r="F3047" t="s">
        <v>11</v>
      </c>
      <c r="G3047" t="s">
        <v>5483</v>
      </c>
      <c r="H3047" s="6">
        <v>4125.17</v>
      </c>
    </row>
    <row r="3048" spans="1:8" x14ac:dyDescent="0.45">
      <c r="A3048" s="2">
        <v>44826</v>
      </c>
      <c r="B3048" t="s">
        <v>3519</v>
      </c>
      <c r="C3048">
        <v>32</v>
      </c>
      <c r="D3048" t="s">
        <v>14</v>
      </c>
      <c r="E3048" t="s">
        <v>38</v>
      </c>
      <c r="F3048" t="s">
        <v>16</v>
      </c>
      <c r="G3048" t="s">
        <v>5482</v>
      </c>
      <c r="H3048" s="6">
        <v>3661.72</v>
      </c>
    </row>
    <row r="3049" spans="1:8" x14ac:dyDescent="0.45">
      <c r="A3049" s="2">
        <v>45012</v>
      </c>
      <c r="B3049" t="s">
        <v>3520</v>
      </c>
      <c r="C3049">
        <v>35</v>
      </c>
      <c r="D3049" t="s">
        <v>21</v>
      </c>
      <c r="E3049" t="s">
        <v>5477</v>
      </c>
      <c r="F3049" t="s">
        <v>11</v>
      </c>
      <c r="G3049" t="s">
        <v>5482</v>
      </c>
      <c r="H3049" s="6">
        <v>2430.44</v>
      </c>
    </row>
    <row r="3050" spans="1:8" x14ac:dyDescent="0.45">
      <c r="A3050" s="2">
        <v>44783</v>
      </c>
      <c r="B3050" t="s">
        <v>3521</v>
      </c>
      <c r="C3050">
        <v>19</v>
      </c>
      <c r="D3050" t="s">
        <v>21</v>
      </c>
      <c r="E3050" t="s">
        <v>38</v>
      </c>
      <c r="F3050" t="s">
        <v>30</v>
      </c>
      <c r="G3050" t="s">
        <v>5481</v>
      </c>
      <c r="H3050" s="6">
        <v>3335.17</v>
      </c>
    </row>
    <row r="3051" spans="1:8" x14ac:dyDescent="0.45">
      <c r="A3051" s="2">
        <v>44830</v>
      </c>
      <c r="B3051" t="s">
        <v>3522</v>
      </c>
      <c r="C3051">
        <v>85</v>
      </c>
      <c r="D3051" t="s">
        <v>9</v>
      </c>
      <c r="E3051" t="s">
        <v>22</v>
      </c>
      <c r="F3051" t="s">
        <v>11</v>
      </c>
      <c r="G3051" t="s">
        <v>5479</v>
      </c>
      <c r="H3051" s="6">
        <v>1929.04</v>
      </c>
    </row>
    <row r="3052" spans="1:8" x14ac:dyDescent="0.45">
      <c r="A3052" s="2">
        <v>44823</v>
      </c>
      <c r="B3052" t="s">
        <v>3523</v>
      </c>
      <c r="C3052">
        <v>10</v>
      </c>
      <c r="D3052" t="s">
        <v>9</v>
      </c>
      <c r="E3052" t="s">
        <v>10</v>
      </c>
      <c r="F3052" t="s">
        <v>16</v>
      </c>
      <c r="G3052" t="s">
        <v>5480</v>
      </c>
      <c r="H3052" s="6">
        <v>1201.92</v>
      </c>
    </row>
    <row r="3053" spans="1:8" x14ac:dyDescent="0.45">
      <c r="A3053" s="2">
        <v>44967</v>
      </c>
      <c r="B3053" t="s">
        <v>3524</v>
      </c>
      <c r="C3053">
        <v>87</v>
      </c>
      <c r="D3053" t="s">
        <v>9</v>
      </c>
      <c r="E3053" t="s">
        <v>5477</v>
      </c>
      <c r="F3053" t="s">
        <v>11</v>
      </c>
      <c r="G3053" t="s">
        <v>5480</v>
      </c>
      <c r="H3053" s="6">
        <v>4342.82</v>
      </c>
    </row>
    <row r="3054" spans="1:8" x14ac:dyDescent="0.45">
      <c r="A3054" s="2">
        <v>44797</v>
      </c>
      <c r="B3054" t="s">
        <v>3525</v>
      </c>
      <c r="C3054">
        <v>86</v>
      </c>
      <c r="D3054" t="s">
        <v>21</v>
      </c>
      <c r="E3054" t="s">
        <v>35</v>
      </c>
      <c r="F3054" t="s">
        <v>16</v>
      </c>
      <c r="G3054" t="s">
        <v>5479</v>
      </c>
      <c r="H3054" s="6">
        <v>2393.21</v>
      </c>
    </row>
    <row r="3055" spans="1:8" x14ac:dyDescent="0.45">
      <c r="A3055" s="2">
        <v>44872</v>
      </c>
      <c r="B3055" t="s">
        <v>3526</v>
      </c>
      <c r="C3055">
        <v>31</v>
      </c>
      <c r="D3055" t="s">
        <v>9</v>
      </c>
      <c r="E3055" t="s">
        <v>22</v>
      </c>
      <c r="F3055" t="s">
        <v>30</v>
      </c>
      <c r="G3055" t="s">
        <v>5479</v>
      </c>
      <c r="H3055" s="6">
        <v>4426.66</v>
      </c>
    </row>
    <row r="3056" spans="1:8" x14ac:dyDescent="0.45">
      <c r="A3056" s="2">
        <v>44862</v>
      </c>
      <c r="B3056" t="s">
        <v>3527</v>
      </c>
      <c r="C3056">
        <v>76</v>
      </c>
      <c r="D3056" t="s">
        <v>14</v>
      </c>
      <c r="E3056" t="s">
        <v>35</v>
      </c>
      <c r="F3056" t="s">
        <v>11</v>
      </c>
      <c r="G3056" t="s">
        <v>5481</v>
      </c>
      <c r="H3056" s="6">
        <v>2322.1999999999998</v>
      </c>
    </row>
    <row r="3057" spans="1:8" x14ac:dyDescent="0.45">
      <c r="A3057" s="2">
        <v>45231</v>
      </c>
      <c r="B3057" t="s">
        <v>3528</v>
      </c>
      <c r="C3057">
        <v>40</v>
      </c>
      <c r="D3057" t="s">
        <v>14</v>
      </c>
      <c r="E3057" t="s">
        <v>10</v>
      </c>
      <c r="F3057" t="s">
        <v>23</v>
      </c>
      <c r="G3057" t="s">
        <v>5480</v>
      </c>
      <c r="H3057" s="6">
        <v>2824.86</v>
      </c>
    </row>
    <row r="3058" spans="1:8" x14ac:dyDescent="0.45">
      <c r="A3058" s="2">
        <v>45066</v>
      </c>
      <c r="B3058" t="s">
        <v>3529</v>
      </c>
      <c r="C3058">
        <v>66</v>
      </c>
      <c r="D3058" t="s">
        <v>21</v>
      </c>
      <c r="E3058" t="s">
        <v>10</v>
      </c>
      <c r="F3058" t="s">
        <v>11</v>
      </c>
      <c r="G3058" t="s">
        <v>5483</v>
      </c>
      <c r="H3058" s="6">
        <v>4587.0200000000004</v>
      </c>
    </row>
    <row r="3059" spans="1:8" x14ac:dyDescent="0.45">
      <c r="A3059" s="2">
        <v>44817</v>
      </c>
      <c r="B3059" t="s">
        <v>3530</v>
      </c>
      <c r="C3059">
        <v>93</v>
      </c>
      <c r="D3059" t="s">
        <v>21</v>
      </c>
      <c r="E3059" t="s">
        <v>15</v>
      </c>
      <c r="F3059" t="s">
        <v>30</v>
      </c>
      <c r="G3059" t="s">
        <v>5481</v>
      </c>
      <c r="H3059" s="6">
        <v>394.94</v>
      </c>
    </row>
    <row r="3060" spans="1:8" x14ac:dyDescent="0.45">
      <c r="A3060" s="2">
        <v>44681</v>
      </c>
      <c r="B3060" t="s">
        <v>3531</v>
      </c>
      <c r="C3060">
        <v>49</v>
      </c>
      <c r="D3060" t="s">
        <v>21</v>
      </c>
      <c r="E3060" t="s">
        <v>22</v>
      </c>
      <c r="F3060" t="s">
        <v>23</v>
      </c>
      <c r="G3060" t="s">
        <v>5482</v>
      </c>
      <c r="H3060" s="6">
        <v>1700.29</v>
      </c>
    </row>
    <row r="3061" spans="1:8" x14ac:dyDescent="0.45">
      <c r="A3061" s="2">
        <v>44878</v>
      </c>
      <c r="B3061" t="s">
        <v>3532</v>
      </c>
      <c r="C3061">
        <v>0</v>
      </c>
      <c r="D3061" t="s">
        <v>21</v>
      </c>
      <c r="E3061" t="s">
        <v>26</v>
      </c>
      <c r="F3061" t="s">
        <v>23</v>
      </c>
      <c r="G3061" t="s">
        <v>5479</v>
      </c>
      <c r="H3061" s="6">
        <v>429.56</v>
      </c>
    </row>
    <row r="3062" spans="1:8" x14ac:dyDescent="0.45">
      <c r="A3062" s="2">
        <v>45107</v>
      </c>
      <c r="B3062" t="s">
        <v>3533</v>
      </c>
      <c r="C3062">
        <v>82</v>
      </c>
      <c r="D3062" t="s">
        <v>21</v>
      </c>
      <c r="E3062" t="s">
        <v>19</v>
      </c>
      <c r="F3062" t="s">
        <v>11</v>
      </c>
      <c r="G3062" t="s">
        <v>5478</v>
      </c>
      <c r="H3062" s="6">
        <v>2588.59</v>
      </c>
    </row>
    <row r="3063" spans="1:8" x14ac:dyDescent="0.45">
      <c r="A3063" s="2">
        <v>45092</v>
      </c>
      <c r="B3063" t="s">
        <v>3534</v>
      </c>
      <c r="C3063">
        <v>81</v>
      </c>
      <c r="D3063" t="s">
        <v>9</v>
      </c>
      <c r="E3063" t="s">
        <v>19</v>
      </c>
      <c r="F3063" t="s">
        <v>16</v>
      </c>
      <c r="G3063" t="s">
        <v>5479</v>
      </c>
      <c r="H3063" s="6">
        <v>1784.79</v>
      </c>
    </row>
    <row r="3064" spans="1:8" x14ac:dyDescent="0.45">
      <c r="A3064" s="2">
        <v>45093</v>
      </c>
      <c r="B3064" t="s">
        <v>3535</v>
      </c>
      <c r="C3064">
        <v>30</v>
      </c>
      <c r="D3064" t="s">
        <v>21</v>
      </c>
      <c r="E3064" t="s">
        <v>26</v>
      </c>
      <c r="F3064" t="s">
        <v>11</v>
      </c>
      <c r="G3064" t="s">
        <v>5480</v>
      </c>
      <c r="H3064" s="6">
        <v>2961.25</v>
      </c>
    </row>
    <row r="3065" spans="1:8" x14ac:dyDescent="0.45">
      <c r="A3065" s="2">
        <v>44637</v>
      </c>
      <c r="B3065" t="s">
        <v>3536</v>
      </c>
      <c r="C3065">
        <v>48</v>
      </c>
      <c r="D3065" t="s">
        <v>14</v>
      </c>
      <c r="E3065" t="s">
        <v>15</v>
      </c>
      <c r="F3065" t="s">
        <v>23</v>
      </c>
      <c r="G3065" t="s">
        <v>5481</v>
      </c>
      <c r="H3065" s="6">
        <v>2802.62</v>
      </c>
    </row>
    <row r="3066" spans="1:8" x14ac:dyDescent="0.45">
      <c r="A3066" s="2">
        <v>45085</v>
      </c>
      <c r="B3066" t="s">
        <v>3537</v>
      </c>
      <c r="C3066">
        <v>3</v>
      </c>
      <c r="D3066" t="s">
        <v>21</v>
      </c>
      <c r="E3066" t="s">
        <v>22</v>
      </c>
      <c r="F3066" t="s">
        <v>16</v>
      </c>
      <c r="G3066" t="s">
        <v>5481</v>
      </c>
      <c r="H3066" s="6">
        <v>4956.16</v>
      </c>
    </row>
    <row r="3067" spans="1:8" x14ac:dyDescent="0.45">
      <c r="A3067" s="2">
        <v>45256</v>
      </c>
      <c r="B3067" t="s">
        <v>3538</v>
      </c>
      <c r="C3067">
        <v>74</v>
      </c>
      <c r="D3067" t="s">
        <v>9</v>
      </c>
      <c r="E3067" t="s">
        <v>5477</v>
      </c>
      <c r="F3067" t="s">
        <v>16</v>
      </c>
      <c r="G3067" t="s">
        <v>5479</v>
      </c>
      <c r="H3067" s="6">
        <v>4375.3500000000004</v>
      </c>
    </row>
    <row r="3068" spans="1:8" x14ac:dyDescent="0.45">
      <c r="A3068" s="2">
        <v>45207</v>
      </c>
      <c r="B3068" t="s">
        <v>3539</v>
      </c>
      <c r="C3068">
        <v>32</v>
      </c>
      <c r="D3068" t="s">
        <v>9</v>
      </c>
      <c r="E3068" t="s">
        <v>26</v>
      </c>
      <c r="F3068" t="s">
        <v>16</v>
      </c>
      <c r="G3068" t="s">
        <v>5480</v>
      </c>
      <c r="H3068" s="6">
        <v>3902.91</v>
      </c>
    </row>
    <row r="3069" spans="1:8" x14ac:dyDescent="0.45">
      <c r="A3069" s="2">
        <v>45221</v>
      </c>
      <c r="B3069" t="s">
        <v>3540</v>
      </c>
      <c r="C3069">
        <v>21</v>
      </c>
      <c r="D3069" t="s">
        <v>9</v>
      </c>
      <c r="E3069" t="s">
        <v>35</v>
      </c>
      <c r="F3069" t="s">
        <v>11</v>
      </c>
      <c r="G3069" t="s">
        <v>5479</v>
      </c>
      <c r="H3069" s="6">
        <v>3565.01</v>
      </c>
    </row>
    <row r="3070" spans="1:8" x14ac:dyDescent="0.45">
      <c r="A3070" s="2">
        <v>44583</v>
      </c>
      <c r="B3070" t="s">
        <v>3541</v>
      </c>
      <c r="C3070">
        <v>63</v>
      </c>
      <c r="D3070" t="s">
        <v>9</v>
      </c>
      <c r="E3070" t="s">
        <v>19</v>
      </c>
      <c r="F3070" t="s">
        <v>11</v>
      </c>
      <c r="G3070" t="s">
        <v>5481</v>
      </c>
      <c r="H3070" s="6">
        <v>2927.77</v>
      </c>
    </row>
    <row r="3071" spans="1:8" x14ac:dyDescent="0.45">
      <c r="A3071" s="2">
        <v>44583</v>
      </c>
      <c r="B3071" t="s">
        <v>3542</v>
      </c>
      <c r="C3071">
        <v>35</v>
      </c>
      <c r="D3071" t="s">
        <v>21</v>
      </c>
      <c r="E3071" t="s">
        <v>19</v>
      </c>
      <c r="F3071" t="s">
        <v>16</v>
      </c>
      <c r="G3071" t="s">
        <v>5483</v>
      </c>
      <c r="H3071" s="6">
        <v>1114.31</v>
      </c>
    </row>
    <row r="3072" spans="1:8" x14ac:dyDescent="0.45">
      <c r="A3072" s="2">
        <v>45154</v>
      </c>
      <c r="B3072" t="s">
        <v>3543</v>
      </c>
      <c r="C3072">
        <v>65</v>
      </c>
      <c r="D3072" t="s">
        <v>9</v>
      </c>
      <c r="E3072" t="s">
        <v>35</v>
      </c>
      <c r="F3072" t="s">
        <v>11</v>
      </c>
      <c r="G3072" t="s">
        <v>5479</v>
      </c>
      <c r="H3072" s="6">
        <v>240.86</v>
      </c>
    </row>
    <row r="3073" spans="1:8" x14ac:dyDescent="0.45">
      <c r="A3073" s="2">
        <v>44590</v>
      </c>
      <c r="B3073" t="s">
        <v>3544</v>
      </c>
      <c r="C3073">
        <v>27</v>
      </c>
      <c r="D3073" t="s">
        <v>14</v>
      </c>
      <c r="E3073" t="s">
        <v>35</v>
      </c>
      <c r="F3073" t="s">
        <v>30</v>
      </c>
      <c r="G3073" t="s">
        <v>5483</v>
      </c>
      <c r="H3073" s="6">
        <v>4540.33</v>
      </c>
    </row>
    <row r="3074" spans="1:8" x14ac:dyDescent="0.45">
      <c r="A3074" s="2">
        <v>45110</v>
      </c>
      <c r="B3074" t="s">
        <v>3545</v>
      </c>
      <c r="C3074">
        <v>50</v>
      </c>
      <c r="D3074" t="s">
        <v>14</v>
      </c>
      <c r="E3074" t="s">
        <v>19</v>
      </c>
      <c r="F3074" t="s">
        <v>16</v>
      </c>
      <c r="G3074" t="s">
        <v>5482</v>
      </c>
      <c r="H3074" s="6">
        <v>988.57</v>
      </c>
    </row>
    <row r="3075" spans="1:8" x14ac:dyDescent="0.45">
      <c r="A3075" s="2">
        <v>45288</v>
      </c>
      <c r="B3075" t="s">
        <v>3546</v>
      </c>
      <c r="C3075">
        <v>83</v>
      </c>
      <c r="D3075" t="s">
        <v>21</v>
      </c>
      <c r="E3075" t="s">
        <v>10</v>
      </c>
      <c r="F3075" t="s">
        <v>11</v>
      </c>
      <c r="G3075" t="s">
        <v>5483</v>
      </c>
      <c r="H3075" s="6">
        <v>718.68</v>
      </c>
    </row>
    <row r="3076" spans="1:8" x14ac:dyDescent="0.45">
      <c r="A3076" s="2">
        <v>44780</v>
      </c>
      <c r="B3076" t="s">
        <v>3547</v>
      </c>
      <c r="C3076">
        <v>81</v>
      </c>
      <c r="D3076" t="s">
        <v>9</v>
      </c>
      <c r="E3076" t="s">
        <v>22</v>
      </c>
      <c r="F3076" t="s">
        <v>16</v>
      </c>
      <c r="G3076" t="s">
        <v>5479</v>
      </c>
      <c r="H3076" s="6">
        <v>3493.89</v>
      </c>
    </row>
    <row r="3077" spans="1:8" x14ac:dyDescent="0.45">
      <c r="A3077" s="2">
        <v>44991</v>
      </c>
      <c r="B3077" t="s">
        <v>3548</v>
      </c>
      <c r="C3077">
        <v>47</v>
      </c>
      <c r="D3077" t="s">
        <v>9</v>
      </c>
      <c r="E3077" t="s">
        <v>22</v>
      </c>
      <c r="F3077" t="s">
        <v>11</v>
      </c>
      <c r="G3077" t="s">
        <v>5481</v>
      </c>
      <c r="H3077" s="6">
        <v>1683.04</v>
      </c>
    </row>
    <row r="3078" spans="1:8" x14ac:dyDescent="0.45">
      <c r="A3078" s="2">
        <v>44883</v>
      </c>
      <c r="B3078" t="s">
        <v>3549</v>
      </c>
      <c r="C3078">
        <v>47</v>
      </c>
      <c r="D3078" t="s">
        <v>21</v>
      </c>
      <c r="E3078" t="s">
        <v>38</v>
      </c>
      <c r="F3078" t="s">
        <v>11</v>
      </c>
      <c r="G3078" t="s">
        <v>5482</v>
      </c>
      <c r="H3078" s="6">
        <v>3958.86</v>
      </c>
    </row>
    <row r="3079" spans="1:8" x14ac:dyDescent="0.45">
      <c r="A3079" s="2">
        <v>44963</v>
      </c>
      <c r="B3079" t="s">
        <v>3550</v>
      </c>
      <c r="C3079">
        <v>54</v>
      </c>
      <c r="D3079" t="s">
        <v>9</v>
      </c>
      <c r="E3079" t="s">
        <v>10</v>
      </c>
      <c r="F3079" t="s">
        <v>16</v>
      </c>
      <c r="G3079" t="s">
        <v>5480</v>
      </c>
      <c r="H3079" s="6">
        <v>1126.99</v>
      </c>
    </row>
    <row r="3080" spans="1:8" x14ac:dyDescent="0.45">
      <c r="A3080" s="2">
        <v>45048</v>
      </c>
      <c r="B3080" t="s">
        <v>3551</v>
      </c>
      <c r="C3080">
        <v>2</v>
      </c>
      <c r="D3080" t="s">
        <v>14</v>
      </c>
      <c r="E3080" t="s">
        <v>19</v>
      </c>
      <c r="F3080" t="s">
        <v>11</v>
      </c>
      <c r="G3080" t="s">
        <v>5481</v>
      </c>
      <c r="H3080" s="6">
        <v>3430.29</v>
      </c>
    </row>
    <row r="3081" spans="1:8" x14ac:dyDescent="0.45">
      <c r="A3081" s="2">
        <v>44827</v>
      </c>
      <c r="B3081" t="s">
        <v>3552</v>
      </c>
      <c r="C3081">
        <v>28</v>
      </c>
      <c r="D3081" t="s">
        <v>21</v>
      </c>
      <c r="E3081" t="s">
        <v>38</v>
      </c>
      <c r="F3081" t="s">
        <v>30</v>
      </c>
      <c r="G3081" t="s">
        <v>5479</v>
      </c>
      <c r="H3081" s="6">
        <v>856.15</v>
      </c>
    </row>
    <row r="3082" spans="1:8" x14ac:dyDescent="0.45">
      <c r="A3082" s="2">
        <v>45135</v>
      </c>
      <c r="B3082" t="s">
        <v>3553</v>
      </c>
      <c r="C3082">
        <v>84</v>
      </c>
      <c r="D3082" t="s">
        <v>14</v>
      </c>
      <c r="E3082" t="s">
        <v>15</v>
      </c>
      <c r="F3082" t="s">
        <v>23</v>
      </c>
      <c r="G3082" t="s">
        <v>5480</v>
      </c>
      <c r="H3082" s="6">
        <v>1846.66</v>
      </c>
    </row>
    <row r="3083" spans="1:8" x14ac:dyDescent="0.45">
      <c r="A3083" s="2">
        <v>44640</v>
      </c>
      <c r="B3083" t="s">
        <v>3554</v>
      </c>
      <c r="C3083">
        <v>11</v>
      </c>
      <c r="D3083" t="s">
        <v>14</v>
      </c>
      <c r="E3083" t="s">
        <v>15</v>
      </c>
      <c r="F3083" t="s">
        <v>23</v>
      </c>
      <c r="G3083" t="s">
        <v>5479</v>
      </c>
      <c r="H3083" s="6">
        <v>1469.06</v>
      </c>
    </row>
    <row r="3084" spans="1:8" x14ac:dyDescent="0.45">
      <c r="A3084" s="2">
        <v>44642</v>
      </c>
      <c r="B3084" t="s">
        <v>3555</v>
      </c>
      <c r="C3084">
        <v>74</v>
      </c>
      <c r="D3084" t="s">
        <v>21</v>
      </c>
      <c r="E3084" t="s">
        <v>26</v>
      </c>
      <c r="F3084" t="s">
        <v>23</v>
      </c>
      <c r="G3084" t="s">
        <v>5479</v>
      </c>
      <c r="H3084" s="6">
        <v>3905.67</v>
      </c>
    </row>
    <row r="3085" spans="1:8" x14ac:dyDescent="0.45">
      <c r="A3085" s="2">
        <v>45269</v>
      </c>
      <c r="B3085" t="s">
        <v>3556</v>
      </c>
      <c r="C3085">
        <v>97</v>
      </c>
      <c r="D3085" t="s">
        <v>9</v>
      </c>
      <c r="E3085" t="s">
        <v>10</v>
      </c>
      <c r="F3085" t="s">
        <v>16</v>
      </c>
      <c r="G3085" t="s">
        <v>5479</v>
      </c>
      <c r="H3085" s="6">
        <v>1740.46</v>
      </c>
    </row>
    <row r="3086" spans="1:8" x14ac:dyDescent="0.45">
      <c r="A3086" s="2">
        <v>45231</v>
      </c>
      <c r="B3086" t="s">
        <v>3557</v>
      </c>
      <c r="C3086">
        <v>96</v>
      </c>
      <c r="D3086" t="s">
        <v>9</v>
      </c>
      <c r="E3086" t="s">
        <v>19</v>
      </c>
      <c r="F3086" t="s">
        <v>23</v>
      </c>
      <c r="G3086" t="s">
        <v>5482</v>
      </c>
      <c r="H3086" s="6">
        <v>1147.27</v>
      </c>
    </row>
    <row r="3087" spans="1:8" x14ac:dyDescent="0.45">
      <c r="A3087" s="2">
        <v>45125</v>
      </c>
      <c r="B3087" t="s">
        <v>3558</v>
      </c>
      <c r="C3087">
        <v>80</v>
      </c>
      <c r="D3087" t="s">
        <v>9</v>
      </c>
      <c r="E3087" t="s">
        <v>22</v>
      </c>
      <c r="F3087" t="s">
        <v>11</v>
      </c>
      <c r="G3087" t="s">
        <v>5482</v>
      </c>
      <c r="H3087" s="6">
        <v>1225.08</v>
      </c>
    </row>
    <row r="3088" spans="1:8" x14ac:dyDescent="0.45">
      <c r="A3088" s="2">
        <v>44642</v>
      </c>
      <c r="B3088" t="s">
        <v>3559</v>
      </c>
      <c r="C3088">
        <v>13</v>
      </c>
      <c r="D3088" t="s">
        <v>14</v>
      </c>
      <c r="E3088" t="s">
        <v>19</v>
      </c>
      <c r="F3088" t="s">
        <v>23</v>
      </c>
      <c r="G3088" t="s">
        <v>5482</v>
      </c>
      <c r="H3088" s="6">
        <v>292.38</v>
      </c>
    </row>
    <row r="3089" spans="1:8" x14ac:dyDescent="0.45">
      <c r="A3089" s="2">
        <v>44572</v>
      </c>
      <c r="B3089" t="s">
        <v>3560</v>
      </c>
      <c r="C3089">
        <v>93</v>
      </c>
      <c r="D3089" t="s">
        <v>14</v>
      </c>
      <c r="E3089" t="s">
        <v>10</v>
      </c>
      <c r="F3089" t="s">
        <v>30</v>
      </c>
      <c r="G3089" t="s">
        <v>5481</v>
      </c>
      <c r="H3089" s="6">
        <v>446.05</v>
      </c>
    </row>
    <row r="3090" spans="1:8" x14ac:dyDescent="0.45">
      <c r="A3090" s="2">
        <v>44678</v>
      </c>
      <c r="B3090" t="s">
        <v>3561</v>
      </c>
      <c r="C3090">
        <v>19</v>
      </c>
      <c r="D3090" t="s">
        <v>21</v>
      </c>
      <c r="E3090" t="s">
        <v>22</v>
      </c>
      <c r="F3090" t="s">
        <v>11</v>
      </c>
      <c r="G3090" t="s">
        <v>5483</v>
      </c>
      <c r="H3090" s="6">
        <v>2640.64</v>
      </c>
    </row>
    <row r="3091" spans="1:8" x14ac:dyDescent="0.45">
      <c r="A3091" s="2">
        <v>45087</v>
      </c>
      <c r="B3091" t="s">
        <v>3562</v>
      </c>
      <c r="C3091">
        <v>32</v>
      </c>
      <c r="D3091" t="s">
        <v>14</v>
      </c>
      <c r="E3091" t="s">
        <v>22</v>
      </c>
      <c r="F3091" t="s">
        <v>11</v>
      </c>
      <c r="G3091" t="s">
        <v>5482</v>
      </c>
      <c r="H3091" s="6">
        <v>4066.99</v>
      </c>
    </row>
    <row r="3092" spans="1:8" x14ac:dyDescent="0.45">
      <c r="A3092" s="2">
        <v>44925</v>
      </c>
      <c r="B3092" t="s">
        <v>3563</v>
      </c>
      <c r="C3092">
        <v>16</v>
      </c>
      <c r="D3092" t="s">
        <v>9</v>
      </c>
      <c r="E3092" t="s">
        <v>22</v>
      </c>
      <c r="F3092" t="s">
        <v>30</v>
      </c>
      <c r="G3092" t="s">
        <v>5482</v>
      </c>
      <c r="H3092" s="6">
        <v>301.27</v>
      </c>
    </row>
    <row r="3093" spans="1:8" x14ac:dyDescent="0.45">
      <c r="A3093" s="2">
        <v>44697</v>
      </c>
      <c r="B3093" t="s">
        <v>3564</v>
      </c>
      <c r="C3093">
        <v>15</v>
      </c>
      <c r="D3093" t="s">
        <v>14</v>
      </c>
      <c r="E3093" t="s">
        <v>38</v>
      </c>
      <c r="F3093" t="s">
        <v>23</v>
      </c>
      <c r="G3093" t="s">
        <v>5481</v>
      </c>
      <c r="H3093" s="6">
        <v>3667.86</v>
      </c>
    </row>
    <row r="3094" spans="1:8" x14ac:dyDescent="0.45">
      <c r="A3094" s="2">
        <v>44806</v>
      </c>
      <c r="B3094" t="s">
        <v>3565</v>
      </c>
      <c r="C3094">
        <v>24</v>
      </c>
      <c r="D3094" t="s">
        <v>14</v>
      </c>
      <c r="E3094" t="s">
        <v>22</v>
      </c>
      <c r="F3094" t="s">
        <v>23</v>
      </c>
      <c r="G3094" t="s">
        <v>5482</v>
      </c>
      <c r="H3094" s="6">
        <v>254.72</v>
      </c>
    </row>
    <row r="3095" spans="1:8" x14ac:dyDescent="0.45">
      <c r="A3095" s="2">
        <v>45116</v>
      </c>
      <c r="B3095" t="s">
        <v>3566</v>
      </c>
      <c r="C3095">
        <v>60</v>
      </c>
      <c r="D3095" t="s">
        <v>9</v>
      </c>
      <c r="E3095" t="s">
        <v>19</v>
      </c>
      <c r="F3095" t="s">
        <v>11</v>
      </c>
      <c r="G3095" t="s">
        <v>5483</v>
      </c>
      <c r="H3095" s="6">
        <v>836.24</v>
      </c>
    </row>
    <row r="3096" spans="1:8" x14ac:dyDescent="0.45">
      <c r="A3096" s="2">
        <v>44861</v>
      </c>
      <c r="B3096" t="s">
        <v>3567</v>
      </c>
      <c r="C3096">
        <v>1</v>
      </c>
      <c r="D3096" t="s">
        <v>9</v>
      </c>
      <c r="E3096" t="s">
        <v>35</v>
      </c>
      <c r="F3096" t="s">
        <v>16</v>
      </c>
      <c r="G3096" t="s">
        <v>5482</v>
      </c>
      <c r="H3096" s="6">
        <v>4938.59</v>
      </c>
    </row>
    <row r="3097" spans="1:8" x14ac:dyDescent="0.45">
      <c r="A3097" s="2">
        <v>44936</v>
      </c>
      <c r="B3097" t="s">
        <v>3568</v>
      </c>
      <c r="C3097">
        <v>16</v>
      </c>
      <c r="D3097" t="s">
        <v>21</v>
      </c>
      <c r="E3097" t="s">
        <v>5477</v>
      </c>
      <c r="F3097" t="s">
        <v>11</v>
      </c>
      <c r="G3097" t="s">
        <v>5483</v>
      </c>
      <c r="H3097" s="6">
        <v>3796.82</v>
      </c>
    </row>
    <row r="3098" spans="1:8" x14ac:dyDescent="0.45">
      <c r="A3098" s="2">
        <v>44799</v>
      </c>
      <c r="B3098" t="s">
        <v>3569</v>
      </c>
      <c r="C3098">
        <v>99</v>
      </c>
      <c r="D3098" t="s">
        <v>9</v>
      </c>
      <c r="E3098" t="s">
        <v>22</v>
      </c>
      <c r="F3098" t="s">
        <v>11</v>
      </c>
      <c r="G3098" t="s">
        <v>5478</v>
      </c>
      <c r="H3098" s="6">
        <v>4007.9</v>
      </c>
    </row>
    <row r="3099" spans="1:8" x14ac:dyDescent="0.45">
      <c r="A3099" s="2">
        <v>45165</v>
      </c>
      <c r="B3099" t="s">
        <v>3570</v>
      </c>
      <c r="C3099">
        <v>96</v>
      </c>
      <c r="D3099" t="s">
        <v>9</v>
      </c>
      <c r="E3099" t="s">
        <v>35</v>
      </c>
      <c r="F3099" t="s">
        <v>30</v>
      </c>
      <c r="G3099" t="s">
        <v>5481</v>
      </c>
      <c r="H3099" s="6">
        <v>1490.69</v>
      </c>
    </row>
    <row r="3100" spans="1:8" x14ac:dyDescent="0.45">
      <c r="A3100" s="2">
        <v>44775</v>
      </c>
      <c r="B3100" t="s">
        <v>3571</v>
      </c>
      <c r="C3100">
        <v>94</v>
      </c>
      <c r="D3100" t="s">
        <v>9</v>
      </c>
      <c r="E3100" t="s">
        <v>22</v>
      </c>
      <c r="F3100" t="s">
        <v>23</v>
      </c>
      <c r="G3100" t="s">
        <v>5482</v>
      </c>
      <c r="H3100" s="6">
        <v>1979.22</v>
      </c>
    </row>
    <row r="3101" spans="1:8" x14ac:dyDescent="0.45">
      <c r="A3101" s="2">
        <v>45182</v>
      </c>
      <c r="B3101" t="s">
        <v>3572</v>
      </c>
      <c r="C3101">
        <v>59</v>
      </c>
      <c r="D3101" t="s">
        <v>9</v>
      </c>
      <c r="E3101" t="s">
        <v>15</v>
      </c>
      <c r="F3101" t="s">
        <v>11</v>
      </c>
      <c r="G3101" t="s">
        <v>5479</v>
      </c>
      <c r="H3101" s="6">
        <v>368.1</v>
      </c>
    </row>
    <row r="3102" spans="1:8" x14ac:dyDescent="0.45">
      <c r="A3102" s="2">
        <v>44984</v>
      </c>
      <c r="B3102" t="s">
        <v>3573</v>
      </c>
      <c r="C3102">
        <v>26</v>
      </c>
      <c r="D3102" t="s">
        <v>9</v>
      </c>
      <c r="E3102" t="s">
        <v>10</v>
      </c>
      <c r="F3102" t="s">
        <v>16</v>
      </c>
      <c r="G3102" t="s">
        <v>5478</v>
      </c>
      <c r="H3102" s="6">
        <v>1578.99</v>
      </c>
    </row>
    <row r="3103" spans="1:8" x14ac:dyDescent="0.45">
      <c r="A3103" s="2">
        <v>44572</v>
      </c>
      <c r="B3103" t="s">
        <v>3574</v>
      </c>
      <c r="C3103">
        <v>64</v>
      </c>
      <c r="D3103" t="s">
        <v>9</v>
      </c>
      <c r="E3103" t="s">
        <v>35</v>
      </c>
      <c r="F3103" t="s">
        <v>11</v>
      </c>
      <c r="G3103" t="s">
        <v>5481</v>
      </c>
      <c r="H3103" s="6">
        <v>4364.57</v>
      </c>
    </row>
    <row r="3104" spans="1:8" x14ac:dyDescent="0.45">
      <c r="A3104" s="2">
        <v>45198</v>
      </c>
      <c r="B3104" t="s">
        <v>3575</v>
      </c>
      <c r="C3104">
        <v>88</v>
      </c>
      <c r="D3104" t="s">
        <v>14</v>
      </c>
      <c r="E3104" t="s">
        <v>38</v>
      </c>
      <c r="F3104" t="s">
        <v>30</v>
      </c>
      <c r="G3104" t="s">
        <v>5483</v>
      </c>
      <c r="H3104" s="6">
        <v>2364.27</v>
      </c>
    </row>
    <row r="3105" spans="1:8" x14ac:dyDescent="0.45">
      <c r="A3105" s="2">
        <v>45126</v>
      </c>
      <c r="B3105" t="s">
        <v>3576</v>
      </c>
      <c r="C3105">
        <v>12</v>
      </c>
      <c r="D3105" t="s">
        <v>21</v>
      </c>
      <c r="E3105" t="s">
        <v>15</v>
      </c>
      <c r="F3105" t="s">
        <v>23</v>
      </c>
      <c r="G3105" t="s">
        <v>5483</v>
      </c>
      <c r="H3105" s="6">
        <v>2893.38</v>
      </c>
    </row>
    <row r="3106" spans="1:8" x14ac:dyDescent="0.45">
      <c r="A3106" s="2">
        <v>44661</v>
      </c>
      <c r="B3106" t="s">
        <v>3577</v>
      </c>
      <c r="C3106">
        <v>34</v>
      </c>
      <c r="D3106" t="s">
        <v>14</v>
      </c>
      <c r="E3106" t="s">
        <v>22</v>
      </c>
      <c r="F3106" t="s">
        <v>30</v>
      </c>
      <c r="G3106" t="s">
        <v>5482</v>
      </c>
      <c r="H3106" s="6">
        <v>767</v>
      </c>
    </row>
    <row r="3107" spans="1:8" x14ac:dyDescent="0.45">
      <c r="A3107" s="2">
        <v>45075</v>
      </c>
      <c r="B3107" t="s">
        <v>3578</v>
      </c>
      <c r="C3107">
        <v>17</v>
      </c>
      <c r="D3107" t="s">
        <v>14</v>
      </c>
      <c r="E3107" t="s">
        <v>15</v>
      </c>
      <c r="F3107" t="s">
        <v>11</v>
      </c>
      <c r="G3107" t="s">
        <v>5482</v>
      </c>
      <c r="H3107" s="6">
        <v>3207.11</v>
      </c>
    </row>
    <row r="3108" spans="1:8" x14ac:dyDescent="0.45">
      <c r="A3108" s="2">
        <v>44612</v>
      </c>
      <c r="B3108" t="s">
        <v>3579</v>
      </c>
      <c r="C3108">
        <v>38</v>
      </c>
      <c r="D3108" t="s">
        <v>9</v>
      </c>
      <c r="E3108" t="s">
        <v>35</v>
      </c>
      <c r="F3108" t="s">
        <v>16</v>
      </c>
      <c r="G3108" t="s">
        <v>5478</v>
      </c>
      <c r="H3108" s="6">
        <v>537.46</v>
      </c>
    </row>
    <row r="3109" spans="1:8" x14ac:dyDescent="0.45">
      <c r="A3109" s="2">
        <v>44889</v>
      </c>
      <c r="B3109" t="s">
        <v>3580</v>
      </c>
      <c r="C3109">
        <v>47</v>
      </c>
      <c r="D3109" t="s">
        <v>21</v>
      </c>
      <c r="E3109" t="s">
        <v>38</v>
      </c>
      <c r="F3109" t="s">
        <v>23</v>
      </c>
      <c r="G3109" t="s">
        <v>5479</v>
      </c>
      <c r="H3109" s="6">
        <v>3985.04</v>
      </c>
    </row>
    <row r="3110" spans="1:8" x14ac:dyDescent="0.45">
      <c r="A3110" s="2">
        <v>45240</v>
      </c>
      <c r="B3110" t="s">
        <v>3581</v>
      </c>
      <c r="C3110">
        <v>32</v>
      </c>
      <c r="D3110" t="s">
        <v>9</v>
      </c>
      <c r="E3110" t="s">
        <v>5477</v>
      </c>
      <c r="F3110" t="s">
        <v>11</v>
      </c>
      <c r="G3110" t="s">
        <v>5478</v>
      </c>
      <c r="H3110" s="6">
        <v>129.46</v>
      </c>
    </row>
    <row r="3111" spans="1:8" x14ac:dyDescent="0.45">
      <c r="A3111" s="2">
        <v>44578</v>
      </c>
      <c r="B3111" t="s">
        <v>3582</v>
      </c>
      <c r="C3111">
        <v>53</v>
      </c>
      <c r="D3111" t="s">
        <v>21</v>
      </c>
      <c r="E3111" t="s">
        <v>19</v>
      </c>
      <c r="F3111" t="s">
        <v>30</v>
      </c>
      <c r="G3111" t="s">
        <v>5481</v>
      </c>
      <c r="H3111" s="6">
        <v>4246.37</v>
      </c>
    </row>
    <row r="3112" spans="1:8" x14ac:dyDescent="0.45">
      <c r="A3112" s="2">
        <v>45161</v>
      </c>
      <c r="B3112" t="s">
        <v>3583</v>
      </c>
      <c r="C3112">
        <v>36</v>
      </c>
      <c r="D3112" t="s">
        <v>14</v>
      </c>
      <c r="E3112" t="s">
        <v>38</v>
      </c>
      <c r="F3112" t="s">
        <v>11</v>
      </c>
      <c r="G3112" t="s">
        <v>5480</v>
      </c>
      <c r="H3112" s="6">
        <v>2962.61</v>
      </c>
    </row>
    <row r="3113" spans="1:8" x14ac:dyDescent="0.45">
      <c r="A3113" s="2">
        <v>44610</v>
      </c>
      <c r="B3113" t="s">
        <v>3584</v>
      </c>
      <c r="C3113">
        <v>96</v>
      </c>
      <c r="D3113" t="s">
        <v>21</v>
      </c>
      <c r="E3113" t="s">
        <v>22</v>
      </c>
      <c r="F3113" t="s">
        <v>30</v>
      </c>
      <c r="G3113" t="s">
        <v>5479</v>
      </c>
      <c r="H3113" s="6">
        <v>3184.79</v>
      </c>
    </row>
    <row r="3114" spans="1:8" x14ac:dyDescent="0.45">
      <c r="A3114" s="2">
        <v>45105</v>
      </c>
      <c r="B3114" t="s">
        <v>3585</v>
      </c>
      <c r="C3114">
        <v>68</v>
      </c>
      <c r="D3114" t="s">
        <v>21</v>
      </c>
      <c r="E3114" t="s">
        <v>10</v>
      </c>
      <c r="F3114" t="s">
        <v>30</v>
      </c>
      <c r="G3114" t="s">
        <v>5479</v>
      </c>
      <c r="H3114" s="6">
        <v>2227.2199999999998</v>
      </c>
    </row>
    <row r="3115" spans="1:8" x14ac:dyDescent="0.45">
      <c r="A3115" s="2">
        <v>44589</v>
      </c>
      <c r="B3115" t="s">
        <v>3586</v>
      </c>
      <c r="C3115">
        <v>38</v>
      </c>
      <c r="D3115" t="s">
        <v>21</v>
      </c>
      <c r="E3115" t="s">
        <v>19</v>
      </c>
      <c r="F3115" t="s">
        <v>30</v>
      </c>
      <c r="G3115" t="s">
        <v>5478</v>
      </c>
      <c r="H3115" s="6">
        <v>4560.68</v>
      </c>
    </row>
    <row r="3116" spans="1:8" x14ac:dyDescent="0.45">
      <c r="A3116" s="2">
        <v>45082</v>
      </c>
      <c r="B3116" t="s">
        <v>3587</v>
      </c>
      <c r="C3116">
        <v>83</v>
      </c>
      <c r="D3116" t="s">
        <v>9</v>
      </c>
      <c r="E3116" t="s">
        <v>10</v>
      </c>
      <c r="F3116" t="s">
        <v>23</v>
      </c>
      <c r="G3116" t="s">
        <v>5479</v>
      </c>
      <c r="H3116" s="6">
        <v>1018.07</v>
      </c>
    </row>
    <row r="3117" spans="1:8" x14ac:dyDescent="0.45">
      <c r="A3117" s="2">
        <v>44886</v>
      </c>
      <c r="B3117" t="s">
        <v>3588</v>
      </c>
      <c r="C3117">
        <v>19</v>
      </c>
      <c r="D3117" t="s">
        <v>21</v>
      </c>
      <c r="E3117" t="s">
        <v>10</v>
      </c>
      <c r="F3117" t="s">
        <v>30</v>
      </c>
      <c r="G3117" t="s">
        <v>5482</v>
      </c>
      <c r="H3117" s="6">
        <v>54.19</v>
      </c>
    </row>
    <row r="3118" spans="1:8" x14ac:dyDescent="0.45">
      <c r="A3118" s="2">
        <v>44715</v>
      </c>
      <c r="B3118" t="s">
        <v>3589</v>
      </c>
      <c r="C3118">
        <v>89</v>
      </c>
      <c r="D3118" t="s">
        <v>14</v>
      </c>
      <c r="E3118" t="s">
        <v>22</v>
      </c>
      <c r="F3118" t="s">
        <v>11</v>
      </c>
      <c r="G3118" t="s">
        <v>5480</v>
      </c>
      <c r="H3118" s="6">
        <v>523.24</v>
      </c>
    </row>
    <row r="3119" spans="1:8" x14ac:dyDescent="0.45">
      <c r="A3119" s="2">
        <v>44955</v>
      </c>
      <c r="B3119" t="s">
        <v>3590</v>
      </c>
      <c r="C3119">
        <v>28</v>
      </c>
      <c r="D3119" t="s">
        <v>14</v>
      </c>
      <c r="E3119" t="s">
        <v>15</v>
      </c>
      <c r="F3119" t="s">
        <v>11</v>
      </c>
      <c r="G3119" t="s">
        <v>5482</v>
      </c>
      <c r="H3119" s="6">
        <v>3484.11</v>
      </c>
    </row>
    <row r="3120" spans="1:8" x14ac:dyDescent="0.45">
      <c r="A3120" s="2">
        <v>44673</v>
      </c>
      <c r="B3120" t="s">
        <v>3591</v>
      </c>
      <c r="C3120">
        <v>64</v>
      </c>
      <c r="D3120" t="s">
        <v>21</v>
      </c>
      <c r="E3120" t="s">
        <v>26</v>
      </c>
      <c r="F3120" t="s">
        <v>30</v>
      </c>
      <c r="G3120" t="s">
        <v>5479</v>
      </c>
      <c r="H3120" s="6">
        <v>200.22</v>
      </c>
    </row>
    <row r="3121" spans="1:8" x14ac:dyDescent="0.45">
      <c r="A3121" s="2">
        <v>45034</v>
      </c>
      <c r="B3121" t="s">
        <v>3592</v>
      </c>
      <c r="C3121">
        <v>12</v>
      </c>
      <c r="D3121" t="s">
        <v>14</v>
      </c>
      <c r="E3121" t="s">
        <v>10</v>
      </c>
      <c r="F3121" t="s">
        <v>23</v>
      </c>
      <c r="G3121" t="s">
        <v>5483</v>
      </c>
      <c r="H3121" s="6">
        <v>2142.5100000000002</v>
      </c>
    </row>
    <row r="3122" spans="1:8" x14ac:dyDescent="0.45">
      <c r="A3122" s="2">
        <v>45233</v>
      </c>
      <c r="B3122" t="s">
        <v>3593</v>
      </c>
      <c r="C3122">
        <v>47</v>
      </c>
      <c r="D3122" t="s">
        <v>9</v>
      </c>
      <c r="E3122" t="s">
        <v>19</v>
      </c>
      <c r="F3122" t="s">
        <v>16</v>
      </c>
      <c r="G3122" t="s">
        <v>5479</v>
      </c>
      <c r="H3122" s="6">
        <v>476.76</v>
      </c>
    </row>
    <row r="3123" spans="1:8" x14ac:dyDescent="0.45">
      <c r="A3123" s="2">
        <v>44602</v>
      </c>
      <c r="B3123" t="s">
        <v>3594</v>
      </c>
      <c r="C3123">
        <v>70</v>
      </c>
      <c r="D3123" t="s">
        <v>21</v>
      </c>
      <c r="E3123" t="s">
        <v>15</v>
      </c>
      <c r="F3123" t="s">
        <v>30</v>
      </c>
      <c r="G3123" t="s">
        <v>5483</v>
      </c>
      <c r="H3123" s="6">
        <v>3989.47</v>
      </c>
    </row>
    <row r="3124" spans="1:8" x14ac:dyDescent="0.45">
      <c r="A3124" s="2">
        <v>44990</v>
      </c>
      <c r="B3124" t="s">
        <v>3595</v>
      </c>
      <c r="C3124">
        <v>44</v>
      </c>
      <c r="D3124" t="s">
        <v>21</v>
      </c>
      <c r="E3124" t="s">
        <v>15</v>
      </c>
      <c r="F3124" t="s">
        <v>16</v>
      </c>
      <c r="G3124" t="s">
        <v>5483</v>
      </c>
      <c r="H3124" s="6">
        <v>3898.19</v>
      </c>
    </row>
    <row r="3125" spans="1:8" x14ac:dyDescent="0.45">
      <c r="A3125" s="2">
        <v>45094</v>
      </c>
      <c r="B3125" t="s">
        <v>3596</v>
      </c>
      <c r="C3125">
        <v>44</v>
      </c>
      <c r="D3125" t="s">
        <v>21</v>
      </c>
      <c r="E3125" t="s">
        <v>35</v>
      </c>
      <c r="F3125" t="s">
        <v>23</v>
      </c>
      <c r="G3125" t="s">
        <v>5479</v>
      </c>
      <c r="H3125" s="6">
        <v>4808.6000000000004</v>
      </c>
    </row>
    <row r="3126" spans="1:8" x14ac:dyDescent="0.45">
      <c r="A3126" s="2">
        <v>44862</v>
      </c>
      <c r="B3126" t="s">
        <v>3597</v>
      </c>
      <c r="C3126">
        <v>13</v>
      </c>
      <c r="D3126" t="s">
        <v>14</v>
      </c>
      <c r="E3126" t="s">
        <v>15</v>
      </c>
      <c r="F3126" t="s">
        <v>11</v>
      </c>
      <c r="G3126" t="s">
        <v>5482</v>
      </c>
      <c r="H3126" s="6">
        <v>813.17</v>
      </c>
    </row>
    <row r="3127" spans="1:8" x14ac:dyDescent="0.45">
      <c r="A3127" s="2">
        <v>44708</v>
      </c>
      <c r="B3127" t="s">
        <v>3598</v>
      </c>
      <c r="C3127">
        <v>56</v>
      </c>
      <c r="D3127" t="s">
        <v>21</v>
      </c>
      <c r="E3127" t="s">
        <v>35</v>
      </c>
      <c r="F3127" t="s">
        <v>30</v>
      </c>
      <c r="G3127" t="s">
        <v>5482</v>
      </c>
      <c r="H3127" s="6">
        <v>1696.5</v>
      </c>
    </row>
    <row r="3128" spans="1:8" x14ac:dyDescent="0.45">
      <c r="A3128" s="2">
        <v>44666</v>
      </c>
      <c r="B3128" t="s">
        <v>3599</v>
      </c>
      <c r="C3128">
        <v>99</v>
      </c>
      <c r="D3128" t="s">
        <v>21</v>
      </c>
      <c r="E3128" t="s">
        <v>10</v>
      </c>
      <c r="F3128" t="s">
        <v>16</v>
      </c>
      <c r="G3128" t="s">
        <v>5480</v>
      </c>
      <c r="H3128" s="6">
        <v>1875.07</v>
      </c>
    </row>
    <row r="3129" spans="1:8" x14ac:dyDescent="0.45">
      <c r="A3129" s="2">
        <v>45178</v>
      </c>
      <c r="B3129" t="s">
        <v>3600</v>
      </c>
      <c r="C3129">
        <v>56</v>
      </c>
      <c r="D3129" t="s">
        <v>9</v>
      </c>
      <c r="E3129" t="s">
        <v>26</v>
      </c>
      <c r="F3129" t="s">
        <v>30</v>
      </c>
      <c r="G3129" t="s">
        <v>5481</v>
      </c>
      <c r="H3129" s="6">
        <v>4861.33</v>
      </c>
    </row>
    <row r="3130" spans="1:8" x14ac:dyDescent="0.45">
      <c r="A3130" s="2">
        <v>44949</v>
      </c>
      <c r="B3130" t="s">
        <v>3601</v>
      </c>
      <c r="C3130">
        <v>83</v>
      </c>
      <c r="D3130" t="s">
        <v>21</v>
      </c>
      <c r="E3130" t="s">
        <v>22</v>
      </c>
      <c r="F3130" t="s">
        <v>23</v>
      </c>
      <c r="G3130" t="s">
        <v>5480</v>
      </c>
      <c r="H3130" s="6">
        <v>2347.09</v>
      </c>
    </row>
    <row r="3131" spans="1:8" x14ac:dyDescent="0.45">
      <c r="A3131" s="2">
        <v>44584</v>
      </c>
      <c r="B3131" t="s">
        <v>3602</v>
      </c>
      <c r="C3131">
        <v>59</v>
      </c>
      <c r="D3131" t="s">
        <v>9</v>
      </c>
      <c r="E3131" t="s">
        <v>10</v>
      </c>
      <c r="F3131" t="s">
        <v>23</v>
      </c>
      <c r="G3131" t="s">
        <v>5482</v>
      </c>
      <c r="H3131" s="6">
        <v>1606.47</v>
      </c>
    </row>
    <row r="3132" spans="1:8" x14ac:dyDescent="0.45">
      <c r="A3132" s="2">
        <v>45069</v>
      </c>
      <c r="B3132" t="s">
        <v>3603</v>
      </c>
      <c r="C3132">
        <v>24</v>
      </c>
      <c r="D3132" t="s">
        <v>9</v>
      </c>
      <c r="E3132" t="s">
        <v>26</v>
      </c>
      <c r="F3132" t="s">
        <v>11</v>
      </c>
      <c r="G3132" t="s">
        <v>5482</v>
      </c>
      <c r="H3132" s="6">
        <v>3218.35</v>
      </c>
    </row>
    <row r="3133" spans="1:8" x14ac:dyDescent="0.45">
      <c r="A3133" s="2">
        <v>44738</v>
      </c>
      <c r="B3133" t="s">
        <v>3604</v>
      </c>
      <c r="C3133">
        <v>40</v>
      </c>
      <c r="D3133" t="s">
        <v>9</v>
      </c>
      <c r="E3133" t="s">
        <v>26</v>
      </c>
      <c r="F3133" t="s">
        <v>16</v>
      </c>
      <c r="G3133" t="s">
        <v>5480</v>
      </c>
      <c r="H3133" s="6">
        <v>4167.5600000000004</v>
      </c>
    </row>
    <row r="3134" spans="1:8" x14ac:dyDescent="0.45">
      <c r="A3134" s="2">
        <v>44989</v>
      </c>
      <c r="B3134" t="s">
        <v>3605</v>
      </c>
      <c r="C3134">
        <v>90</v>
      </c>
      <c r="D3134" t="s">
        <v>21</v>
      </c>
      <c r="E3134" t="s">
        <v>15</v>
      </c>
      <c r="F3134" t="s">
        <v>23</v>
      </c>
      <c r="G3134" t="s">
        <v>5481</v>
      </c>
      <c r="H3134" s="6">
        <v>4870.18</v>
      </c>
    </row>
    <row r="3135" spans="1:8" x14ac:dyDescent="0.45">
      <c r="A3135" s="2">
        <v>44738</v>
      </c>
      <c r="B3135" t="s">
        <v>3606</v>
      </c>
      <c r="C3135">
        <v>25</v>
      </c>
      <c r="D3135" t="s">
        <v>21</v>
      </c>
      <c r="E3135" t="s">
        <v>35</v>
      </c>
      <c r="F3135" t="s">
        <v>30</v>
      </c>
      <c r="G3135" t="s">
        <v>5479</v>
      </c>
      <c r="H3135" s="6">
        <v>575.85</v>
      </c>
    </row>
    <row r="3136" spans="1:8" x14ac:dyDescent="0.45">
      <c r="A3136" s="2">
        <v>45263</v>
      </c>
      <c r="B3136" t="s">
        <v>3607</v>
      </c>
      <c r="C3136">
        <v>59</v>
      </c>
      <c r="D3136" t="s">
        <v>9</v>
      </c>
      <c r="E3136" t="s">
        <v>38</v>
      </c>
      <c r="F3136" t="s">
        <v>30</v>
      </c>
      <c r="G3136" t="s">
        <v>5481</v>
      </c>
      <c r="H3136" s="6">
        <v>1160.55</v>
      </c>
    </row>
    <row r="3137" spans="1:8" x14ac:dyDescent="0.45">
      <c r="A3137" s="2">
        <v>44962</v>
      </c>
      <c r="B3137" t="s">
        <v>3608</v>
      </c>
      <c r="C3137">
        <v>2</v>
      </c>
      <c r="D3137" t="s">
        <v>9</v>
      </c>
      <c r="E3137" t="s">
        <v>15</v>
      </c>
      <c r="F3137" t="s">
        <v>11</v>
      </c>
      <c r="G3137" t="s">
        <v>5483</v>
      </c>
      <c r="H3137" s="6">
        <v>4779.9799999999996</v>
      </c>
    </row>
    <row r="3138" spans="1:8" x14ac:dyDescent="0.45">
      <c r="A3138" s="2">
        <v>44858</v>
      </c>
      <c r="B3138" t="s">
        <v>3609</v>
      </c>
      <c r="C3138">
        <v>41</v>
      </c>
      <c r="D3138" t="s">
        <v>9</v>
      </c>
      <c r="E3138" t="s">
        <v>38</v>
      </c>
      <c r="F3138" t="s">
        <v>16</v>
      </c>
      <c r="G3138" t="s">
        <v>5480</v>
      </c>
      <c r="H3138" s="6">
        <v>1583.92</v>
      </c>
    </row>
    <row r="3139" spans="1:8" x14ac:dyDescent="0.45">
      <c r="A3139" s="2">
        <v>45199</v>
      </c>
      <c r="B3139" t="s">
        <v>3610</v>
      </c>
      <c r="C3139">
        <v>40</v>
      </c>
      <c r="D3139" t="s">
        <v>21</v>
      </c>
      <c r="E3139" t="s">
        <v>10</v>
      </c>
      <c r="F3139" t="s">
        <v>16</v>
      </c>
      <c r="G3139" t="s">
        <v>5480</v>
      </c>
      <c r="H3139" s="6">
        <v>4130.92</v>
      </c>
    </row>
    <row r="3140" spans="1:8" x14ac:dyDescent="0.45">
      <c r="A3140" s="2">
        <v>45032</v>
      </c>
      <c r="B3140" t="s">
        <v>3611</v>
      </c>
      <c r="C3140">
        <v>2</v>
      </c>
      <c r="D3140" t="s">
        <v>21</v>
      </c>
      <c r="E3140" t="s">
        <v>15</v>
      </c>
      <c r="F3140" t="s">
        <v>23</v>
      </c>
      <c r="G3140" t="s">
        <v>5483</v>
      </c>
      <c r="H3140" s="6">
        <v>4434.43</v>
      </c>
    </row>
    <row r="3141" spans="1:8" x14ac:dyDescent="0.45">
      <c r="A3141" s="2">
        <v>44716</v>
      </c>
      <c r="B3141" t="s">
        <v>3612</v>
      </c>
      <c r="C3141">
        <v>68</v>
      </c>
      <c r="D3141" t="s">
        <v>9</v>
      </c>
      <c r="E3141" t="s">
        <v>26</v>
      </c>
      <c r="F3141" t="s">
        <v>30</v>
      </c>
      <c r="G3141" t="s">
        <v>5479</v>
      </c>
      <c r="H3141" s="6">
        <v>3613.24</v>
      </c>
    </row>
    <row r="3142" spans="1:8" x14ac:dyDescent="0.45">
      <c r="A3142" s="2">
        <v>45097</v>
      </c>
      <c r="B3142" t="s">
        <v>3613</v>
      </c>
      <c r="C3142">
        <v>63</v>
      </c>
      <c r="D3142" t="s">
        <v>9</v>
      </c>
      <c r="E3142" t="s">
        <v>19</v>
      </c>
      <c r="F3142" t="s">
        <v>23</v>
      </c>
      <c r="G3142" t="s">
        <v>5483</v>
      </c>
      <c r="H3142" s="6">
        <v>915.82</v>
      </c>
    </row>
    <row r="3143" spans="1:8" x14ac:dyDescent="0.45">
      <c r="A3143" s="2">
        <v>44968</v>
      </c>
      <c r="B3143" t="s">
        <v>3614</v>
      </c>
      <c r="C3143">
        <v>56</v>
      </c>
      <c r="D3143" t="s">
        <v>14</v>
      </c>
      <c r="E3143" t="s">
        <v>5477</v>
      </c>
      <c r="F3143" t="s">
        <v>16</v>
      </c>
      <c r="G3143" t="s">
        <v>5481</v>
      </c>
      <c r="H3143" s="6">
        <v>3569.92</v>
      </c>
    </row>
    <row r="3144" spans="1:8" x14ac:dyDescent="0.45">
      <c r="A3144" s="2">
        <v>45206</v>
      </c>
      <c r="B3144" t="s">
        <v>3615</v>
      </c>
      <c r="C3144">
        <v>37</v>
      </c>
      <c r="D3144" t="s">
        <v>14</v>
      </c>
      <c r="E3144" t="s">
        <v>10</v>
      </c>
      <c r="F3144" t="s">
        <v>23</v>
      </c>
      <c r="G3144" t="s">
        <v>5480</v>
      </c>
      <c r="H3144" s="6">
        <v>2448.8000000000002</v>
      </c>
    </row>
    <row r="3145" spans="1:8" x14ac:dyDescent="0.45">
      <c r="A3145" s="2">
        <v>44867</v>
      </c>
      <c r="B3145" t="s">
        <v>3616</v>
      </c>
      <c r="C3145">
        <v>71</v>
      </c>
      <c r="D3145" t="s">
        <v>21</v>
      </c>
      <c r="E3145" t="s">
        <v>35</v>
      </c>
      <c r="F3145" t="s">
        <v>23</v>
      </c>
      <c r="G3145" t="s">
        <v>5480</v>
      </c>
      <c r="H3145" s="6">
        <v>2271.34</v>
      </c>
    </row>
    <row r="3146" spans="1:8" x14ac:dyDescent="0.45">
      <c r="A3146" s="2">
        <v>44624</v>
      </c>
      <c r="B3146" t="s">
        <v>3617</v>
      </c>
      <c r="C3146">
        <v>61</v>
      </c>
      <c r="D3146" t="s">
        <v>21</v>
      </c>
      <c r="E3146" t="s">
        <v>5477</v>
      </c>
      <c r="F3146" t="s">
        <v>23</v>
      </c>
      <c r="G3146" t="s">
        <v>5479</v>
      </c>
      <c r="H3146" s="6">
        <v>1329.66</v>
      </c>
    </row>
    <row r="3147" spans="1:8" x14ac:dyDescent="0.45">
      <c r="A3147" s="2">
        <v>45209</v>
      </c>
      <c r="B3147" t="s">
        <v>3618</v>
      </c>
      <c r="C3147">
        <v>7</v>
      </c>
      <c r="D3147" t="s">
        <v>9</v>
      </c>
      <c r="E3147" t="s">
        <v>10</v>
      </c>
      <c r="F3147" t="s">
        <v>30</v>
      </c>
      <c r="G3147" t="s">
        <v>5480</v>
      </c>
      <c r="H3147" s="6">
        <v>519.03</v>
      </c>
    </row>
    <row r="3148" spans="1:8" x14ac:dyDescent="0.45">
      <c r="A3148" s="2">
        <v>45141</v>
      </c>
      <c r="B3148" t="s">
        <v>3619</v>
      </c>
      <c r="C3148">
        <v>25</v>
      </c>
      <c r="D3148" t="s">
        <v>14</v>
      </c>
      <c r="E3148" t="s">
        <v>38</v>
      </c>
      <c r="F3148" t="s">
        <v>11</v>
      </c>
      <c r="G3148" t="s">
        <v>5478</v>
      </c>
      <c r="H3148" s="6">
        <v>2562.8200000000002</v>
      </c>
    </row>
    <row r="3149" spans="1:8" x14ac:dyDescent="0.45">
      <c r="A3149" s="2">
        <v>45022</v>
      </c>
      <c r="B3149" t="s">
        <v>3620</v>
      </c>
      <c r="C3149">
        <v>84</v>
      </c>
      <c r="D3149" t="s">
        <v>21</v>
      </c>
      <c r="E3149" t="s">
        <v>38</v>
      </c>
      <c r="F3149" t="s">
        <v>16</v>
      </c>
      <c r="G3149" t="s">
        <v>5483</v>
      </c>
      <c r="H3149" s="6">
        <v>1061.75</v>
      </c>
    </row>
    <row r="3150" spans="1:8" x14ac:dyDescent="0.45">
      <c r="A3150" s="2">
        <v>44871</v>
      </c>
      <c r="B3150" t="s">
        <v>3621</v>
      </c>
      <c r="C3150">
        <v>26</v>
      </c>
      <c r="D3150" t="s">
        <v>9</v>
      </c>
      <c r="E3150" t="s">
        <v>35</v>
      </c>
      <c r="F3150" t="s">
        <v>30</v>
      </c>
      <c r="G3150" t="s">
        <v>5481</v>
      </c>
      <c r="H3150" s="6">
        <v>1469.37</v>
      </c>
    </row>
    <row r="3151" spans="1:8" x14ac:dyDescent="0.45">
      <c r="A3151" s="2">
        <v>44945</v>
      </c>
      <c r="B3151" t="s">
        <v>3622</v>
      </c>
      <c r="C3151">
        <v>12</v>
      </c>
      <c r="D3151" t="s">
        <v>21</v>
      </c>
      <c r="E3151" t="s">
        <v>26</v>
      </c>
      <c r="F3151" t="s">
        <v>16</v>
      </c>
      <c r="G3151" t="s">
        <v>5481</v>
      </c>
      <c r="H3151" s="6">
        <v>4178.1099999999997</v>
      </c>
    </row>
    <row r="3152" spans="1:8" x14ac:dyDescent="0.45">
      <c r="A3152" s="2">
        <v>45006</v>
      </c>
      <c r="B3152" t="s">
        <v>3623</v>
      </c>
      <c r="C3152">
        <v>53</v>
      </c>
      <c r="D3152" t="s">
        <v>9</v>
      </c>
      <c r="E3152" t="s">
        <v>5477</v>
      </c>
      <c r="F3152" t="s">
        <v>30</v>
      </c>
      <c r="G3152" t="s">
        <v>5480</v>
      </c>
      <c r="H3152" s="6">
        <v>2245.15</v>
      </c>
    </row>
    <row r="3153" spans="1:8" x14ac:dyDescent="0.45">
      <c r="A3153" s="2">
        <v>44975</v>
      </c>
      <c r="B3153" t="s">
        <v>3624</v>
      </c>
      <c r="C3153">
        <v>1</v>
      </c>
      <c r="D3153" t="s">
        <v>14</v>
      </c>
      <c r="E3153" t="s">
        <v>35</v>
      </c>
      <c r="F3153" t="s">
        <v>30</v>
      </c>
      <c r="G3153" t="s">
        <v>5483</v>
      </c>
      <c r="H3153" s="6">
        <v>184.03</v>
      </c>
    </row>
    <row r="3154" spans="1:8" x14ac:dyDescent="0.45">
      <c r="A3154" s="2">
        <v>44808</v>
      </c>
      <c r="B3154" t="s">
        <v>3625</v>
      </c>
      <c r="C3154">
        <v>12</v>
      </c>
      <c r="D3154" t="s">
        <v>14</v>
      </c>
      <c r="E3154" t="s">
        <v>22</v>
      </c>
      <c r="F3154" t="s">
        <v>30</v>
      </c>
      <c r="G3154" t="s">
        <v>5483</v>
      </c>
      <c r="H3154" s="6">
        <v>4575.95</v>
      </c>
    </row>
    <row r="3155" spans="1:8" x14ac:dyDescent="0.45">
      <c r="A3155" s="2">
        <v>44776</v>
      </c>
      <c r="B3155" t="s">
        <v>3626</v>
      </c>
      <c r="C3155">
        <v>73</v>
      </c>
      <c r="D3155" t="s">
        <v>21</v>
      </c>
      <c r="E3155" t="s">
        <v>15</v>
      </c>
      <c r="F3155" t="s">
        <v>30</v>
      </c>
      <c r="G3155" t="s">
        <v>5483</v>
      </c>
      <c r="H3155" s="6">
        <v>1875.54</v>
      </c>
    </row>
    <row r="3156" spans="1:8" x14ac:dyDescent="0.45">
      <c r="A3156" s="2">
        <v>44620</v>
      </c>
      <c r="B3156" t="s">
        <v>3627</v>
      </c>
      <c r="C3156">
        <v>96</v>
      </c>
      <c r="D3156" t="s">
        <v>9</v>
      </c>
      <c r="E3156" t="s">
        <v>22</v>
      </c>
      <c r="F3156" t="s">
        <v>16</v>
      </c>
      <c r="G3156" t="s">
        <v>5479</v>
      </c>
      <c r="H3156" s="6">
        <v>4042.66</v>
      </c>
    </row>
    <row r="3157" spans="1:8" x14ac:dyDescent="0.45">
      <c r="A3157" s="2">
        <v>45006</v>
      </c>
      <c r="B3157" t="s">
        <v>3628</v>
      </c>
      <c r="C3157">
        <v>77</v>
      </c>
      <c r="D3157" t="s">
        <v>14</v>
      </c>
      <c r="E3157" t="s">
        <v>26</v>
      </c>
      <c r="F3157" t="s">
        <v>11</v>
      </c>
      <c r="G3157" t="s">
        <v>5481</v>
      </c>
      <c r="H3157" s="6">
        <v>637.61</v>
      </c>
    </row>
    <row r="3158" spans="1:8" x14ac:dyDescent="0.45">
      <c r="A3158" s="2">
        <v>44847</v>
      </c>
      <c r="B3158" t="s">
        <v>3629</v>
      </c>
      <c r="C3158">
        <v>73</v>
      </c>
      <c r="D3158" t="s">
        <v>9</v>
      </c>
      <c r="E3158" t="s">
        <v>10</v>
      </c>
      <c r="F3158" t="s">
        <v>23</v>
      </c>
      <c r="G3158" t="s">
        <v>5482</v>
      </c>
      <c r="H3158" s="6">
        <v>4130.57</v>
      </c>
    </row>
    <row r="3159" spans="1:8" x14ac:dyDescent="0.45">
      <c r="A3159" s="2">
        <v>44722</v>
      </c>
      <c r="B3159" t="s">
        <v>3630</v>
      </c>
      <c r="C3159">
        <v>80</v>
      </c>
      <c r="D3159" t="s">
        <v>9</v>
      </c>
      <c r="E3159" t="s">
        <v>10</v>
      </c>
      <c r="F3159" t="s">
        <v>11</v>
      </c>
      <c r="G3159" t="s">
        <v>5480</v>
      </c>
      <c r="H3159" s="6">
        <v>4901.6499999999996</v>
      </c>
    </row>
    <row r="3160" spans="1:8" x14ac:dyDescent="0.45">
      <c r="A3160" s="2">
        <v>45191</v>
      </c>
      <c r="B3160" t="s">
        <v>3631</v>
      </c>
      <c r="C3160">
        <v>28</v>
      </c>
      <c r="D3160" t="s">
        <v>9</v>
      </c>
      <c r="E3160" t="s">
        <v>15</v>
      </c>
      <c r="F3160" t="s">
        <v>11</v>
      </c>
      <c r="G3160" t="s">
        <v>5482</v>
      </c>
      <c r="H3160" s="6">
        <v>2816.06</v>
      </c>
    </row>
    <row r="3161" spans="1:8" x14ac:dyDescent="0.45">
      <c r="A3161" s="2">
        <v>44835</v>
      </c>
      <c r="B3161" t="s">
        <v>3632</v>
      </c>
      <c r="C3161">
        <v>38</v>
      </c>
      <c r="D3161" t="s">
        <v>21</v>
      </c>
      <c r="E3161" t="s">
        <v>5477</v>
      </c>
      <c r="F3161" t="s">
        <v>23</v>
      </c>
      <c r="G3161" t="s">
        <v>5481</v>
      </c>
      <c r="H3161" s="6">
        <v>1946.97</v>
      </c>
    </row>
    <row r="3162" spans="1:8" x14ac:dyDescent="0.45">
      <c r="A3162" s="2">
        <v>45174</v>
      </c>
      <c r="B3162" t="s">
        <v>3633</v>
      </c>
      <c r="C3162">
        <v>80</v>
      </c>
      <c r="D3162" t="s">
        <v>21</v>
      </c>
      <c r="E3162" t="s">
        <v>35</v>
      </c>
      <c r="F3162" t="s">
        <v>30</v>
      </c>
      <c r="G3162" t="s">
        <v>5479</v>
      </c>
      <c r="H3162" s="6">
        <v>2147.0300000000002</v>
      </c>
    </row>
    <row r="3163" spans="1:8" x14ac:dyDescent="0.45">
      <c r="A3163" s="2">
        <v>45100</v>
      </c>
      <c r="B3163" t="s">
        <v>3634</v>
      </c>
      <c r="C3163">
        <v>97</v>
      </c>
      <c r="D3163" t="s">
        <v>9</v>
      </c>
      <c r="E3163" t="s">
        <v>26</v>
      </c>
      <c r="F3163" t="s">
        <v>23</v>
      </c>
      <c r="G3163" t="s">
        <v>5480</v>
      </c>
      <c r="H3163" s="6">
        <v>4099.99</v>
      </c>
    </row>
    <row r="3164" spans="1:8" x14ac:dyDescent="0.45">
      <c r="A3164" s="2">
        <v>44722</v>
      </c>
      <c r="B3164" t="s">
        <v>3635</v>
      </c>
      <c r="C3164">
        <v>13</v>
      </c>
      <c r="D3164" t="s">
        <v>21</v>
      </c>
      <c r="E3164" t="s">
        <v>19</v>
      </c>
      <c r="F3164" t="s">
        <v>16</v>
      </c>
      <c r="G3164" t="s">
        <v>5481</v>
      </c>
      <c r="H3164" s="6">
        <v>2309.34</v>
      </c>
    </row>
    <row r="3165" spans="1:8" x14ac:dyDescent="0.45">
      <c r="A3165" s="2">
        <v>44848</v>
      </c>
      <c r="B3165" t="s">
        <v>3636</v>
      </c>
      <c r="C3165">
        <v>98</v>
      </c>
      <c r="D3165" t="s">
        <v>9</v>
      </c>
      <c r="E3165" t="s">
        <v>10</v>
      </c>
      <c r="F3165" t="s">
        <v>23</v>
      </c>
      <c r="G3165" t="s">
        <v>5479</v>
      </c>
      <c r="H3165" s="6">
        <v>3065.23</v>
      </c>
    </row>
    <row r="3166" spans="1:8" x14ac:dyDescent="0.45">
      <c r="A3166" s="2">
        <v>45092</v>
      </c>
      <c r="B3166" t="s">
        <v>3637</v>
      </c>
      <c r="C3166">
        <v>41</v>
      </c>
      <c r="D3166" t="s">
        <v>9</v>
      </c>
      <c r="E3166" t="s">
        <v>5477</v>
      </c>
      <c r="F3166" t="s">
        <v>16</v>
      </c>
      <c r="G3166" t="s">
        <v>5482</v>
      </c>
      <c r="H3166" s="6">
        <v>4642.72</v>
      </c>
    </row>
    <row r="3167" spans="1:8" x14ac:dyDescent="0.45">
      <c r="A3167" s="2">
        <v>44946</v>
      </c>
      <c r="B3167" t="s">
        <v>3638</v>
      </c>
      <c r="C3167">
        <v>88</v>
      </c>
      <c r="D3167" t="s">
        <v>14</v>
      </c>
      <c r="E3167" t="s">
        <v>38</v>
      </c>
      <c r="F3167" t="s">
        <v>11</v>
      </c>
      <c r="G3167" t="s">
        <v>5481</v>
      </c>
      <c r="H3167" s="6">
        <v>1625.37</v>
      </c>
    </row>
    <row r="3168" spans="1:8" x14ac:dyDescent="0.45">
      <c r="A3168" s="2">
        <v>44701</v>
      </c>
      <c r="B3168" t="s">
        <v>3639</v>
      </c>
      <c r="C3168">
        <v>33</v>
      </c>
      <c r="D3168" t="s">
        <v>21</v>
      </c>
      <c r="E3168" t="s">
        <v>35</v>
      </c>
      <c r="F3168" t="s">
        <v>30</v>
      </c>
      <c r="G3168" t="s">
        <v>5482</v>
      </c>
      <c r="H3168" s="6">
        <v>4345.37</v>
      </c>
    </row>
    <row r="3169" spans="1:8" x14ac:dyDescent="0.45">
      <c r="A3169" s="2">
        <v>45287</v>
      </c>
      <c r="B3169" t="s">
        <v>3640</v>
      </c>
      <c r="C3169">
        <v>85</v>
      </c>
      <c r="D3169" t="s">
        <v>9</v>
      </c>
      <c r="E3169" t="s">
        <v>38</v>
      </c>
      <c r="F3169" t="s">
        <v>30</v>
      </c>
      <c r="G3169" t="s">
        <v>5482</v>
      </c>
      <c r="H3169" s="6">
        <v>4295.47</v>
      </c>
    </row>
    <row r="3170" spans="1:8" x14ac:dyDescent="0.45">
      <c r="A3170" s="2">
        <v>44749</v>
      </c>
      <c r="B3170" t="s">
        <v>3641</v>
      </c>
      <c r="C3170">
        <v>93</v>
      </c>
      <c r="D3170" t="s">
        <v>14</v>
      </c>
      <c r="E3170" t="s">
        <v>38</v>
      </c>
      <c r="F3170" t="s">
        <v>30</v>
      </c>
      <c r="G3170" t="s">
        <v>5481</v>
      </c>
      <c r="H3170" s="6">
        <v>633.45000000000005</v>
      </c>
    </row>
    <row r="3171" spans="1:8" x14ac:dyDescent="0.45">
      <c r="A3171" s="2">
        <v>44739</v>
      </c>
      <c r="B3171" t="s">
        <v>3642</v>
      </c>
      <c r="C3171">
        <v>1</v>
      </c>
      <c r="D3171" t="s">
        <v>14</v>
      </c>
      <c r="E3171" t="s">
        <v>19</v>
      </c>
      <c r="F3171" t="s">
        <v>11</v>
      </c>
      <c r="G3171" t="s">
        <v>5481</v>
      </c>
      <c r="H3171" s="6">
        <v>4382.62</v>
      </c>
    </row>
    <row r="3172" spans="1:8" x14ac:dyDescent="0.45">
      <c r="A3172" s="2">
        <v>44702</v>
      </c>
      <c r="B3172" t="s">
        <v>3643</v>
      </c>
      <c r="C3172">
        <v>41</v>
      </c>
      <c r="D3172" t="s">
        <v>14</v>
      </c>
      <c r="E3172" t="s">
        <v>35</v>
      </c>
      <c r="F3172" t="s">
        <v>11</v>
      </c>
      <c r="G3172" t="s">
        <v>5482</v>
      </c>
      <c r="H3172" s="6">
        <v>1977.05</v>
      </c>
    </row>
    <row r="3173" spans="1:8" x14ac:dyDescent="0.45">
      <c r="A3173" s="2">
        <v>45148</v>
      </c>
      <c r="B3173" t="s">
        <v>3644</v>
      </c>
      <c r="C3173">
        <v>30</v>
      </c>
      <c r="D3173" t="s">
        <v>21</v>
      </c>
      <c r="E3173" t="s">
        <v>15</v>
      </c>
      <c r="F3173" t="s">
        <v>16</v>
      </c>
      <c r="G3173" t="s">
        <v>5483</v>
      </c>
      <c r="H3173" s="6">
        <v>146.63</v>
      </c>
    </row>
    <row r="3174" spans="1:8" x14ac:dyDescent="0.45">
      <c r="A3174" s="2">
        <v>45239</v>
      </c>
      <c r="B3174" t="s">
        <v>3645</v>
      </c>
      <c r="C3174">
        <v>61</v>
      </c>
      <c r="D3174" t="s">
        <v>21</v>
      </c>
      <c r="E3174" t="s">
        <v>19</v>
      </c>
      <c r="F3174" t="s">
        <v>30</v>
      </c>
      <c r="G3174" t="s">
        <v>5481</v>
      </c>
      <c r="H3174" s="6">
        <v>3720.48</v>
      </c>
    </row>
    <row r="3175" spans="1:8" x14ac:dyDescent="0.45">
      <c r="A3175" s="2">
        <v>44831</v>
      </c>
      <c r="B3175" t="s">
        <v>3646</v>
      </c>
      <c r="C3175">
        <v>8</v>
      </c>
      <c r="D3175" t="s">
        <v>14</v>
      </c>
      <c r="E3175" t="s">
        <v>19</v>
      </c>
      <c r="F3175" t="s">
        <v>11</v>
      </c>
      <c r="G3175" t="s">
        <v>5483</v>
      </c>
      <c r="H3175" s="6">
        <v>2063.06</v>
      </c>
    </row>
    <row r="3176" spans="1:8" x14ac:dyDescent="0.45">
      <c r="A3176" s="2">
        <v>45167</v>
      </c>
      <c r="B3176" t="s">
        <v>3647</v>
      </c>
      <c r="C3176">
        <v>14</v>
      </c>
      <c r="D3176" t="s">
        <v>14</v>
      </c>
      <c r="E3176" t="s">
        <v>22</v>
      </c>
      <c r="F3176" t="s">
        <v>30</v>
      </c>
      <c r="G3176" t="s">
        <v>5482</v>
      </c>
      <c r="H3176" s="6">
        <v>1602.11</v>
      </c>
    </row>
    <row r="3177" spans="1:8" x14ac:dyDescent="0.45">
      <c r="A3177" s="2">
        <v>44711</v>
      </c>
      <c r="B3177" t="s">
        <v>3648</v>
      </c>
      <c r="C3177">
        <v>53</v>
      </c>
      <c r="D3177" t="s">
        <v>14</v>
      </c>
      <c r="E3177" t="s">
        <v>15</v>
      </c>
      <c r="F3177" t="s">
        <v>16</v>
      </c>
      <c r="G3177" t="s">
        <v>5480</v>
      </c>
      <c r="H3177" s="6">
        <v>2234.13</v>
      </c>
    </row>
    <row r="3178" spans="1:8" x14ac:dyDescent="0.45">
      <c r="A3178" s="2">
        <v>44966</v>
      </c>
      <c r="B3178" t="s">
        <v>3649</v>
      </c>
      <c r="C3178">
        <v>9</v>
      </c>
      <c r="D3178" t="s">
        <v>9</v>
      </c>
      <c r="E3178" t="s">
        <v>5477</v>
      </c>
      <c r="F3178" t="s">
        <v>23</v>
      </c>
      <c r="G3178" t="s">
        <v>5483</v>
      </c>
      <c r="H3178" s="6">
        <v>1177.1099999999999</v>
      </c>
    </row>
    <row r="3179" spans="1:8" x14ac:dyDescent="0.45">
      <c r="A3179" s="2">
        <v>45235</v>
      </c>
      <c r="B3179" t="s">
        <v>3650</v>
      </c>
      <c r="C3179">
        <v>6</v>
      </c>
      <c r="D3179" t="s">
        <v>14</v>
      </c>
      <c r="E3179" t="s">
        <v>19</v>
      </c>
      <c r="F3179" t="s">
        <v>11</v>
      </c>
      <c r="G3179" t="s">
        <v>5479</v>
      </c>
      <c r="H3179" s="6">
        <v>1903.42</v>
      </c>
    </row>
    <row r="3180" spans="1:8" x14ac:dyDescent="0.45">
      <c r="A3180" s="2">
        <v>44799</v>
      </c>
      <c r="B3180" t="s">
        <v>3651</v>
      </c>
      <c r="C3180">
        <v>62</v>
      </c>
      <c r="D3180" t="s">
        <v>14</v>
      </c>
      <c r="E3180" t="s">
        <v>38</v>
      </c>
      <c r="F3180" t="s">
        <v>11</v>
      </c>
      <c r="G3180" t="s">
        <v>5480</v>
      </c>
      <c r="H3180" s="6">
        <v>2841.48</v>
      </c>
    </row>
    <row r="3181" spans="1:8" x14ac:dyDescent="0.45">
      <c r="A3181" s="2">
        <v>45223</v>
      </c>
      <c r="B3181" t="s">
        <v>3652</v>
      </c>
      <c r="C3181">
        <v>42</v>
      </c>
      <c r="D3181" t="s">
        <v>9</v>
      </c>
      <c r="E3181" t="s">
        <v>10</v>
      </c>
      <c r="F3181" t="s">
        <v>16</v>
      </c>
      <c r="G3181" t="s">
        <v>5479</v>
      </c>
      <c r="H3181" s="6">
        <v>2986.79</v>
      </c>
    </row>
    <row r="3182" spans="1:8" x14ac:dyDescent="0.45">
      <c r="A3182" s="2">
        <v>44949</v>
      </c>
      <c r="B3182" t="s">
        <v>3653</v>
      </c>
      <c r="C3182">
        <v>83</v>
      </c>
      <c r="D3182" t="s">
        <v>21</v>
      </c>
      <c r="E3182" t="s">
        <v>35</v>
      </c>
      <c r="F3182" t="s">
        <v>11</v>
      </c>
      <c r="G3182" t="s">
        <v>5480</v>
      </c>
      <c r="H3182" s="6">
        <v>4404.5600000000004</v>
      </c>
    </row>
    <row r="3183" spans="1:8" x14ac:dyDescent="0.45">
      <c r="A3183" s="2">
        <v>44703</v>
      </c>
      <c r="B3183" t="s">
        <v>3654</v>
      </c>
      <c r="C3183">
        <v>77</v>
      </c>
      <c r="D3183" t="s">
        <v>9</v>
      </c>
      <c r="E3183" t="s">
        <v>10</v>
      </c>
      <c r="F3183" t="s">
        <v>23</v>
      </c>
      <c r="G3183" t="s">
        <v>5480</v>
      </c>
      <c r="H3183" s="6">
        <v>810.91</v>
      </c>
    </row>
    <row r="3184" spans="1:8" x14ac:dyDescent="0.45">
      <c r="A3184" s="2">
        <v>45080</v>
      </c>
      <c r="B3184" t="s">
        <v>3655</v>
      </c>
      <c r="C3184">
        <v>26</v>
      </c>
      <c r="D3184" t="s">
        <v>14</v>
      </c>
      <c r="E3184" t="s">
        <v>10</v>
      </c>
      <c r="F3184" t="s">
        <v>23</v>
      </c>
      <c r="G3184" t="s">
        <v>5481</v>
      </c>
      <c r="H3184" s="6">
        <v>3813.8</v>
      </c>
    </row>
    <row r="3185" spans="1:8" x14ac:dyDescent="0.45">
      <c r="A3185" s="2">
        <v>44688</v>
      </c>
      <c r="B3185" t="s">
        <v>3656</v>
      </c>
      <c r="C3185">
        <v>25</v>
      </c>
      <c r="D3185" t="s">
        <v>14</v>
      </c>
      <c r="E3185" t="s">
        <v>38</v>
      </c>
      <c r="F3185" t="s">
        <v>16</v>
      </c>
      <c r="G3185" t="s">
        <v>5483</v>
      </c>
      <c r="H3185" s="6">
        <v>4976</v>
      </c>
    </row>
    <row r="3186" spans="1:8" x14ac:dyDescent="0.45">
      <c r="A3186" s="2">
        <v>45188</v>
      </c>
      <c r="B3186" t="s">
        <v>3657</v>
      </c>
      <c r="C3186">
        <v>80</v>
      </c>
      <c r="D3186" t="s">
        <v>21</v>
      </c>
      <c r="E3186" t="s">
        <v>26</v>
      </c>
      <c r="F3186" t="s">
        <v>23</v>
      </c>
      <c r="G3186" t="s">
        <v>5481</v>
      </c>
      <c r="H3186" s="6">
        <v>1987.46</v>
      </c>
    </row>
    <row r="3187" spans="1:8" x14ac:dyDescent="0.45">
      <c r="A3187" s="2">
        <v>44882</v>
      </c>
      <c r="B3187" t="s">
        <v>3658</v>
      </c>
      <c r="C3187">
        <v>90</v>
      </c>
      <c r="D3187" t="s">
        <v>21</v>
      </c>
      <c r="E3187" t="s">
        <v>10</v>
      </c>
      <c r="F3187" t="s">
        <v>30</v>
      </c>
      <c r="G3187" t="s">
        <v>5481</v>
      </c>
      <c r="H3187" s="6">
        <v>669.63</v>
      </c>
    </row>
    <row r="3188" spans="1:8" x14ac:dyDescent="0.45">
      <c r="A3188" s="2">
        <v>44877</v>
      </c>
      <c r="B3188" t="s">
        <v>3659</v>
      </c>
      <c r="C3188">
        <v>32</v>
      </c>
      <c r="D3188" t="s">
        <v>9</v>
      </c>
      <c r="E3188" t="s">
        <v>26</v>
      </c>
      <c r="F3188" t="s">
        <v>11</v>
      </c>
      <c r="G3188" t="s">
        <v>5481</v>
      </c>
      <c r="H3188" s="6">
        <v>3030.94</v>
      </c>
    </row>
    <row r="3189" spans="1:8" x14ac:dyDescent="0.45">
      <c r="A3189" s="2">
        <v>44888</v>
      </c>
      <c r="B3189" t="s">
        <v>3660</v>
      </c>
      <c r="C3189">
        <v>50</v>
      </c>
      <c r="D3189" t="s">
        <v>14</v>
      </c>
      <c r="E3189" t="s">
        <v>22</v>
      </c>
      <c r="F3189" t="s">
        <v>16</v>
      </c>
      <c r="G3189" t="s">
        <v>5482</v>
      </c>
      <c r="H3189" s="6">
        <v>1048.67</v>
      </c>
    </row>
    <row r="3190" spans="1:8" x14ac:dyDescent="0.45">
      <c r="A3190" s="2">
        <v>45064</v>
      </c>
      <c r="B3190" t="s">
        <v>3661</v>
      </c>
      <c r="C3190">
        <v>34</v>
      </c>
      <c r="D3190" t="s">
        <v>14</v>
      </c>
      <c r="E3190" t="s">
        <v>5477</v>
      </c>
      <c r="F3190" t="s">
        <v>30</v>
      </c>
      <c r="G3190" t="s">
        <v>5482</v>
      </c>
      <c r="H3190" s="6">
        <v>3979.42</v>
      </c>
    </row>
    <row r="3191" spans="1:8" x14ac:dyDescent="0.45">
      <c r="A3191" s="2">
        <v>44592</v>
      </c>
      <c r="B3191" t="s">
        <v>3662</v>
      </c>
      <c r="C3191">
        <v>17</v>
      </c>
      <c r="D3191" t="s">
        <v>9</v>
      </c>
      <c r="E3191" t="s">
        <v>22</v>
      </c>
      <c r="F3191" t="s">
        <v>16</v>
      </c>
      <c r="G3191" t="s">
        <v>5481</v>
      </c>
      <c r="H3191" s="6">
        <v>2968.95</v>
      </c>
    </row>
    <row r="3192" spans="1:8" x14ac:dyDescent="0.45">
      <c r="A3192" s="2">
        <v>44996</v>
      </c>
      <c r="B3192" t="s">
        <v>3663</v>
      </c>
      <c r="C3192">
        <v>28</v>
      </c>
      <c r="D3192" t="s">
        <v>21</v>
      </c>
      <c r="E3192" t="s">
        <v>35</v>
      </c>
      <c r="F3192" t="s">
        <v>30</v>
      </c>
      <c r="G3192" t="s">
        <v>5479</v>
      </c>
      <c r="H3192" s="6">
        <v>3669.12</v>
      </c>
    </row>
    <row r="3193" spans="1:8" x14ac:dyDescent="0.45">
      <c r="A3193" s="2">
        <v>44608</v>
      </c>
      <c r="B3193" t="s">
        <v>3664</v>
      </c>
      <c r="C3193">
        <v>7</v>
      </c>
      <c r="D3193" t="s">
        <v>21</v>
      </c>
      <c r="E3193" t="s">
        <v>19</v>
      </c>
      <c r="F3193" t="s">
        <v>11</v>
      </c>
      <c r="G3193" t="s">
        <v>5483</v>
      </c>
      <c r="H3193" s="6">
        <v>1741.69</v>
      </c>
    </row>
    <row r="3194" spans="1:8" x14ac:dyDescent="0.45">
      <c r="A3194" s="2">
        <v>45013</v>
      </c>
      <c r="B3194" t="s">
        <v>3665</v>
      </c>
      <c r="C3194">
        <v>32</v>
      </c>
      <c r="D3194" t="s">
        <v>14</v>
      </c>
      <c r="E3194" t="s">
        <v>10</v>
      </c>
      <c r="F3194" t="s">
        <v>23</v>
      </c>
      <c r="G3194" t="s">
        <v>5482</v>
      </c>
      <c r="H3194" s="6">
        <v>3856.04</v>
      </c>
    </row>
    <row r="3195" spans="1:8" x14ac:dyDescent="0.45">
      <c r="A3195" s="2">
        <v>45227</v>
      </c>
      <c r="B3195" t="s">
        <v>3666</v>
      </c>
      <c r="C3195">
        <v>2</v>
      </c>
      <c r="D3195" t="s">
        <v>21</v>
      </c>
      <c r="E3195" t="s">
        <v>10</v>
      </c>
      <c r="F3195" t="s">
        <v>11</v>
      </c>
      <c r="G3195" t="s">
        <v>5481</v>
      </c>
      <c r="H3195" s="6">
        <v>1883.59</v>
      </c>
    </row>
    <row r="3196" spans="1:8" x14ac:dyDescent="0.45">
      <c r="A3196" s="2">
        <v>44927</v>
      </c>
      <c r="B3196" t="s">
        <v>3667</v>
      </c>
      <c r="C3196">
        <v>99</v>
      </c>
      <c r="D3196" t="s">
        <v>9</v>
      </c>
      <c r="E3196" t="s">
        <v>10</v>
      </c>
      <c r="F3196" t="s">
        <v>23</v>
      </c>
      <c r="G3196" t="s">
        <v>5483</v>
      </c>
      <c r="H3196" s="6">
        <v>4039.5</v>
      </c>
    </row>
    <row r="3197" spans="1:8" x14ac:dyDescent="0.45">
      <c r="A3197" s="2">
        <v>44748</v>
      </c>
      <c r="B3197" t="s">
        <v>3668</v>
      </c>
      <c r="C3197">
        <v>36</v>
      </c>
      <c r="D3197" t="s">
        <v>9</v>
      </c>
      <c r="E3197" t="s">
        <v>38</v>
      </c>
      <c r="F3197" t="s">
        <v>30</v>
      </c>
      <c r="G3197" t="s">
        <v>5482</v>
      </c>
      <c r="H3197" s="6">
        <v>362.22</v>
      </c>
    </row>
    <row r="3198" spans="1:8" x14ac:dyDescent="0.45">
      <c r="A3198" s="2">
        <v>44706</v>
      </c>
      <c r="B3198" t="s">
        <v>3669</v>
      </c>
      <c r="C3198">
        <v>11</v>
      </c>
      <c r="D3198" t="s">
        <v>9</v>
      </c>
      <c r="E3198" t="s">
        <v>22</v>
      </c>
      <c r="F3198" t="s">
        <v>16</v>
      </c>
      <c r="G3198" t="s">
        <v>5481</v>
      </c>
      <c r="H3198" s="6">
        <v>3402.91</v>
      </c>
    </row>
    <row r="3199" spans="1:8" x14ac:dyDescent="0.45">
      <c r="A3199" s="2">
        <v>44678</v>
      </c>
      <c r="B3199" t="s">
        <v>3670</v>
      </c>
      <c r="C3199">
        <v>64</v>
      </c>
      <c r="D3199" t="s">
        <v>14</v>
      </c>
      <c r="E3199" t="s">
        <v>26</v>
      </c>
      <c r="F3199" t="s">
        <v>16</v>
      </c>
      <c r="G3199" t="s">
        <v>5482</v>
      </c>
      <c r="H3199" s="6">
        <v>4306.12</v>
      </c>
    </row>
    <row r="3200" spans="1:8" x14ac:dyDescent="0.45">
      <c r="A3200" s="2">
        <v>44775</v>
      </c>
      <c r="B3200" t="s">
        <v>3671</v>
      </c>
      <c r="C3200">
        <v>22</v>
      </c>
      <c r="D3200" t="s">
        <v>14</v>
      </c>
      <c r="E3200" t="s">
        <v>19</v>
      </c>
      <c r="F3200" t="s">
        <v>16</v>
      </c>
      <c r="G3200" t="s">
        <v>5478</v>
      </c>
      <c r="H3200" s="6">
        <v>1896.28</v>
      </c>
    </row>
    <row r="3201" spans="1:8" x14ac:dyDescent="0.45">
      <c r="A3201" s="2">
        <v>44749</v>
      </c>
      <c r="B3201" t="s">
        <v>3672</v>
      </c>
      <c r="C3201">
        <v>80</v>
      </c>
      <c r="D3201" t="s">
        <v>9</v>
      </c>
      <c r="E3201" t="s">
        <v>5477</v>
      </c>
      <c r="F3201" t="s">
        <v>30</v>
      </c>
      <c r="G3201" t="s">
        <v>5481</v>
      </c>
      <c r="H3201" s="6">
        <v>2341.6</v>
      </c>
    </row>
    <row r="3202" spans="1:8" x14ac:dyDescent="0.45">
      <c r="A3202" s="2">
        <v>45121</v>
      </c>
      <c r="B3202" t="s">
        <v>3673</v>
      </c>
      <c r="C3202">
        <v>10</v>
      </c>
      <c r="D3202" t="s">
        <v>21</v>
      </c>
      <c r="E3202" t="s">
        <v>22</v>
      </c>
      <c r="F3202" t="s">
        <v>16</v>
      </c>
      <c r="G3202" t="s">
        <v>5480</v>
      </c>
      <c r="H3202" s="6">
        <v>835.14</v>
      </c>
    </row>
    <row r="3203" spans="1:8" x14ac:dyDescent="0.45">
      <c r="A3203" s="2">
        <v>44812</v>
      </c>
      <c r="B3203" t="s">
        <v>3674</v>
      </c>
      <c r="C3203">
        <v>38</v>
      </c>
      <c r="D3203" t="s">
        <v>9</v>
      </c>
      <c r="E3203" t="s">
        <v>38</v>
      </c>
      <c r="F3203" t="s">
        <v>23</v>
      </c>
      <c r="G3203" t="s">
        <v>5483</v>
      </c>
      <c r="H3203" s="6">
        <v>515.25</v>
      </c>
    </row>
    <row r="3204" spans="1:8" x14ac:dyDescent="0.45">
      <c r="A3204" s="2">
        <v>44723</v>
      </c>
      <c r="B3204" t="s">
        <v>3675</v>
      </c>
      <c r="C3204">
        <v>2</v>
      </c>
      <c r="D3204" t="s">
        <v>9</v>
      </c>
      <c r="E3204" t="s">
        <v>35</v>
      </c>
      <c r="F3204" t="s">
        <v>16</v>
      </c>
      <c r="G3204" t="s">
        <v>5480</v>
      </c>
      <c r="H3204" s="6">
        <v>113.3</v>
      </c>
    </row>
    <row r="3205" spans="1:8" x14ac:dyDescent="0.45">
      <c r="A3205" s="2">
        <v>44578</v>
      </c>
      <c r="B3205" t="s">
        <v>3676</v>
      </c>
      <c r="C3205">
        <v>98</v>
      </c>
      <c r="D3205" t="s">
        <v>14</v>
      </c>
      <c r="E3205" t="s">
        <v>10</v>
      </c>
      <c r="F3205" t="s">
        <v>16</v>
      </c>
      <c r="G3205" t="s">
        <v>5483</v>
      </c>
      <c r="H3205" s="6">
        <v>3542.62</v>
      </c>
    </row>
    <row r="3206" spans="1:8" x14ac:dyDescent="0.45">
      <c r="A3206" s="2">
        <v>45118</v>
      </c>
      <c r="B3206" t="s">
        <v>3677</v>
      </c>
      <c r="C3206">
        <v>42</v>
      </c>
      <c r="D3206" t="s">
        <v>14</v>
      </c>
      <c r="E3206" t="s">
        <v>19</v>
      </c>
      <c r="F3206" t="s">
        <v>23</v>
      </c>
      <c r="G3206" t="s">
        <v>5482</v>
      </c>
      <c r="H3206" s="6">
        <v>2814.49</v>
      </c>
    </row>
    <row r="3207" spans="1:8" x14ac:dyDescent="0.45">
      <c r="A3207" s="2">
        <v>45105</v>
      </c>
      <c r="B3207" t="s">
        <v>3678</v>
      </c>
      <c r="C3207">
        <v>11</v>
      </c>
      <c r="D3207" t="s">
        <v>14</v>
      </c>
      <c r="E3207" t="s">
        <v>38</v>
      </c>
      <c r="F3207" t="s">
        <v>16</v>
      </c>
      <c r="G3207" t="s">
        <v>5481</v>
      </c>
      <c r="H3207" s="6">
        <v>3504.53</v>
      </c>
    </row>
    <row r="3208" spans="1:8" x14ac:dyDescent="0.45">
      <c r="A3208" s="2">
        <v>44927</v>
      </c>
      <c r="B3208" t="s">
        <v>3679</v>
      </c>
      <c r="C3208">
        <v>58</v>
      </c>
      <c r="D3208" t="s">
        <v>14</v>
      </c>
      <c r="E3208" t="s">
        <v>35</v>
      </c>
      <c r="F3208" t="s">
        <v>11</v>
      </c>
      <c r="G3208" t="s">
        <v>5483</v>
      </c>
      <c r="H3208" s="6">
        <v>2296.4</v>
      </c>
    </row>
    <row r="3209" spans="1:8" x14ac:dyDescent="0.45">
      <c r="A3209" s="2">
        <v>44851</v>
      </c>
      <c r="B3209" t="s">
        <v>3680</v>
      </c>
      <c r="C3209">
        <v>7</v>
      </c>
      <c r="D3209" t="s">
        <v>9</v>
      </c>
      <c r="E3209" t="s">
        <v>15</v>
      </c>
      <c r="F3209" t="s">
        <v>16</v>
      </c>
      <c r="G3209" t="s">
        <v>5478</v>
      </c>
      <c r="H3209" s="6">
        <v>4629.34</v>
      </c>
    </row>
    <row r="3210" spans="1:8" x14ac:dyDescent="0.45">
      <c r="A3210" s="2">
        <v>45253</v>
      </c>
      <c r="B3210" t="s">
        <v>3681</v>
      </c>
      <c r="C3210">
        <v>98</v>
      </c>
      <c r="D3210" t="s">
        <v>21</v>
      </c>
      <c r="E3210" t="s">
        <v>22</v>
      </c>
      <c r="F3210" t="s">
        <v>11</v>
      </c>
      <c r="G3210" t="s">
        <v>5483</v>
      </c>
      <c r="H3210" s="6">
        <v>1333.82</v>
      </c>
    </row>
    <row r="3211" spans="1:8" x14ac:dyDescent="0.45">
      <c r="A3211" s="2">
        <v>44896</v>
      </c>
      <c r="B3211" t="s">
        <v>3682</v>
      </c>
      <c r="C3211">
        <v>96</v>
      </c>
      <c r="D3211" t="s">
        <v>21</v>
      </c>
      <c r="E3211" t="s">
        <v>38</v>
      </c>
      <c r="F3211" t="s">
        <v>16</v>
      </c>
      <c r="G3211" t="s">
        <v>5483</v>
      </c>
      <c r="H3211" s="6">
        <v>296.76</v>
      </c>
    </row>
    <row r="3212" spans="1:8" x14ac:dyDescent="0.45">
      <c r="A3212" s="2">
        <v>44648</v>
      </c>
      <c r="B3212" t="s">
        <v>3683</v>
      </c>
      <c r="C3212">
        <v>7</v>
      </c>
      <c r="D3212" t="s">
        <v>14</v>
      </c>
      <c r="E3212" t="s">
        <v>5477</v>
      </c>
      <c r="F3212" t="s">
        <v>11</v>
      </c>
      <c r="G3212" t="s">
        <v>5479</v>
      </c>
      <c r="H3212" s="6">
        <v>1448.87</v>
      </c>
    </row>
    <row r="3213" spans="1:8" x14ac:dyDescent="0.45">
      <c r="A3213" s="2">
        <v>45017</v>
      </c>
      <c r="B3213" t="s">
        <v>3684</v>
      </c>
      <c r="C3213">
        <v>32</v>
      </c>
      <c r="D3213" t="s">
        <v>21</v>
      </c>
      <c r="E3213" t="s">
        <v>38</v>
      </c>
      <c r="F3213" t="s">
        <v>16</v>
      </c>
      <c r="G3213" t="s">
        <v>5483</v>
      </c>
      <c r="H3213" s="6">
        <v>733.43</v>
      </c>
    </row>
    <row r="3214" spans="1:8" x14ac:dyDescent="0.45">
      <c r="A3214" s="2">
        <v>44763</v>
      </c>
      <c r="B3214" t="s">
        <v>3685</v>
      </c>
      <c r="C3214">
        <v>9</v>
      </c>
      <c r="D3214" t="s">
        <v>14</v>
      </c>
      <c r="E3214" t="s">
        <v>19</v>
      </c>
      <c r="F3214" t="s">
        <v>23</v>
      </c>
      <c r="G3214" t="s">
        <v>5481</v>
      </c>
      <c r="H3214" s="6">
        <v>2036.59</v>
      </c>
    </row>
    <row r="3215" spans="1:8" x14ac:dyDescent="0.45">
      <c r="A3215" s="2">
        <v>44595</v>
      </c>
      <c r="B3215" t="s">
        <v>3686</v>
      </c>
      <c r="C3215">
        <v>58</v>
      </c>
      <c r="D3215" t="s">
        <v>9</v>
      </c>
      <c r="E3215" t="s">
        <v>26</v>
      </c>
      <c r="F3215" t="s">
        <v>11</v>
      </c>
      <c r="G3215" t="s">
        <v>5481</v>
      </c>
      <c r="H3215" s="6">
        <v>1684.75</v>
      </c>
    </row>
    <row r="3216" spans="1:8" x14ac:dyDescent="0.45">
      <c r="A3216" s="2">
        <v>44970</v>
      </c>
      <c r="B3216" t="s">
        <v>3687</v>
      </c>
      <c r="C3216">
        <v>53</v>
      </c>
      <c r="D3216" t="s">
        <v>21</v>
      </c>
      <c r="E3216" t="s">
        <v>22</v>
      </c>
      <c r="F3216" t="s">
        <v>16</v>
      </c>
      <c r="G3216" t="s">
        <v>5483</v>
      </c>
      <c r="H3216" s="6">
        <v>246.89</v>
      </c>
    </row>
    <row r="3217" spans="1:8" x14ac:dyDescent="0.45">
      <c r="A3217" s="2">
        <v>44721</v>
      </c>
      <c r="B3217" t="s">
        <v>3688</v>
      </c>
      <c r="C3217">
        <v>94</v>
      </c>
      <c r="D3217" t="s">
        <v>14</v>
      </c>
      <c r="E3217" t="s">
        <v>26</v>
      </c>
      <c r="F3217" t="s">
        <v>23</v>
      </c>
      <c r="G3217" t="s">
        <v>5480</v>
      </c>
      <c r="H3217" s="6">
        <v>1944.23</v>
      </c>
    </row>
    <row r="3218" spans="1:8" x14ac:dyDescent="0.45">
      <c r="A3218" s="2">
        <v>44642</v>
      </c>
      <c r="B3218" t="s">
        <v>3689</v>
      </c>
      <c r="C3218">
        <v>36</v>
      </c>
      <c r="D3218" t="s">
        <v>9</v>
      </c>
      <c r="E3218" t="s">
        <v>19</v>
      </c>
      <c r="F3218" t="s">
        <v>30</v>
      </c>
      <c r="G3218" t="s">
        <v>5482</v>
      </c>
      <c r="H3218" s="6">
        <v>1546.53</v>
      </c>
    </row>
    <row r="3219" spans="1:8" x14ac:dyDescent="0.45">
      <c r="A3219" s="2">
        <v>45256</v>
      </c>
      <c r="B3219" t="s">
        <v>3690</v>
      </c>
      <c r="C3219">
        <v>40</v>
      </c>
      <c r="D3219" t="s">
        <v>21</v>
      </c>
      <c r="E3219" t="s">
        <v>38</v>
      </c>
      <c r="F3219" t="s">
        <v>16</v>
      </c>
      <c r="G3219" t="s">
        <v>5482</v>
      </c>
      <c r="H3219" s="6">
        <v>2191.21</v>
      </c>
    </row>
    <row r="3220" spans="1:8" x14ac:dyDescent="0.45">
      <c r="A3220" s="2">
        <v>45261</v>
      </c>
      <c r="B3220" t="s">
        <v>3691</v>
      </c>
      <c r="C3220">
        <v>5</v>
      </c>
      <c r="D3220" t="s">
        <v>14</v>
      </c>
      <c r="E3220" t="s">
        <v>10</v>
      </c>
      <c r="F3220" t="s">
        <v>23</v>
      </c>
      <c r="G3220" t="s">
        <v>5479</v>
      </c>
      <c r="H3220" s="6">
        <v>2538.92</v>
      </c>
    </row>
    <row r="3221" spans="1:8" x14ac:dyDescent="0.45">
      <c r="A3221" s="2">
        <v>44941</v>
      </c>
      <c r="B3221" t="s">
        <v>3692</v>
      </c>
      <c r="C3221">
        <v>59</v>
      </c>
      <c r="D3221" t="s">
        <v>14</v>
      </c>
      <c r="E3221" t="s">
        <v>10</v>
      </c>
      <c r="F3221" t="s">
        <v>16</v>
      </c>
      <c r="G3221" t="s">
        <v>5481</v>
      </c>
      <c r="H3221" s="6">
        <v>635.32000000000005</v>
      </c>
    </row>
    <row r="3222" spans="1:8" x14ac:dyDescent="0.45">
      <c r="A3222" s="2">
        <v>44933</v>
      </c>
      <c r="B3222" t="s">
        <v>3693</v>
      </c>
      <c r="C3222">
        <v>14</v>
      </c>
      <c r="D3222" t="s">
        <v>21</v>
      </c>
      <c r="E3222" t="s">
        <v>10</v>
      </c>
      <c r="F3222" t="s">
        <v>23</v>
      </c>
      <c r="G3222" t="s">
        <v>5478</v>
      </c>
      <c r="H3222" s="6">
        <v>3334.5</v>
      </c>
    </row>
    <row r="3223" spans="1:8" x14ac:dyDescent="0.45">
      <c r="A3223" s="2">
        <v>44880</v>
      </c>
      <c r="B3223" t="s">
        <v>3694</v>
      </c>
      <c r="C3223">
        <v>19</v>
      </c>
      <c r="D3223" t="s">
        <v>14</v>
      </c>
      <c r="E3223" t="s">
        <v>10</v>
      </c>
      <c r="F3223" t="s">
        <v>16</v>
      </c>
      <c r="G3223" t="s">
        <v>5482</v>
      </c>
      <c r="H3223" s="6">
        <v>3995.76</v>
      </c>
    </row>
    <row r="3224" spans="1:8" x14ac:dyDescent="0.45">
      <c r="A3224" s="2">
        <v>45217</v>
      </c>
      <c r="B3224" t="s">
        <v>3695</v>
      </c>
      <c r="C3224">
        <v>19</v>
      </c>
      <c r="D3224" t="s">
        <v>21</v>
      </c>
      <c r="E3224" t="s">
        <v>19</v>
      </c>
      <c r="F3224" t="s">
        <v>11</v>
      </c>
      <c r="G3224" t="s">
        <v>5481</v>
      </c>
      <c r="H3224" s="6">
        <v>3124.21</v>
      </c>
    </row>
    <row r="3225" spans="1:8" x14ac:dyDescent="0.45">
      <c r="A3225" s="2">
        <v>45091</v>
      </c>
      <c r="B3225" t="s">
        <v>3696</v>
      </c>
      <c r="C3225">
        <v>94</v>
      </c>
      <c r="D3225" t="s">
        <v>9</v>
      </c>
      <c r="E3225" t="s">
        <v>10</v>
      </c>
      <c r="F3225" t="s">
        <v>30</v>
      </c>
      <c r="G3225" t="s">
        <v>5479</v>
      </c>
      <c r="H3225" s="6">
        <v>940.74</v>
      </c>
    </row>
    <row r="3226" spans="1:8" x14ac:dyDescent="0.45">
      <c r="A3226" s="2">
        <v>45011</v>
      </c>
      <c r="B3226" t="s">
        <v>3697</v>
      </c>
      <c r="C3226">
        <v>92</v>
      </c>
      <c r="D3226" t="s">
        <v>21</v>
      </c>
      <c r="E3226" t="s">
        <v>26</v>
      </c>
      <c r="F3226" t="s">
        <v>16</v>
      </c>
      <c r="G3226" t="s">
        <v>5480</v>
      </c>
      <c r="H3226" s="6">
        <v>3716.01</v>
      </c>
    </row>
    <row r="3227" spans="1:8" x14ac:dyDescent="0.45">
      <c r="A3227" s="2">
        <v>45227</v>
      </c>
      <c r="B3227" t="s">
        <v>3698</v>
      </c>
      <c r="C3227">
        <v>42</v>
      </c>
      <c r="D3227" t="s">
        <v>14</v>
      </c>
      <c r="E3227" t="s">
        <v>10</v>
      </c>
      <c r="F3227" t="s">
        <v>23</v>
      </c>
      <c r="G3227" t="s">
        <v>5482</v>
      </c>
      <c r="H3227" s="6">
        <v>686.28</v>
      </c>
    </row>
    <row r="3228" spans="1:8" x14ac:dyDescent="0.45">
      <c r="A3228" s="2">
        <v>45027</v>
      </c>
      <c r="B3228" t="s">
        <v>3699</v>
      </c>
      <c r="C3228">
        <v>78</v>
      </c>
      <c r="D3228" t="s">
        <v>9</v>
      </c>
      <c r="E3228" t="s">
        <v>26</v>
      </c>
      <c r="F3228" t="s">
        <v>30</v>
      </c>
      <c r="G3228" t="s">
        <v>5482</v>
      </c>
      <c r="H3228" s="6">
        <v>2278.54</v>
      </c>
    </row>
    <row r="3229" spans="1:8" x14ac:dyDescent="0.45">
      <c r="A3229" s="2">
        <v>45277</v>
      </c>
      <c r="B3229" t="s">
        <v>3700</v>
      </c>
      <c r="C3229">
        <v>3</v>
      </c>
      <c r="D3229" t="s">
        <v>14</v>
      </c>
      <c r="E3229" t="s">
        <v>19</v>
      </c>
      <c r="F3229" t="s">
        <v>11</v>
      </c>
      <c r="G3229" t="s">
        <v>5481</v>
      </c>
      <c r="H3229" s="6">
        <v>3401.67</v>
      </c>
    </row>
    <row r="3230" spans="1:8" x14ac:dyDescent="0.45">
      <c r="A3230" s="2">
        <v>44626</v>
      </c>
      <c r="B3230" t="s">
        <v>3701</v>
      </c>
      <c r="C3230">
        <v>75</v>
      </c>
      <c r="D3230" t="s">
        <v>9</v>
      </c>
      <c r="E3230" t="s">
        <v>22</v>
      </c>
      <c r="F3230" t="s">
        <v>23</v>
      </c>
      <c r="G3230" t="s">
        <v>5479</v>
      </c>
      <c r="H3230" s="6">
        <v>1321.76</v>
      </c>
    </row>
    <row r="3231" spans="1:8" x14ac:dyDescent="0.45">
      <c r="A3231" s="2">
        <v>45140</v>
      </c>
      <c r="B3231" t="s">
        <v>3702</v>
      </c>
      <c r="C3231">
        <v>82</v>
      </c>
      <c r="D3231" t="s">
        <v>14</v>
      </c>
      <c r="E3231" t="s">
        <v>19</v>
      </c>
      <c r="F3231" t="s">
        <v>11</v>
      </c>
      <c r="G3231" t="s">
        <v>5481</v>
      </c>
      <c r="H3231" s="6">
        <v>2649.6</v>
      </c>
    </row>
    <row r="3232" spans="1:8" x14ac:dyDescent="0.45">
      <c r="A3232" s="2">
        <v>44747</v>
      </c>
      <c r="B3232" t="s">
        <v>3703</v>
      </c>
      <c r="C3232">
        <v>24</v>
      </c>
      <c r="D3232" t="s">
        <v>9</v>
      </c>
      <c r="E3232" t="s">
        <v>15</v>
      </c>
      <c r="F3232" t="s">
        <v>16</v>
      </c>
      <c r="G3232" t="s">
        <v>5480</v>
      </c>
      <c r="H3232" s="6">
        <v>2133.7600000000002</v>
      </c>
    </row>
    <row r="3233" spans="1:8" x14ac:dyDescent="0.45">
      <c r="A3233" s="2">
        <v>44870</v>
      </c>
      <c r="B3233" t="s">
        <v>3704</v>
      </c>
      <c r="C3233">
        <v>32</v>
      </c>
      <c r="D3233" t="s">
        <v>21</v>
      </c>
      <c r="E3233" t="s">
        <v>26</v>
      </c>
      <c r="F3233" t="s">
        <v>16</v>
      </c>
      <c r="G3233" t="s">
        <v>5479</v>
      </c>
      <c r="H3233" s="6">
        <v>4378.8900000000003</v>
      </c>
    </row>
    <row r="3234" spans="1:8" x14ac:dyDescent="0.45">
      <c r="A3234" s="2">
        <v>44880</v>
      </c>
      <c r="B3234" t="s">
        <v>3705</v>
      </c>
      <c r="C3234">
        <v>66</v>
      </c>
      <c r="D3234" t="s">
        <v>9</v>
      </c>
      <c r="E3234" t="s">
        <v>22</v>
      </c>
      <c r="F3234" t="s">
        <v>16</v>
      </c>
      <c r="G3234" t="s">
        <v>5479</v>
      </c>
      <c r="H3234" s="6">
        <v>598.86</v>
      </c>
    </row>
    <row r="3235" spans="1:8" x14ac:dyDescent="0.45">
      <c r="A3235" s="2">
        <v>45209</v>
      </c>
      <c r="B3235" t="s">
        <v>3706</v>
      </c>
      <c r="C3235">
        <v>78</v>
      </c>
      <c r="D3235" t="s">
        <v>21</v>
      </c>
      <c r="E3235" t="s">
        <v>15</v>
      </c>
      <c r="F3235" t="s">
        <v>30</v>
      </c>
      <c r="G3235" t="s">
        <v>5479</v>
      </c>
      <c r="H3235" s="6">
        <v>3753.54</v>
      </c>
    </row>
    <row r="3236" spans="1:8" x14ac:dyDescent="0.45">
      <c r="A3236" s="2">
        <v>44939</v>
      </c>
      <c r="B3236" t="s">
        <v>3707</v>
      </c>
      <c r="C3236">
        <v>49</v>
      </c>
      <c r="D3236" t="s">
        <v>14</v>
      </c>
      <c r="E3236" t="s">
        <v>38</v>
      </c>
      <c r="F3236" t="s">
        <v>30</v>
      </c>
      <c r="G3236" t="s">
        <v>5481</v>
      </c>
      <c r="H3236" s="6">
        <v>1684.74</v>
      </c>
    </row>
    <row r="3237" spans="1:8" x14ac:dyDescent="0.45">
      <c r="A3237" s="2">
        <v>45259</v>
      </c>
      <c r="B3237" t="s">
        <v>3708</v>
      </c>
      <c r="C3237">
        <v>28</v>
      </c>
      <c r="D3237" t="s">
        <v>21</v>
      </c>
      <c r="E3237" t="s">
        <v>38</v>
      </c>
      <c r="F3237" t="s">
        <v>11</v>
      </c>
      <c r="G3237" t="s">
        <v>5480</v>
      </c>
      <c r="H3237" s="6">
        <v>3460.49</v>
      </c>
    </row>
    <row r="3238" spans="1:8" x14ac:dyDescent="0.45">
      <c r="A3238" s="2">
        <v>44824</v>
      </c>
      <c r="B3238" t="s">
        <v>3709</v>
      </c>
      <c r="C3238">
        <v>81</v>
      </c>
      <c r="D3238" t="s">
        <v>9</v>
      </c>
      <c r="E3238" t="s">
        <v>5477</v>
      </c>
      <c r="F3238" t="s">
        <v>16</v>
      </c>
      <c r="G3238" t="s">
        <v>5481</v>
      </c>
      <c r="H3238" s="6">
        <v>2134.44</v>
      </c>
    </row>
    <row r="3239" spans="1:8" x14ac:dyDescent="0.45">
      <c r="A3239" s="2">
        <v>44772</v>
      </c>
      <c r="B3239" t="s">
        <v>3710</v>
      </c>
      <c r="C3239">
        <v>15</v>
      </c>
      <c r="D3239" t="s">
        <v>21</v>
      </c>
      <c r="E3239" t="s">
        <v>26</v>
      </c>
      <c r="F3239" t="s">
        <v>16</v>
      </c>
      <c r="G3239" t="s">
        <v>5480</v>
      </c>
      <c r="H3239" s="6">
        <v>333.93</v>
      </c>
    </row>
    <row r="3240" spans="1:8" x14ac:dyDescent="0.45">
      <c r="A3240" s="2">
        <v>44751</v>
      </c>
      <c r="B3240" t="s">
        <v>3711</v>
      </c>
      <c r="C3240">
        <v>46</v>
      </c>
      <c r="D3240" t="s">
        <v>14</v>
      </c>
      <c r="E3240" t="s">
        <v>19</v>
      </c>
      <c r="F3240" t="s">
        <v>16</v>
      </c>
      <c r="G3240" t="s">
        <v>5480</v>
      </c>
      <c r="H3240" s="6">
        <v>4379.51</v>
      </c>
    </row>
    <row r="3241" spans="1:8" x14ac:dyDescent="0.45">
      <c r="A3241" s="2">
        <v>44854</v>
      </c>
      <c r="B3241" t="s">
        <v>3712</v>
      </c>
      <c r="C3241">
        <v>73</v>
      </c>
      <c r="D3241" t="s">
        <v>9</v>
      </c>
      <c r="E3241" t="s">
        <v>15</v>
      </c>
      <c r="F3241" t="s">
        <v>23</v>
      </c>
      <c r="G3241" t="s">
        <v>5479</v>
      </c>
      <c r="H3241" s="6">
        <v>1275.5899999999999</v>
      </c>
    </row>
    <row r="3242" spans="1:8" x14ac:dyDescent="0.45">
      <c r="A3242" s="2">
        <v>45003</v>
      </c>
      <c r="B3242" t="s">
        <v>3713</v>
      </c>
      <c r="C3242">
        <v>4</v>
      </c>
      <c r="D3242" t="s">
        <v>9</v>
      </c>
      <c r="E3242" t="s">
        <v>35</v>
      </c>
      <c r="F3242" t="s">
        <v>16</v>
      </c>
      <c r="G3242" t="s">
        <v>5481</v>
      </c>
      <c r="H3242" s="6">
        <v>2389.5500000000002</v>
      </c>
    </row>
    <row r="3243" spans="1:8" x14ac:dyDescent="0.45">
      <c r="A3243" s="2">
        <v>44735</v>
      </c>
      <c r="B3243" t="s">
        <v>3714</v>
      </c>
      <c r="C3243">
        <v>71</v>
      </c>
      <c r="D3243" t="s">
        <v>9</v>
      </c>
      <c r="E3243" t="s">
        <v>5477</v>
      </c>
      <c r="F3243" t="s">
        <v>23</v>
      </c>
      <c r="G3243" t="s">
        <v>5482</v>
      </c>
      <c r="H3243" s="6">
        <v>69.19</v>
      </c>
    </row>
    <row r="3244" spans="1:8" x14ac:dyDescent="0.45">
      <c r="A3244" s="2">
        <v>45057</v>
      </c>
      <c r="B3244" t="s">
        <v>3715</v>
      </c>
      <c r="C3244">
        <v>56</v>
      </c>
      <c r="D3244" t="s">
        <v>21</v>
      </c>
      <c r="E3244" t="s">
        <v>5477</v>
      </c>
      <c r="F3244" t="s">
        <v>11</v>
      </c>
      <c r="G3244" t="s">
        <v>5482</v>
      </c>
      <c r="H3244" s="6">
        <v>4824.51</v>
      </c>
    </row>
    <row r="3245" spans="1:8" x14ac:dyDescent="0.45">
      <c r="A3245" s="2">
        <v>44894</v>
      </c>
      <c r="B3245" t="s">
        <v>3716</v>
      </c>
      <c r="C3245">
        <v>63</v>
      </c>
      <c r="D3245" t="s">
        <v>21</v>
      </c>
      <c r="E3245" t="s">
        <v>26</v>
      </c>
      <c r="F3245" t="s">
        <v>30</v>
      </c>
      <c r="G3245" t="s">
        <v>5482</v>
      </c>
      <c r="H3245" s="6">
        <v>773.68</v>
      </c>
    </row>
    <row r="3246" spans="1:8" x14ac:dyDescent="0.45">
      <c r="A3246" s="2">
        <v>45147</v>
      </c>
      <c r="B3246" t="s">
        <v>3717</v>
      </c>
      <c r="C3246">
        <v>86</v>
      </c>
      <c r="D3246" t="s">
        <v>9</v>
      </c>
      <c r="E3246" t="s">
        <v>15</v>
      </c>
      <c r="F3246" t="s">
        <v>23</v>
      </c>
      <c r="G3246" t="s">
        <v>5482</v>
      </c>
      <c r="H3246" s="6">
        <v>4561.01</v>
      </c>
    </row>
    <row r="3247" spans="1:8" x14ac:dyDescent="0.45">
      <c r="A3247" s="2">
        <v>45269</v>
      </c>
      <c r="B3247" t="s">
        <v>3718</v>
      </c>
      <c r="C3247">
        <v>37</v>
      </c>
      <c r="D3247" t="s">
        <v>9</v>
      </c>
      <c r="E3247" t="s">
        <v>22</v>
      </c>
      <c r="F3247" t="s">
        <v>23</v>
      </c>
      <c r="G3247" t="s">
        <v>5479</v>
      </c>
      <c r="H3247" s="6">
        <v>2121.27</v>
      </c>
    </row>
    <row r="3248" spans="1:8" x14ac:dyDescent="0.45">
      <c r="A3248" s="2">
        <v>44617</v>
      </c>
      <c r="B3248" t="s">
        <v>3719</v>
      </c>
      <c r="C3248">
        <v>14</v>
      </c>
      <c r="D3248" t="s">
        <v>14</v>
      </c>
      <c r="E3248" t="s">
        <v>22</v>
      </c>
      <c r="F3248" t="s">
        <v>30</v>
      </c>
      <c r="G3248" t="s">
        <v>5482</v>
      </c>
      <c r="H3248" s="6">
        <v>567.12</v>
      </c>
    </row>
    <row r="3249" spans="1:8" x14ac:dyDescent="0.45">
      <c r="A3249" s="2">
        <v>44693</v>
      </c>
      <c r="B3249" t="s">
        <v>3720</v>
      </c>
      <c r="C3249">
        <v>95</v>
      </c>
      <c r="D3249" t="s">
        <v>9</v>
      </c>
      <c r="E3249" t="s">
        <v>15</v>
      </c>
      <c r="F3249" t="s">
        <v>23</v>
      </c>
      <c r="G3249" t="s">
        <v>5480</v>
      </c>
      <c r="H3249" s="6">
        <v>1406.42</v>
      </c>
    </row>
    <row r="3250" spans="1:8" x14ac:dyDescent="0.45">
      <c r="A3250" s="2">
        <v>44760</v>
      </c>
      <c r="B3250" t="s">
        <v>3721</v>
      </c>
      <c r="C3250">
        <v>93</v>
      </c>
      <c r="D3250" t="s">
        <v>21</v>
      </c>
      <c r="E3250" t="s">
        <v>15</v>
      </c>
      <c r="F3250" t="s">
        <v>23</v>
      </c>
      <c r="G3250" t="s">
        <v>5483</v>
      </c>
      <c r="H3250" s="6">
        <v>2540.16</v>
      </c>
    </row>
    <row r="3251" spans="1:8" x14ac:dyDescent="0.45">
      <c r="A3251" s="2">
        <v>45151</v>
      </c>
      <c r="B3251" t="s">
        <v>3722</v>
      </c>
      <c r="C3251">
        <v>97</v>
      </c>
      <c r="D3251" t="s">
        <v>14</v>
      </c>
      <c r="E3251" t="s">
        <v>15</v>
      </c>
      <c r="F3251" t="s">
        <v>11</v>
      </c>
      <c r="G3251" t="s">
        <v>5480</v>
      </c>
      <c r="H3251" s="6">
        <v>1608.04</v>
      </c>
    </row>
    <row r="3252" spans="1:8" x14ac:dyDescent="0.45">
      <c r="A3252" s="2">
        <v>44648</v>
      </c>
      <c r="B3252" t="s">
        <v>3723</v>
      </c>
      <c r="C3252">
        <v>30</v>
      </c>
      <c r="D3252" t="s">
        <v>9</v>
      </c>
      <c r="E3252" t="s">
        <v>22</v>
      </c>
      <c r="F3252" t="s">
        <v>11</v>
      </c>
      <c r="G3252" t="s">
        <v>5481</v>
      </c>
      <c r="H3252" s="6">
        <v>3103.98</v>
      </c>
    </row>
    <row r="3253" spans="1:8" x14ac:dyDescent="0.45">
      <c r="A3253" s="2">
        <v>44978</v>
      </c>
      <c r="B3253" t="s">
        <v>3724</v>
      </c>
      <c r="C3253">
        <v>38</v>
      </c>
      <c r="D3253" t="s">
        <v>14</v>
      </c>
      <c r="E3253" t="s">
        <v>38</v>
      </c>
      <c r="F3253" t="s">
        <v>11</v>
      </c>
      <c r="G3253" t="s">
        <v>5483</v>
      </c>
      <c r="H3253" s="6">
        <v>4833.17</v>
      </c>
    </row>
    <row r="3254" spans="1:8" x14ac:dyDescent="0.45">
      <c r="A3254" s="2">
        <v>45067</v>
      </c>
      <c r="B3254" t="s">
        <v>3725</v>
      </c>
      <c r="C3254">
        <v>97</v>
      </c>
      <c r="D3254" t="s">
        <v>9</v>
      </c>
      <c r="E3254" t="s">
        <v>22</v>
      </c>
      <c r="F3254" t="s">
        <v>30</v>
      </c>
      <c r="G3254" t="s">
        <v>5480</v>
      </c>
      <c r="H3254" s="6">
        <v>4654.83</v>
      </c>
    </row>
    <row r="3255" spans="1:8" x14ac:dyDescent="0.45">
      <c r="A3255" s="2">
        <v>44947</v>
      </c>
      <c r="B3255" t="s">
        <v>3726</v>
      </c>
      <c r="C3255">
        <v>52</v>
      </c>
      <c r="D3255" t="s">
        <v>21</v>
      </c>
      <c r="E3255" t="s">
        <v>26</v>
      </c>
      <c r="F3255" t="s">
        <v>16</v>
      </c>
      <c r="G3255" t="s">
        <v>5481</v>
      </c>
      <c r="H3255" s="6">
        <v>3870.75</v>
      </c>
    </row>
    <row r="3256" spans="1:8" x14ac:dyDescent="0.45">
      <c r="A3256" s="2">
        <v>45210</v>
      </c>
      <c r="B3256" t="s">
        <v>3727</v>
      </c>
      <c r="C3256">
        <v>87</v>
      </c>
      <c r="D3256" t="s">
        <v>14</v>
      </c>
      <c r="E3256" t="s">
        <v>38</v>
      </c>
      <c r="F3256" t="s">
        <v>23</v>
      </c>
      <c r="G3256" t="s">
        <v>5482</v>
      </c>
      <c r="H3256" s="6">
        <v>2091.23</v>
      </c>
    </row>
    <row r="3257" spans="1:8" x14ac:dyDescent="0.45">
      <c r="A3257" s="2">
        <v>44893</v>
      </c>
      <c r="B3257" t="s">
        <v>3728</v>
      </c>
      <c r="C3257">
        <v>27</v>
      </c>
      <c r="D3257" t="s">
        <v>21</v>
      </c>
      <c r="E3257" t="s">
        <v>38</v>
      </c>
      <c r="F3257" t="s">
        <v>16</v>
      </c>
      <c r="G3257" t="s">
        <v>5481</v>
      </c>
      <c r="H3257" s="6">
        <v>1659.68</v>
      </c>
    </row>
    <row r="3258" spans="1:8" x14ac:dyDescent="0.45">
      <c r="A3258" s="2">
        <v>44879</v>
      </c>
      <c r="B3258" t="s">
        <v>3729</v>
      </c>
      <c r="C3258">
        <v>30</v>
      </c>
      <c r="D3258" t="s">
        <v>21</v>
      </c>
      <c r="E3258" t="s">
        <v>26</v>
      </c>
      <c r="F3258" t="s">
        <v>30</v>
      </c>
      <c r="G3258" t="s">
        <v>5480</v>
      </c>
      <c r="H3258" s="6">
        <v>387.58</v>
      </c>
    </row>
    <row r="3259" spans="1:8" x14ac:dyDescent="0.45">
      <c r="A3259" s="2">
        <v>45177</v>
      </c>
      <c r="B3259" t="s">
        <v>3730</v>
      </c>
      <c r="C3259">
        <v>16</v>
      </c>
      <c r="D3259" t="s">
        <v>9</v>
      </c>
      <c r="E3259" t="s">
        <v>35</v>
      </c>
      <c r="F3259" t="s">
        <v>11</v>
      </c>
      <c r="G3259" t="s">
        <v>5481</v>
      </c>
      <c r="H3259" s="6">
        <v>3029.02</v>
      </c>
    </row>
    <row r="3260" spans="1:8" x14ac:dyDescent="0.45">
      <c r="A3260" s="2">
        <v>44767</v>
      </c>
      <c r="B3260" t="s">
        <v>3731</v>
      </c>
      <c r="C3260">
        <v>92</v>
      </c>
      <c r="D3260" t="s">
        <v>9</v>
      </c>
      <c r="E3260" t="s">
        <v>35</v>
      </c>
      <c r="F3260" t="s">
        <v>23</v>
      </c>
      <c r="G3260" t="s">
        <v>5481</v>
      </c>
      <c r="H3260" s="6">
        <v>215.49</v>
      </c>
    </row>
    <row r="3261" spans="1:8" x14ac:dyDescent="0.45">
      <c r="A3261" s="2">
        <v>45063</v>
      </c>
      <c r="B3261" t="s">
        <v>3732</v>
      </c>
      <c r="C3261">
        <v>31</v>
      </c>
      <c r="D3261" t="s">
        <v>21</v>
      </c>
      <c r="E3261" t="s">
        <v>10</v>
      </c>
      <c r="F3261" t="s">
        <v>30</v>
      </c>
      <c r="G3261" t="s">
        <v>5481</v>
      </c>
      <c r="H3261" s="6">
        <v>3892.53</v>
      </c>
    </row>
    <row r="3262" spans="1:8" x14ac:dyDescent="0.45">
      <c r="A3262" s="2">
        <v>44811</v>
      </c>
      <c r="B3262" t="s">
        <v>3733</v>
      </c>
      <c r="C3262">
        <v>77</v>
      </c>
      <c r="D3262" t="s">
        <v>9</v>
      </c>
      <c r="E3262" t="s">
        <v>5477</v>
      </c>
      <c r="F3262" t="s">
        <v>11</v>
      </c>
      <c r="G3262" t="s">
        <v>5479</v>
      </c>
      <c r="H3262" s="6">
        <v>3688.59</v>
      </c>
    </row>
    <row r="3263" spans="1:8" x14ac:dyDescent="0.45">
      <c r="A3263" s="2">
        <v>45253</v>
      </c>
      <c r="B3263" t="s">
        <v>3734</v>
      </c>
      <c r="C3263">
        <v>38</v>
      </c>
      <c r="D3263" t="s">
        <v>14</v>
      </c>
      <c r="E3263" t="s">
        <v>15</v>
      </c>
      <c r="F3263" t="s">
        <v>30</v>
      </c>
      <c r="G3263" t="s">
        <v>5482</v>
      </c>
      <c r="H3263" s="6">
        <v>3809.53</v>
      </c>
    </row>
    <row r="3264" spans="1:8" x14ac:dyDescent="0.45">
      <c r="A3264" s="2">
        <v>44859</v>
      </c>
      <c r="B3264" t="s">
        <v>3736</v>
      </c>
      <c r="C3264">
        <v>33</v>
      </c>
      <c r="D3264" t="s">
        <v>21</v>
      </c>
      <c r="E3264" t="s">
        <v>26</v>
      </c>
      <c r="F3264" t="s">
        <v>16</v>
      </c>
      <c r="G3264" t="s">
        <v>5479</v>
      </c>
      <c r="H3264" s="6">
        <v>3490.45</v>
      </c>
    </row>
    <row r="3265" spans="1:8" x14ac:dyDescent="0.45">
      <c r="A3265" s="2">
        <v>44788</v>
      </c>
      <c r="B3265" t="s">
        <v>3737</v>
      </c>
      <c r="C3265">
        <v>55</v>
      </c>
      <c r="D3265" t="s">
        <v>21</v>
      </c>
      <c r="E3265" t="s">
        <v>38</v>
      </c>
      <c r="F3265" t="s">
        <v>16</v>
      </c>
      <c r="G3265" t="s">
        <v>5481</v>
      </c>
      <c r="H3265" s="6">
        <v>1456.41</v>
      </c>
    </row>
    <row r="3266" spans="1:8" x14ac:dyDescent="0.45">
      <c r="A3266" s="2">
        <v>45062</v>
      </c>
      <c r="B3266" t="s">
        <v>3738</v>
      </c>
      <c r="C3266">
        <v>2</v>
      </c>
      <c r="D3266" t="s">
        <v>9</v>
      </c>
      <c r="E3266" t="s">
        <v>26</v>
      </c>
      <c r="F3266" t="s">
        <v>16</v>
      </c>
      <c r="G3266" t="s">
        <v>5480</v>
      </c>
      <c r="H3266" s="6">
        <v>3070.63</v>
      </c>
    </row>
    <row r="3267" spans="1:8" x14ac:dyDescent="0.45">
      <c r="A3267" s="2">
        <v>45098</v>
      </c>
      <c r="B3267" t="s">
        <v>3739</v>
      </c>
      <c r="C3267">
        <v>46</v>
      </c>
      <c r="D3267" t="s">
        <v>9</v>
      </c>
      <c r="E3267" t="s">
        <v>19</v>
      </c>
      <c r="F3267" t="s">
        <v>16</v>
      </c>
      <c r="G3267" t="s">
        <v>5479</v>
      </c>
      <c r="H3267" s="6">
        <v>2891.51</v>
      </c>
    </row>
    <row r="3268" spans="1:8" x14ac:dyDescent="0.45">
      <c r="A3268" s="2">
        <v>44798</v>
      </c>
      <c r="B3268" t="s">
        <v>3740</v>
      </c>
      <c r="C3268">
        <v>24</v>
      </c>
      <c r="D3268" t="s">
        <v>14</v>
      </c>
      <c r="E3268" t="s">
        <v>15</v>
      </c>
      <c r="F3268" t="s">
        <v>11</v>
      </c>
      <c r="G3268" t="s">
        <v>5480</v>
      </c>
      <c r="H3268" s="6">
        <v>39.47</v>
      </c>
    </row>
    <row r="3269" spans="1:8" x14ac:dyDescent="0.45">
      <c r="A3269" s="2">
        <v>45210</v>
      </c>
      <c r="B3269" t="s">
        <v>3741</v>
      </c>
      <c r="C3269">
        <v>13</v>
      </c>
      <c r="D3269" t="s">
        <v>14</v>
      </c>
      <c r="E3269" t="s">
        <v>5477</v>
      </c>
      <c r="F3269" t="s">
        <v>30</v>
      </c>
      <c r="G3269" t="s">
        <v>5481</v>
      </c>
      <c r="H3269" s="6">
        <v>776.95</v>
      </c>
    </row>
    <row r="3270" spans="1:8" x14ac:dyDescent="0.45">
      <c r="A3270" s="2">
        <v>44854</v>
      </c>
      <c r="B3270" t="s">
        <v>3742</v>
      </c>
      <c r="C3270">
        <v>33</v>
      </c>
      <c r="D3270" t="s">
        <v>9</v>
      </c>
      <c r="E3270" t="s">
        <v>10</v>
      </c>
      <c r="F3270" t="s">
        <v>11</v>
      </c>
      <c r="G3270" t="s">
        <v>5480</v>
      </c>
      <c r="H3270" s="6">
        <v>3153.97</v>
      </c>
    </row>
    <row r="3271" spans="1:8" x14ac:dyDescent="0.45">
      <c r="A3271" s="2">
        <v>44732</v>
      </c>
      <c r="B3271" t="s">
        <v>3743</v>
      </c>
      <c r="C3271">
        <v>69</v>
      </c>
      <c r="D3271" t="s">
        <v>14</v>
      </c>
      <c r="E3271" t="s">
        <v>19</v>
      </c>
      <c r="F3271" t="s">
        <v>16</v>
      </c>
      <c r="G3271" t="s">
        <v>5483</v>
      </c>
      <c r="H3271" s="6">
        <v>1375.76</v>
      </c>
    </row>
    <row r="3272" spans="1:8" x14ac:dyDescent="0.45">
      <c r="A3272" s="2">
        <v>44586</v>
      </c>
      <c r="B3272" t="s">
        <v>3744</v>
      </c>
      <c r="C3272">
        <v>75</v>
      </c>
      <c r="D3272" t="s">
        <v>14</v>
      </c>
      <c r="E3272" t="s">
        <v>38</v>
      </c>
      <c r="F3272" t="s">
        <v>23</v>
      </c>
      <c r="G3272" t="s">
        <v>5480</v>
      </c>
      <c r="H3272" s="6">
        <v>4376.55</v>
      </c>
    </row>
    <row r="3273" spans="1:8" x14ac:dyDescent="0.45">
      <c r="A3273" s="2">
        <v>44967</v>
      </c>
      <c r="B3273" t="s">
        <v>3745</v>
      </c>
      <c r="C3273">
        <v>89</v>
      </c>
      <c r="D3273" t="s">
        <v>9</v>
      </c>
      <c r="E3273" t="s">
        <v>38</v>
      </c>
      <c r="F3273" t="s">
        <v>11</v>
      </c>
      <c r="G3273" t="s">
        <v>5482</v>
      </c>
      <c r="H3273" s="6">
        <v>446.68</v>
      </c>
    </row>
    <row r="3274" spans="1:8" x14ac:dyDescent="0.45">
      <c r="A3274" s="2">
        <v>45286</v>
      </c>
      <c r="B3274" t="s">
        <v>3746</v>
      </c>
      <c r="C3274">
        <v>81</v>
      </c>
      <c r="D3274" t="s">
        <v>14</v>
      </c>
      <c r="E3274" t="s">
        <v>38</v>
      </c>
      <c r="F3274" t="s">
        <v>23</v>
      </c>
      <c r="G3274" t="s">
        <v>5481</v>
      </c>
      <c r="H3274" s="6">
        <v>3722.87</v>
      </c>
    </row>
    <row r="3275" spans="1:8" x14ac:dyDescent="0.45">
      <c r="A3275" s="2">
        <v>45099</v>
      </c>
      <c r="B3275" t="s">
        <v>3747</v>
      </c>
      <c r="C3275">
        <v>92</v>
      </c>
      <c r="D3275" t="s">
        <v>14</v>
      </c>
      <c r="E3275" t="s">
        <v>38</v>
      </c>
      <c r="F3275" t="s">
        <v>30</v>
      </c>
      <c r="G3275" t="s">
        <v>5479</v>
      </c>
      <c r="H3275" s="6">
        <v>3976.28</v>
      </c>
    </row>
    <row r="3276" spans="1:8" x14ac:dyDescent="0.45">
      <c r="A3276" s="2">
        <v>44603</v>
      </c>
      <c r="B3276" t="s">
        <v>3748</v>
      </c>
      <c r="C3276">
        <v>92</v>
      </c>
      <c r="D3276" t="s">
        <v>14</v>
      </c>
      <c r="E3276" t="s">
        <v>22</v>
      </c>
      <c r="F3276" t="s">
        <v>23</v>
      </c>
      <c r="G3276" t="s">
        <v>5479</v>
      </c>
      <c r="H3276" s="6">
        <v>3341.61</v>
      </c>
    </row>
    <row r="3277" spans="1:8" x14ac:dyDescent="0.45">
      <c r="A3277" s="2">
        <v>45275</v>
      </c>
      <c r="B3277" t="s">
        <v>3749</v>
      </c>
      <c r="C3277">
        <v>94</v>
      </c>
      <c r="D3277" t="s">
        <v>21</v>
      </c>
      <c r="E3277" t="s">
        <v>19</v>
      </c>
      <c r="F3277" t="s">
        <v>11</v>
      </c>
      <c r="G3277" t="s">
        <v>5482</v>
      </c>
      <c r="H3277" s="6">
        <v>594.91</v>
      </c>
    </row>
    <row r="3278" spans="1:8" x14ac:dyDescent="0.45">
      <c r="A3278" s="2">
        <v>45286</v>
      </c>
      <c r="B3278" t="s">
        <v>3750</v>
      </c>
      <c r="C3278">
        <v>37</v>
      </c>
      <c r="D3278" t="s">
        <v>14</v>
      </c>
      <c r="E3278" t="s">
        <v>10</v>
      </c>
      <c r="F3278" t="s">
        <v>11</v>
      </c>
      <c r="G3278" t="s">
        <v>5481</v>
      </c>
      <c r="H3278" s="6">
        <v>2145.2399999999998</v>
      </c>
    </row>
    <row r="3279" spans="1:8" x14ac:dyDescent="0.45">
      <c r="A3279" s="2">
        <v>44873</v>
      </c>
      <c r="B3279" t="s">
        <v>3751</v>
      </c>
      <c r="C3279">
        <v>33</v>
      </c>
      <c r="D3279" t="s">
        <v>21</v>
      </c>
      <c r="E3279" t="s">
        <v>26</v>
      </c>
      <c r="F3279" t="s">
        <v>23</v>
      </c>
      <c r="G3279" t="s">
        <v>5480</v>
      </c>
      <c r="H3279" s="6">
        <v>2659.18</v>
      </c>
    </row>
    <row r="3280" spans="1:8" x14ac:dyDescent="0.45">
      <c r="A3280" s="2">
        <v>44577</v>
      </c>
      <c r="B3280" t="s">
        <v>3752</v>
      </c>
      <c r="C3280">
        <v>42</v>
      </c>
      <c r="D3280" t="s">
        <v>9</v>
      </c>
      <c r="E3280" t="s">
        <v>19</v>
      </c>
      <c r="F3280" t="s">
        <v>16</v>
      </c>
      <c r="G3280" t="s">
        <v>5482</v>
      </c>
      <c r="H3280" s="6">
        <v>3060.98</v>
      </c>
    </row>
    <row r="3281" spans="1:8" x14ac:dyDescent="0.45">
      <c r="A3281" s="2">
        <v>44973</v>
      </c>
      <c r="B3281" t="s">
        <v>3753</v>
      </c>
      <c r="C3281">
        <v>74</v>
      </c>
      <c r="D3281" t="s">
        <v>14</v>
      </c>
      <c r="E3281" t="s">
        <v>38</v>
      </c>
      <c r="F3281" t="s">
        <v>30</v>
      </c>
      <c r="G3281" t="s">
        <v>5479</v>
      </c>
      <c r="H3281" s="6">
        <v>4604.18</v>
      </c>
    </row>
    <row r="3282" spans="1:8" x14ac:dyDescent="0.45">
      <c r="A3282" s="2">
        <v>45091</v>
      </c>
      <c r="B3282" t="s">
        <v>3754</v>
      </c>
      <c r="C3282">
        <v>89</v>
      </c>
      <c r="D3282" t="s">
        <v>14</v>
      </c>
      <c r="E3282" t="s">
        <v>19</v>
      </c>
      <c r="F3282" t="s">
        <v>30</v>
      </c>
      <c r="G3282" t="s">
        <v>5479</v>
      </c>
      <c r="H3282" s="6">
        <v>4901.74</v>
      </c>
    </row>
    <row r="3283" spans="1:8" x14ac:dyDescent="0.45">
      <c r="A3283" s="2">
        <v>44697</v>
      </c>
      <c r="B3283" t="s">
        <v>3755</v>
      </c>
      <c r="C3283">
        <v>93</v>
      </c>
      <c r="D3283" t="s">
        <v>21</v>
      </c>
      <c r="E3283" t="s">
        <v>10</v>
      </c>
      <c r="F3283" t="s">
        <v>11</v>
      </c>
      <c r="G3283" t="s">
        <v>5481</v>
      </c>
      <c r="H3283" s="6">
        <v>1989.49</v>
      </c>
    </row>
    <row r="3284" spans="1:8" x14ac:dyDescent="0.45">
      <c r="A3284" s="2">
        <v>45257</v>
      </c>
      <c r="B3284" t="s">
        <v>3756</v>
      </c>
      <c r="C3284">
        <v>92</v>
      </c>
      <c r="D3284" t="s">
        <v>9</v>
      </c>
      <c r="E3284" t="s">
        <v>10</v>
      </c>
      <c r="F3284" t="s">
        <v>11</v>
      </c>
      <c r="G3284" t="s">
        <v>5482</v>
      </c>
      <c r="H3284" s="6">
        <v>1436.99</v>
      </c>
    </row>
    <row r="3285" spans="1:8" x14ac:dyDescent="0.45">
      <c r="A3285" s="2">
        <v>45171</v>
      </c>
      <c r="B3285" t="s">
        <v>3757</v>
      </c>
      <c r="C3285">
        <v>24</v>
      </c>
      <c r="D3285" t="s">
        <v>14</v>
      </c>
      <c r="E3285" t="s">
        <v>19</v>
      </c>
      <c r="F3285" t="s">
        <v>11</v>
      </c>
      <c r="G3285" t="s">
        <v>5481</v>
      </c>
      <c r="H3285" s="6">
        <v>4290.03</v>
      </c>
    </row>
    <row r="3286" spans="1:8" x14ac:dyDescent="0.45">
      <c r="A3286" s="2">
        <v>44640</v>
      </c>
      <c r="B3286" t="s">
        <v>3758</v>
      </c>
      <c r="C3286">
        <v>64</v>
      </c>
      <c r="D3286" t="s">
        <v>21</v>
      </c>
      <c r="E3286" t="s">
        <v>19</v>
      </c>
      <c r="F3286" t="s">
        <v>11</v>
      </c>
      <c r="G3286" t="s">
        <v>5480</v>
      </c>
      <c r="H3286" s="6">
        <v>1991.88</v>
      </c>
    </row>
    <row r="3287" spans="1:8" x14ac:dyDescent="0.45">
      <c r="A3287" s="2">
        <v>45123</v>
      </c>
      <c r="B3287" t="s">
        <v>3759</v>
      </c>
      <c r="C3287">
        <v>29</v>
      </c>
      <c r="D3287" t="s">
        <v>14</v>
      </c>
      <c r="E3287" t="s">
        <v>19</v>
      </c>
      <c r="F3287" t="s">
        <v>30</v>
      </c>
      <c r="G3287" t="s">
        <v>5482</v>
      </c>
      <c r="H3287" s="6">
        <v>858.49</v>
      </c>
    </row>
    <row r="3288" spans="1:8" x14ac:dyDescent="0.45">
      <c r="A3288" s="2">
        <v>44842</v>
      </c>
      <c r="B3288" t="s">
        <v>3760</v>
      </c>
      <c r="C3288">
        <v>9</v>
      </c>
      <c r="D3288" t="s">
        <v>14</v>
      </c>
      <c r="E3288" t="s">
        <v>22</v>
      </c>
      <c r="F3288" t="s">
        <v>30</v>
      </c>
      <c r="G3288" t="s">
        <v>5481</v>
      </c>
      <c r="H3288" s="6">
        <v>2633.75</v>
      </c>
    </row>
    <row r="3289" spans="1:8" x14ac:dyDescent="0.45">
      <c r="A3289" s="2">
        <v>44660</v>
      </c>
      <c r="B3289" t="s">
        <v>3761</v>
      </c>
      <c r="C3289">
        <v>54</v>
      </c>
      <c r="D3289" t="s">
        <v>9</v>
      </c>
      <c r="E3289" t="s">
        <v>22</v>
      </c>
      <c r="F3289" t="s">
        <v>23</v>
      </c>
      <c r="G3289" t="s">
        <v>5480</v>
      </c>
      <c r="H3289" s="6">
        <v>636.83000000000004</v>
      </c>
    </row>
    <row r="3290" spans="1:8" x14ac:dyDescent="0.45">
      <c r="A3290" s="2">
        <v>44848</v>
      </c>
      <c r="B3290" t="s">
        <v>3762</v>
      </c>
      <c r="C3290">
        <v>63</v>
      </c>
      <c r="D3290" t="s">
        <v>21</v>
      </c>
      <c r="E3290" t="s">
        <v>10</v>
      </c>
      <c r="F3290" t="s">
        <v>11</v>
      </c>
      <c r="G3290" t="s">
        <v>5481</v>
      </c>
      <c r="H3290" s="6">
        <v>1095.3499999999999</v>
      </c>
    </row>
    <row r="3291" spans="1:8" x14ac:dyDescent="0.45">
      <c r="A3291" s="2">
        <v>45123</v>
      </c>
      <c r="B3291" t="s">
        <v>3763</v>
      </c>
      <c r="C3291">
        <v>39</v>
      </c>
      <c r="D3291" t="s">
        <v>21</v>
      </c>
      <c r="E3291" t="s">
        <v>22</v>
      </c>
      <c r="F3291" t="s">
        <v>16</v>
      </c>
      <c r="G3291" t="s">
        <v>5482</v>
      </c>
      <c r="H3291" s="6">
        <v>1818.4</v>
      </c>
    </row>
    <row r="3292" spans="1:8" x14ac:dyDescent="0.45">
      <c r="A3292" s="2">
        <v>44789</v>
      </c>
      <c r="B3292" t="s">
        <v>3764</v>
      </c>
      <c r="C3292">
        <v>74</v>
      </c>
      <c r="D3292" t="s">
        <v>14</v>
      </c>
      <c r="E3292" t="s">
        <v>15</v>
      </c>
      <c r="F3292" t="s">
        <v>11</v>
      </c>
      <c r="G3292" t="s">
        <v>5483</v>
      </c>
      <c r="H3292" s="6">
        <v>2832.25</v>
      </c>
    </row>
    <row r="3293" spans="1:8" x14ac:dyDescent="0.45">
      <c r="A3293" s="2">
        <v>45034</v>
      </c>
      <c r="B3293" t="s">
        <v>3765</v>
      </c>
      <c r="C3293">
        <v>12</v>
      </c>
      <c r="D3293" t="s">
        <v>14</v>
      </c>
      <c r="E3293" t="s">
        <v>22</v>
      </c>
      <c r="F3293" t="s">
        <v>11</v>
      </c>
      <c r="G3293" t="s">
        <v>5482</v>
      </c>
      <c r="H3293" s="6">
        <v>2757.45</v>
      </c>
    </row>
    <row r="3294" spans="1:8" x14ac:dyDescent="0.45">
      <c r="A3294" s="2">
        <v>44921</v>
      </c>
      <c r="B3294" t="s">
        <v>3766</v>
      </c>
      <c r="C3294">
        <v>6</v>
      </c>
      <c r="D3294" t="s">
        <v>14</v>
      </c>
      <c r="E3294" t="s">
        <v>26</v>
      </c>
      <c r="F3294" t="s">
        <v>23</v>
      </c>
      <c r="G3294" t="s">
        <v>5481</v>
      </c>
      <c r="H3294" s="6">
        <v>1380.24</v>
      </c>
    </row>
    <row r="3295" spans="1:8" x14ac:dyDescent="0.45">
      <c r="A3295" s="2">
        <v>45164</v>
      </c>
      <c r="B3295" t="s">
        <v>3767</v>
      </c>
      <c r="C3295">
        <v>43</v>
      </c>
      <c r="D3295" t="s">
        <v>14</v>
      </c>
      <c r="E3295" t="s">
        <v>22</v>
      </c>
      <c r="F3295" t="s">
        <v>11</v>
      </c>
      <c r="G3295" t="s">
        <v>5483</v>
      </c>
      <c r="H3295" s="6">
        <v>3267.37</v>
      </c>
    </row>
    <row r="3296" spans="1:8" x14ac:dyDescent="0.45">
      <c r="A3296" s="2">
        <v>44717</v>
      </c>
      <c r="B3296" t="s">
        <v>3768</v>
      </c>
      <c r="C3296">
        <v>63</v>
      </c>
      <c r="D3296" t="s">
        <v>9</v>
      </c>
      <c r="E3296" t="s">
        <v>5477</v>
      </c>
      <c r="F3296" t="s">
        <v>23</v>
      </c>
      <c r="G3296" t="s">
        <v>5480</v>
      </c>
      <c r="H3296" s="6">
        <v>926.05</v>
      </c>
    </row>
    <row r="3297" spans="1:8" x14ac:dyDescent="0.45">
      <c r="A3297" s="2">
        <v>45254</v>
      </c>
      <c r="B3297" t="s">
        <v>3769</v>
      </c>
      <c r="C3297">
        <v>93</v>
      </c>
      <c r="D3297" t="s">
        <v>9</v>
      </c>
      <c r="E3297" t="s">
        <v>19</v>
      </c>
      <c r="F3297" t="s">
        <v>23</v>
      </c>
      <c r="G3297" t="s">
        <v>5481</v>
      </c>
      <c r="H3297" s="6">
        <v>2337.92</v>
      </c>
    </row>
    <row r="3298" spans="1:8" x14ac:dyDescent="0.45">
      <c r="A3298" s="2">
        <v>44698</v>
      </c>
      <c r="B3298" t="s">
        <v>3770</v>
      </c>
      <c r="C3298">
        <v>49</v>
      </c>
      <c r="D3298" t="s">
        <v>14</v>
      </c>
      <c r="E3298" t="s">
        <v>22</v>
      </c>
      <c r="F3298" t="s">
        <v>23</v>
      </c>
      <c r="G3298" t="s">
        <v>5478</v>
      </c>
      <c r="H3298" s="6">
        <v>375.46</v>
      </c>
    </row>
    <row r="3299" spans="1:8" x14ac:dyDescent="0.45">
      <c r="A3299" s="2">
        <v>44708</v>
      </c>
      <c r="B3299" t="s">
        <v>3771</v>
      </c>
      <c r="C3299">
        <v>59</v>
      </c>
      <c r="D3299" t="s">
        <v>9</v>
      </c>
      <c r="E3299" t="s">
        <v>19</v>
      </c>
      <c r="F3299" t="s">
        <v>23</v>
      </c>
      <c r="G3299" t="s">
        <v>5479</v>
      </c>
      <c r="H3299" s="6">
        <v>2973.92</v>
      </c>
    </row>
    <row r="3300" spans="1:8" x14ac:dyDescent="0.45">
      <c r="A3300" s="2">
        <v>44704</v>
      </c>
      <c r="B3300" t="s">
        <v>3772</v>
      </c>
      <c r="C3300">
        <v>43</v>
      </c>
      <c r="D3300" t="s">
        <v>14</v>
      </c>
      <c r="E3300" t="s">
        <v>35</v>
      </c>
      <c r="F3300" t="s">
        <v>16</v>
      </c>
      <c r="G3300" t="s">
        <v>5479</v>
      </c>
      <c r="H3300" s="6">
        <v>51.99</v>
      </c>
    </row>
    <row r="3301" spans="1:8" x14ac:dyDescent="0.45">
      <c r="A3301" s="2">
        <v>44665</v>
      </c>
      <c r="B3301" t="s">
        <v>3773</v>
      </c>
      <c r="C3301">
        <v>35</v>
      </c>
      <c r="D3301" t="s">
        <v>21</v>
      </c>
      <c r="E3301" t="s">
        <v>26</v>
      </c>
      <c r="F3301" t="s">
        <v>23</v>
      </c>
      <c r="G3301" t="s">
        <v>5479</v>
      </c>
      <c r="H3301" s="6">
        <v>756.5</v>
      </c>
    </row>
    <row r="3302" spans="1:8" x14ac:dyDescent="0.45">
      <c r="A3302" s="2">
        <v>44907</v>
      </c>
      <c r="B3302" t="s">
        <v>3774</v>
      </c>
      <c r="C3302">
        <v>97</v>
      </c>
      <c r="D3302" t="s">
        <v>21</v>
      </c>
      <c r="E3302" t="s">
        <v>38</v>
      </c>
      <c r="F3302" t="s">
        <v>23</v>
      </c>
      <c r="G3302" t="s">
        <v>5482</v>
      </c>
      <c r="H3302" s="6">
        <v>34.28</v>
      </c>
    </row>
    <row r="3303" spans="1:8" x14ac:dyDescent="0.45">
      <c r="A3303" s="2">
        <v>44646</v>
      </c>
      <c r="B3303" t="s">
        <v>3775</v>
      </c>
      <c r="C3303">
        <v>22</v>
      </c>
      <c r="D3303" t="s">
        <v>9</v>
      </c>
      <c r="E3303" t="s">
        <v>38</v>
      </c>
      <c r="F3303" t="s">
        <v>30</v>
      </c>
      <c r="G3303" t="s">
        <v>5479</v>
      </c>
      <c r="H3303" s="6">
        <v>2046.45</v>
      </c>
    </row>
    <row r="3304" spans="1:8" x14ac:dyDescent="0.45">
      <c r="A3304" s="2">
        <v>44841</v>
      </c>
      <c r="B3304" t="s">
        <v>3776</v>
      </c>
      <c r="C3304">
        <v>36</v>
      </c>
      <c r="D3304" t="s">
        <v>9</v>
      </c>
      <c r="E3304" t="s">
        <v>26</v>
      </c>
      <c r="F3304" t="s">
        <v>11</v>
      </c>
      <c r="G3304" t="s">
        <v>5481</v>
      </c>
      <c r="H3304" s="6">
        <v>4593.79</v>
      </c>
    </row>
    <row r="3305" spans="1:8" x14ac:dyDescent="0.45">
      <c r="A3305" s="2">
        <v>44936</v>
      </c>
      <c r="B3305" t="s">
        <v>3777</v>
      </c>
      <c r="C3305">
        <v>91</v>
      </c>
      <c r="D3305" t="s">
        <v>9</v>
      </c>
      <c r="E3305" t="s">
        <v>19</v>
      </c>
      <c r="F3305" t="s">
        <v>30</v>
      </c>
      <c r="G3305" t="s">
        <v>5481</v>
      </c>
      <c r="H3305" s="6">
        <v>541.02</v>
      </c>
    </row>
    <row r="3306" spans="1:8" x14ac:dyDescent="0.45">
      <c r="A3306" s="2">
        <v>44817</v>
      </c>
      <c r="B3306" t="s">
        <v>3778</v>
      </c>
      <c r="C3306">
        <v>60</v>
      </c>
      <c r="D3306" t="s">
        <v>14</v>
      </c>
      <c r="E3306" t="s">
        <v>38</v>
      </c>
      <c r="F3306" t="s">
        <v>16</v>
      </c>
      <c r="G3306" t="s">
        <v>5483</v>
      </c>
      <c r="H3306" s="6">
        <v>2791.57</v>
      </c>
    </row>
    <row r="3307" spans="1:8" x14ac:dyDescent="0.45">
      <c r="A3307" s="2">
        <v>44856</v>
      </c>
      <c r="B3307" t="s">
        <v>3779</v>
      </c>
      <c r="C3307">
        <v>98</v>
      </c>
      <c r="D3307" t="s">
        <v>21</v>
      </c>
      <c r="E3307" t="s">
        <v>19</v>
      </c>
      <c r="F3307" t="s">
        <v>23</v>
      </c>
      <c r="G3307" t="s">
        <v>5481</v>
      </c>
      <c r="H3307" s="6">
        <v>1233.33</v>
      </c>
    </row>
    <row r="3308" spans="1:8" x14ac:dyDescent="0.45">
      <c r="A3308" s="2">
        <v>44686</v>
      </c>
      <c r="B3308" t="s">
        <v>3780</v>
      </c>
      <c r="C3308">
        <v>52</v>
      </c>
      <c r="D3308" t="s">
        <v>14</v>
      </c>
      <c r="E3308" t="s">
        <v>35</v>
      </c>
      <c r="F3308" t="s">
        <v>16</v>
      </c>
      <c r="G3308" t="s">
        <v>5480</v>
      </c>
      <c r="H3308" s="6">
        <v>1035.1500000000001</v>
      </c>
    </row>
    <row r="3309" spans="1:8" x14ac:dyDescent="0.45">
      <c r="A3309" s="2">
        <v>45217</v>
      </c>
      <c r="B3309" t="s">
        <v>3781</v>
      </c>
      <c r="C3309">
        <v>57</v>
      </c>
      <c r="D3309" t="s">
        <v>9</v>
      </c>
      <c r="E3309" t="s">
        <v>38</v>
      </c>
      <c r="F3309" t="s">
        <v>11</v>
      </c>
      <c r="G3309" t="s">
        <v>5479</v>
      </c>
      <c r="H3309" s="6">
        <v>4896.51</v>
      </c>
    </row>
    <row r="3310" spans="1:8" x14ac:dyDescent="0.45">
      <c r="A3310" s="2">
        <v>44984</v>
      </c>
      <c r="B3310" t="s">
        <v>3782</v>
      </c>
      <c r="C3310">
        <v>88</v>
      </c>
      <c r="D3310" t="s">
        <v>14</v>
      </c>
      <c r="E3310" t="s">
        <v>19</v>
      </c>
      <c r="F3310" t="s">
        <v>16</v>
      </c>
      <c r="G3310" t="s">
        <v>5483</v>
      </c>
      <c r="H3310" s="6">
        <v>3439.56</v>
      </c>
    </row>
    <row r="3311" spans="1:8" x14ac:dyDescent="0.45">
      <c r="A3311" s="2">
        <v>45126</v>
      </c>
      <c r="B3311" t="s">
        <v>3783</v>
      </c>
      <c r="C3311">
        <v>17</v>
      </c>
      <c r="D3311" t="s">
        <v>9</v>
      </c>
      <c r="E3311" t="s">
        <v>26</v>
      </c>
      <c r="F3311" t="s">
        <v>16</v>
      </c>
      <c r="G3311" t="s">
        <v>5483</v>
      </c>
      <c r="H3311" s="6">
        <v>2248.29</v>
      </c>
    </row>
    <row r="3312" spans="1:8" x14ac:dyDescent="0.45">
      <c r="A3312" s="2">
        <v>45085</v>
      </c>
      <c r="B3312" t="s">
        <v>3784</v>
      </c>
      <c r="C3312">
        <v>38</v>
      </c>
      <c r="D3312" t="s">
        <v>9</v>
      </c>
      <c r="E3312" t="s">
        <v>5477</v>
      </c>
      <c r="F3312" t="s">
        <v>30</v>
      </c>
      <c r="G3312" t="s">
        <v>5482</v>
      </c>
      <c r="H3312" s="6">
        <v>392.63</v>
      </c>
    </row>
    <row r="3313" spans="1:8" x14ac:dyDescent="0.45">
      <c r="A3313" s="2">
        <v>45224</v>
      </c>
      <c r="B3313" t="s">
        <v>3785</v>
      </c>
      <c r="C3313">
        <v>85</v>
      </c>
      <c r="D3313" t="s">
        <v>14</v>
      </c>
      <c r="E3313" t="s">
        <v>10</v>
      </c>
      <c r="F3313" t="s">
        <v>30</v>
      </c>
      <c r="G3313" t="s">
        <v>5479</v>
      </c>
      <c r="H3313" s="6">
        <v>1144.3</v>
      </c>
    </row>
    <row r="3314" spans="1:8" x14ac:dyDescent="0.45">
      <c r="A3314" s="2">
        <v>44949</v>
      </c>
      <c r="B3314" t="s">
        <v>3786</v>
      </c>
      <c r="C3314">
        <v>43</v>
      </c>
      <c r="D3314" t="s">
        <v>14</v>
      </c>
      <c r="E3314" t="s">
        <v>5477</v>
      </c>
      <c r="F3314" t="s">
        <v>16</v>
      </c>
      <c r="G3314" t="s">
        <v>5479</v>
      </c>
      <c r="H3314" s="6">
        <v>1241.44</v>
      </c>
    </row>
    <row r="3315" spans="1:8" x14ac:dyDescent="0.45">
      <c r="A3315" s="2">
        <v>45070</v>
      </c>
      <c r="B3315" t="s">
        <v>3787</v>
      </c>
      <c r="C3315">
        <v>37</v>
      </c>
      <c r="D3315" t="s">
        <v>14</v>
      </c>
      <c r="E3315" t="s">
        <v>5477</v>
      </c>
      <c r="F3315" t="s">
        <v>11</v>
      </c>
      <c r="G3315" t="s">
        <v>5479</v>
      </c>
      <c r="H3315" s="6">
        <v>3890.18</v>
      </c>
    </row>
    <row r="3316" spans="1:8" x14ac:dyDescent="0.45">
      <c r="A3316" s="2">
        <v>45021</v>
      </c>
      <c r="B3316" t="s">
        <v>3788</v>
      </c>
      <c r="C3316">
        <v>77</v>
      </c>
      <c r="D3316" t="s">
        <v>9</v>
      </c>
      <c r="E3316" t="s">
        <v>35</v>
      </c>
      <c r="F3316" t="s">
        <v>16</v>
      </c>
      <c r="G3316" t="s">
        <v>5480</v>
      </c>
      <c r="H3316" s="6">
        <v>4942.53</v>
      </c>
    </row>
    <row r="3317" spans="1:8" x14ac:dyDescent="0.45">
      <c r="A3317" s="2">
        <v>44666</v>
      </c>
      <c r="B3317" t="s">
        <v>3789</v>
      </c>
      <c r="C3317">
        <v>72</v>
      </c>
      <c r="D3317" t="s">
        <v>9</v>
      </c>
      <c r="E3317" t="s">
        <v>38</v>
      </c>
      <c r="F3317" t="s">
        <v>16</v>
      </c>
      <c r="G3317" t="s">
        <v>5482</v>
      </c>
      <c r="H3317" s="6">
        <v>129.05000000000001</v>
      </c>
    </row>
    <row r="3318" spans="1:8" x14ac:dyDescent="0.45">
      <c r="A3318" s="2">
        <v>45125</v>
      </c>
      <c r="B3318" t="s">
        <v>3790</v>
      </c>
      <c r="C3318">
        <v>36</v>
      </c>
      <c r="D3318" t="s">
        <v>14</v>
      </c>
      <c r="E3318" t="s">
        <v>26</v>
      </c>
      <c r="F3318" t="s">
        <v>16</v>
      </c>
      <c r="G3318" t="s">
        <v>5483</v>
      </c>
      <c r="H3318" s="6">
        <v>3399.77</v>
      </c>
    </row>
    <row r="3319" spans="1:8" x14ac:dyDescent="0.45">
      <c r="A3319" s="2">
        <v>44910</v>
      </c>
      <c r="B3319" t="s">
        <v>3791</v>
      </c>
      <c r="C3319">
        <v>60</v>
      </c>
      <c r="D3319" t="s">
        <v>14</v>
      </c>
      <c r="E3319" t="s">
        <v>38</v>
      </c>
      <c r="F3319" t="s">
        <v>11</v>
      </c>
      <c r="G3319" t="s">
        <v>5480</v>
      </c>
      <c r="H3319" s="6">
        <v>1098.71</v>
      </c>
    </row>
    <row r="3320" spans="1:8" x14ac:dyDescent="0.45">
      <c r="A3320" s="2">
        <v>44871</v>
      </c>
      <c r="B3320" t="s">
        <v>3792</v>
      </c>
      <c r="C3320">
        <v>55</v>
      </c>
      <c r="D3320" t="s">
        <v>21</v>
      </c>
      <c r="E3320" t="s">
        <v>22</v>
      </c>
      <c r="F3320" t="s">
        <v>30</v>
      </c>
      <c r="G3320" t="s">
        <v>5480</v>
      </c>
      <c r="H3320" s="6">
        <v>2748.07</v>
      </c>
    </row>
    <row r="3321" spans="1:8" x14ac:dyDescent="0.45">
      <c r="A3321" s="2">
        <v>44734</v>
      </c>
      <c r="B3321" t="s">
        <v>3793</v>
      </c>
      <c r="C3321">
        <v>74</v>
      </c>
      <c r="D3321" t="s">
        <v>14</v>
      </c>
      <c r="E3321" t="s">
        <v>10</v>
      </c>
      <c r="F3321" t="s">
        <v>30</v>
      </c>
      <c r="G3321" t="s">
        <v>5482</v>
      </c>
      <c r="H3321" s="6">
        <v>749.36</v>
      </c>
    </row>
    <row r="3322" spans="1:8" x14ac:dyDescent="0.45">
      <c r="A3322" s="2">
        <v>44789</v>
      </c>
      <c r="B3322" t="s">
        <v>3794</v>
      </c>
      <c r="C3322">
        <v>16</v>
      </c>
      <c r="D3322" t="s">
        <v>14</v>
      </c>
      <c r="E3322" t="s">
        <v>22</v>
      </c>
      <c r="F3322" t="s">
        <v>23</v>
      </c>
      <c r="G3322" t="s">
        <v>5479</v>
      </c>
      <c r="H3322" s="6">
        <v>71.040000000000006</v>
      </c>
    </row>
    <row r="3323" spans="1:8" x14ac:dyDescent="0.45">
      <c r="A3323" s="2">
        <v>45204</v>
      </c>
      <c r="B3323" t="s">
        <v>3795</v>
      </c>
      <c r="C3323">
        <v>97</v>
      </c>
      <c r="D3323" t="s">
        <v>14</v>
      </c>
      <c r="E3323" t="s">
        <v>38</v>
      </c>
      <c r="F3323" t="s">
        <v>23</v>
      </c>
      <c r="G3323" t="s">
        <v>5481</v>
      </c>
      <c r="H3323" s="6">
        <v>2221.69</v>
      </c>
    </row>
    <row r="3324" spans="1:8" x14ac:dyDescent="0.45">
      <c r="A3324" s="2">
        <v>44773</v>
      </c>
      <c r="B3324" t="s">
        <v>3796</v>
      </c>
      <c r="C3324">
        <v>26</v>
      </c>
      <c r="D3324" t="s">
        <v>21</v>
      </c>
      <c r="E3324" t="s">
        <v>10</v>
      </c>
      <c r="F3324" t="s">
        <v>11</v>
      </c>
      <c r="G3324" t="s">
        <v>5480</v>
      </c>
      <c r="H3324" s="6">
        <v>2144.42</v>
      </c>
    </row>
    <row r="3325" spans="1:8" x14ac:dyDescent="0.45">
      <c r="A3325" s="2">
        <v>45246</v>
      </c>
      <c r="B3325" t="s">
        <v>3797</v>
      </c>
      <c r="C3325">
        <v>45</v>
      </c>
      <c r="D3325" t="s">
        <v>14</v>
      </c>
      <c r="E3325" t="s">
        <v>22</v>
      </c>
      <c r="F3325" t="s">
        <v>16</v>
      </c>
      <c r="G3325" t="s">
        <v>5483</v>
      </c>
      <c r="H3325" s="6">
        <v>1660.05</v>
      </c>
    </row>
    <row r="3326" spans="1:8" x14ac:dyDescent="0.45">
      <c r="A3326" s="2">
        <v>44842</v>
      </c>
      <c r="B3326" t="s">
        <v>3798</v>
      </c>
      <c r="C3326">
        <v>94</v>
      </c>
      <c r="D3326" t="s">
        <v>21</v>
      </c>
      <c r="E3326" t="s">
        <v>38</v>
      </c>
      <c r="F3326" t="s">
        <v>16</v>
      </c>
      <c r="G3326" t="s">
        <v>5480</v>
      </c>
      <c r="H3326" s="6">
        <v>4594.57</v>
      </c>
    </row>
    <row r="3327" spans="1:8" x14ac:dyDescent="0.45">
      <c r="A3327" s="2">
        <v>45044</v>
      </c>
      <c r="B3327" t="s">
        <v>3799</v>
      </c>
      <c r="C3327">
        <v>0</v>
      </c>
      <c r="D3327" t="s">
        <v>9</v>
      </c>
      <c r="E3327" t="s">
        <v>5477</v>
      </c>
      <c r="F3327" t="s">
        <v>23</v>
      </c>
      <c r="G3327" t="s">
        <v>5482</v>
      </c>
      <c r="H3327" s="6">
        <v>1100.52</v>
      </c>
    </row>
    <row r="3328" spans="1:8" x14ac:dyDescent="0.45">
      <c r="A3328" s="2">
        <v>45287</v>
      </c>
      <c r="B3328" t="s">
        <v>3800</v>
      </c>
      <c r="C3328">
        <v>37</v>
      </c>
      <c r="D3328" t="s">
        <v>9</v>
      </c>
      <c r="E3328" t="s">
        <v>10</v>
      </c>
      <c r="F3328" t="s">
        <v>30</v>
      </c>
      <c r="G3328" t="s">
        <v>5480</v>
      </c>
      <c r="H3328" s="6">
        <v>2802.51</v>
      </c>
    </row>
    <row r="3329" spans="1:8" x14ac:dyDescent="0.45">
      <c r="A3329" s="2">
        <v>45257</v>
      </c>
      <c r="B3329" t="s">
        <v>3801</v>
      </c>
      <c r="C3329">
        <v>67</v>
      </c>
      <c r="D3329" t="s">
        <v>9</v>
      </c>
      <c r="E3329" t="s">
        <v>10</v>
      </c>
      <c r="F3329" t="s">
        <v>23</v>
      </c>
      <c r="G3329" t="s">
        <v>5481</v>
      </c>
      <c r="H3329" s="6">
        <v>2076.06</v>
      </c>
    </row>
    <row r="3330" spans="1:8" x14ac:dyDescent="0.45">
      <c r="A3330" s="2">
        <v>44898</v>
      </c>
      <c r="B3330" t="s">
        <v>3802</v>
      </c>
      <c r="C3330">
        <v>55</v>
      </c>
      <c r="D3330" t="s">
        <v>14</v>
      </c>
      <c r="E3330" t="s">
        <v>10</v>
      </c>
      <c r="F3330" t="s">
        <v>11</v>
      </c>
      <c r="G3330" t="s">
        <v>5483</v>
      </c>
      <c r="H3330" s="6">
        <v>4599.3500000000004</v>
      </c>
    </row>
    <row r="3331" spans="1:8" x14ac:dyDescent="0.45">
      <c r="A3331" s="2">
        <v>44821</v>
      </c>
      <c r="B3331" t="s">
        <v>3803</v>
      </c>
      <c r="C3331">
        <v>30</v>
      </c>
      <c r="D3331" t="s">
        <v>9</v>
      </c>
      <c r="E3331" t="s">
        <v>38</v>
      </c>
      <c r="F3331" t="s">
        <v>16</v>
      </c>
      <c r="G3331" t="s">
        <v>5481</v>
      </c>
      <c r="H3331" s="6">
        <v>2861.15</v>
      </c>
    </row>
    <row r="3332" spans="1:8" x14ac:dyDescent="0.45">
      <c r="A3332" s="2">
        <v>44942</v>
      </c>
      <c r="B3332" t="s">
        <v>3804</v>
      </c>
      <c r="C3332">
        <v>45</v>
      </c>
      <c r="D3332" t="s">
        <v>21</v>
      </c>
      <c r="E3332" t="s">
        <v>15</v>
      </c>
      <c r="F3332" t="s">
        <v>11</v>
      </c>
      <c r="G3332" t="s">
        <v>5483</v>
      </c>
      <c r="H3332" s="6">
        <v>759.79</v>
      </c>
    </row>
    <row r="3333" spans="1:8" x14ac:dyDescent="0.45">
      <c r="A3333" s="2">
        <v>45002</v>
      </c>
      <c r="B3333" t="s">
        <v>3805</v>
      </c>
      <c r="C3333">
        <v>53</v>
      </c>
      <c r="D3333" t="s">
        <v>21</v>
      </c>
      <c r="E3333" t="s">
        <v>26</v>
      </c>
      <c r="F3333" t="s">
        <v>11</v>
      </c>
      <c r="G3333" t="s">
        <v>5483</v>
      </c>
      <c r="H3333" s="6">
        <v>819.47</v>
      </c>
    </row>
    <row r="3334" spans="1:8" x14ac:dyDescent="0.45">
      <c r="A3334" s="2">
        <v>44837</v>
      </c>
      <c r="B3334" t="s">
        <v>3806</v>
      </c>
      <c r="C3334">
        <v>86</v>
      </c>
      <c r="D3334" t="s">
        <v>14</v>
      </c>
      <c r="E3334" t="s">
        <v>26</v>
      </c>
      <c r="F3334" t="s">
        <v>11</v>
      </c>
      <c r="G3334" t="s">
        <v>5479</v>
      </c>
      <c r="H3334" s="6">
        <v>54.9</v>
      </c>
    </row>
    <row r="3335" spans="1:8" x14ac:dyDescent="0.45">
      <c r="A3335" s="2">
        <v>45082</v>
      </c>
      <c r="B3335" t="s">
        <v>3807</v>
      </c>
      <c r="C3335">
        <v>18</v>
      </c>
      <c r="D3335" t="s">
        <v>9</v>
      </c>
      <c r="E3335" t="s">
        <v>10</v>
      </c>
      <c r="F3335" t="s">
        <v>23</v>
      </c>
      <c r="G3335" t="s">
        <v>5483</v>
      </c>
      <c r="H3335" s="6">
        <v>3975.92</v>
      </c>
    </row>
    <row r="3336" spans="1:8" x14ac:dyDescent="0.45">
      <c r="A3336" s="2">
        <v>45093</v>
      </c>
      <c r="B3336" t="s">
        <v>3808</v>
      </c>
      <c r="C3336">
        <v>21</v>
      </c>
      <c r="D3336" t="s">
        <v>21</v>
      </c>
      <c r="E3336" t="s">
        <v>15</v>
      </c>
      <c r="F3336" t="s">
        <v>30</v>
      </c>
      <c r="G3336" t="s">
        <v>5482</v>
      </c>
      <c r="H3336" s="6">
        <v>2918.92</v>
      </c>
    </row>
    <row r="3337" spans="1:8" x14ac:dyDescent="0.45">
      <c r="A3337" s="2">
        <v>45169</v>
      </c>
      <c r="B3337" t="s">
        <v>3809</v>
      </c>
      <c r="C3337">
        <v>46</v>
      </c>
      <c r="D3337" t="s">
        <v>14</v>
      </c>
      <c r="E3337" t="s">
        <v>35</v>
      </c>
      <c r="F3337" t="s">
        <v>16</v>
      </c>
      <c r="G3337" t="s">
        <v>5478</v>
      </c>
      <c r="H3337" s="6">
        <v>2421.37</v>
      </c>
    </row>
    <row r="3338" spans="1:8" x14ac:dyDescent="0.45">
      <c r="A3338" s="2">
        <v>44700</v>
      </c>
      <c r="B3338" t="s">
        <v>3810</v>
      </c>
      <c r="C3338">
        <v>61</v>
      </c>
      <c r="D3338" t="s">
        <v>21</v>
      </c>
      <c r="E3338" t="s">
        <v>19</v>
      </c>
      <c r="F3338" t="s">
        <v>16</v>
      </c>
      <c r="G3338" t="s">
        <v>5482</v>
      </c>
      <c r="H3338" s="6">
        <v>2788.27</v>
      </c>
    </row>
    <row r="3339" spans="1:8" x14ac:dyDescent="0.45">
      <c r="A3339" s="2">
        <v>45237</v>
      </c>
      <c r="B3339" t="s">
        <v>3811</v>
      </c>
      <c r="C3339">
        <v>80</v>
      </c>
      <c r="D3339" t="s">
        <v>14</v>
      </c>
      <c r="E3339" t="s">
        <v>10</v>
      </c>
      <c r="F3339" t="s">
        <v>30</v>
      </c>
      <c r="G3339" t="s">
        <v>5482</v>
      </c>
      <c r="H3339" s="6">
        <v>1196.6400000000001</v>
      </c>
    </row>
    <row r="3340" spans="1:8" x14ac:dyDescent="0.45">
      <c r="A3340" s="2">
        <v>45074</v>
      </c>
      <c r="B3340" t="s">
        <v>3812</v>
      </c>
      <c r="C3340">
        <v>43</v>
      </c>
      <c r="D3340" t="s">
        <v>14</v>
      </c>
      <c r="E3340" t="s">
        <v>15</v>
      </c>
      <c r="F3340" t="s">
        <v>11</v>
      </c>
      <c r="G3340" t="s">
        <v>5482</v>
      </c>
      <c r="H3340" s="6">
        <v>2478.12</v>
      </c>
    </row>
    <row r="3341" spans="1:8" x14ac:dyDescent="0.45">
      <c r="A3341" s="2">
        <v>45277</v>
      </c>
      <c r="B3341" t="s">
        <v>3813</v>
      </c>
      <c r="C3341">
        <v>91</v>
      </c>
      <c r="D3341" t="s">
        <v>21</v>
      </c>
      <c r="E3341" t="s">
        <v>10</v>
      </c>
      <c r="F3341" t="s">
        <v>30</v>
      </c>
      <c r="G3341" t="s">
        <v>5481</v>
      </c>
      <c r="H3341" s="6">
        <v>3908.49</v>
      </c>
    </row>
    <row r="3342" spans="1:8" x14ac:dyDescent="0.45">
      <c r="A3342" s="2">
        <v>45017</v>
      </c>
      <c r="B3342" t="s">
        <v>3814</v>
      </c>
      <c r="C3342">
        <v>8</v>
      </c>
      <c r="D3342" t="s">
        <v>14</v>
      </c>
      <c r="E3342" t="s">
        <v>10</v>
      </c>
      <c r="F3342" t="s">
        <v>30</v>
      </c>
      <c r="G3342" t="s">
        <v>5482</v>
      </c>
      <c r="H3342" s="6">
        <v>3492.45</v>
      </c>
    </row>
    <row r="3343" spans="1:8" x14ac:dyDescent="0.45">
      <c r="A3343" s="2">
        <v>45260</v>
      </c>
      <c r="B3343" t="s">
        <v>3815</v>
      </c>
      <c r="C3343">
        <v>98</v>
      </c>
      <c r="D3343" t="s">
        <v>9</v>
      </c>
      <c r="E3343" t="s">
        <v>10</v>
      </c>
      <c r="F3343" t="s">
        <v>23</v>
      </c>
      <c r="G3343" t="s">
        <v>5483</v>
      </c>
      <c r="H3343" s="6">
        <v>492.47</v>
      </c>
    </row>
    <row r="3344" spans="1:8" x14ac:dyDescent="0.45">
      <c r="A3344" s="2">
        <v>45114</v>
      </c>
      <c r="B3344" t="s">
        <v>3816</v>
      </c>
      <c r="C3344">
        <v>97</v>
      </c>
      <c r="D3344" t="s">
        <v>14</v>
      </c>
      <c r="E3344" t="s">
        <v>35</v>
      </c>
      <c r="F3344" t="s">
        <v>23</v>
      </c>
      <c r="G3344" t="s">
        <v>5480</v>
      </c>
      <c r="H3344" s="6">
        <v>4018.54</v>
      </c>
    </row>
    <row r="3345" spans="1:8" x14ac:dyDescent="0.45">
      <c r="A3345" s="2">
        <v>44939</v>
      </c>
      <c r="B3345" t="s">
        <v>3817</v>
      </c>
      <c r="C3345">
        <v>0</v>
      </c>
      <c r="D3345" t="s">
        <v>9</v>
      </c>
      <c r="E3345" t="s">
        <v>19</v>
      </c>
      <c r="F3345" t="s">
        <v>11</v>
      </c>
      <c r="G3345" t="s">
        <v>5481</v>
      </c>
      <c r="H3345" s="6">
        <v>3547.11</v>
      </c>
    </row>
    <row r="3346" spans="1:8" x14ac:dyDescent="0.45">
      <c r="A3346" s="2">
        <v>45279</v>
      </c>
      <c r="B3346" t="s">
        <v>3818</v>
      </c>
      <c r="C3346">
        <v>83</v>
      </c>
      <c r="D3346" t="s">
        <v>14</v>
      </c>
      <c r="E3346" t="s">
        <v>10</v>
      </c>
      <c r="F3346" t="s">
        <v>11</v>
      </c>
      <c r="G3346" t="s">
        <v>5482</v>
      </c>
      <c r="H3346" s="6">
        <v>4313.41</v>
      </c>
    </row>
    <row r="3347" spans="1:8" x14ac:dyDescent="0.45">
      <c r="A3347" s="2">
        <v>44728</v>
      </c>
      <c r="B3347" t="s">
        <v>3819</v>
      </c>
      <c r="C3347">
        <v>12</v>
      </c>
      <c r="D3347" t="s">
        <v>21</v>
      </c>
      <c r="E3347" t="s">
        <v>19</v>
      </c>
      <c r="F3347" t="s">
        <v>23</v>
      </c>
      <c r="G3347" t="s">
        <v>5482</v>
      </c>
      <c r="H3347" s="6">
        <v>2720.63</v>
      </c>
    </row>
    <row r="3348" spans="1:8" x14ac:dyDescent="0.45">
      <c r="A3348" s="2">
        <v>44962</v>
      </c>
      <c r="B3348" t="s">
        <v>3820</v>
      </c>
      <c r="C3348">
        <v>13</v>
      </c>
      <c r="D3348" t="s">
        <v>9</v>
      </c>
      <c r="E3348" t="s">
        <v>22</v>
      </c>
      <c r="F3348" t="s">
        <v>30</v>
      </c>
      <c r="G3348" t="s">
        <v>5482</v>
      </c>
      <c r="H3348" s="6">
        <v>4629.58</v>
      </c>
    </row>
    <row r="3349" spans="1:8" x14ac:dyDescent="0.45">
      <c r="A3349" s="2">
        <v>45075</v>
      </c>
      <c r="B3349" t="s">
        <v>3821</v>
      </c>
      <c r="C3349">
        <v>80</v>
      </c>
      <c r="D3349" t="s">
        <v>14</v>
      </c>
      <c r="E3349" t="s">
        <v>26</v>
      </c>
      <c r="F3349" t="s">
        <v>11</v>
      </c>
      <c r="G3349" t="s">
        <v>5481</v>
      </c>
      <c r="H3349" s="6">
        <v>325.08999999999997</v>
      </c>
    </row>
    <row r="3350" spans="1:8" x14ac:dyDescent="0.45">
      <c r="A3350" s="2">
        <v>45154</v>
      </c>
      <c r="B3350" t="s">
        <v>3822</v>
      </c>
      <c r="C3350">
        <v>64</v>
      </c>
      <c r="D3350" t="s">
        <v>14</v>
      </c>
      <c r="E3350" t="s">
        <v>38</v>
      </c>
      <c r="F3350" t="s">
        <v>11</v>
      </c>
      <c r="G3350" t="s">
        <v>5482</v>
      </c>
      <c r="H3350" s="6">
        <v>4256.6899999999996</v>
      </c>
    </row>
    <row r="3351" spans="1:8" x14ac:dyDescent="0.45">
      <c r="A3351" s="2">
        <v>44883</v>
      </c>
      <c r="B3351" t="s">
        <v>3823</v>
      </c>
      <c r="C3351">
        <v>95</v>
      </c>
      <c r="D3351" t="s">
        <v>21</v>
      </c>
      <c r="E3351" t="s">
        <v>38</v>
      </c>
      <c r="F3351" t="s">
        <v>16</v>
      </c>
      <c r="G3351" t="s">
        <v>5483</v>
      </c>
      <c r="H3351" s="6">
        <v>1196.78</v>
      </c>
    </row>
    <row r="3352" spans="1:8" x14ac:dyDescent="0.45">
      <c r="A3352" s="2">
        <v>44856</v>
      </c>
      <c r="B3352" t="s">
        <v>3824</v>
      </c>
      <c r="C3352">
        <v>70</v>
      </c>
      <c r="D3352" t="s">
        <v>9</v>
      </c>
      <c r="E3352" t="s">
        <v>35</v>
      </c>
      <c r="F3352" t="s">
        <v>11</v>
      </c>
      <c r="G3352" t="s">
        <v>5479</v>
      </c>
      <c r="H3352" s="6">
        <v>3522.71</v>
      </c>
    </row>
    <row r="3353" spans="1:8" x14ac:dyDescent="0.45">
      <c r="A3353" s="2">
        <v>44719</v>
      </c>
      <c r="B3353" t="s">
        <v>3825</v>
      </c>
      <c r="C3353">
        <v>14</v>
      </c>
      <c r="D3353" t="s">
        <v>9</v>
      </c>
      <c r="E3353" t="s">
        <v>19</v>
      </c>
      <c r="F3353" t="s">
        <v>23</v>
      </c>
      <c r="G3353" t="s">
        <v>5480</v>
      </c>
      <c r="H3353" s="6">
        <v>2339.9699999999998</v>
      </c>
    </row>
    <row r="3354" spans="1:8" x14ac:dyDescent="0.45">
      <c r="A3354" s="2">
        <v>44916</v>
      </c>
      <c r="B3354" t="s">
        <v>3826</v>
      </c>
      <c r="C3354">
        <v>3</v>
      </c>
      <c r="D3354" t="s">
        <v>14</v>
      </c>
      <c r="E3354" t="s">
        <v>35</v>
      </c>
      <c r="F3354" t="s">
        <v>23</v>
      </c>
      <c r="G3354" t="s">
        <v>5478</v>
      </c>
      <c r="H3354" s="6">
        <v>1875.38</v>
      </c>
    </row>
    <row r="3355" spans="1:8" x14ac:dyDescent="0.45">
      <c r="A3355" s="2">
        <v>45153</v>
      </c>
      <c r="B3355" t="s">
        <v>3827</v>
      </c>
      <c r="C3355">
        <v>32</v>
      </c>
      <c r="D3355" t="s">
        <v>9</v>
      </c>
      <c r="E3355" t="s">
        <v>22</v>
      </c>
      <c r="F3355" t="s">
        <v>11</v>
      </c>
      <c r="G3355" t="s">
        <v>5479</v>
      </c>
      <c r="H3355" s="6">
        <v>2774.13</v>
      </c>
    </row>
    <row r="3356" spans="1:8" x14ac:dyDescent="0.45">
      <c r="A3356" s="2">
        <v>45099</v>
      </c>
      <c r="B3356" t="s">
        <v>3828</v>
      </c>
      <c r="C3356">
        <v>51</v>
      </c>
      <c r="D3356" t="s">
        <v>21</v>
      </c>
      <c r="E3356" t="s">
        <v>15</v>
      </c>
      <c r="F3356" t="s">
        <v>11</v>
      </c>
      <c r="G3356" t="s">
        <v>5481</v>
      </c>
      <c r="H3356" s="6">
        <v>4827.71</v>
      </c>
    </row>
    <row r="3357" spans="1:8" x14ac:dyDescent="0.45">
      <c r="A3357" s="2">
        <v>44930</v>
      </c>
      <c r="B3357" t="s">
        <v>3829</v>
      </c>
      <c r="C3357">
        <v>25</v>
      </c>
      <c r="D3357" t="s">
        <v>21</v>
      </c>
      <c r="E3357" t="s">
        <v>38</v>
      </c>
      <c r="F3357" t="s">
        <v>16</v>
      </c>
      <c r="G3357" t="s">
        <v>5482</v>
      </c>
      <c r="H3357" s="6">
        <v>316.04000000000002</v>
      </c>
    </row>
    <row r="3358" spans="1:8" x14ac:dyDescent="0.45">
      <c r="A3358" s="2">
        <v>44988</v>
      </c>
      <c r="B3358" t="s">
        <v>3830</v>
      </c>
      <c r="C3358">
        <v>80</v>
      </c>
      <c r="D3358" t="s">
        <v>14</v>
      </c>
      <c r="E3358" t="s">
        <v>38</v>
      </c>
      <c r="F3358" t="s">
        <v>23</v>
      </c>
      <c r="G3358" t="s">
        <v>5479</v>
      </c>
      <c r="H3358" s="6">
        <v>3685.18</v>
      </c>
    </row>
    <row r="3359" spans="1:8" x14ac:dyDescent="0.45">
      <c r="A3359" s="2">
        <v>44700</v>
      </c>
      <c r="B3359" t="s">
        <v>3831</v>
      </c>
      <c r="C3359">
        <v>80</v>
      </c>
      <c r="D3359" t="s">
        <v>21</v>
      </c>
      <c r="E3359" t="s">
        <v>5477</v>
      </c>
      <c r="F3359" t="s">
        <v>30</v>
      </c>
      <c r="G3359" t="s">
        <v>5483</v>
      </c>
      <c r="H3359" s="6">
        <v>4304.2299999999996</v>
      </c>
    </row>
    <row r="3360" spans="1:8" x14ac:dyDescent="0.45">
      <c r="A3360" s="2">
        <v>44598</v>
      </c>
      <c r="B3360" t="s">
        <v>3832</v>
      </c>
      <c r="C3360">
        <v>9</v>
      </c>
      <c r="D3360" t="s">
        <v>9</v>
      </c>
      <c r="E3360" t="s">
        <v>5477</v>
      </c>
      <c r="F3360" t="s">
        <v>11</v>
      </c>
      <c r="G3360" t="s">
        <v>5483</v>
      </c>
      <c r="H3360" s="6">
        <v>1116.33</v>
      </c>
    </row>
    <row r="3361" spans="1:8" x14ac:dyDescent="0.45">
      <c r="A3361" s="2">
        <v>44673</v>
      </c>
      <c r="B3361" t="s">
        <v>3833</v>
      </c>
      <c r="C3361">
        <v>78</v>
      </c>
      <c r="D3361" t="s">
        <v>9</v>
      </c>
      <c r="E3361" t="s">
        <v>35</v>
      </c>
      <c r="F3361" t="s">
        <v>16</v>
      </c>
      <c r="G3361" t="s">
        <v>5479</v>
      </c>
      <c r="H3361" s="6">
        <v>1805.47</v>
      </c>
    </row>
    <row r="3362" spans="1:8" x14ac:dyDescent="0.45">
      <c r="A3362" s="2">
        <v>44743</v>
      </c>
      <c r="B3362" t="s">
        <v>3834</v>
      </c>
      <c r="C3362">
        <v>21</v>
      </c>
      <c r="D3362" t="s">
        <v>21</v>
      </c>
      <c r="E3362" t="s">
        <v>26</v>
      </c>
      <c r="F3362" t="s">
        <v>30</v>
      </c>
      <c r="G3362" t="s">
        <v>5483</v>
      </c>
      <c r="H3362" s="6">
        <v>1189.5899999999999</v>
      </c>
    </row>
    <row r="3363" spans="1:8" x14ac:dyDescent="0.45">
      <c r="A3363" s="2">
        <v>45229</v>
      </c>
      <c r="B3363" t="s">
        <v>3835</v>
      </c>
      <c r="C3363">
        <v>54</v>
      </c>
      <c r="D3363" t="s">
        <v>21</v>
      </c>
      <c r="E3363" t="s">
        <v>10</v>
      </c>
      <c r="F3363" t="s">
        <v>16</v>
      </c>
      <c r="G3363" t="s">
        <v>5483</v>
      </c>
      <c r="H3363" s="6">
        <v>1577.52</v>
      </c>
    </row>
    <row r="3364" spans="1:8" x14ac:dyDescent="0.45">
      <c r="A3364" s="2">
        <v>45219</v>
      </c>
      <c r="B3364" t="s">
        <v>3836</v>
      </c>
      <c r="C3364">
        <v>7</v>
      </c>
      <c r="D3364" t="s">
        <v>9</v>
      </c>
      <c r="E3364" t="s">
        <v>26</v>
      </c>
      <c r="F3364" t="s">
        <v>16</v>
      </c>
      <c r="G3364" t="s">
        <v>5481</v>
      </c>
      <c r="H3364" s="6">
        <v>3135.57</v>
      </c>
    </row>
    <row r="3365" spans="1:8" x14ac:dyDescent="0.45">
      <c r="A3365" s="2">
        <v>45162</v>
      </c>
      <c r="B3365" t="s">
        <v>3837</v>
      </c>
      <c r="C3365">
        <v>5</v>
      </c>
      <c r="D3365" t="s">
        <v>9</v>
      </c>
      <c r="E3365" t="s">
        <v>15</v>
      </c>
      <c r="F3365" t="s">
        <v>16</v>
      </c>
      <c r="G3365" t="s">
        <v>5481</v>
      </c>
      <c r="H3365" s="6">
        <v>3639.91</v>
      </c>
    </row>
    <row r="3366" spans="1:8" x14ac:dyDescent="0.45">
      <c r="A3366" s="2">
        <v>44890</v>
      </c>
      <c r="B3366" t="s">
        <v>3838</v>
      </c>
      <c r="C3366">
        <v>20</v>
      </c>
      <c r="D3366" t="s">
        <v>9</v>
      </c>
      <c r="E3366" t="s">
        <v>19</v>
      </c>
      <c r="F3366" t="s">
        <v>23</v>
      </c>
      <c r="G3366" t="s">
        <v>5479</v>
      </c>
      <c r="H3366" s="6">
        <v>2665.7</v>
      </c>
    </row>
    <row r="3367" spans="1:8" x14ac:dyDescent="0.45">
      <c r="A3367" s="2">
        <v>44573</v>
      </c>
      <c r="B3367" t="s">
        <v>3839</v>
      </c>
      <c r="C3367">
        <v>29</v>
      </c>
      <c r="D3367" t="s">
        <v>9</v>
      </c>
      <c r="E3367" t="s">
        <v>10</v>
      </c>
      <c r="F3367" t="s">
        <v>30</v>
      </c>
      <c r="G3367" t="s">
        <v>5480</v>
      </c>
      <c r="H3367" s="6">
        <v>2462.63</v>
      </c>
    </row>
    <row r="3368" spans="1:8" x14ac:dyDescent="0.45">
      <c r="A3368" s="2">
        <v>45221</v>
      </c>
      <c r="B3368" t="s">
        <v>3840</v>
      </c>
      <c r="C3368">
        <v>38</v>
      </c>
      <c r="D3368" t="s">
        <v>21</v>
      </c>
      <c r="E3368" t="s">
        <v>38</v>
      </c>
      <c r="F3368" t="s">
        <v>23</v>
      </c>
      <c r="G3368" t="s">
        <v>5479</v>
      </c>
      <c r="H3368" s="6">
        <v>4732.28</v>
      </c>
    </row>
    <row r="3369" spans="1:8" x14ac:dyDescent="0.45">
      <c r="A3369" s="2">
        <v>44927</v>
      </c>
      <c r="B3369" t="s">
        <v>3841</v>
      </c>
      <c r="C3369">
        <v>49</v>
      </c>
      <c r="D3369" t="s">
        <v>14</v>
      </c>
      <c r="E3369" t="s">
        <v>35</v>
      </c>
      <c r="F3369" t="s">
        <v>11</v>
      </c>
      <c r="G3369" t="s">
        <v>5480</v>
      </c>
      <c r="H3369" s="6">
        <v>4011.08</v>
      </c>
    </row>
    <row r="3370" spans="1:8" x14ac:dyDescent="0.45">
      <c r="A3370" s="2">
        <v>44962</v>
      </c>
      <c r="B3370" t="s">
        <v>3842</v>
      </c>
      <c r="C3370">
        <v>57</v>
      </c>
      <c r="D3370" t="s">
        <v>14</v>
      </c>
      <c r="E3370" t="s">
        <v>10</v>
      </c>
      <c r="F3370" t="s">
        <v>30</v>
      </c>
      <c r="G3370" t="s">
        <v>5483</v>
      </c>
      <c r="H3370" s="6">
        <v>4794.37</v>
      </c>
    </row>
    <row r="3371" spans="1:8" x14ac:dyDescent="0.45">
      <c r="A3371" s="2">
        <v>44900</v>
      </c>
      <c r="B3371" t="s">
        <v>3843</v>
      </c>
      <c r="C3371">
        <v>89</v>
      </c>
      <c r="D3371" t="s">
        <v>21</v>
      </c>
      <c r="E3371" t="s">
        <v>19</v>
      </c>
      <c r="F3371" t="s">
        <v>11</v>
      </c>
      <c r="G3371" t="s">
        <v>5480</v>
      </c>
      <c r="H3371" s="6">
        <v>3587.02</v>
      </c>
    </row>
    <row r="3372" spans="1:8" x14ac:dyDescent="0.45">
      <c r="A3372" s="2">
        <v>45009</v>
      </c>
      <c r="B3372" t="s">
        <v>3844</v>
      </c>
      <c r="C3372">
        <v>26</v>
      </c>
      <c r="D3372" t="s">
        <v>21</v>
      </c>
      <c r="E3372" t="s">
        <v>35</v>
      </c>
      <c r="F3372" t="s">
        <v>30</v>
      </c>
      <c r="G3372" t="s">
        <v>5480</v>
      </c>
      <c r="H3372" s="6">
        <v>1086.6500000000001</v>
      </c>
    </row>
    <row r="3373" spans="1:8" x14ac:dyDescent="0.45">
      <c r="A3373" s="2">
        <v>44822</v>
      </c>
      <c r="B3373" t="s">
        <v>3845</v>
      </c>
      <c r="C3373">
        <v>74</v>
      </c>
      <c r="D3373" t="s">
        <v>9</v>
      </c>
      <c r="E3373" t="s">
        <v>26</v>
      </c>
      <c r="F3373" t="s">
        <v>11</v>
      </c>
      <c r="G3373" t="s">
        <v>5480</v>
      </c>
      <c r="H3373" s="6">
        <v>4379.3</v>
      </c>
    </row>
    <row r="3374" spans="1:8" x14ac:dyDescent="0.45">
      <c r="A3374" s="2">
        <v>44989</v>
      </c>
      <c r="B3374" t="s">
        <v>3846</v>
      </c>
      <c r="C3374">
        <v>32</v>
      </c>
      <c r="D3374" t="s">
        <v>9</v>
      </c>
      <c r="E3374" t="s">
        <v>38</v>
      </c>
      <c r="F3374" t="s">
        <v>30</v>
      </c>
      <c r="G3374" t="s">
        <v>5480</v>
      </c>
      <c r="H3374" s="6">
        <v>1358.52</v>
      </c>
    </row>
    <row r="3375" spans="1:8" x14ac:dyDescent="0.45">
      <c r="A3375" s="2">
        <v>44701</v>
      </c>
      <c r="B3375" t="s">
        <v>3847</v>
      </c>
      <c r="C3375">
        <v>46</v>
      </c>
      <c r="D3375" t="s">
        <v>14</v>
      </c>
      <c r="E3375" t="s">
        <v>10</v>
      </c>
      <c r="F3375" t="s">
        <v>11</v>
      </c>
      <c r="G3375" t="s">
        <v>5479</v>
      </c>
      <c r="H3375" s="6">
        <v>4149.8999999999996</v>
      </c>
    </row>
    <row r="3376" spans="1:8" x14ac:dyDescent="0.45">
      <c r="A3376" s="2">
        <v>45101</v>
      </c>
      <c r="B3376" t="s">
        <v>3848</v>
      </c>
      <c r="C3376">
        <v>39</v>
      </c>
      <c r="D3376" t="s">
        <v>9</v>
      </c>
      <c r="E3376" t="s">
        <v>35</v>
      </c>
      <c r="F3376" t="s">
        <v>16</v>
      </c>
      <c r="G3376" t="s">
        <v>5483</v>
      </c>
      <c r="H3376" s="6">
        <v>517.99</v>
      </c>
    </row>
    <row r="3377" spans="1:8" x14ac:dyDescent="0.45">
      <c r="A3377" s="2">
        <v>45064</v>
      </c>
      <c r="B3377" t="s">
        <v>3849</v>
      </c>
      <c r="C3377">
        <v>25</v>
      </c>
      <c r="D3377" t="s">
        <v>21</v>
      </c>
      <c r="E3377" t="s">
        <v>15</v>
      </c>
      <c r="F3377" t="s">
        <v>30</v>
      </c>
      <c r="G3377" t="s">
        <v>5482</v>
      </c>
      <c r="H3377" s="6">
        <v>2058.63</v>
      </c>
    </row>
    <row r="3378" spans="1:8" x14ac:dyDescent="0.45">
      <c r="A3378" s="2">
        <v>44948</v>
      </c>
      <c r="B3378" t="s">
        <v>3850</v>
      </c>
      <c r="C3378">
        <v>59</v>
      </c>
      <c r="D3378" t="s">
        <v>9</v>
      </c>
      <c r="E3378" t="s">
        <v>10</v>
      </c>
      <c r="F3378" t="s">
        <v>30</v>
      </c>
      <c r="G3378" t="s">
        <v>5481</v>
      </c>
      <c r="H3378" s="6">
        <v>4217.76</v>
      </c>
    </row>
    <row r="3379" spans="1:8" x14ac:dyDescent="0.45">
      <c r="A3379" s="2">
        <v>44813</v>
      </c>
      <c r="B3379" t="s">
        <v>3851</v>
      </c>
      <c r="C3379">
        <v>28</v>
      </c>
      <c r="D3379" t="s">
        <v>14</v>
      </c>
      <c r="E3379" t="s">
        <v>15</v>
      </c>
      <c r="F3379" t="s">
        <v>11</v>
      </c>
      <c r="G3379" t="s">
        <v>5479</v>
      </c>
      <c r="H3379" s="6">
        <v>3104.37</v>
      </c>
    </row>
    <row r="3380" spans="1:8" x14ac:dyDescent="0.45">
      <c r="A3380" s="2">
        <v>45217</v>
      </c>
      <c r="B3380" t="s">
        <v>3852</v>
      </c>
      <c r="C3380">
        <v>36</v>
      </c>
      <c r="D3380" t="s">
        <v>21</v>
      </c>
      <c r="E3380" t="s">
        <v>22</v>
      </c>
      <c r="F3380" t="s">
        <v>23</v>
      </c>
      <c r="G3380" t="s">
        <v>5479</v>
      </c>
      <c r="H3380" s="6">
        <v>287.77</v>
      </c>
    </row>
    <row r="3381" spans="1:8" x14ac:dyDescent="0.45">
      <c r="A3381" s="2">
        <v>44664</v>
      </c>
      <c r="B3381" t="s">
        <v>3853</v>
      </c>
      <c r="C3381">
        <v>88</v>
      </c>
      <c r="D3381" t="s">
        <v>21</v>
      </c>
      <c r="E3381" t="s">
        <v>5477</v>
      </c>
      <c r="F3381" t="s">
        <v>30</v>
      </c>
      <c r="G3381" t="s">
        <v>5481</v>
      </c>
      <c r="H3381" s="6">
        <v>2799.12</v>
      </c>
    </row>
    <row r="3382" spans="1:8" x14ac:dyDescent="0.45">
      <c r="A3382" s="2">
        <v>44601</v>
      </c>
      <c r="B3382" t="s">
        <v>3854</v>
      </c>
      <c r="C3382">
        <v>12</v>
      </c>
      <c r="D3382" t="s">
        <v>9</v>
      </c>
      <c r="E3382" t="s">
        <v>38</v>
      </c>
      <c r="F3382" t="s">
        <v>30</v>
      </c>
      <c r="G3382" t="s">
        <v>5480</v>
      </c>
      <c r="H3382" s="6">
        <v>2337.75</v>
      </c>
    </row>
    <row r="3383" spans="1:8" x14ac:dyDescent="0.45">
      <c r="A3383" s="2">
        <v>44816</v>
      </c>
      <c r="B3383" t="s">
        <v>3855</v>
      </c>
      <c r="C3383">
        <v>36</v>
      </c>
      <c r="D3383" t="s">
        <v>9</v>
      </c>
      <c r="E3383" t="s">
        <v>26</v>
      </c>
      <c r="F3383" t="s">
        <v>16</v>
      </c>
      <c r="G3383" t="s">
        <v>5481</v>
      </c>
      <c r="H3383" s="6">
        <v>4618.6000000000004</v>
      </c>
    </row>
    <row r="3384" spans="1:8" x14ac:dyDescent="0.45">
      <c r="A3384" s="2">
        <v>44953</v>
      </c>
      <c r="B3384" t="s">
        <v>3856</v>
      </c>
      <c r="C3384">
        <v>68</v>
      </c>
      <c r="D3384" t="s">
        <v>14</v>
      </c>
      <c r="E3384" t="s">
        <v>22</v>
      </c>
      <c r="F3384" t="s">
        <v>11</v>
      </c>
      <c r="G3384" t="s">
        <v>5483</v>
      </c>
      <c r="H3384" s="6">
        <v>2065.2399999999998</v>
      </c>
    </row>
    <row r="3385" spans="1:8" x14ac:dyDescent="0.45">
      <c r="A3385" s="2">
        <v>44899</v>
      </c>
      <c r="B3385" t="s">
        <v>3857</v>
      </c>
      <c r="C3385">
        <v>86</v>
      </c>
      <c r="D3385" t="s">
        <v>21</v>
      </c>
      <c r="E3385" t="s">
        <v>22</v>
      </c>
      <c r="F3385" t="s">
        <v>16</v>
      </c>
      <c r="G3385" t="s">
        <v>5479</v>
      </c>
      <c r="H3385" s="6">
        <v>223.96</v>
      </c>
    </row>
    <row r="3386" spans="1:8" x14ac:dyDescent="0.45">
      <c r="A3386" s="2">
        <v>45048</v>
      </c>
      <c r="B3386" t="s">
        <v>3858</v>
      </c>
      <c r="C3386">
        <v>1</v>
      </c>
      <c r="D3386" t="s">
        <v>9</v>
      </c>
      <c r="E3386" t="s">
        <v>35</v>
      </c>
      <c r="F3386" t="s">
        <v>16</v>
      </c>
      <c r="G3386" t="s">
        <v>5483</v>
      </c>
      <c r="H3386" s="6">
        <v>2446.35</v>
      </c>
    </row>
    <row r="3387" spans="1:8" x14ac:dyDescent="0.45">
      <c r="A3387" s="2">
        <v>45151</v>
      </c>
      <c r="B3387" t="s">
        <v>3859</v>
      </c>
      <c r="C3387">
        <v>13</v>
      </c>
      <c r="D3387" t="s">
        <v>14</v>
      </c>
      <c r="E3387" t="s">
        <v>15</v>
      </c>
      <c r="F3387" t="s">
        <v>16</v>
      </c>
      <c r="G3387" t="s">
        <v>5481</v>
      </c>
      <c r="H3387" s="6">
        <v>1100.8599999999999</v>
      </c>
    </row>
    <row r="3388" spans="1:8" x14ac:dyDescent="0.45">
      <c r="A3388" s="2">
        <v>44744</v>
      </c>
      <c r="B3388" t="s">
        <v>3860</v>
      </c>
      <c r="C3388">
        <v>7</v>
      </c>
      <c r="D3388" t="s">
        <v>21</v>
      </c>
      <c r="E3388" t="s">
        <v>26</v>
      </c>
      <c r="F3388" t="s">
        <v>16</v>
      </c>
      <c r="G3388" t="s">
        <v>5481</v>
      </c>
      <c r="H3388" s="6">
        <v>2195.79</v>
      </c>
    </row>
    <row r="3389" spans="1:8" x14ac:dyDescent="0.45">
      <c r="A3389" s="2">
        <v>44632</v>
      </c>
      <c r="B3389" t="s">
        <v>3861</v>
      </c>
      <c r="C3389">
        <v>26</v>
      </c>
      <c r="D3389" t="s">
        <v>9</v>
      </c>
      <c r="E3389" t="s">
        <v>19</v>
      </c>
      <c r="F3389" t="s">
        <v>16</v>
      </c>
      <c r="G3389" t="s">
        <v>5480</v>
      </c>
      <c r="H3389" s="6">
        <v>4188.43</v>
      </c>
    </row>
    <row r="3390" spans="1:8" x14ac:dyDescent="0.45">
      <c r="A3390" s="2">
        <v>44648</v>
      </c>
      <c r="B3390" t="s">
        <v>3862</v>
      </c>
      <c r="C3390">
        <v>14</v>
      </c>
      <c r="D3390" t="s">
        <v>21</v>
      </c>
      <c r="E3390" t="s">
        <v>22</v>
      </c>
      <c r="F3390" t="s">
        <v>30</v>
      </c>
      <c r="G3390" t="s">
        <v>5479</v>
      </c>
      <c r="H3390" s="6">
        <v>1961.4</v>
      </c>
    </row>
    <row r="3391" spans="1:8" x14ac:dyDescent="0.45">
      <c r="A3391" s="2">
        <v>45049</v>
      </c>
      <c r="B3391" t="s">
        <v>3863</v>
      </c>
      <c r="C3391">
        <v>76</v>
      </c>
      <c r="D3391" t="s">
        <v>14</v>
      </c>
      <c r="E3391" t="s">
        <v>5477</v>
      </c>
      <c r="F3391" t="s">
        <v>11</v>
      </c>
      <c r="G3391" t="s">
        <v>5482</v>
      </c>
      <c r="H3391" s="6">
        <v>707.91</v>
      </c>
    </row>
    <row r="3392" spans="1:8" x14ac:dyDescent="0.45">
      <c r="A3392" s="2">
        <v>44786</v>
      </c>
      <c r="B3392" t="s">
        <v>3864</v>
      </c>
      <c r="C3392">
        <v>94</v>
      </c>
      <c r="D3392" t="s">
        <v>9</v>
      </c>
      <c r="E3392" t="s">
        <v>10</v>
      </c>
      <c r="F3392" t="s">
        <v>11</v>
      </c>
      <c r="G3392" t="s">
        <v>5479</v>
      </c>
      <c r="H3392" s="6">
        <v>2506.7800000000002</v>
      </c>
    </row>
    <row r="3393" spans="1:8" x14ac:dyDescent="0.45">
      <c r="A3393" s="2">
        <v>45036</v>
      </c>
      <c r="B3393" t="s">
        <v>3865</v>
      </c>
      <c r="C3393">
        <v>13</v>
      </c>
      <c r="D3393" t="s">
        <v>9</v>
      </c>
      <c r="E3393" t="s">
        <v>35</v>
      </c>
      <c r="F3393" t="s">
        <v>30</v>
      </c>
      <c r="G3393" t="s">
        <v>5480</v>
      </c>
      <c r="H3393" s="6">
        <v>2572.0700000000002</v>
      </c>
    </row>
    <row r="3394" spans="1:8" x14ac:dyDescent="0.45">
      <c r="A3394" s="2">
        <v>45110</v>
      </c>
      <c r="B3394" t="s">
        <v>3866</v>
      </c>
      <c r="C3394">
        <v>77</v>
      </c>
      <c r="D3394" t="s">
        <v>9</v>
      </c>
      <c r="E3394" t="s">
        <v>38</v>
      </c>
      <c r="F3394" t="s">
        <v>16</v>
      </c>
      <c r="G3394" t="s">
        <v>5479</v>
      </c>
      <c r="H3394" s="6">
        <v>106.68</v>
      </c>
    </row>
    <row r="3395" spans="1:8" x14ac:dyDescent="0.45">
      <c r="A3395" s="2">
        <v>45252</v>
      </c>
      <c r="B3395" t="s">
        <v>3867</v>
      </c>
      <c r="C3395">
        <v>37</v>
      </c>
      <c r="D3395" t="s">
        <v>21</v>
      </c>
      <c r="E3395" t="s">
        <v>15</v>
      </c>
      <c r="F3395" t="s">
        <v>30</v>
      </c>
      <c r="G3395" t="s">
        <v>5481</v>
      </c>
      <c r="H3395" s="6">
        <v>159.58000000000001</v>
      </c>
    </row>
    <row r="3396" spans="1:8" x14ac:dyDescent="0.45">
      <c r="A3396" s="2">
        <v>44797</v>
      </c>
      <c r="B3396" t="s">
        <v>3868</v>
      </c>
      <c r="C3396">
        <v>80</v>
      </c>
      <c r="D3396" t="s">
        <v>14</v>
      </c>
      <c r="E3396" t="s">
        <v>22</v>
      </c>
      <c r="F3396" t="s">
        <v>11</v>
      </c>
      <c r="G3396" t="s">
        <v>5481</v>
      </c>
      <c r="H3396" s="6">
        <v>754.55</v>
      </c>
    </row>
    <row r="3397" spans="1:8" x14ac:dyDescent="0.45">
      <c r="A3397" s="2">
        <v>44859</v>
      </c>
      <c r="B3397" t="s">
        <v>3869</v>
      </c>
      <c r="C3397">
        <v>6</v>
      </c>
      <c r="D3397" t="s">
        <v>21</v>
      </c>
      <c r="E3397" t="s">
        <v>26</v>
      </c>
      <c r="F3397" t="s">
        <v>30</v>
      </c>
      <c r="G3397" t="s">
        <v>5481</v>
      </c>
      <c r="H3397" s="6">
        <v>294.7</v>
      </c>
    </row>
    <row r="3398" spans="1:8" x14ac:dyDescent="0.45">
      <c r="A3398" s="2">
        <v>44874</v>
      </c>
      <c r="B3398" t="s">
        <v>3870</v>
      </c>
      <c r="C3398">
        <v>37</v>
      </c>
      <c r="D3398" t="s">
        <v>21</v>
      </c>
      <c r="E3398" t="s">
        <v>22</v>
      </c>
      <c r="F3398" t="s">
        <v>16</v>
      </c>
      <c r="G3398" t="s">
        <v>5483</v>
      </c>
      <c r="H3398" s="6">
        <v>4779.38</v>
      </c>
    </row>
    <row r="3399" spans="1:8" x14ac:dyDescent="0.45">
      <c r="A3399" s="2">
        <v>45016</v>
      </c>
      <c r="B3399" t="s">
        <v>3871</v>
      </c>
      <c r="C3399">
        <v>97</v>
      </c>
      <c r="D3399" t="s">
        <v>21</v>
      </c>
      <c r="E3399" t="s">
        <v>15</v>
      </c>
      <c r="F3399" t="s">
        <v>11</v>
      </c>
      <c r="G3399" t="s">
        <v>5481</v>
      </c>
      <c r="H3399" s="6">
        <v>1941.12</v>
      </c>
    </row>
    <row r="3400" spans="1:8" x14ac:dyDescent="0.45">
      <c r="A3400" s="2">
        <v>45161</v>
      </c>
      <c r="B3400" t="s">
        <v>3872</v>
      </c>
      <c r="C3400">
        <v>68</v>
      </c>
      <c r="D3400" t="s">
        <v>9</v>
      </c>
      <c r="E3400" t="s">
        <v>26</v>
      </c>
      <c r="F3400" t="s">
        <v>23</v>
      </c>
      <c r="G3400" t="s">
        <v>5479</v>
      </c>
      <c r="H3400" s="6">
        <v>1703.25</v>
      </c>
    </row>
    <row r="3401" spans="1:8" x14ac:dyDescent="0.45">
      <c r="A3401" s="2">
        <v>44592</v>
      </c>
      <c r="B3401" t="s">
        <v>3873</v>
      </c>
      <c r="C3401">
        <v>53</v>
      </c>
      <c r="D3401" t="s">
        <v>9</v>
      </c>
      <c r="E3401" t="s">
        <v>10</v>
      </c>
      <c r="F3401" t="s">
        <v>16</v>
      </c>
      <c r="G3401" t="s">
        <v>5479</v>
      </c>
      <c r="H3401" s="6">
        <v>1875.29</v>
      </c>
    </row>
    <row r="3402" spans="1:8" x14ac:dyDescent="0.45">
      <c r="A3402" s="2">
        <v>44568</v>
      </c>
      <c r="B3402" t="s">
        <v>3874</v>
      </c>
      <c r="C3402">
        <v>86</v>
      </c>
      <c r="D3402" t="s">
        <v>9</v>
      </c>
      <c r="E3402" t="s">
        <v>35</v>
      </c>
      <c r="F3402" t="s">
        <v>16</v>
      </c>
      <c r="G3402" t="s">
        <v>5480</v>
      </c>
      <c r="H3402" s="6">
        <v>2987.23</v>
      </c>
    </row>
    <row r="3403" spans="1:8" x14ac:dyDescent="0.45">
      <c r="A3403" s="2">
        <v>45017</v>
      </c>
      <c r="B3403" t="s">
        <v>3875</v>
      </c>
      <c r="C3403">
        <v>84</v>
      </c>
      <c r="D3403" t="s">
        <v>9</v>
      </c>
      <c r="E3403" t="s">
        <v>35</v>
      </c>
      <c r="F3403" t="s">
        <v>23</v>
      </c>
      <c r="G3403" t="s">
        <v>5481</v>
      </c>
      <c r="H3403" s="6">
        <v>659.07</v>
      </c>
    </row>
    <row r="3404" spans="1:8" x14ac:dyDescent="0.45">
      <c r="A3404" s="2">
        <v>45013</v>
      </c>
      <c r="B3404" t="s">
        <v>3876</v>
      </c>
      <c r="C3404">
        <v>16</v>
      </c>
      <c r="D3404" t="s">
        <v>9</v>
      </c>
      <c r="E3404" t="s">
        <v>10</v>
      </c>
      <c r="F3404" t="s">
        <v>30</v>
      </c>
      <c r="G3404" t="s">
        <v>5483</v>
      </c>
      <c r="H3404" s="6">
        <v>3702.16</v>
      </c>
    </row>
    <row r="3405" spans="1:8" x14ac:dyDescent="0.45">
      <c r="A3405" s="2">
        <v>45203</v>
      </c>
      <c r="B3405" t="s">
        <v>3877</v>
      </c>
      <c r="C3405">
        <v>44</v>
      </c>
      <c r="D3405" t="s">
        <v>21</v>
      </c>
      <c r="E3405" t="s">
        <v>26</v>
      </c>
      <c r="F3405" t="s">
        <v>11</v>
      </c>
      <c r="G3405" t="s">
        <v>5479</v>
      </c>
      <c r="H3405" s="6">
        <v>1122.5999999999999</v>
      </c>
    </row>
    <row r="3406" spans="1:8" x14ac:dyDescent="0.45">
      <c r="A3406" s="2">
        <v>45170</v>
      </c>
      <c r="B3406" t="s">
        <v>3878</v>
      </c>
      <c r="C3406">
        <v>76</v>
      </c>
      <c r="D3406" t="s">
        <v>14</v>
      </c>
      <c r="E3406" t="s">
        <v>15</v>
      </c>
      <c r="F3406" t="s">
        <v>16</v>
      </c>
      <c r="G3406" t="s">
        <v>5482</v>
      </c>
      <c r="H3406" s="6">
        <v>522.61</v>
      </c>
    </row>
    <row r="3407" spans="1:8" x14ac:dyDescent="0.45">
      <c r="A3407" s="2">
        <v>44565</v>
      </c>
      <c r="B3407" t="s">
        <v>3879</v>
      </c>
      <c r="C3407">
        <v>95</v>
      </c>
      <c r="D3407" t="s">
        <v>14</v>
      </c>
      <c r="E3407" t="s">
        <v>10</v>
      </c>
      <c r="F3407" t="s">
        <v>23</v>
      </c>
      <c r="G3407" t="s">
        <v>5481</v>
      </c>
      <c r="H3407" s="6">
        <v>4320.29</v>
      </c>
    </row>
    <row r="3408" spans="1:8" x14ac:dyDescent="0.45">
      <c r="A3408" s="2">
        <v>44571</v>
      </c>
      <c r="B3408" t="s">
        <v>3880</v>
      </c>
      <c r="C3408">
        <v>62</v>
      </c>
      <c r="D3408" t="s">
        <v>9</v>
      </c>
      <c r="E3408" t="s">
        <v>10</v>
      </c>
      <c r="F3408" t="s">
        <v>16</v>
      </c>
      <c r="G3408" t="s">
        <v>5483</v>
      </c>
      <c r="H3408" s="6">
        <v>1015.21</v>
      </c>
    </row>
    <row r="3409" spans="1:8" x14ac:dyDescent="0.45">
      <c r="A3409" s="2">
        <v>45271</v>
      </c>
      <c r="B3409" t="s">
        <v>3881</v>
      </c>
      <c r="C3409">
        <v>98</v>
      </c>
      <c r="D3409" t="s">
        <v>21</v>
      </c>
      <c r="E3409" t="s">
        <v>10</v>
      </c>
      <c r="F3409" t="s">
        <v>30</v>
      </c>
      <c r="G3409" t="s">
        <v>5481</v>
      </c>
      <c r="H3409" s="6">
        <v>3847.94</v>
      </c>
    </row>
    <row r="3410" spans="1:8" x14ac:dyDescent="0.45">
      <c r="A3410" s="2">
        <v>44758</v>
      </c>
      <c r="B3410" t="s">
        <v>3882</v>
      </c>
      <c r="C3410">
        <v>98</v>
      </c>
      <c r="D3410" t="s">
        <v>14</v>
      </c>
      <c r="E3410" t="s">
        <v>22</v>
      </c>
      <c r="F3410" t="s">
        <v>11</v>
      </c>
      <c r="G3410" t="s">
        <v>5480</v>
      </c>
      <c r="H3410" s="6">
        <v>4425.3100000000004</v>
      </c>
    </row>
    <row r="3411" spans="1:8" x14ac:dyDescent="0.45">
      <c r="A3411" s="2">
        <v>45002</v>
      </c>
      <c r="B3411" t="s">
        <v>3883</v>
      </c>
      <c r="C3411">
        <v>7</v>
      </c>
      <c r="D3411" t="s">
        <v>9</v>
      </c>
      <c r="E3411" t="s">
        <v>38</v>
      </c>
      <c r="F3411" t="s">
        <v>16</v>
      </c>
      <c r="G3411" t="s">
        <v>5480</v>
      </c>
      <c r="H3411" s="6">
        <v>3364.54</v>
      </c>
    </row>
    <row r="3412" spans="1:8" x14ac:dyDescent="0.45">
      <c r="A3412" s="2">
        <v>44575</v>
      </c>
      <c r="B3412" t="s">
        <v>3884</v>
      </c>
      <c r="C3412">
        <v>95</v>
      </c>
      <c r="D3412" t="s">
        <v>21</v>
      </c>
      <c r="E3412" t="s">
        <v>19</v>
      </c>
      <c r="F3412" t="s">
        <v>23</v>
      </c>
      <c r="G3412" t="s">
        <v>5479</v>
      </c>
      <c r="H3412" s="6">
        <v>1049.6400000000001</v>
      </c>
    </row>
    <row r="3413" spans="1:8" x14ac:dyDescent="0.45">
      <c r="A3413" s="2">
        <v>44637</v>
      </c>
      <c r="B3413" t="s">
        <v>3885</v>
      </c>
      <c r="C3413">
        <v>64</v>
      </c>
      <c r="D3413" t="s">
        <v>14</v>
      </c>
      <c r="E3413" t="s">
        <v>26</v>
      </c>
      <c r="F3413" t="s">
        <v>11</v>
      </c>
      <c r="G3413" t="s">
        <v>5479</v>
      </c>
      <c r="H3413" s="6">
        <v>308.94</v>
      </c>
    </row>
    <row r="3414" spans="1:8" x14ac:dyDescent="0.45">
      <c r="A3414" s="2">
        <v>44736</v>
      </c>
      <c r="B3414" t="s">
        <v>3886</v>
      </c>
      <c r="C3414">
        <v>15</v>
      </c>
      <c r="D3414" t="s">
        <v>14</v>
      </c>
      <c r="E3414" t="s">
        <v>26</v>
      </c>
      <c r="F3414" t="s">
        <v>11</v>
      </c>
      <c r="G3414" t="s">
        <v>5479</v>
      </c>
      <c r="H3414" s="6">
        <v>3546.17</v>
      </c>
    </row>
    <row r="3415" spans="1:8" x14ac:dyDescent="0.45">
      <c r="A3415" s="2">
        <v>45241</v>
      </c>
      <c r="B3415" t="s">
        <v>3887</v>
      </c>
      <c r="C3415">
        <v>28</v>
      </c>
      <c r="D3415" t="s">
        <v>14</v>
      </c>
      <c r="E3415" t="s">
        <v>15</v>
      </c>
      <c r="F3415" t="s">
        <v>23</v>
      </c>
      <c r="G3415" t="s">
        <v>5480</v>
      </c>
      <c r="H3415" s="6">
        <v>3536.41</v>
      </c>
    </row>
    <row r="3416" spans="1:8" x14ac:dyDescent="0.45">
      <c r="A3416" s="2">
        <v>44796</v>
      </c>
      <c r="B3416" t="s">
        <v>3888</v>
      </c>
      <c r="C3416">
        <v>63</v>
      </c>
      <c r="D3416" t="s">
        <v>21</v>
      </c>
      <c r="E3416" t="s">
        <v>22</v>
      </c>
      <c r="F3416" t="s">
        <v>23</v>
      </c>
      <c r="G3416" t="s">
        <v>5479</v>
      </c>
      <c r="H3416" s="6">
        <v>2758.75</v>
      </c>
    </row>
    <row r="3417" spans="1:8" x14ac:dyDescent="0.45">
      <c r="A3417" s="2">
        <v>44871</v>
      </c>
      <c r="B3417" t="s">
        <v>3889</v>
      </c>
      <c r="C3417">
        <v>99</v>
      </c>
      <c r="D3417" t="s">
        <v>21</v>
      </c>
      <c r="E3417" t="s">
        <v>15</v>
      </c>
      <c r="F3417" t="s">
        <v>30</v>
      </c>
      <c r="G3417" t="s">
        <v>5479</v>
      </c>
      <c r="H3417" s="6">
        <v>2098.64</v>
      </c>
    </row>
    <row r="3418" spans="1:8" x14ac:dyDescent="0.45">
      <c r="A3418" s="2">
        <v>45249</v>
      </c>
      <c r="B3418" t="s">
        <v>3890</v>
      </c>
      <c r="C3418">
        <v>99</v>
      </c>
      <c r="D3418" t="s">
        <v>21</v>
      </c>
      <c r="E3418" t="s">
        <v>5477</v>
      </c>
      <c r="F3418" t="s">
        <v>16</v>
      </c>
      <c r="G3418" t="s">
        <v>5482</v>
      </c>
      <c r="H3418" s="6">
        <v>2008.63</v>
      </c>
    </row>
    <row r="3419" spans="1:8" x14ac:dyDescent="0.45">
      <c r="A3419" s="2">
        <v>45045</v>
      </c>
      <c r="B3419" t="s">
        <v>3891</v>
      </c>
      <c r="C3419">
        <v>92</v>
      </c>
      <c r="D3419" t="s">
        <v>14</v>
      </c>
      <c r="E3419" t="s">
        <v>26</v>
      </c>
      <c r="F3419" t="s">
        <v>30</v>
      </c>
      <c r="G3419" t="s">
        <v>5482</v>
      </c>
      <c r="H3419" s="6">
        <v>1189.9100000000001</v>
      </c>
    </row>
    <row r="3420" spans="1:8" x14ac:dyDescent="0.45">
      <c r="A3420" s="2">
        <v>45125</v>
      </c>
      <c r="B3420" t="s">
        <v>3892</v>
      </c>
      <c r="C3420">
        <v>2</v>
      </c>
      <c r="D3420" t="s">
        <v>14</v>
      </c>
      <c r="E3420" t="s">
        <v>15</v>
      </c>
      <c r="F3420" t="s">
        <v>11</v>
      </c>
      <c r="G3420" t="s">
        <v>5482</v>
      </c>
      <c r="H3420" s="6">
        <v>4711.76</v>
      </c>
    </row>
    <row r="3421" spans="1:8" x14ac:dyDescent="0.45">
      <c r="A3421" s="2">
        <v>44787</v>
      </c>
      <c r="B3421" t="s">
        <v>3893</v>
      </c>
      <c r="C3421">
        <v>60</v>
      </c>
      <c r="D3421" t="s">
        <v>9</v>
      </c>
      <c r="E3421" t="s">
        <v>26</v>
      </c>
      <c r="F3421" t="s">
        <v>16</v>
      </c>
      <c r="G3421" t="s">
        <v>5480</v>
      </c>
      <c r="H3421" s="6">
        <v>1318.12</v>
      </c>
    </row>
    <row r="3422" spans="1:8" x14ac:dyDescent="0.45">
      <c r="A3422" s="2">
        <v>45119</v>
      </c>
      <c r="B3422" t="s">
        <v>3894</v>
      </c>
      <c r="C3422">
        <v>42</v>
      </c>
      <c r="D3422" t="s">
        <v>14</v>
      </c>
      <c r="E3422" t="s">
        <v>22</v>
      </c>
      <c r="F3422" t="s">
        <v>23</v>
      </c>
      <c r="G3422" t="s">
        <v>5481</v>
      </c>
      <c r="H3422" s="6">
        <v>1681.68</v>
      </c>
    </row>
    <row r="3423" spans="1:8" x14ac:dyDescent="0.45">
      <c r="A3423" s="2">
        <v>44726</v>
      </c>
      <c r="B3423" t="s">
        <v>3895</v>
      </c>
      <c r="C3423">
        <v>93</v>
      </c>
      <c r="D3423" t="s">
        <v>9</v>
      </c>
      <c r="E3423" t="s">
        <v>15</v>
      </c>
      <c r="F3423" t="s">
        <v>11</v>
      </c>
      <c r="G3423" t="s">
        <v>5479</v>
      </c>
      <c r="H3423" s="6">
        <v>4557.17</v>
      </c>
    </row>
    <row r="3424" spans="1:8" x14ac:dyDescent="0.45">
      <c r="A3424" s="2">
        <v>44571</v>
      </c>
      <c r="B3424" t="s">
        <v>3896</v>
      </c>
      <c r="C3424">
        <v>54</v>
      </c>
      <c r="D3424" t="s">
        <v>14</v>
      </c>
      <c r="E3424" t="s">
        <v>19</v>
      </c>
      <c r="F3424" t="s">
        <v>11</v>
      </c>
      <c r="G3424" t="s">
        <v>5480</v>
      </c>
      <c r="H3424" s="6">
        <v>2378.06</v>
      </c>
    </row>
    <row r="3425" spans="1:8" x14ac:dyDescent="0.45">
      <c r="A3425" s="2">
        <v>44933</v>
      </c>
      <c r="B3425" t="s">
        <v>3897</v>
      </c>
      <c r="C3425">
        <v>72</v>
      </c>
      <c r="D3425" t="s">
        <v>21</v>
      </c>
      <c r="E3425" t="s">
        <v>22</v>
      </c>
      <c r="F3425" t="s">
        <v>23</v>
      </c>
      <c r="G3425" t="s">
        <v>5479</v>
      </c>
      <c r="H3425" s="6">
        <v>3475.19</v>
      </c>
    </row>
    <row r="3426" spans="1:8" x14ac:dyDescent="0.45">
      <c r="A3426" s="2">
        <v>44830</v>
      </c>
      <c r="B3426" t="s">
        <v>3898</v>
      </c>
      <c r="C3426">
        <v>26</v>
      </c>
      <c r="D3426" t="s">
        <v>9</v>
      </c>
      <c r="E3426" t="s">
        <v>38</v>
      </c>
      <c r="F3426" t="s">
        <v>23</v>
      </c>
      <c r="G3426" t="s">
        <v>5482</v>
      </c>
      <c r="H3426" s="6">
        <v>482.86</v>
      </c>
    </row>
    <row r="3427" spans="1:8" x14ac:dyDescent="0.45">
      <c r="A3427" s="2">
        <v>44868</v>
      </c>
      <c r="B3427" t="s">
        <v>3899</v>
      </c>
      <c r="C3427">
        <v>99</v>
      </c>
      <c r="D3427" t="s">
        <v>14</v>
      </c>
      <c r="E3427" t="s">
        <v>19</v>
      </c>
      <c r="F3427" t="s">
        <v>16</v>
      </c>
      <c r="G3427" t="s">
        <v>5482</v>
      </c>
      <c r="H3427" s="6">
        <v>1476.73</v>
      </c>
    </row>
    <row r="3428" spans="1:8" x14ac:dyDescent="0.45">
      <c r="A3428" s="2">
        <v>45121</v>
      </c>
      <c r="B3428" t="s">
        <v>3900</v>
      </c>
      <c r="C3428">
        <v>42</v>
      </c>
      <c r="D3428" t="s">
        <v>21</v>
      </c>
      <c r="E3428" t="s">
        <v>22</v>
      </c>
      <c r="F3428" t="s">
        <v>23</v>
      </c>
      <c r="G3428" t="s">
        <v>5481</v>
      </c>
      <c r="H3428" s="6">
        <v>749.52</v>
      </c>
    </row>
    <row r="3429" spans="1:8" x14ac:dyDescent="0.45">
      <c r="A3429" s="2">
        <v>45207</v>
      </c>
      <c r="B3429" t="s">
        <v>3901</v>
      </c>
      <c r="C3429">
        <v>96</v>
      </c>
      <c r="D3429" t="s">
        <v>9</v>
      </c>
      <c r="E3429" t="s">
        <v>26</v>
      </c>
      <c r="F3429" t="s">
        <v>11</v>
      </c>
      <c r="G3429" t="s">
        <v>5482</v>
      </c>
      <c r="H3429" s="6">
        <v>935.45</v>
      </c>
    </row>
    <row r="3430" spans="1:8" x14ac:dyDescent="0.45">
      <c r="A3430" s="2">
        <v>45126</v>
      </c>
      <c r="B3430" t="s">
        <v>3902</v>
      </c>
      <c r="C3430">
        <v>26</v>
      </c>
      <c r="D3430" t="s">
        <v>21</v>
      </c>
      <c r="E3430" t="s">
        <v>26</v>
      </c>
      <c r="F3430" t="s">
        <v>11</v>
      </c>
      <c r="G3430" t="s">
        <v>5480</v>
      </c>
      <c r="H3430" s="6">
        <v>4755.84</v>
      </c>
    </row>
    <row r="3431" spans="1:8" x14ac:dyDescent="0.45">
      <c r="A3431" s="2">
        <v>44908</v>
      </c>
      <c r="B3431" t="s">
        <v>3903</v>
      </c>
      <c r="C3431">
        <v>54</v>
      </c>
      <c r="D3431" t="s">
        <v>14</v>
      </c>
      <c r="E3431" t="s">
        <v>15</v>
      </c>
      <c r="F3431" t="s">
        <v>30</v>
      </c>
      <c r="G3431" t="s">
        <v>5482</v>
      </c>
      <c r="H3431" s="6">
        <v>659.36</v>
      </c>
    </row>
    <row r="3432" spans="1:8" x14ac:dyDescent="0.45">
      <c r="A3432" s="2">
        <v>44933</v>
      </c>
      <c r="B3432" t="s">
        <v>3904</v>
      </c>
      <c r="C3432">
        <v>44</v>
      </c>
      <c r="D3432" t="s">
        <v>9</v>
      </c>
      <c r="E3432" t="s">
        <v>35</v>
      </c>
      <c r="F3432" t="s">
        <v>23</v>
      </c>
      <c r="G3432" t="s">
        <v>5481</v>
      </c>
      <c r="H3432" s="6">
        <v>3840.17</v>
      </c>
    </row>
    <row r="3433" spans="1:8" x14ac:dyDescent="0.45">
      <c r="A3433" s="2">
        <v>44825</v>
      </c>
      <c r="B3433" t="s">
        <v>3905</v>
      </c>
      <c r="C3433">
        <v>98</v>
      </c>
      <c r="D3433" t="s">
        <v>9</v>
      </c>
      <c r="E3433" t="s">
        <v>35</v>
      </c>
      <c r="F3433" t="s">
        <v>30</v>
      </c>
      <c r="G3433" t="s">
        <v>5482</v>
      </c>
      <c r="H3433" s="6">
        <v>3599.51</v>
      </c>
    </row>
    <row r="3434" spans="1:8" x14ac:dyDescent="0.45">
      <c r="A3434" s="2">
        <v>45283</v>
      </c>
      <c r="B3434" t="s">
        <v>3906</v>
      </c>
      <c r="C3434">
        <v>64</v>
      </c>
      <c r="D3434" t="s">
        <v>9</v>
      </c>
      <c r="E3434" t="s">
        <v>5477</v>
      </c>
      <c r="F3434" t="s">
        <v>30</v>
      </c>
      <c r="G3434" t="s">
        <v>5482</v>
      </c>
      <c r="H3434" s="6">
        <v>2879.42</v>
      </c>
    </row>
    <row r="3435" spans="1:8" x14ac:dyDescent="0.45">
      <c r="A3435" s="2">
        <v>44584</v>
      </c>
      <c r="B3435" t="s">
        <v>3907</v>
      </c>
      <c r="C3435">
        <v>80</v>
      </c>
      <c r="D3435" t="s">
        <v>21</v>
      </c>
      <c r="E3435" t="s">
        <v>15</v>
      </c>
      <c r="F3435" t="s">
        <v>30</v>
      </c>
      <c r="G3435" t="s">
        <v>5483</v>
      </c>
      <c r="H3435" s="6">
        <v>3585.75</v>
      </c>
    </row>
    <row r="3436" spans="1:8" x14ac:dyDescent="0.45">
      <c r="A3436" s="2">
        <v>45070</v>
      </c>
      <c r="B3436" t="s">
        <v>3908</v>
      </c>
      <c r="C3436">
        <v>52</v>
      </c>
      <c r="D3436" t="s">
        <v>9</v>
      </c>
      <c r="E3436" t="s">
        <v>10</v>
      </c>
      <c r="F3436" t="s">
        <v>11</v>
      </c>
      <c r="G3436" t="s">
        <v>5480</v>
      </c>
      <c r="H3436" s="6">
        <v>438.96</v>
      </c>
    </row>
    <row r="3437" spans="1:8" x14ac:dyDescent="0.45">
      <c r="A3437" s="2">
        <v>45046</v>
      </c>
      <c r="B3437" t="s">
        <v>3909</v>
      </c>
      <c r="C3437">
        <v>70</v>
      </c>
      <c r="D3437" t="s">
        <v>14</v>
      </c>
      <c r="E3437" t="s">
        <v>22</v>
      </c>
      <c r="F3437" t="s">
        <v>16</v>
      </c>
      <c r="G3437" t="s">
        <v>5482</v>
      </c>
      <c r="H3437" s="6">
        <v>4961.12</v>
      </c>
    </row>
    <row r="3438" spans="1:8" x14ac:dyDescent="0.45">
      <c r="A3438" s="2">
        <v>45100</v>
      </c>
      <c r="B3438" t="s">
        <v>3910</v>
      </c>
      <c r="C3438">
        <v>15</v>
      </c>
      <c r="D3438" t="s">
        <v>21</v>
      </c>
      <c r="E3438" t="s">
        <v>22</v>
      </c>
      <c r="F3438" t="s">
        <v>16</v>
      </c>
      <c r="G3438" t="s">
        <v>5483</v>
      </c>
      <c r="H3438" s="6">
        <v>601.77</v>
      </c>
    </row>
    <row r="3439" spans="1:8" x14ac:dyDescent="0.45">
      <c r="A3439" s="2">
        <v>45144</v>
      </c>
      <c r="B3439" t="s">
        <v>3911</v>
      </c>
      <c r="C3439">
        <v>53</v>
      </c>
      <c r="D3439" t="s">
        <v>9</v>
      </c>
      <c r="E3439" t="s">
        <v>22</v>
      </c>
      <c r="F3439" t="s">
        <v>16</v>
      </c>
      <c r="G3439" t="s">
        <v>5481</v>
      </c>
      <c r="H3439" s="6">
        <v>4449.01</v>
      </c>
    </row>
    <row r="3440" spans="1:8" x14ac:dyDescent="0.45">
      <c r="A3440" s="2">
        <v>45230</v>
      </c>
      <c r="B3440" t="s">
        <v>3912</v>
      </c>
      <c r="C3440">
        <v>8</v>
      </c>
      <c r="D3440" t="s">
        <v>21</v>
      </c>
      <c r="E3440" t="s">
        <v>10</v>
      </c>
      <c r="F3440" t="s">
        <v>16</v>
      </c>
      <c r="G3440" t="s">
        <v>5483</v>
      </c>
      <c r="H3440" s="6">
        <v>3014.54</v>
      </c>
    </row>
    <row r="3441" spans="1:8" x14ac:dyDescent="0.45">
      <c r="A3441" s="2">
        <v>45192</v>
      </c>
      <c r="B3441" t="s">
        <v>3913</v>
      </c>
      <c r="C3441">
        <v>85</v>
      </c>
      <c r="D3441" t="s">
        <v>9</v>
      </c>
      <c r="E3441" t="s">
        <v>10</v>
      </c>
      <c r="F3441" t="s">
        <v>30</v>
      </c>
      <c r="G3441" t="s">
        <v>5479</v>
      </c>
      <c r="H3441" s="6">
        <v>4651.09</v>
      </c>
    </row>
    <row r="3442" spans="1:8" x14ac:dyDescent="0.45">
      <c r="A3442" s="2">
        <v>44883</v>
      </c>
      <c r="B3442" t="s">
        <v>3914</v>
      </c>
      <c r="C3442">
        <v>51</v>
      </c>
      <c r="D3442" t="s">
        <v>14</v>
      </c>
      <c r="E3442" t="s">
        <v>35</v>
      </c>
      <c r="F3442" t="s">
        <v>23</v>
      </c>
      <c r="G3442" t="s">
        <v>5481</v>
      </c>
      <c r="H3442" s="6">
        <v>1648.66</v>
      </c>
    </row>
    <row r="3443" spans="1:8" x14ac:dyDescent="0.45">
      <c r="A3443" s="2">
        <v>44710</v>
      </c>
      <c r="B3443" t="s">
        <v>3915</v>
      </c>
      <c r="C3443">
        <v>1</v>
      </c>
      <c r="D3443" t="s">
        <v>14</v>
      </c>
      <c r="E3443" t="s">
        <v>10</v>
      </c>
      <c r="F3443" t="s">
        <v>23</v>
      </c>
      <c r="G3443" t="s">
        <v>5481</v>
      </c>
      <c r="H3443" s="6">
        <v>207.98</v>
      </c>
    </row>
    <row r="3444" spans="1:8" x14ac:dyDescent="0.45">
      <c r="A3444" s="2">
        <v>45047</v>
      </c>
      <c r="B3444" t="s">
        <v>3916</v>
      </c>
      <c r="C3444">
        <v>65</v>
      </c>
      <c r="D3444" t="s">
        <v>21</v>
      </c>
      <c r="E3444" t="s">
        <v>35</v>
      </c>
      <c r="F3444" t="s">
        <v>16</v>
      </c>
      <c r="G3444" t="s">
        <v>5480</v>
      </c>
      <c r="H3444" s="6">
        <v>2452.89</v>
      </c>
    </row>
    <row r="3445" spans="1:8" x14ac:dyDescent="0.45">
      <c r="A3445" s="2">
        <v>44875</v>
      </c>
      <c r="B3445" t="s">
        <v>3917</v>
      </c>
      <c r="C3445">
        <v>6</v>
      </c>
      <c r="D3445" t="s">
        <v>21</v>
      </c>
      <c r="E3445" t="s">
        <v>15</v>
      </c>
      <c r="F3445" t="s">
        <v>30</v>
      </c>
      <c r="G3445" t="s">
        <v>5479</v>
      </c>
      <c r="H3445" s="6">
        <v>324.22000000000003</v>
      </c>
    </row>
    <row r="3446" spans="1:8" x14ac:dyDescent="0.45">
      <c r="A3446" s="2">
        <v>44565</v>
      </c>
      <c r="B3446" t="s">
        <v>3918</v>
      </c>
      <c r="C3446">
        <v>95</v>
      </c>
      <c r="D3446" t="s">
        <v>14</v>
      </c>
      <c r="E3446" t="s">
        <v>38</v>
      </c>
      <c r="F3446" t="s">
        <v>30</v>
      </c>
      <c r="G3446" t="s">
        <v>5480</v>
      </c>
      <c r="H3446" s="6">
        <v>3114.25</v>
      </c>
    </row>
    <row r="3447" spans="1:8" x14ac:dyDescent="0.45">
      <c r="A3447" s="2">
        <v>45133</v>
      </c>
      <c r="B3447" t="s">
        <v>3919</v>
      </c>
      <c r="C3447">
        <v>88</v>
      </c>
      <c r="D3447" t="s">
        <v>21</v>
      </c>
      <c r="E3447" t="s">
        <v>26</v>
      </c>
      <c r="F3447" t="s">
        <v>23</v>
      </c>
      <c r="G3447" t="s">
        <v>5480</v>
      </c>
      <c r="H3447" s="6">
        <v>963.96</v>
      </c>
    </row>
    <row r="3448" spans="1:8" x14ac:dyDescent="0.45">
      <c r="A3448" s="2">
        <v>44735</v>
      </c>
      <c r="B3448" t="s">
        <v>3920</v>
      </c>
      <c r="C3448">
        <v>58</v>
      </c>
      <c r="D3448" t="s">
        <v>14</v>
      </c>
      <c r="E3448" t="s">
        <v>10</v>
      </c>
      <c r="F3448" t="s">
        <v>23</v>
      </c>
      <c r="G3448" t="s">
        <v>5481</v>
      </c>
      <c r="H3448" s="6">
        <v>2971.09</v>
      </c>
    </row>
    <row r="3449" spans="1:8" x14ac:dyDescent="0.45">
      <c r="A3449" s="2">
        <v>45145</v>
      </c>
      <c r="B3449" t="s">
        <v>3921</v>
      </c>
      <c r="C3449">
        <v>89</v>
      </c>
      <c r="D3449" t="s">
        <v>14</v>
      </c>
      <c r="E3449" t="s">
        <v>15</v>
      </c>
      <c r="F3449" t="s">
        <v>11</v>
      </c>
      <c r="G3449" t="s">
        <v>5483</v>
      </c>
      <c r="H3449" s="6">
        <v>3987.41</v>
      </c>
    </row>
    <row r="3450" spans="1:8" x14ac:dyDescent="0.45">
      <c r="A3450" s="2">
        <v>44664</v>
      </c>
      <c r="B3450" t="s">
        <v>3922</v>
      </c>
      <c r="C3450">
        <v>24</v>
      </c>
      <c r="D3450" t="s">
        <v>14</v>
      </c>
      <c r="E3450" t="s">
        <v>38</v>
      </c>
      <c r="F3450" t="s">
        <v>30</v>
      </c>
      <c r="G3450" t="s">
        <v>5479</v>
      </c>
      <c r="H3450" s="6">
        <v>4576.46</v>
      </c>
    </row>
    <row r="3451" spans="1:8" x14ac:dyDescent="0.45">
      <c r="A3451" s="2">
        <v>44673</v>
      </c>
      <c r="B3451" t="s">
        <v>3923</v>
      </c>
      <c r="C3451">
        <v>82</v>
      </c>
      <c r="D3451" t="s">
        <v>9</v>
      </c>
      <c r="E3451" t="s">
        <v>38</v>
      </c>
      <c r="F3451" t="s">
        <v>23</v>
      </c>
      <c r="G3451" t="s">
        <v>5483</v>
      </c>
      <c r="H3451" s="6">
        <v>610.33000000000004</v>
      </c>
    </row>
    <row r="3452" spans="1:8" x14ac:dyDescent="0.45">
      <c r="A3452" s="2">
        <v>45189</v>
      </c>
      <c r="B3452" t="s">
        <v>3924</v>
      </c>
      <c r="C3452">
        <v>56</v>
      </c>
      <c r="D3452" t="s">
        <v>21</v>
      </c>
      <c r="E3452" t="s">
        <v>19</v>
      </c>
      <c r="F3452" t="s">
        <v>30</v>
      </c>
      <c r="G3452" t="s">
        <v>5482</v>
      </c>
      <c r="H3452" s="6">
        <v>3107.97</v>
      </c>
    </row>
    <row r="3453" spans="1:8" x14ac:dyDescent="0.45">
      <c r="A3453" s="2">
        <v>44978</v>
      </c>
      <c r="B3453" t="s">
        <v>3925</v>
      </c>
      <c r="C3453">
        <v>3</v>
      </c>
      <c r="D3453" t="s">
        <v>9</v>
      </c>
      <c r="E3453" t="s">
        <v>15</v>
      </c>
      <c r="F3453" t="s">
        <v>11</v>
      </c>
      <c r="G3453" t="s">
        <v>5480</v>
      </c>
      <c r="H3453" s="6">
        <v>142.33000000000001</v>
      </c>
    </row>
    <row r="3454" spans="1:8" x14ac:dyDescent="0.45">
      <c r="A3454" s="2">
        <v>45052</v>
      </c>
      <c r="B3454" t="s">
        <v>3926</v>
      </c>
      <c r="C3454">
        <v>65</v>
      </c>
      <c r="D3454" t="s">
        <v>14</v>
      </c>
      <c r="E3454" t="s">
        <v>10</v>
      </c>
      <c r="F3454" t="s">
        <v>16</v>
      </c>
      <c r="G3454" t="s">
        <v>5479</v>
      </c>
      <c r="H3454" s="6">
        <v>4532.67</v>
      </c>
    </row>
    <row r="3455" spans="1:8" x14ac:dyDescent="0.45">
      <c r="A3455" s="2">
        <v>45190</v>
      </c>
      <c r="B3455" t="s">
        <v>3927</v>
      </c>
      <c r="C3455">
        <v>81</v>
      </c>
      <c r="D3455" t="s">
        <v>14</v>
      </c>
      <c r="E3455" t="s">
        <v>38</v>
      </c>
      <c r="F3455" t="s">
        <v>11</v>
      </c>
      <c r="G3455" t="s">
        <v>5480</v>
      </c>
      <c r="H3455" s="6">
        <v>71.239999999999995</v>
      </c>
    </row>
    <row r="3456" spans="1:8" x14ac:dyDescent="0.45">
      <c r="A3456" s="2">
        <v>44713</v>
      </c>
      <c r="B3456" t="s">
        <v>3928</v>
      </c>
      <c r="C3456">
        <v>83</v>
      </c>
      <c r="D3456" t="s">
        <v>14</v>
      </c>
      <c r="E3456" t="s">
        <v>22</v>
      </c>
      <c r="F3456" t="s">
        <v>16</v>
      </c>
      <c r="G3456" t="s">
        <v>5479</v>
      </c>
      <c r="H3456" s="6">
        <v>4229.66</v>
      </c>
    </row>
    <row r="3457" spans="1:8" x14ac:dyDescent="0.45">
      <c r="A3457" s="2">
        <v>44935</v>
      </c>
      <c r="B3457" t="s">
        <v>3929</v>
      </c>
      <c r="C3457">
        <v>21</v>
      </c>
      <c r="D3457" t="s">
        <v>14</v>
      </c>
      <c r="E3457" t="s">
        <v>10</v>
      </c>
      <c r="F3457" t="s">
        <v>23</v>
      </c>
      <c r="G3457" t="s">
        <v>5479</v>
      </c>
      <c r="H3457" s="6">
        <v>3203.92</v>
      </c>
    </row>
    <row r="3458" spans="1:8" x14ac:dyDescent="0.45">
      <c r="A3458" s="2">
        <v>44848</v>
      </c>
      <c r="B3458" t="s">
        <v>3930</v>
      </c>
      <c r="C3458">
        <v>91</v>
      </c>
      <c r="D3458" t="s">
        <v>9</v>
      </c>
      <c r="E3458" t="s">
        <v>38</v>
      </c>
      <c r="F3458" t="s">
        <v>16</v>
      </c>
      <c r="G3458" t="s">
        <v>5480</v>
      </c>
      <c r="H3458" s="6">
        <v>2035.03</v>
      </c>
    </row>
    <row r="3459" spans="1:8" x14ac:dyDescent="0.45">
      <c r="A3459" s="2">
        <v>44613</v>
      </c>
      <c r="B3459" t="s">
        <v>3931</v>
      </c>
      <c r="C3459">
        <v>12</v>
      </c>
      <c r="D3459" t="s">
        <v>9</v>
      </c>
      <c r="E3459" t="s">
        <v>35</v>
      </c>
      <c r="F3459" t="s">
        <v>11</v>
      </c>
      <c r="G3459" t="s">
        <v>5483</v>
      </c>
      <c r="H3459" s="6">
        <v>4311.8500000000004</v>
      </c>
    </row>
    <row r="3460" spans="1:8" x14ac:dyDescent="0.45">
      <c r="A3460" s="2">
        <v>45157</v>
      </c>
      <c r="B3460" t="s">
        <v>3932</v>
      </c>
      <c r="C3460">
        <v>1</v>
      </c>
      <c r="D3460" t="s">
        <v>14</v>
      </c>
      <c r="E3460" t="s">
        <v>15</v>
      </c>
      <c r="F3460" t="s">
        <v>16</v>
      </c>
      <c r="G3460" t="s">
        <v>5480</v>
      </c>
      <c r="H3460" s="6">
        <v>1815.17</v>
      </c>
    </row>
    <row r="3461" spans="1:8" x14ac:dyDescent="0.45">
      <c r="A3461" s="2">
        <v>45095</v>
      </c>
      <c r="B3461" t="s">
        <v>3933</v>
      </c>
      <c r="C3461">
        <v>14</v>
      </c>
      <c r="D3461" t="s">
        <v>14</v>
      </c>
      <c r="E3461" t="s">
        <v>15</v>
      </c>
      <c r="F3461" t="s">
        <v>11</v>
      </c>
      <c r="G3461" t="s">
        <v>5481</v>
      </c>
      <c r="H3461" s="6">
        <v>1910.26</v>
      </c>
    </row>
    <row r="3462" spans="1:8" x14ac:dyDescent="0.45">
      <c r="A3462" s="2">
        <v>44849</v>
      </c>
      <c r="B3462" t="s">
        <v>3934</v>
      </c>
      <c r="C3462">
        <v>52</v>
      </c>
      <c r="D3462" t="s">
        <v>21</v>
      </c>
      <c r="E3462" t="s">
        <v>22</v>
      </c>
      <c r="F3462" t="s">
        <v>30</v>
      </c>
      <c r="G3462" t="s">
        <v>5483</v>
      </c>
      <c r="H3462" s="6">
        <v>4788.33</v>
      </c>
    </row>
    <row r="3463" spans="1:8" x14ac:dyDescent="0.45">
      <c r="A3463" s="2">
        <v>44720</v>
      </c>
      <c r="B3463" t="s">
        <v>3935</v>
      </c>
      <c r="C3463">
        <v>73</v>
      </c>
      <c r="D3463" t="s">
        <v>9</v>
      </c>
      <c r="E3463" t="s">
        <v>22</v>
      </c>
      <c r="F3463" t="s">
        <v>11</v>
      </c>
      <c r="G3463" t="s">
        <v>5483</v>
      </c>
      <c r="H3463" s="6">
        <v>366.19</v>
      </c>
    </row>
    <row r="3464" spans="1:8" x14ac:dyDescent="0.45">
      <c r="A3464" s="2">
        <v>44797</v>
      </c>
      <c r="B3464" t="s">
        <v>3936</v>
      </c>
      <c r="C3464">
        <v>16</v>
      </c>
      <c r="D3464" t="s">
        <v>9</v>
      </c>
      <c r="E3464" t="s">
        <v>38</v>
      </c>
      <c r="F3464" t="s">
        <v>30</v>
      </c>
      <c r="G3464" t="s">
        <v>5481</v>
      </c>
      <c r="H3464" s="6">
        <v>4269.78</v>
      </c>
    </row>
    <row r="3465" spans="1:8" x14ac:dyDescent="0.45">
      <c r="A3465" s="2">
        <v>44864</v>
      </c>
      <c r="B3465" t="s">
        <v>3937</v>
      </c>
      <c r="C3465">
        <v>21</v>
      </c>
      <c r="D3465" t="s">
        <v>14</v>
      </c>
      <c r="E3465" t="s">
        <v>38</v>
      </c>
      <c r="F3465" t="s">
        <v>11</v>
      </c>
      <c r="G3465" t="s">
        <v>5480</v>
      </c>
      <c r="H3465" s="6">
        <v>1760.35</v>
      </c>
    </row>
    <row r="3466" spans="1:8" x14ac:dyDescent="0.45">
      <c r="A3466" s="2">
        <v>45241</v>
      </c>
      <c r="B3466" t="s">
        <v>3938</v>
      </c>
      <c r="C3466">
        <v>80</v>
      </c>
      <c r="D3466" t="s">
        <v>14</v>
      </c>
      <c r="E3466" t="s">
        <v>15</v>
      </c>
      <c r="F3466" t="s">
        <v>23</v>
      </c>
      <c r="G3466" t="s">
        <v>5480</v>
      </c>
      <c r="H3466" s="6">
        <v>1795.11</v>
      </c>
    </row>
    <row r="3467" spans="1:8" x14ac:dyDescent="0.45">
      <c r="A3467" s="2">
        <v>44589</v>
      </c>
      <c r="B3467" t="s">
        <v>3939</v>
      </c>
      <c r="C3467">
        <v>66</v>
      </c>
      <c r="D3467" t="s">
        <v>21</v>
      </c>
      <c r="E3467" t="s">
        <v>26</v>
      </c>
      <c r="F3467" t="s">
        <v>30</v>
      </c>
      <c r="G3467" t="s">
        <v>5483</v>
      </c>
      <c r="H3467" s="6">
        <v>3318.1</v>
      </c>
    </row>
    <row r="3468" spans="1:8" x14ac:dyDescent="0.45">
      <c r="A3468" s="2">
        <v>45226</v>
      </c>
      <c r="B3468" t="s">
        <v>3940</v>
      </c>
      <c r="C3468">
        <v>95</v>
      </c>
      <c r="D3468" t="s">
        <v>14</v>
      </c>
      <c r="E3468" t="s">
        <v>35</v>
      </c>
      <c r="F3468" t="s">
        <v>23</v>
      </c>
      <c r="G3468" t="s">
        <v>5479</v>
      </c>
      <c r="H3468" s="6">
        <v>1727.49</v>
      </c>
    </row>
    <row r="3469" spans="1:8" x14ac:dyDescent="0.45">
      <c r="A3469" s="2">
        <v>45178</v>
      </c>
      <c r="B3469" t="s">
        <v>3941</v>
      </c>
      <c r="C3469">
        <v>37</v>
      </c>
      <c r="D3469" t="s">
        <v>9</v>
      </c>
      <c r="E3469" t="s">
        <v>38</v>
      </c>
      <c r="F3469" t="s">
        <v>16</v>
      </c>
      <c r="G3469" t="s">
        <v>5483</v>
      </c>
      <c r="H3469" s="6">
        <v>4488.92</v>
      </c>
    </row>
    <row r="3470" spans="1:8" x14ac:dyDescent="0.45">
      <c r="A3470" s="2">
        <v>45075</v>
      </c>
      <c r="B3470" t="s">
        <v>3942</v>
      </c>
      <c r="C3470">
        <v>16</v>
      </c>
      <c r="D3470" t="s">
        <v>21</v>
      </c>
      <c r="E3470" t="s">
        <v>22</v>
      </c>
      <c r="F3470" t="s">
        <v>23</v>
      </c>
      <c r="G3470" t="s">
        <v>5482</v>
      </c>
      <c r="H3470" s="6">
        <v>95.52</v>
      </c>
    </row>
    <row r="3471" spans="1:8" x14ac:dyDescent="0.45">
      <c r="A3471" s="2">
        <v>44609</v>
      </c>
      <c r="B3471" t="s">
        <v>3943</v>
      </c>
      <c r="C3471">
        <v>11</v>
      </c>
      <c r="D3471" t="s">
        <v>9</v>
      </c>
      <c r="E3471" t="s">
        <v>15</v>
      </c>
      <c r="F3471" t="s">
        <v>16</v>
      </c>
      <c r="G3471" t="s">
        <v>5482</v>
      </c>
      <c r="H3471" s="6">
        <v>426.05</v>
      </c>
    </row>
    <row r="3472" spans="1:8" x14ac:dyDescent="0.45">
      <c r="A3472" s="2">
        <v>44875</v>
      </c>
      <c r="B3472" t="s">
        <v>3944</v>
      </c>
      <c r="C3472">
        <v>96</v>
      </c>
      <c r="D3472" t="s">
        <v>14</v>
      </c>
      <c r="E3472" t="s">
        <v>35</v>
      </c>
      <c r="F3472" t="s">
        <v>16</v>
      </c>
      <c r="G3472" t="s">
        <v>5483</v>
      </c>
      <c r="H3472" s="6">
        <v>3834.82</v>
      </c>
    </row>
    <row r="3473" spans="1:8" x14ac:dyDescent="0.45">
      <c r="A3473" s="2">
        <v>44845</v>
      </c>
      <c r="B3473" t="s">
        <v>3945</v>
      </c>
      <c r="C3473">
        <v>61</v>
      </c>
      <c r="D3473" t="s">
        <v>14</v>
      </c>
      <c r="E3473" t="s">
        <v>15</v>
      </c>
      <c r="F3473" t="s">
        <v>30</v>
      </c>
      <c r="G3473" t="s">
        <v>5483</v>
      </c>
      <c r="H3473" s="6">
        <v>886.68</v>
      </c>
    </row>
    <row r="3474" spans="1:8" x14ac:dyDescent="0.45">
      <c r="A3474" s="2">
        <v>45119</v>
      </c>
      <c r="B3474" t="s">
        <v>3946</v>
      </c>
      <c r="C3474">
        <v>30</v>
      </c>
      <c r="D3474" t="s">
        <v>21</v>
      </c>
      <c r="E3474" t="s">
        <v>35</v>
      </c>
      <c r="F3474" t="s">
        <v>23</v>
      </c>
      <c r="G3474" t="s">
        <v>5482</v>
      </c>
      <c r="H3474" s="6">
        <v>479.95</v>
      </c>
    </row>
    <row r="3475" spans="1:8" x14ac:dyDescent="0.45">
      <c r="A3475" s="2">
        <v>44979</v>
      </c>
      <c r="B3475" t="s">
        <v>3947</v>
      </c>
      <c r="C3475">
        <v>82</v>
      </c>
      <c r="D3475" t="s">
        <v>14</v>
      </c>
      <c r="E3475" t="s">
        <v>35</v>
      </c>
      <c r="F3475" t="s">
        <v>30</v>
      </c>
      <c r="G3475" t="s">
        <v>5481</v>
      </c>
      <c r="H3475" s="6">
        <v>4977.6499999999996</v>
      </c>
    </row>
    <row r="3476" spans="1:8" x14ac:dyDescent="0.45">
      <c r="A3476" s="2">
        <v>44842</v>
      </c>
      <c r="B3476" t="s">
        <v>3948</v>
      </c>
      <c r="C3476">
        <v>54</v>
      </c>
      <c r="D3476" t="s">
        <v>9</v>
      </c>
      <c r="E3476" t="s">
        <v>22</v>
      </c>
      <c r="F3476" t="s">
        <v>23</v>
      </c>
      <c r="G3476" t="s">
        <v>5481</v>
      </c>
      <c r="H3476" s="6">
        <v>2555.5300000000002</v>
      </c>
    </row>
    <row r="3477" spans="1:8" x14ac:dyDescent="0.45">
      <c r="A3477" s="2">
        <v>44593</v>
      </c>
      <c r="B3477" t="s">
        <v>3949</v>
      </c>
      <c r="C3477">
        <v>13</v>
      </c>
      <c r="D3477" t="s">
        <v>21</v>
      </c>
      <c r="E3477" t="s">
        <v>19</v>
      </c>
      <c r="F3477" t="s">
        <v>23</v>
      </c>
      <c r="G3477" t="s">
        <v>5481</v>
      </c>
      <c r="H3477" s="6">
        <v>701.86</v>
      </c>
    </row>
    <row r="3478" spans="1:8" x14ac:dyDescent="0.45">
      <c r="A3478" s="2">
        <v>44656</v>
      </c>
      <c r="B3478" t="s">
        <v>3950</v>
      </c>
      <c r="C3478">
        <v>46</v>
      </c>
      <c r="D3478" t="s">
        <v>21</v>
      </c>
      <c r="E3478" t="s">
        <v>5477</v>
      </c>
      <c r="F3478" t="s">
        <v>16</v>
      </c>
      <c r="G3478" t="s">
        <v>5479</v>
      </c>
      <c r="H3478" s="6">
        <v>3202.11</v>
      </c>
    </row>
    <row r="3479" spans="1:8" x14ac:dyDescent="0.45">
      <c r="A3479" s="2">
        <v>44764</v>
      </c>
      <c r="B3479" t="s">
        <v>3951</v>
      </c>
      <c r="C3479">
        <v>85</v>
      </c>
      <c r="D3479" t="s">
        <v>21</v>
      </c>
      <c r="E3479" t="s">
        <v>22</v>
      </c>
      <c r="F3479" t="s">
        <v>16</v>
      </c>
      <c r="G3479" t="s">
        <v>5479</v>
      </c>
      <c r="H3479" s="6">
        <v>4379.07</v>
      </c>
    </row>
    <row r="3480" spans="1:8" x14ac:dyDescent="0.45">
      <c r="A3480" s="2">
        <v>44661</v>
      </c>
      <c r="B3480" t="s">
        <v>3952</v>
      </c>
      <c r="C3480">
        <v>70</v>
      </c>
      <c r="D3480" t="s">
        <v>14</v>
      </c>
      <c r="E3480" t="s">
        <v>10</v>
      </c>
      <c r="F3480" t="s">
        <v>23</v>
      </c>
      <c r="G3480" t="s">
        <v>5480</v>
      </c>
      <c r="H3480" s="6">
        <v>1724.18</v>
      </c>
    </row>
    <row r="3481" spans="1:8" x14ac:dyDescent="0.45">
      <c r="A3481" s="2">
        <v>44962</v>
      </c>
      <c r="B3481" t="s">
        <v>3953</v>
      </c>
      <c r="C3481">
        <v>13</v>
      </c>
      <c r="D3481" t="s">
        <v>14</v>
      </c>
      <c r="E3481" t="s">
        <v>38</v>
      </c>
      <c r="F3481" t="s">
        <v>23</v>
      </c>
      <c r="G3481" t="s">
        <v>5479</v>
      </c>
      <c r="H3481" s="6">
        <v>1761.53</v>
      </c>
    </row>
    <row r="3482" spans="1:8" x14ac:dyDescent="0.45">
      <c r="A3482" s="2">
        <v>45067</v>
      </c>
      <c r="B3482" t="s">
        <v>3954</v>
      </c>
      <c r="C3482">
        <v>64</v>
      </c>
      <c r="D3482" t="s">
        <v>21</v>
      </c>
      <c r="E3482" t="s">
        <v>26</v>
      </c>
      <c r="F3482" t="s">
        <v>23</v>
      </c>
      <c r="G3482" t="s">
        <v>5483</v>
      </c>
      <c r="H3482" s="6">
        <v>1934.81</v>
      </c>
    </row>
    <row r="3483" spans="1:8" x14ac:dyDescent="0.45">
      <c r="A3483" s="2">
        <v>44581</v>
      </c>
      <c r="B3483" t="s">
        <v>3955</v>
      </c>
      <c r="C3483">
        <v>91</v>
      </c>
      <c r="D3483" t="s">
        <v>21</v>
      </c>
      <c r="E3483" t="s">
        <v>19</v>
      </c>
      <c r="F3483" t="s">
        <v>16</v>
      </c>
      <c r="G3483" t="s">
        <v>5479</v>
      </c>
      <c r="H3483" s="6">
        <v>3653.35</v>
      </c>
    </row>
    <row r="3484" spans="1:8" x14ac:dyDescent="0.45">
      <c r="A3484" s="2">
        <v>44739</v>
      </c>
      <c r="B3484" t="s">
        <v>3956</v>
      </c>
      <c r="C3484">
        <v>85</v>
      </c>
      <c r="D3484" t="s">
        <v>14</v>
      </c>
      <c r="E3484" t="s">
        <v>15</v>
      </c>
      <c r="F3484" t="s">
        <v>30</v>
      </c>
      <c r="G3484" t="s">
        <v>5483</v>
      </c>
      <c r="H3484" s="6">
        <v>1853.95</v>
      </c>
    </row>
    <row r="3485" spans="1:8" x14ac:dyDescent="0.45">
      <c r="A3485" s="2">
        <v>44669</v>
      </c>
      <c r="B3485" t="s">
        <v>3957</v>
      </c>
      <c r="C3485">
        <v>90</v>
      </c>
      <c r="D3485" t="s">
        <v>14</v>
      </c>
      <c r="E3485" t="s">
        <v>38</v>
      </c>
      <c r="F3485" t="s">
        <v>30</v>
      </c>
      <c r="G3485" t="s">
        <v>5483</v>
      </c>
      <c r="H3485" s="6">
        <v>3037.49</v>
      </c>
    </row>
    <row r="3486" spans="1:8" x14ac:dyDescent="0.45">
      <c r="A3486" s="2">
        <v>45086</v>
      </c>
      <c r="B3486" t="s">
        <v>3958</v>
      </c>
      <c r="C3486">
        <v>64</v>
      </c>
      <c r="D3486" t="s">
        <v>14</v>
      </c>
      <c r="E3486" t="s">
        <v>10</v>
      </c>
      <c r="F3486" t="s">
        <v>30</v>
      </c>
      <c r="G3486" t="s">
        <v>5481</v>
      </c>
      <c r="H3486" s="6">
        <v>1060.48</v>
      </c>
    </row>
    <row r="3487" spans="1:8" x14ac:dyDescent="0.45">
      <c r="A3487" s="2">
        <v>44897</v>
      </c>
      <c r="B3487" t="s">
        <v>3959</v>
      </c>
      <c r="C3487">
        <v>8</v>
      </c>
      <c r="D3487" t="s">
        <v>21</v>
      </c>
      <c r="E3487" t="s">
        <v>15</v>
      </c>
      <c r="F3487" t="s">
        <v>16</v>
      </c>
      <c r="G3487" t="s">
        <v>5480</v>
      </c>
      <c r="H3487" s="6">
        <v>1410.97</v>
      </c>
    </row>
    <row r="3488" spans="1:8" x14ac:dyDescent="0.45">
      <c r="A3488" s="2">
        <v>44576</v>
      </c>
      <c r="B3488" t="s">
        <v>3960</v>
      </c>
      <c r="C3488">
        <v>9</v>
      </c>
      <c r="D3488" t="s">
        <v>9</v>
      </c>
      <c r="E3488" t="s">
        <v>15</v>
      </c>
      <c r="F3488" t="s">
        <v>30</v>
      </c>
      <c r="G3488" t="s">
        <v>5480</v>
      </c>
      <c r="H3488" s="6">
        <v>1180.4000000000001</v>
      </c>
    </row>
    <row r="3489" spans="1:8" x14ac:dyDescent="0.45">
      <c r="A3489" s="2">
        <v>44781</v>
      </c>
      <c r="B3489" t="s">
        <v>3961</v>
      </c>
      <c r="C3489">
        <v>74</v>
      </c>
      <c r="D3489" t="s">
        <v>14</v>
      </c>
      <c r="E3489" t="s">
        <v>22</v>
      </c>
      <c r="F3489" t="s">
        <v>11</v>
      </c>
      <c r="G3489" t="s">
        <v>5479</v>
      </c>
      <c r="H3489" s="6">
        <v>4079.98</v>
      </c>
    </row>
    <row r="3490" spans="1:8" x14ac:dyDescent="0.45">
      <c r="A3490" s="2">
        <v>44804</v>
      </c>
      <c r="B3490" t="s">
        <v>3962</v>
      </c>
      <c r="C3490">
        <v>25</v>
      </c>
      <c r="D3490" t="s">
        <v>14</v>
      </c>
      <c r="E3490" t="s">
        <v>19</v>
      </c>
      <c r="F3490" t="s">
        <v>16</v>
      </c>
      <c r="G3490" t="s">
        <v>5480</v>
      </c>
      <c r="H3490" s="6">
        <v>420.46</v>
      </c>
    </row>
    <row r="3491" spans="1:8" x14ac:dyDescent="0.45">
      <c r="A3491" s="2">
        <v>45186</v>
      </c>
      <c r="B3491" t="s">
        <v>3963</v>
      </c>
      <c r="C3491">
        <v>19</v>
      </c>
      <c r="D3491" t="s">
        <v>9</v>
      </c>
      <c r="E3491" t="s">
        <v>22</v>
      </c>
      <c r="F3491" t="s">
        <v>23</v>
      </c>
      <c r="G3491" t="s">
        <v>5479</v>
      </c>
      <c r="H3491" s="6">
        <v>1644.46</v>
      </c>
    </row>
    <row r="3492" spans="1:8" x14ac:dyDescent="0.45">
      <c r="A3492" s="2">
        <v>44744</v>
      </c>
      <c r="B3492" t="s">
        <v>3964</v>
      </c>
      <c r="C3492">
        <v>80</v>
      </c>
      <c r="D3492" t="s">
        <v>21</v>
      </c>
      <c r="E3492" t="s">
        <v>38</v>
      </c>
      <c r="F3492" t="s">
        <v>30</v>
      </c>
      <c r="G3492" t="s">
        <v>5483</v>
      </c>
      <c r="H3492" s="6">
        <v>2787</v>
      </c>
    </row>
    <row r="3493" spans="1:8" x14ac:dyDescent="0.45">
      <c r="A3493" s="2">
        <v>45196</v>
      </c>
      <c r="B3493" t="s">
        <v>3965</v>
      </c>
      <c r="C3493">
        <v>19</v>
      </c>
      <c r="D3493" t="s">
        <v>14</v>
      </c>
      <c r="E3493" t="s">
        <v>38</v>
      </c>
      <c r="F3493" t="s">
        <v>11</v>
      </c>
      <c r="G3493" t="s">
        <v>5482</v>
      </c>
      <c r="H3493" s="6">
        <v>4503.42</v>
      </c>
    </row>
    <row r="3494" spans="1:8" x14ac:dyDescent="0.45">
      <c r="A3494" s="2">
        <v>44629</v>
      </c>
      <c r="B3494" t="s">
        <v>3966</v>
      </c>
      <c r="C3494">
        <v>50</v>
      </c>
      <c r="D3494" t="s">
        <v>9</v>
      </c>
      <c r="E3494" t="s">
        <v>10</v>
      </c>
      <c r="F3494" t="s">
        <v>23</v>
      </c>
      <c r="G3494" t="s">
        <v>5481</v>
      </c>
      <c r="H3494" s="6">
        <v>1986.75</v>
      </c>
    </row>
    <row r="3495" spans="1:8" x14ac:dyDescent="0.45">
      <c r="A3495" s="2">
        <v>44566</v>
      </c>
      <c r="B3495" t="s">
        <v>3967</v>
      </c>
      <c r="C3495">
        <v>34</v>
      </c>
      <c r="D3495" t="s">
        <v>21</v>
      </c>
      <c r="E3495" t="s">
        <v>22</v>
      </c>
      <c r="F3495" t="s">
        <v>23</v>
      </c>
      <c r="G3495" t="s">
        <v>5480</v>
      </c>
      <c r="H3495" s="6">
        <v>4602.8900000000003</v>
      </c>
    </row>
    <row r="3496" spans="1:8" x14ac:dyDescent="0.45">
      <c r="A3496" s="2">
        <v>45053</v>
      </c>
      <c r="B3496" t="s">
        <v>3968</v>
      </c>
      <c r="C3496">
        <v>21</v>
      </c>
      <c r="D3496" t="s">
        <v>9</v>
      </c>
      <c r="E3496" t="s">
        <v>10</v>
      </c>
      <c r="F3496" t="s">
        <v>11</v>
      </c>
      <c r="G3496" t="s">
        <v>5483</v>
      </c>
      <c r="H3496" s="6">
        <v>3257.84</v>
      </c>
    </row>
    <row r="3497" spans="1:8" x14ac:dyDescent="0.45">
      <c r="A3497" s="2">
        <v>44881</v>
      </c>
      <c r="B3497" t="s">
        <v>3969</v>
      </c>
      <c r="C3497">
        <v>83</v>
      </c>
      <c r="D3497" t="s">
        <v>21</v>
      </c>
      <c r="E3497" t="s">
        <v>38</v>
      </c>
      <c r="F3497" t="s">
        <v>30</v>
      </c>
      <c r="G3497" t="s">
        <v>5481</v>
      </c>
      <c r="H3497" s="6">
        <v>2688.61</v>
      </c>
    </row>
    <row r="3498" spans="1:8" x14ac:dyDescent="0.45">
      <c r="A3498" s="2">
        <v>44727</v>
      </c>
      <c r="B3498" t="s">
        <v>3970</v>
      </c>
      <c r="C3498">
        <v>15</v>
      </c>
      <c r="D3498" t="s">
        <v>9</v>
      </c>
      <c r="E3498" t="s">
        <v>38</v>
      </c>
      <c r="F3498" t="s">
        <v>16</v>
      </c>
      <c r="G3498" t="s">
        <v>5480</v>
      </c>
      <c r="H3498" s="6">
        <v>1580.92</v>
      </c>
    </row>
    <row r="3499" spans="1:8" x14ac:dyDescent="0.45">
      <c r="A3499" s="2">
        <v>44820</v>
      </c>
      <c r="B3499" t="s">
        <v>3971</v>
      </c>
      <c r="C3499">
        <v>63</v>
      </c>
      <c r="D3499" t="s">
        <v>21</v>
      </c>
      <c r="E3499" t="s">
        <v>10</v>
      </c>
      <c r="F3499" t="s">
        <v>30</v>
      </c>
      <c r="G3499" t="s">
        <v>5481</v>
      </c>
      <c r="H3499" s="6">
        <v>1423.37</v>
      </c>
    </row>
    <row r="3500" spans="1:8" x14ac:dyDescent="0.45">
      <c r="A3500" s="2">
        <v>44894</v>
      </c>
      <c r="B3500" t="s">
        <v>3972</v>
      </c>
      <c r="C3500">
        <v>7</v>
      </c>
      <c r="D3500" t="s">
        <v>21</v>
      </c>
      <c r="E3500" t="s">
        <v>5477</v>
      </c>
      <c r="F3500" t="s">
        <v>23</v>
      </c>
      <c r="G3500" t="s">
        <v>5481</v>
      </c>
      <c r="H3500" s="6">
        <v>4911.9399999999996</v>
      </c>
    </row>
    <row r="3501" spans="1:8" x14ac:dyDescent="0.45">
      <c r="A3501" s="2">
        <v>45274</v>
      </c>
      <c r="B3501" t="s">
        <v>3973</v>
      </c>
      <c r="C3501">
        <v>17</v>
      </c>
      <c r="D3501" t="s">
        <v>9</v>
      </c>
      <c r="E3501" t="s">
        <v>22</v>
      </c>
      <c r="F3501" t="s">
        <v>30</v>
      </c>
      <c r="G3501" t="s">
        <v>5481</v>
      </c>
      <c r="H3501" s="6">
        <v>927.92</v>
      </c>
    </row>
    <row r="3502" spans="1:8" x14ac:dyDescent="0.45">
      <c r="A3502" s="2">
        <v>45101</v>
      </c>
      <c r="B3502" t="s">
        <v>3974</v>
      </c>
      <c r="C3502">
        <v>41</v>
      </c>
      <c r="D3502" t="s">
        <v>14</v>
      </c>
      <c r="E3502" t="s">
        <v>5477</v>
      </c>
      <c r="F3502" t="s">
        <v>30</v>
      </c>
      <c r="G3502" t="s">
        <v>5480</v>
      </c>
      <c r="H3502" s="6">
        <v>2762.95</v>
      </c>
    </row>
    <row r="3503" spans="1:8" x14ac:dyDescent="0.45">
      <c r="A3503" s="2">
        <v>45170</v>
      </c>
      <c r="B3503" t="s">
        <v>3975</v>
      </c>
      <c r="C3503">
        <v>65</v>
      </c>
      <c r="D3503" t="s">
        <v>9</v>
      </c>
      <c r="E3503" t="s">
        <v>22</v>
      </c>
      <c r="F3503" t="s">
        <v>23</v>
      </c>
      <c r="G3503" t="s">
        <v>5480</v>
      </c>
      <c r="H3503" s="6">
        <v>945.95</v>
      </c>
    </row>
    <row r="3504" spans="1:8" x14ac:dyDescent="0.45">
      <c r="A3504" s="2">
        <v>45096</v>
      </c>
      <c r="B3504" t="s">
        <v>3976</v>
      </c>
      <c r="C3504">
        <v>26</v>
      </c>
      <c r="D3504" t="s">
        <v>14</v>
      </c>
      <c r="E3504" t="s">
        <v>35</v>
      </c>
      <c r="F3504" t="s">
        <v>30</v>
      </c>
      <c r="G3504" t="s">
        <v>5482</v>
      </c>
      <c r="H3504" s="6">
        <v>478.23</v>
      </c>
    </row>
    <row r="3505" spans="1:8" x14ac:dyDescent="0.45">
      <c r="A3505" s="2">
        <v>45197</v>
      </c>
      <c r="B3505" t="s">
        <v>3977</v>
      </c>
      <c r="C3505">
        <v>4</v>
      </c>
      <c r="D3505" t="s">
        <v>14</v>
      </c>
      <c r="E3505" t="s">
        <v>19</v>
      </c>
      <c r="F3505" t="s">
        <v>23</v>
      </c>
      <c r="G3505" t="s">
        <v>5483</v>
      </c>
      <c r="H3505" s="6">
        <v>1415.94</v>
      </c>
    </row>
    <row r="3506" spans="1:8" x14ac:dyDescent="0.45">
      <c r="A3506" s="2">
        <v>44761</v>
      </c>
      <c r="B3506" t="s">
        <v>3978</v>
      </c>
      <c r="C3506">
        <v>67</v>
      </c>
      <c r="D3506" t="s">
        <v>21</v>
      </c>
      <c r="E3506" t="s">
        <v>19</v>
      </c>
      <c r="F3506" t="s">
        <v>30</v>
      </c>
      <c r="G3506" t="s">
        <v>5482</v>
      </c>
      <c r="H3506" s="6">
        <v>2163.5</v>
      </c>
    </row>
    <row r="3507" spans="1:8" x14ac:dyDescent="0.45">
      <c r="A3507" s="2">
        <v>44960</v>
      </c>
      <c r="B3507" t="s">
        <v>3979</v>
      </c>
      <c r="C3507">
        <v>91</v>
      </c>
      <c r="D3507" t="s">
        <v>21</v>
      </c>
      <c r="E3507" t="s">
        <v>19</v>
      </c>
      <c r="F3507" t="s">
        <v>30</v>
      </c>
      <c r="G3507" t="s">
        <v>5481</v>
      </c>
      <c r="H3507" s="6">
        <v>1044.3</v>
      </c>
    </row>
    <row r="3508" spans="1:8" x14ac:dyDescent="0.45">
      <c r="A3508" s="2">
        <v>44738</v>
      </c>
      <c r="B3508" t="s">
        <v>3980</v>
      </c>
      <c r="C3508">
        <v>39</v>
      </c>
      <c r="D3508" t="s">
        <v>21</v>
      </c>
      <c r="E3508" t="s">
        <v>26</v>
      </c>
      <c r="F3508" t="s">
        <v>11</v>
      </c>
      <c r="G3508" t="s">
        <v>5482</v>
      </c>
      <c r="H3508" s="6">
        <v>2461.39</v>
      </c>
    </row>
    <row r="3509" spans="1:8" x14ac:dyDescent="0.45">
      <c r="A3509" s="2">
        <v>45185</v>
      </c>
      <c r="B3509" t="s">
        <v>3981</v>
      </c>
      <c r="C3509">
        <v>76</v>
      </c>
      <c r="D3509" t="s">
        <v>21</v>
      </c>
      <c r="E3509" t="s">
        <v>5477</v>
      </c>
      <c r="F3509" t="s">
        <v>16</v>
      </c>
      <c r="G3509" t="s">
        <v>5482</v>
      </c>
      <c r="H3509" s="6">
        <v>2785.8</v>
      </c>
    </row>
    <row r="3510" spans="1:8" x14ac:dyDescent="0.45">
      <c r="A3510" s="2">
        <v>45202</v>
      </c>
      <c r="B3510" t="s">
        <v>3982</v>
      </c>
      <c r="C3510">
        <v>49</v>
      </c>
      <c r="D3510" t="s">
        <v>21</v>
      </c>
      <c r="E3510" t="s">
        <v>15</v>
      </c>
      <c r="F3510" t="s">
        <v>30</v>
      </c>
      <c r="G3510" t="s">
        <v>5483</v>
      </c>
      <c r="H3510" s="6">
        <v>2412.36</v>
      </c>
    </row>
    <row r="3511" spans="1:8" x14ac:dyDescent="0.45">
      <c r="A3511" s="2">
        <v>45074</v>
      </c>
      <c r="B3511" t="s">
        <v>3983</v>
      </c>
      <c r="C3511">
        <v>62</v>
      </c>
      <c r="D3511" t="s">
        <v>21</v>
      </c>
      <c r="E3511" t="s">
        <v>5477</v>
      </c>
      <c r="F3511" t="s">
        <v>11</v>
      </c>
      <c r="G3511" t="s">
        <v>5481</v>
      </c>
      <c r="H3511" s="6">
        <v>4757.4399999999996</v>
      </c>
    </row>
    <row r="3512" spans="1:8" x14ac:dyDescent="0.45">
      <c r="A3512" s="2">
        <v>44642</v>
      </c>
      <c r="B3512" t="s">
        <v>3984</v>
      </c>
      <c r="C3512">
        <v>5</v>
      </c>
      <c r="D3512" t="s">
        <v>14</v>
      </c>
      <c r="E3512" t="s">
        <v>22</v>
      </c>
      <c r="F3512" t="s">
        <v>11</v>
      </c>
      <c r="G3512" t="s">
        <v>5482</v>
      </c>
      <c r="H3512" s="6">
        <v>698.93</v>
      </c>
    </row>
    <row r="3513" spans="1:8" x14ac:dyDescent="0.45">
      <c r="A3513" s="2">
        <v>44747</v>
      </c>
      <c r="B3513" t="s">
        <v>3985</v>
      </c>
      <c r="C3513">
        <v>23</v>
      </c>
      <c r="D3513" t="s">
        <v>14</v>
      </c>
      <c r="E3513" t="s">
        <v>35</v>
      </c>
      <c r="F3513" t="s">
        <v>23</v>
      </c>
      <c r="G3513" t="s">
        <v>5480</v>
      </c>
      <c r="H3513" s="6">
        <v>4115.5200000000004</v>
      </c>
    </row>
    <row r="3514" spans="1:8" x14ac:dyDescent="0.45">
      <c r="A3514" s="2">
        <v>44675</v>
      </c>
      <c r="B3514" t="s">
        <v>3986</v>
      </c>
      <c r="C3514">
        <v>99</v>
      </c>
      <c r="D3514" t="s">
        <v>14</v>
      </c>
      <c r="E3514" t="s">
        <v>35</v>
      </c>
      <c r="F3514" t="s">
        <v>11</v>
      </c>
      <c r="G3514" t="s">
        <v>5482</v>
      </c>
      <c r="H3514" s="6">
        <v>3068.27</v>
      </c>
    </row>
    <row r="3515" spans="1:8" x14ac:dyDescent="0.45">
      <c r="A3515" s="2">
        <v>45030</v>
      </c>
      <c r="B3515" t="s">
        <v>3987</v>
      </c>
      <c r="C3515">
        <v>93</v>
      </c>
      <c r="D3515" t="s">
        <v>21</v>
      </c>
      <c r="E3515" t="s">
        <v>35</v>
      </c>
      <c r="F3515" t="s">
        <v>16</v>
      </c>
      <c r="G3515" t="s">
        <v>5483</v>
      </c>
      <c r="H3515" s="6">
        <v>1974.7</v>
      </c>
    </row>
    <row r="3516" spans="1:8" x14ac:dyDescent="0.45">
      <c r="A3516" s="2">
        <v>44889</v>
      </c>
      <c r="B3516" t="s">
        <v>3988</v>
      </c>
      <c r="C3516">
        <v>0</v>
      </c>
      <c r="D3516" t="s">
        <v>9</v>
      </c>
      <c r="E3516" t="s">
        <v>22</v>
      </c>
      <c r="F3516" t="s">
        <v>30</v>
      </c>
      <c r="G3516" t="s">
        <v>5481</v>
      </c>
      <c r="H3516" s="6">
        <v>2904.39</v>
      </c>
    </row>
    <row r="3517" spans="1:8" x14ac:dyDescent="0.45">
      <c r="A3517" s="2">
        <v>45053</v>
      </c>
      <c r="B3517" t="s">
        <v>3989</v>
      </c>
      <c r="C3517">
        <v>65</v>
      </c>
      <c r="D3517" t="s">
        <v>9</v>
      </c>
      <c r="E3517" t="s">
        <v>10</v>
      </c>
      <c r="F3517" t="s">
        <v>23</v>
      </c>
      <c r="G3517" t="s">
        <v>5483</v>
      </c>
      <c r="H3517" s="6">
        <v>2076.1</v>
      </c>
    </row>
    <row r="3518" spans="1:8" x14ac:dyDescent="0.45">
      <c r="A3518" s="2">
        <v>44829</v>
      </c>
      <c r="B3518" t="s">
        <v>3990</v>
      </c>
      <c r="C3518">
        <v>98</v>
      </c>
      <c r="D3518" t="s">
        <v>21</v>
      </c>
      <c r="E3518" t="s">
        <v>26</v>
      </c>
      <c r="F3518" t="s">
        <v>30</v>
      </c>
      <c r="G3518" t="s">
        <v>5480</v>
      </c>
      <c r="H3518" s="6">
        <v>1167.83</v>
      </c>
    </row>
    <row r="3519" spans="1:8" x14ac:dyDescent="0.45">
      <c r="A3519" s="2">
        <v>44766</v>
      </c>
      <c r="B3519" t="s">
        <v>3991</v>
      </c>
      <c r="C3519">
        <v>60</v>
      </c>
      <c r="D3519" t="s">
        <v>21</v>
      </c>
      <c r="E3519" t="s">
        <v>38</v>
      </c>
      <c r="F3519" t="s">
        <v>16</v>
      </c>
      <c r="G3519" t="s">
        <v>5481</v>
      </c>
      <c r="H3519" s="6">
        <v>1046.72</v>
      </c>
    </row>
    <row r="3520" spans="1:8" x14ac:dyDescent="0.45">
      <c r="A3520" s="2">
        <v>44861</v>
      </c>
      <c r="B3520" t="s">
        <v>3992</v>
      </c>
      <c r="C3520">
        <v>87</v>
      </c>
      <c r="D3520" t="s">
        <v>9</v>
      </c>
      <c r="E3520" t="s">
        <v>15</v>
      </c>
      <c r="F3520" t="s">
        <v>16</v>
      </c>
      <c r="G3520" t="s">
        <v>5479</v>
      </c>
      <c r="H3520" s="6">
        <v>702.8</v>
      </c>
    </row>
    <row r="3521" spans="1:8" x14ac:dyDescent="0.45">
      <c r="A3521" s="2">
        <v>45113</v>
      </c>
      <c r="B3521" t="s">
        <v>3993</v>
      </c>
      <c r="C3521">
        <v>44</v>
      </c>
      <c r="D3521" t="s">
        <v>21</v>
      </c>
      <c r="E3521" t="s">
        <v>22</v>
      </c>
      <c r="F3521" t="s">
        <v>11</v>
      </c>
      <c r="G3521" t="s">
        <v>5478</v>
      </c>
      <c r="H3521" s="6">
        <v>3900.36</v>
      </c>
    </row>
    <row r="3522" spans="1:8" x14ac:dyDescent="0.45">
      <c r="A3522" s="2">
        <v>44786</v>
      </c>
      <c r="B3522" t="s">
        <v>3994</v>
      </c>
      <c r="C3522">
        <v>49</v>
      </c>
      <c r="D3522" t="s">
        <v>21</v>
      </c>
      <c r="E3522" t="s">
        <v>26</v>
      </c>
      <c r="F3522" t="s">
        <v>11</v>
      </c>
      <c r="G3522" t="s">
        <v>5479</v>
      </c>
      <c r="H3522" s="6">
        <v>1962.3</v>
      </c>
    </row>
    <row r="3523" spans="1:8" x14ac:dyDescent="0.45">
      <c r="A3523" s="2">
        <v>44616</v>
      </c>
      <c r="B3523" t="s">
        <v>3995</v>
      </c>
      <c r="C3523">
        <v>31</v>
      </c>
      <c r="D3523" t="s">
        <v>9</v>
      </c>
      <c r="E3523" t="s">
        <v>38</v>
      </c>
      <c r="F3523" t="s">
        <v>23</v>
      </c>
      <c r="G3523" t="s">
        <v>5482</v>
      </c>
      <c r="H3523" s="6">
        <v>4088.68</v>
      </c>
    </row>
    <row r="3524" spans="1:8" x14ac:dyDescent="0.45">
      <c r="A3524" s="2">
        <v>44640</v>
      </c>
      <c r="B3524" t="s">
        <v>3996</v>
      </c>
      <c r="C3524">
        <v>13</v>
      </c>
      <c r="D3524" t="s">
        <v>14</v>
      </c>
      <c r="E3524" t="s">
        <v>26</v>
      </c>
      <c r="F3524" t="s">
        <v>30</v>
      </c>
      <c r="G3524" t="s">
        <v>5480</v>
      </c>
      <c r="H3524" s="6">
        <v>70.23</v>
      </c>
    </row>
    <row r="3525" spans="1:8" x14ac:dyDescent="0.45">
      <c r="A3525" s="2">
        <v>45268</v>
      </c>
      <c r="B3525" t="s">
        <v>3997</v>
      </c>
      <c r="C3525">
        <v>50</v>
      </c>
      <c r="D3525" t="s">
        <v>14</v>
      </c>
      <c r="E3525" t="s">
        <v>15</v>
      </c>
      <c r="F3525" t="s">
        <v>30</v>
      </c>
      <c r="G3525" t="s">
        <v>5483</v>
      </c>
      <c r="H3525" s="6">
        <v>3115.16</v>
      </c>
    </row>
    <row r="3526" spans="1:8" x14ac:dyDescent="0.45">
      <c r="A3526" s="2">
        <v>44981</v>
      </c>
      <c r="B3526" t="s">
        <v>3998</v>
      </c>
      <c r="C3526">
        <v>46</v>
      </c>
      <c r="D3526" t="s">
        <v>14</v>
      </c>
      <c r="E3526" t="s">
        <v>19</v>
      </c>
      <c r="F3526" t="s">
        <v>23</v>
      </c>
      <c r="G3526" t="s">
        <v>5480</v>
      </c>
      <c r="H3526" s="6">
        <v>1087.8900000000001</v>
      </c>
    </row>
    <row r="3527" spans="1:8" x14ac:dyDescent="0.45">
      <c r="A3527" s="2">
        <v>44938</v>
      </c>
      <c r="B3527" t="s">
        <v>3999</v>
      </c>
      <c r="C3527">
        <v>99</v>
      </c>
      <c r="D3527" t="s">
        <v>21</v>
      </c>
      <c r="E3527" t="s">
        <v>22</v>
      </c>
      <c r="F3527" t="s">
        <v>16</v>
      </c>
      <c r="G3527" t="s">
        <v>5481</v>
      </c>
      <c r="H3527" s="6">
        <v>616.53</v>
      </c>
    </row>
    <row r="3528" spans="1:8" x14ac:dyDescent="0.45">
      <c r="A3528" s="2">
        <v>44928</v>
      </c>
      <c r="B3528" t="s">
        <v>4000</v>
      </c>
      <c r="C3528">
        <v>81</v>
      </c>
      <c r="D3528" t="s">
        <v>21</v>
      </c>
      <c r="E3528" t="s">
        <v>26</v>
      </c>
      <c r="F3528" t="s">
        <v>23</v>
      </c>
      <c r="G3528" t="s">
        <v>5482</v>
      </c>
      <c r="H3528" s="6">
        <v>751.87</v>
      </c>
    </row>
    <row r="3529" spans="1:8" x14ac:dyDescent="0.45">
      <c r="A3529" s="2">
        <v>44720</v>
      </c>
      <c r="B3529" t="s">
        <v>4001</v>
      </c>
      <c r="C3529">
        <v>39</v>
      </c>
      <c r="D3529" t="s">
        <v>9</v>
      </c>
      <c r="E3529" t="s">
        <v>5477</v>
      </c>
      <c r="F3529" t="s">
        <v>23</v>
      </c>
      <c r="G3529" t="s">
        <v>5483</v>
      </c>
      <c r="H3529" s="6">
        <v>1296.8</v>
      </c>
    </row>
    <row r="3530" spans="1:8" x14ac:dyDescent="0.45">
      <c r="A3530" s="2">
        <v>45143</v>
      </c>
      <c r="B3530" t="s">
        <v>4002</v>
      </c>
      <c r="C3530">
        <v>94</v>
      </c>
      <c r="D3530" t="s">
        <v>9</v>
      </c>
      <c r="E3530" t="s">
        <v>38</v>
      </c>
      <c r="F3530" t="s">
        <v>30</v>
      </c>
      <c r="G3530" t="s">
        <v>5482</v>
      </c>
      <c r="H3530" s="6">
        <v>2107.56</v>
      </c>
    </row>
    <row r="3531" spans="1:8" x14ac:dyDescent="0.45">
      <c r="A3531" s="2">
        <v>45267</v>
      </c>
      <c r="B3531" t="s">
        <v>4003</v>
      </c>
      <c r="C3531">
        <v>21</v>
      </c>
      <c r="D3531" t="s">
        <v>21</v>
      </c>
      <c r="E3531" t="s">
        <v>15</v>
      </c>
      <c r="F3531" t="s">
        <v>16</v>
      </c>
      <c r="G3531" t="s">
        <v>5482</v>
      </c>
      <c r="H3531" s="6">
        <v>3907.96</v>
      </c>
    </row>
    <row r="3532" spans="1:8" x14ac:dyDescent="0.45">
      <c r="A3532" s="2">
        <v>44900</v>
      </c>
      <c r="B3532" t="s">
        <v>4004</v>
      </c>
      <c r="C3532">
        <v>72</v>
      </c>
      <c r="D3532" t="s">
        <v>9</v>
      </c>
      <c r="E3532" t="s">
        <v>10</v>
      </c>
      <c r="F3532" t="s">
        <v>11</v>
      </c>
      <c r="G3532" t="s">
        <v>5480</v>
      </c>
      <c r="H3532" s="6">
        <v>3472.4</v>
      </c>
    </row>
    <row r="3533" spans="1:8" x14ac:dyDescent="0.45">
      <c r="A3533" s="2">
        <v>44862</v>
      </c>
      <c r="B3533" t="s">
        <v>4005</v>
      </c>
      <c r="C3533">
        <v>95</v>
      </c>
      <c r="D3533" t="s">
        <v>14</v>
      </c>
      <c r="E3533" t="s">
        <v>35</v>
      </c>
      <c r="F3533" t="s">
        <v>16</v>
      </c>
      <c r="G3533" t="s">
        <v>5482</v>
      </c>
      <c r="H3533" s="6">
        <v>3153.33</v>
      </c>
    </row>
    <row r="3534" spans="1:8" x14ac:dyDescent="0.45">
      <c r="A3534" s="2">
        <v>44952</v>
      </c>
      <c r="B3534" t="s">
        <v>4006</v>
      </c>
      <c r="C3534">
        <v>97</v>
      </c>
      <c r="D3534" t="s">
        <v>14</v>
      </c>
      <c r="E3534" t="s">
        <v>5477</v>
      </c>
      <c r="F3534" t="s">
        <v>23</v>
      </c>
      <c r="G3534" t="s">
        <v>5478</v>
      </c>
      <c r="H3534" s="6">
        <v>3243.5</v>
      </c>
    </row>
    <row r="3535" spans="1:8" x14ac:dyDescent="0.45">
      <c r="A3535" s="2">
        <v>44627</v>
      </c>
      <c r="B3535" t="s">
        <v>4007</v>
      </c>
      <c r="C3535">
        <v>53</v>
      </c>
      <c r="D3535" t="s">
        <v>14</v>
      </c>
      <c r="E3535" t="s">
        <v>26</v>
      </c>
      <c r="F3535" t="s">
        <v>16</v>
      </c>
      <c r="G3535" t="s">
        <v>5482</v>
      </c>
      <c r="H3535" s="6">
        <v>126.72</v>
      </c>
    </row>
    <row r="3536" spans="1:8" x14ac:dyDescent="0.45">
      <c r="A3536" s="2">
        <v>45086</v>
      </c>
      <c r="B3536" t="s">
        <v>4008</v>
      </c>
      <c r="C3536">
        <v>60</v>
      </c>
      <c r="D3536" t="s">
        <v>14</v>
      </c>
      <c r="E3536" t="s">
        <v>35</v>
      </c>
      <c r="F3536" t="s">
        <v>23</v>
      </c>
      <c r="G3536" t="s">
        <v>5480</v>
      </c>
      <c r="H3536" s="6">
        <v>2730.14</v>
      </c>
    </row>
    <row r="3537" spans="1:8" x14ac:dyDescent="0.45">
      <c r="A3537" s="2">
        <v>44865</v>
      </c>
      <c r="B3537" t="s">
        <v>4009</v>
      </c>
      <c r="C3537">
        <v>6</v>
      </c>
      <c r="D3537" t="s">
        <v>9</v>
      </c>
      <c r="E3537" t="s">
        <v>26</v>
      </c>
      <c r="F3537" t="s">
        <v>23</v>
      </c>
      <c r="G3537" t="s">
        <v>5479</v>
      </c>
      <c r="H3537" s="6">
        <v>914.2</v>
      </c>
    </row>
    <row r="3538" spans="1:8" x14ac:dyDescent="0.45">
      <c r="A3538" s="2">
        <v>45095</v>
      </c>
      <c r="B3538" t="s">
        <v>4010</v>
      </c>
      <c r="C3538">
        <v>20</v>
      </c>
      <c r="D3538" t="s">
        <v>14</v>
      </c>
      <c r="E3538" t="s">
        <v>38</v>
      </c>
      <c r="F3538" t="s">
        <v>16</v>
      </c>
      <c r="G3538" t="s">
        <v>5483</v>
      </c>
      <c r="H3538" s="6">
        <v>4299.97</v>
      </c>
    </row>
    <row r="3539" spans="1:8" x14ac:dyDescent="0.45">
      <c r="A3539" s="2">
        <v>44926</v>
      </c>
      <c r="B3539" t="s">
        <v>4011</v>
      </c>
      <c r="C3539">
        <v>62</v>
      </c>
      <c r="D3539" t="s">
        <v>9</v>
      </c>
      <c r="E3539" t="s">
        <v>35</v>
      </c>
      <c r="F3539" t="s">
        <v>23</v>
      </c>
      <c r="G3539" t="s">
        <v>5482</v>
      </c>
      <c r="H3539" s="6">
        <v>1351.07</v>
      </c>
    </row>
    <row r="3540" spans="1:8" x14ac:dyDescent="0.45">
      <c r="A3540" s="2">
        <v>45031</v>
      </c>
      <c r="B3540" t="s">
        <v>4012</v>
      </c>
      <c r="C3540">
        <v>97</v>
      </c>
      <c r="D3540" t="s">
        <v>14</v>
      </c>
      <c r="E3540" t="s">
        <v>10</v>
      </c>
      <c r="F3540" t="s">
        <v>30</v>
      </c>
      <c r="G3540" t="s">
        <v>5481</v>
      </c>
      <c r="H3540" s="6">
        <v>1808.82</v>
      </c>
    </row>
    <row r="3541" spans="1:8" x14ac:dyDescent="0.45">
      <c r="A3541" s="2">
        <v>45029</v>
      </c>
      <c r="B3541" t="s">
        <v>4013</v>
      </c>
      <c r="C3541">
        <v>12</v>
      </c>
      <c r="D3541" t="s">
        <v>14</v>
      </c>
      <c r="E3541" t="s">
        <v>35</v>
      </c>
      <c r="F3541" t="s">
        <v>23</v>
      </c>
      <c r="G3541" t="s">
        <v>5481</v>
      </c>
      <c r="H3541" s="6">
        <v>2853.22</v>
      </c>
    </row>
    <row r="3542" spans="1:8" x14ac:dyDescent="0.45">
      <c r="A3542" s="2">
        <v>45094</v>
      </c>
      <c r="B3542" t="s">
        <v>4014</v>
      </c>
      <c r="C3542">
        <v>9</v>
      </c>
      <c r="D3542" t="s">
        <v>9</v>
      </c>
      <c r="E3542" t="s">
        <v>38</v>
      </c>
      <c r="F3542" t="s">
        <v>11</v>
      </c>
      <c r="G3542" t="s">
        <v>5479</v>
      </c>
      <c r="H3542" s="6">
        <v>1651.65</v>
      </c>
    </row>
    <row r="3543" spans="1:8" x14ac:dyDescent="0.45">
      <c r="A3543" s="2">
        <v>44986</v>
      </c>
      <c r="B3543" t="s">
        <v>4015</v>
      </c>
      <c r="C3543">
        <v>99</v>
      </c>
      <c r="D3543" t="s">
        <v>9</v>
      </c>
      <c r="E3543" t="s">
        <v>3431</v>
      </c>
      <c r="F3543" t="s">
        <v>23</v>
      </c>
      <c r="G3543" t="s">
        <v>5478</v>
      </c>
      <c r="H3543" s="6">
        <v>1575.77</v>
      </c>
    </row>
    <row r="3544" spans="1:8" x14ac:dyDescent="0.45">
      <c r="A3544" s="2">
        <v>44582</v>
      </c>
      <c r="B3544" t="s">
        <v>4016</v>
      </c>
      <c r="C3544">
        <v>56</v>
      </c>
      <c r="D3544" t="s">
        <v>14</v>
      </c>
      <c r="E3544" t="s">
        <v>26</v>
      </c>
      <c r="F3544" t="s">
        <v>16</v>
      </c>
      <c r="G3544" t="s">
        <v>5481</v>
      </c>
      <c r="H3544" s="6">
        <v>1020.23</v>
      </c>
    </row>
    <row r="3545" spans="1:8" x14ac:dyDescent="0.45">
      <c r="A3545" s="2">
        <v>44797</v>
      </c>
      <c r="B3545" t="s">
        <v>4017</v>
      </c>
      <c r="C3545">
        <v>40</v>
      </c>
      <c r="D3545" t="s">
        <v>21</v>
      </c>
      <c r="E3545" t="s">
        <v>22</v>
      </c>
      <c r="F3545" t="s">
        <v>23</v>
      </c>
      <c r="G3545" t="s">
        <v>5478</v>
      </c>
      <c r="H3545" s="6">
        <v>2623.96</v>
      </c>
    </row>
    <row r="3546" spans="1:8" x14ac:dyDescent="0.45">
      <c r="A3546" s="2">
        <v>44774</v>
      </c>
      <c r="B3546" t="s">
        <v>4018</v>
      </c>
      <c r="C3546">
        <v>37</v>
      </c>
      <c r="D3546" t="s">
        <v>21</v>
      </c>
      <c r="E3546" t="s">
        <v>15</v>
      </c>
      <c r="F3546" t="s">
        <v>30</v>
      </c>
      <c r="G3546" t="s">
        <v>5483</v>
      </c>
      <c r="H3546" s="6">
        <v>3655.22</v>
      </c>
    </row>
    <row r="3547" spans="1:8" x14ac:dyDescent="0.45">
      <c r="A3547" s="2">
        <v>44678</v>
      </c>
      <c r="B3547" t="s">
        <v>4019</v>
      </c>
      <c r="C3547">
        <v>68</v>
      </c>
      <c r="D3547" t="s">
        <v>21</v>
      </c>
      <c r="E3547" t="s">
        <v>15</v>
      </c>
      <c r="F3547" t="s">
        <v>16</v>
      </c>
      <c r="G3547" t="s">
        <v>5479</v>
      </c>
      <c r="H3547" s="6">
        <v>2002.1</v>
      </c>
    </row>
    <row r="3548" spans="1:8" x14ac:dyDescent="0.45">
      <c r="A3548" s="2">
        <v>45128</v>
      </c>
      <c r="B3548" t="s">
        <v>4020</v>
      </c>
      <c r="C3548">
        <v>19</v>
      </c>
      <c r="D3548" t="s">
        <v>21</v>
      </c>
      <c r="E3548" t="s">
        <v>15</v>
      </c>
      <c r="F3548" t="s">
        <v>11</v>
      </c>
      <c r="G3548" t="s">
        <v>5480</v>
      </c>
      <c r="H3548" s="6">
        <v>909.7</v>
      </c>
    </row>
    <row r="3549" spans="1:8" x14ac:dyDescent="0.45">
      <c r="A3549" s="2">
        <v>45141</v>
      </c>
      <c r="B3549" t="s">
        <v>4021</v>
      </c>
      <c r="C3549">
        <v>3</v>
      </c>
      <c r="D3549" t="s">
        <v>9</v>
      </c>
      <c r="E3549" t="s">
        <v>26</v>
      </c>
      <c r="F3549" t="s">
        <v>16</v>
      </c>
      <c r="G3549" t="s">
        <v>5480</v>
      </c>
      <c r="H3549" s="6">
        <v>4008.73</v>
      </c>
    </row>
    <row r="3550" spans="1:8" x14ac:dyDescent="0.45">
      <c r="A3550" s="2">
        <v>44626</v>
      </c>
      <c r="B3550" t="s">
        <v>4022</v>
      </c>
      <c r="C3550">
        <v>89</v>
      </c>
      <c r="D3550" t="s">
        <v>21</v>
      </c>
      <c r="E3550" t="s">
        <v>38</v>
      </c>
      <c r="F3550" t="s">
        <v>23</v>
      </c>
      <c r="G3550" t="s">
        <v>5480</v>
      </c>
      <c r="H3550" s="6">
        <v>1561.5</v>
      </c>
    </row>
    <row r="3551" spans="1:8" x14ac:dyDescent="0.45">
      <c r="A3551" s="2">
        <v>44724</v>
      </c>
      <c r="B3551" t="s">
        <v>4023</v>
      </c>
      <c r="C3551">
        <v>96</v>
      </c>
      <c r="D3551" t="s">
        <v>14</v>
      </c>
      <c r="E3551" t="s">
        <v>19</v>
      </c>
      <c r="F3551" t="s">
        <v>23</v>
      </c>
      <c r="G3551" t="s">
        <v>5482</v>
      </c>
      <c r="H3551" s="6">
        <v>2260.92</v>
      </c>
    </row>
    <row r="3552" spans="1:8" x14ac:dyDescent="0.45">
      <c r="A3552" s="2">
        <v>45010</v>
      </c>
      <c r="B3552" t="s">
        <v>4024</v>
      </c>
      <c r="C3552">
        <v>70</v>
      </c>
      <c r="D3552" t="s">
        <v>9</v>
      </c>
      <c r="E3552" t="s">
        <v>15</v>
      </c>
      <c r="F3552" t="s">
        <v>30</v>
      </c>
      <c r="G3552" t="s">
        <v>5479</v>
      </c>
      <c r="H3552" s="6">
        <v>934.7</v>
      </c>
    </row>
    <row r="3553" spans="1:8" x14ac:dyDescent="0.45">
      <c r="A3553" s="2">
        <v>44591</v>
      </c>
      <c r="B3553" t="s">
        <v>4025</v>
      </c>
      <c r="C3553">
        <v>20</v>
      </c>
      <c r="D3553" t="s">
        <v>9</v>
      </c>
      <c r="E3553" t="s">
        <v>38</v>
      </c>
      <c r="F3553" t="s">
        <v>30</v>
      </c>
      <c r="G3553" t="s">
        <v>5482</v>
      </c>
      <c r="H3553" s="6">
        <v>2949.87</v>
      </c>
    </row>
    <row r="3554" spans="1:8" x14ac:dyDescent="0.45">
      <c r="A3554" s="2">
        <v>44933</v>
      </c>
      <c r="B3554" t="s">
        <v>4026</v>
      </c>
      <c r="C3554">
        <v>42</v>
      </c>
      <c r="D3554" t="s">
        <v>21</v>
      </c>
      <c r="E3554" t="s">
        <v>5477</v>
      </c>
      <c r="F3554" t="s">
        <v>23</v>
      </c>
      <c r="G3554" t="s">
        <v>5483</v>
      </c>
      <c r="H3554" s="6">
        <v>3295.64</v>
      </c>
    </row>
    <row r="3555" spans="1:8" x14ac:dyDescent="0.45">
      <c r="A3555" s="2">
        <v>44577</v>
      </c>
      <c r="B3555" t="s">
        <v>4027</v>
      </c>
      <c r="C3555">
        <v>63</v>
      </c>
      <c r="D3555" t="s">
        <v>9</v>
      </c>
      <c r="E3555" t="s">
        <v>22</v>
      </c>
      <c r="F3555" t="s">
        <v>11</v>
      </c>
      <c r="G3555" t="s">
        <v>5482</v>
      </c>
      <c r="H3555" s="6">
        <v>4954.8</v>
      </c>
    </row>
    <row r="3556" spans="1:8" x14ac:dyDescent="0.45">
      <c r="A3556" s="2">
        <v>44791</v>
      </c>
      <c r="B3556" t="s">
        <v>4028</v>
      </c>
      <c r="C3556">
        <v>25</v>
      </c>
      <c r="D3556" t="s">
        <v>21</v>
      </c>
      <c r="E3556" t="s">
        <v>10</v>
      </c>
      <c r="F3556" t="s">
        <v>23</v>
      </c>
      <c r="G3556" t="s">
        <v>5481</v>
      </c>
      <c r="H3556" s="6">
        <v>4779.8</v>
      </c>
    </row>
    <row r="3557" spans="1:8" x14ac:dyDescent="0.45">
      <c r="A3557" s="2">
        <v>44962</v>
      </c>
      <c r="B3557" t="s">
        <v>4029</v>
      </c>
      <c r="C3557">
        <v>19</v>
      </c>
      <c r="D3557" t="s">
        <v>9</v>
      </c>
      <c r="E3557" t="s">
        <v>26</v>
      </c>
      <c r="F3557" t="s">
        <v>30</v>
      </c>
      <c r="G3557" t="s">
        <v>5479</v>
      </c>
      <c r="H3557" s="6">
        <v>2869.83</v>
      </c>
    </row>
    <row r="3558" spans="1:8" x14ac:dyDescent="0.45">
      <c r="A3558" s="2">
        <v>44586</v>
      </c>
      <c r="B3558" t="s">
        <v>4030</v>
      </c>
      <c r="C3558">
        <v>28</v>
      </c>
      <c r="D3558" t="s">
        <v>9</v>
      </c>
      <c r="E3558" t="s">
        <v>10</v>
      </c>
      <c r="F3558" t="s">
        <v>11</v>
      </c>
      <c r="G3558" t="s">
        <v>5479</v>
      </c>
      <c r="H3558" s="6">
        <v>2353.12</v>
      </c>
    </row>
    <row r="3559" spans="1:8" x14ac:dyDescent="0.45">
      <c r="A3559" s="2">
        <v>45010</v>
      </c>
      <c r="B3559" t="s">
        <v>4031</v>
      </c>
      <c r="C3559">
        <v>18</v>
      </c>
      <c r="D3559" t="s">
        <v>21</v>
      </c>
      <c r="E3559" t="s">
        <v>19</v>
      </c>
      <c r="F3559" t="s">
        <v>16</v>
      </c>
      <c r="G3559" t="s">
        <v>5483</v>
      </c>
      <c r="H3559" s="6">
        <v>2920.79</v>
      </c>
    </row>
    <row r="3560" spans="1:8" x14ac:dyDescent="0.45">
      <c r="A3560" s="2">
        <v>44955</v>
      </c>
      <c r="B3560" t="s">
        <v>4032</v>
      </c>
      <c r="C3560">
        <v>70</v>
      </c>
      <c r="D3560" t="s">
        <v>21</v>
      </c>
      <c r="E3560" t="s">
        <v>35</v>
      </c>
      <c r="F3560" t="s">
        <v>30</v>
      </c>
      <c r="G3560" t="s">
        <v>5480</v>
      </c>
      <c r="H3560" s="6">
        <v>2278.33</v>
      </c>
    </row>
    <row r="3561" spans="1:8" x14ac:dyDescent="0.45">
      <c r="A3561" s="2">
        <v>44738</v>
      </c>
      <c r="B3561" t="s">
        <v>4033</v>
      </c>
      <c r="C3561">
        <v>47</v>
      </c>
      <c r="D3561" t="s">
        <v>21</v>
      </c>
      <c r="E3561" t="s">
        <v>15</v>
      </c>
      <c r="F3561" t="s">
        <v>16</v>
      </c>
      <c r="G3561" t="s">
        <v>5482</v>
      </c>
      <c r="H3561" s="6">
        <v>3287.12</v>
      </c>
    </row>
    <row r="3562" spans="1:8" x14ac:dyDescent="0.45">
      <c r="A3562" s="2">
        <v>45138</v>
      </c>
      <c r="B3562" t="s">
        <v>4034</v>
      </c>
      <c r="C3562">
        <v>24</v>
      </c>
      <c r="D3562" t="s">
        <v>14</v>
      </c>
      <c r="E3562" t="s">
        <v>10</v>
      </c>
      <c r="F3562" t="s">
        <v>16</v>
      </c>
      <c r="G3562" t="s">
        <v>5480</v>
      </c>
      <c r="H3562" s="6">
        <v>889.07</v>
      </c>
    </row>
    <row r="3563" spans="1:8" x14ac:dyDescent="0.45">
      <c r="A3563" s="2">
        <v>44957</v>
      </c>
      <c r="B3563" t="s">
        <v>4035</v>
      </c>
      <c r="C3563">
        <v>62</v>
      </c>
      <c r="D3563" t="s">
        <v>14</v>
      </c>
      <c r="E3563" t="s">
        <v>5477</v>
      </c>
      <c r="F3563" t="s">
        <v>16</v>
      </c>
      <c r="G3563" t="s">
        <v>5483</v>
      </c>
      <c r="H3563" s="6">
        <v>4302.8999999999996</v>
      </c>
    </row>
    <row r="3564" spans="1:8" x14ac:dyDescent="0.45">
      <c r="A3564" s="2">
        <v>44766</v>
      </c>
      <c r="B3564" t="s">
        <v>4036</v>
      </c>
      <c r="C3564">
        <v>63</v>
      </c>
      <c r="D3564" t="s">
        <v>21</v>
      </c>
      <c r="E3564" t="s">
        <v>22</v>
      </c>
      <c r="F3564" t="s">
        <v>16</v>
      </c>
      <c r="G3564" t="s">
        <v>5479</v>
      </c>
      <c r="H3564" s="6">
        <v>3247.52</v>
      </c>
    </row>
    <row r="3565" spans="1:8" x14ac:dyDescent="0.45">
      <c r="A3565" s="2">
        <v>44816</v>
      </c>
      <c r="B3565" t="s">
        <v>4037</v>
      </c>
      <c r="C3565">
        <v>48</v>
      </c>
      <c r="D3565" t="s">
        <v>14</v>
      </c>
      <c r="E3565" t="s">
        <v>35</v>
      </c>
      <c r="F3565" t="s">
        <v>11</v>
      </c>
      <c r="G3565" t="s">
        <v>5481</v>
      </c>
      <c r="H3565" s="6">
        <v>373.47</v>
      </c>
    </row>
    <row r="3566" spans="1:8" x14ac:dyDescent="0.45">
      <c r="A3566" s="2">
        <v>44655</v>
      </c>
      <c r="B3566" t="s">
        <v>4038</v>
      </c>
      <c r="C3566">
        <v>85</v>
      </c>
      <c r="D3566" t="s">
        <v>9</v>
      </c>
      <c r="E3566" t="s">
        <v>38</v>
      </c>
      <c r="F3566" t="s">
        <v>23</v>
      </c>
      <c r="G3566" t="s">
        <v>5480</v>
      </c>
      <c r="H3566" s="6">
        <v>3126.41</v>
      </c>
    </row>
    <row r="3567" spans="1:8" x14ac:dyDescent="0.45">
      <c r="A3567" s="2">
        <v>44693</v>
      </c>
      <c r="B3567" t="s">
        <v>4039</v>
      </c>
      <c r="C3567">
        <v>81</v>
      </c>
      <c r="D3567" t="s">
        <v>14</v>
      </c>
      <c r="E3567" t="s">
        <v>15</v>
      </c>
      <c r="F3567" t="s">
        <v>11</v>
      </c>
      <c r="G3567" t="s">
        <v>5482</v>
      </c>
      <c r="H3567" s="6">
        <v>4668.92</v>
      </c>
    </row>
    <row r="3568" spans="1:8" x14ac:dyDescent="0.45">
      <c r="A3568" s="2">
        <v>44802</v>
      </c>
      <c r="B3568" t="s">
        <v>4040</v>
      </c>
      <c r="C3568">
        <v>44</v>
      </c>
      <c r="D3568" t="s">
        <v>9</v>
      </c>
      <c r="E3568" t="s">
        <v>26</v>
      </c>
      <c r="F3568" t="s">
        <v>30</v>
      </c>
      <c r="G3568" t="s">
        <v>5481</v>
      </c>
      <c r="H3568" s="6">
        <v>4915.8999999999996</v>
      </c>
    </row>
    <row r="3569" spans="1:8" x14ac:dyDescent="0.45">
      <c r="A3569" s="2">
        <v>45257</v>
      </c>
      <c r="B3569" t="s">
        <v>4041</v>
      </c>
      <c r="C3569">
        <v>85</v>
      </c>
      <c r="D3569" t="s">
        <v>9</v>
      </c>
      <c r="E3569" t="s">
        <v>19</v>
      </c>
      <c r="F3569" t="s">
        <v>30</v>
      </c>
      <c r="G3569" t="s">
        <v>5482</v>
      </c>
      <c r="H3569" s="6">
        <v>630.07000000000005</v>
      </c>
    </row>
    <row r="3570" spans="1:8" x14ac:dyDescent="0.45">
      <c r="A3570" s="2">
        <v>44976</v>
      </c>
      <c r="B3570" t="s">
        <v>4042</v>
      </c>
      <c r="C3570">
        <v>93</v>
      </c>
      <c r="D3570" t="s">
        <v>14</v>
      </c>
      <c r="E3570" t="s">
        <v>19</v>
      </c>
      <c r="F3570" t="s">
        <v>30</v>
      </c>
      <c r="G3570" t="s">
        <v>5479</v>
      </c>
      <c r="H3570" s="6">
        <v>4049.9</v>
      </c>
    </row>
    <row r="3571" spans="1:8" x14ac:dyDescent="0.45">
      <c r="A3571" s="2">
        <v>44608</v>
      </c>
      <c r="B3571" t="s">
        <v>4043</v>
      </c>
      <c r="C3571">
        <v>66</v>
      </c>
      <c r="D3571" t="s">
        <v>9</v>
      </c>
      <c r="E3571" t="s">
        <v>15</v>
      </c>
      <c r="F3571" t="s">
        <v>30</v>
      </c>
      <c r="G3571" t="s">
        <v>5480</v>
      </c>
      <c r="H3571" s="6">
        <v>2862.51</v>
      </c>
    </row>
    <row r="3572" spans="1:8" x14ac:dyDescent="0.45">
      <c r="A3572" s="2">
        <v>45194</v>
      </c>
      <c r="B3572" t="s">
        <v>4044</v>
      </c>
      <c r="C3572">
        <v>12</v>
      </c>
      <c r="D3572" t="s">
        <v>9</v>
      </c>
      <c r="E3572" t="s">
        <v>10</v>
      </c>
      <c r="F3572" t="s">
        <v>16</v>
      </c>
      <c r="G3572" t="s">
        <v>5483</v>
      </c>
      <c r="H3572" s="6">
        <v>352.29</v>
      </c>
    </row>
    <row r="3573" spans="1:8" x14ac:dyDescent="0.45">
      <c r="A3573" s="2">
        <v>45129</v>
      </c>
      <c r="B3573" t="s">
        <v>4045</v>
      </c>
      <c r="C3573">
        <v>18</v>
      </c>
      <c r="D3573" t="s">
        <v>14</v>
      </c>
      <c r="E3573" t="s">
        <v>15</v>
      </c>
      <c r="F3573" t="s">
        <v>11</v>
      </c>
      <c r="G3573" t="s">
        <v>5479</v>
      </c>
      <c r="H3573" s="6">
        <v>1055.8399999999999</v>
      </c>
    </row>
    <row r="3574" spans="1:8" x14ac:dyDescent="0.45">
      <c r="A3574" s="2">
        <v>44994</v>
      </c>
      <c r="B3574" t="s">
        <v>4046</v>
      </c>
      <c r="C3574">
        <v>19</v>
      </c>
      <c r="D3574" t="s">
        <v>9</v>
      </c>
      <c r="E3574" t="s">
        <v>22</v>
      </c>
      <c r="F3574" t="s">
        <v>16</v>
      </c>
      <c r="G3574" t="s">
        <v>5481</v>
      </c>
      <c r="H3574" s="6">
        <v>1442.93</v>
      </c>
    </row>
    <row r="3575" spans="1:8" x14ac:dyDescent="0.45">
      <c r="A3575" s="2">
        <v>45222</v>
      </c>
      <c r="B3575" t="s">
        <v>4047</v>
      </c>
      <c r="C3575">
        <v>54</v>
      </c>
      <c r="D3575" t="s">
        <v>14</v>
      </c>
      <c r="E3575" t="s">
        <v>10</v>
      </c>
      <c r="F3575" t="s">
        <v>16</v>
      </c>
      <c r="G3575" t="s">
        <v>5479</v>
      </c>
      <c r="H3575" s="6">
        <v>549.54</v>
      </c>
    </row>
    <row r="3576" spans="1:8" x14ac:dyDescent="0.45">
      <c r="A3576" s="2">
        <v>45099</v>
      </c>
      <c r="B3576" t="s">
        <v>4048</v>
      </c>
      <c r="C3576">
        <v>82</v>
      </c>
      <c r="D3576" t="s">
        <v>9</v>
      </c>
      <c r="E3576" t="s">
        <v>26</v>
      </c>
      <c r="F3576" t="s">
        <v>16</v>
      </c>
      <c r="G3576" t="s">
        <v>5478</v>
      </c>
      <c r="H3576" s="6">
        <v>2383.81</v>
      </c>
    </row>
    <row r="3577" spans="1:8" x14ac:dyDescent="0.45">
      <c r="A3577" s="2">
        <v>45124</v>
      </c>
      <c r="B3577" t="s">
        <v>4049</v>
      </c>
      <c r="C3577">
        <v>21</v>
      </c>
      <c r="D3577" t="s">
        <v>21</v>
      </c>
      <c r="E3577" t="s">
        <v>5477</v>
      </c>
      <c r="F3577" t="s">
        <v>30</v>
      </c>
      <c r="G3577" t="s">
        <v>5483</v>
      </c>
      <c r="H3577" s="6">
        <v>4266.09</v>
      </c>
    </row>
    <row r="3578" spans="1:8" x14ac:dyDescent="0.45">
      <c r="A3578" s="2">
        <v>44969</v>
      </c>
      <c r="B3578" t="s">
        <v>4050</v>
      </c>
      <c r="C3578">
        <v>36</v>
      </c>
      <c r="D3578" t="s">
        <v>9</v>
      </c>
      <c r="E3578" t="s">
        <v>35</v>
      </c>
      <c r="F3578" t="s">
        <v>30</v>
      </c>
      <c r="G3578" t="s">
        <v>5480</v>
      </c>
      <c r="H3578" s="6">
        <v>3405.12</v>
      </c>
    </row>
    <row r="3579" spans="1:8" x14ac:dyDescent="0.45">
      <c r="A3579" s="2">
        <v>44739</v>
      </c>
      <c r="B3579" t="s">
        <v>4051</v>
      </c>
      <c r="C3579">
        <v>75</v>
      </c>
      <c r="D3579" t="s">
        <v>21</v>
      </c>
      <c r="E3579" t="s">
        <v>35</v>
      </c>
      <c r="F3579" t="s">
        <v>16</v>
      </c>
      <c r="G3579" t="s">
        <v>5481</v>
      </c>
      <c r="H3579" s="6">
        <v>2794.58</v>
      </c>
    </row>
    <row r="3580" spans="1:8" x14ac:dyDescent="0.45">
      <c r="A3580" s="2">
        <v>44756</v>
      </c>
      <c r="B3580" t="s">
        <v>4052</v>
      </c>
      <c r="C3580">
        <v>96</v>
      </c>
      <c r="D3580" t="s">
        <v>9</v>
      </c>
      <c r="E3580" t="s">
        <v>15</v>
      </c>
      <c r="F3580" t="s">
        <v>23</v>
      </c>
      <c r="G3580" t="s">
        <v>5479</v>
      </c>
      <c r="H3580" s="6">
        <v>1018.45</v>
      </c>
    </row>
    <row r="3581" spans="1:8" x14ac:dyDescent="0.45">
      <c r="A3581" s="2">
        <v>44997</v>
      </c>
      <c r="B3581" t="s">
        <v>4053</v>
      </c>
      <c r="C3581">
        <v>24</v>
      </c>
      <c r="D3581" t="s">
        <v>21</v>
      </c>
      <c r="E3581" t="s">
        <v>38</v>
      </c>
      <c r="F3581" t="s">
        <v>30</v>
      </c>
      <c r="G3581" t="s">
        <v>5480</v>
      </c>
      <c r="H3581" s="6">
        <v>2997.09</v>
      </c>
    </row>
    <row r="3582" spans="1:8" x14ac:dyDescent="0.45">
      <c r="A3582" s="2">
        <v>45221</v>
      </c>
      <c r="B3582" t="s">
        <v>4054</v>
      </c>
      <c r="C3582">
        <v>78</v>
      </c>
      <c r="D3582" t="s">
        <v>9</v>
      </c>
      <c r="E3582" t="s">
        <v>26</v>
      </c>
      <c r="F3582" t="s">
        <v>30</v>
      </c>
      <c r="G3582" t="s">
        <v>5480</v>
      </c>
      <c r="H3582" s="6">
        <v>2209.21</v>
      </c>
    </row>
    <row r="3583" spans="1:8" x14ac:dyDescent="0.45">
      <c r="A3583" s="2">
        <v>44848</v>
      </c>
      <c r="B3583" t="s">
        <v>4055</v>
      </c>
      <c r="C3583">
        <v>6</v>
      </c>
      <c r="D3583" t="s">
        <v>21</v>
      </c>
      <c r="E3583" t="s">
        <v>10</v>
      </c>
      <c r="F3583" t="s">
        <v>16</v>
      </c>
      <c r="G3583" t="s">
        <v>5479</v>
      </c>
      <c r="H3583" s="6">
        <v>1074.55</v>
      </c>
    </row>
    <row r="3584" spans="1:8" x14ac:dyDescent="0.45">
      <c r="A3584" s="2">
        <v>45141</v>
      </c>
      <c r="B3584" t="s">
        <v>4056</v>
      </c>
      <c r="C3584">
        <v>92</v>
      </c>
      <c r="D3584" t="s">
        <v>21</v>
      </c>
      <c r="E3584" t="s">
        <v>15</v>
      </c>
      <c r="F3584" t="s">
        <v>23</v>
      </c>
      <c r="G3584" t="s">
        <v>5483</v>
      </c>
      <c r="H3584" s="6">
        <v>3410.97</v>
      </c>
    </row>
    <row r="3585" spans="1:8" x14ac:dyDescent="0.45">
      <c r="A3585" s="2">
        <v>44602</v>
      </c>
      <c r="B3585" t="s">
        <v>4057</v>
      </c>
      <c r="C3585">
        <v>3</v>
      </c>
      <c r="D3585" t="s">
        <v>9</v>
      </c>
      <c r="E3585" t="s">
        <v>5477</v>
      </c>
      <c r="F3585" t="s">
        <v>11</v>
      </c>
      <c r="G3585" t="s">
        <v>5483</v>
      </c>
      <c r="H3585" s="6">
        <v>4941.6400000000003</v>
      </c>
    </row>
    <row r="3586" spans="1:8" x14ac:dyDescent="0.45">
      <c r="A3586" s="2">
        <v>44617</v>
      </c>
      <c r="B3586" t="s">
        <v>4058</v>
      </c>
      <c r="C3586">
        <v>52</v>
      </c>
      <c r="D3586" t="s">
        <v>21</v>
      </c>
      <c r="E3586" t="s">
        <v>22</v>
      </c>
      <c r="F3586" t="s">
        <v>30</v>
      </c>
      <c r="G3586" t="s">
        <v>5482</v>
      </c>
      <c r="H3586" s="6">
        <v>2039.54</v>
      </c>
    </row>
    <row r="3587" spans="1:8" x14ac:dyDescent="0.45">
      <c r="A3587" s="2">
        <v>44841</v>
      </c>
      <c r="B3587" t="s">
        <v>4059</v>
      </c>
      <c r="C3587">
        <v>80</v>
      </c>
      <c r="D3587" t="s">
        <v>14</v>
      </c>
      <c r="E3587" t="s">
        <v>15</v>
      </c>
      <c r="F3587" t="s">
        <v>30</v>
      </c>
      <c r="G3587" t="s">
        <v>5480</v>
      </c>
      <c r="H3587" s="6">
        <v>4565.07</v>
      </c>
    </row>
    <row r="3588" spans="1:8" x14ac:dyDescent="0.45">
      <c r="A3588" s="2">
        <v>44930</v>
      </c>
      <c r="B3588" t="s">
        <v>4060</v>
      </c>
      <c r="C3588">
        <v>90</v>
      </c>
      <c r="D3588" t="s">
        <v>14</v>
      </c>
      <c r="E3588" t="s">
        <v>5477</v>
      </c>
      <c r="F3588" t="s">
        <v>30</v>
      </c>
      <c r="G3588" t="s">
        <v>5481</v>
      </c>
      <c r="H3588" s="6">
        <v>2939.81</v>
      </c>
    </row>
    <row r="3589" spans="1:8" x14ac:dyDescent="0.45">
      <c r="A3589" s="2">
        <v>44886</v>
      </c>
      <c r="B3589" t="s">
        <v>4061</v>
      </c>
      <c r="C3589">
        <v>42</v>
      </c>
      <c r="D3589" t="s">
        <v>9</v>
      </c>
      <c r="E3589" t="s">
        <v>26</v>
      </c>
      <c r="F3589" t="s">
        <v>16</v>
      </c>
      <c r="G3589" t="s">
        <v>5483</v>
      </c>
      <c r="H3589" s="6">
        <v>1150.8599999999999</v>
      </c>
    </row>
    <row r="3590" spans="1:8" x14ac:dyDescent="0.45">
      <c r="A3590" s="2">
        <v>45270</v>
      </c>
      <c r="B3590" t="s">
        <v>4062</v>
      </c>
      <c r="C3590">
        <v>62</v>
      </c>
      <c r="D3590" t="s">
        <v>9</v>
      </c>
      <c r="E3590" t="s">
        <v>38</v>
      </c>
      <c r="F3590" t="s">
        <v>11</v>
      </c>
      <c r="G3590" t="s">
        <v>5480</v>
      </c>
      <c r="H3590" s="6">
        <v>4114.62</v>
      </c>
    </row>
    <row r="3591" spans="1:8" x14ac:dyDescent="0.45">
      <c r="A3591" s="2">
        <v>45168</v>
      </c>
      <c r="B3591" t="s">
        <v>4063</v>
      </c>
      <c r="C3591">
        <v>69</v>
      </c>
      <c r="D3591" t="s">
        <v>14</v>
      </c>
      <c r="E3591" t="s">
        <v>26</v>
      </c>
      <c r="F3591" t="s">
        <v>30</v>
      </c>
      <c r="G3591" t="s">
        <v>5482</v>
      </c>
      <c r="H3591" s="6">
        <v>3245.34</v>
      </c>
    </row>
    <row r="3592" spans="1:8" x14ac:dyDescent="0.45">
      <c r="A3592" s="2">
        <v>44650</v>
      </c>
      <c r="B3592" t="s">
        <v>4064</v>
      </c>
      <c r="C3592">
        <v>27</v>
      </c>
      <c r="D3592" t="s">
        <v>21</v>
      </c>
      <c r="E3592" t="s">
        <v>35</v>
      </c>
      <c r="F3592" t="s">
        <v>11</v>
      </c>
      <c r="G3592" t="s">
        <v>5483</v>
      </c>
      <c r="H3592" s="6">
        <v>1109.0899999999999</v>
      </c>
    </row>
    <row r="3593" spans="1:8" x14ac:dyDescent="0.45">
      <c r="A3593" s="2">
        <v>45281</v>
      </c>
      <c r="B3593" t="s">
        <v>4065</v>
      </c>
      <c r="C3593">
        <v>42</v>
      </c>
      <c r="D3593" t="s">
        <v>21</v>
      </c>
      <c r="E3593" t="s">
        <v>10</v>
      </c>
      <c r="F3593" t="s">
        <v>23</v>
      </c>
      <c r="G3593" t="s">
        <v>5483</v>
      </c>
      <c r="H3593" s="6">
        <v>385.73</v>
      </c>
    </row>
    <row r="3594" spans="1:8" x14ac:dyDescent="0.45">
      <c r="A3594" s="2">
        <v>45045</v>
      </c>
      <c r="B3594" t="s">
        <v>4066</v>
      </c>
      <c r="C3594">
        <v>74</v>
      </c>
      <c r="D3594" t="s">
        <v>9</v>
      </c>
      <c r="E3594" t="s">
        <v>26</v>
      </c>
      <c r="F3594" t="s">
        <v>11</v>
      </c>
      <c r="G3594" t="s">
        <v>5482</v>
      </c>
      <c r="H3594" s="6">
        <v>1593.03</v>
      </c>
    </row>
    <row r="3595" spans="1:8" x14ac:dyDescent="0.45">
      <c r="A3595" s="2">
        <v>44882</v>
      </c>
      <c r="B3595" t="s">
        <v>4067</v>
      </c>
      <c r="C3595">
        <v>72</v>
      </c>
      <c r="D3595" t="s">
        <v>21</v>
      </c>
      <c r="E3595" t="s">
        <v>5477</v>
      </c>
      <c r="F3595" t="s">
        <v>16</v>
      </c>
      <c r="G3595" t="s">
        <v>5480</v>
      </c>
      <c r="H3595" s="6">
        <v>457.67</v>
      </c>
    </row>
    <row r="3596" spans="1:8" x14ac:dyDescent="0.45">
      <c r="A3596" s="2">
        <v>44570</v>
      </c>
      <c r="B3596" t="s">
        <v>4068</v>
      </c>
      <c r="C3596">
        <v>39</v>
      </c>
      <c r="D3596" t="s">
        <v>9</v>
      </c>
      <c r="E3596" t="s">
        <v>19</v>
      </c>
      <c r="F3596" t="s">
        <v>30</v>
      </c>
      <c r="G3596" t="s">
        <v>5480</v>
      </c>
      <c r="H3596" s="6">
        <v>3400.59</v>
      </c>
    </row>
    <row r="3597" spans="1:8" x14ac:dyDescent="0.45">
      <c r="A3597" s="2">
        <v>44659</v>
      </c>
      <c r="B3597" t="s">
        <v>4069</v>
      </c>
      <c r="C3597">
        <v>36</v>
      </c>
      <c r="D3597" t="s">
        <v>14</v>
      </c>
      <c r="E3597" t="s">
        <v>10</v>
      </c>
      <c r="F3597" t="s">
        <v>11</v>
      </c>
      <c r="G3597" t="s">
        <v>5481</v>
      </c>
      <c r="H3597" s="6">
        <v>3364.86</v>
      </c>
    </row>
    <row r="3598" spans="1:8" x14ac:dyDescent="0.45">
      <c r="A3598" s="2">
        <v>44879</v>
      </c>
      <c r="B3598" t="s">
        <v>4070</v>
      </c>
      <c r="C3598">
        <v>22</v>
      </c>
      <c r="D3598" t="s">
        <v>21</v>
      </c>
      <c r="E3598" t="s">
        <v>15</v>
      </c>
      <c r="F3598" t="s">
        <v>30</v>
      </c>
      <c r="G3598" t="s">
        <v>5479</v>
      </c>
      <c r="H3598" s="6">
        <v>26.7</v>
      </c>
    </row>
    <row r="3599" spans="1:8" x14ac:dyDescent="0.45">
      <c r="A3599" s="2">
        <v>45233</v>
      </c>
      <c r="B3599" t="s">
        <v>4071</v>
      </c>
      <c r="C3599">
        <v>74</v>
      </c>
      <c r="D3599" t="s">
        <v>9</v>
      </c>
      <c r="E3599" t="s">
        <v>26</v>
      </c>
      <c r="F3599" t="s">
        <v>16</v>
      </c>
      <c r="G3599" t="s">
        <v>5481</v>
      </c>
      <c r="H3599" s="6">
        <v>4292.68</v>
      </c>
    </row>
    <row r="3600" spans="1:8" x14ac:dyDescent="0.45">
      <c r="A3600" s="2">
        <v>44649</v>
      </c>
      <c r="B3600" t="s">
        <v>4072</v>
      </c>
      <c r="C3600">
        <v>71</v>
      </c>
      <c r="D3600" t="s">
        <v>9</v>
      </c>
      <c r="E3600" t="s">
        <v>26</v>
      </c>
      <c r="F3600" t="s">
        <v>30</v>
      </c>
      <c r="G3600" t="s">
        <v>5482</v>
      </c>
      <c r="H3600" s="6">
        <v>2909.05</v>
      </c>
    </row>
    <row r="3601" spans="1:8" x14ac:dyDescent="0.45">
      <c r="A3601" s="2">
        <v>44942</v>
      </c>
      <c r="B3601" t="s">
        <v>4073</v>
      </c>
      <c r="C3601">
        <v>81</v>
      </c>
      <c r="D3601" t="s">
        <v>14</v>
      </c>
      <c r="E3601" t="s">
        <v>35</v>
      </c>
      <c r="F3601" t="s">
        <v>30</v>
      </c>
      <c r="G3601" t="s">
        <v>5482</v>
      </c>
      <c r="H3601" s="6">
        <v>4711.07</v>
      </c>
    </row>
    <row r="3602" spans="1:8" x14ac:dyDescent="0.45">
      <c r="A3602" s="2">
        <v>44788</v>
      </c>
      <c r="B3602" t="s">
        <v>4074</v>
      </c>
      <c r="C3602">
        <v>18</v>
      </c>
      <c r="D3602" t="s">
        <v>14</v>
      </c>
      <c r="E3602" t="s">
        <v>15</v>
      </c>
      <c r="F3602" t="s">
        <v>16</v>
      </c>
      <c r="G3602" t="s">
        <v>5480</v>
      </c>
      <c r="H3602" s="6">
        <v>1840.38</v>
      </c>
    </row>
    <row r="3603" spans="1:8" x14ac:dyDescent="0.45">
      <c r="A3603" s="2">
        <v>44664</v>
      </c>
      <c r="B3603" t="s">
        <v>4075</v>
      </c>
      <c r="C3603">
        <v>80</v>
      </c>
      <c r="D3603" t="s">
        <v>14</v>
      </c>
      <c r="E3603" t="s">
        <v>10</v>
      </c>
      <c r="F3603" t="s">
        <v>11</v>
      </c>
      <c r="G3603" t="s">
        <v>5480</v>
      </c>
      <c r="H3603" s="6">
        <v>2231.41</v>
      </c>
    </row>
    <row r="3604" spans="1:8" x14ac:dyDescent="0.45">
      <c r="A3604" s="2">
        <v>44838</v>
      </c>
      <c r="B3604" t="s">
        <v>4076</v>
      </c>
      <c r="C3604">
        <v>78</v>
      </c>
      <c r="D3604" t="s">
        <v>14</v>
      </c>
      <c r="E3604" t="s">
        <v>35</v>
      </c>
      <c r="F3604" t="s">
        <v>30</v>
      </c>
      <c r="G3604" t="s">
        <v>5478</v>
      </c>
      <c r="H3604" s="6">
        <v>1926.99</v>
      </c>
    </row>
    <row r="3605" spans="1:8" x14ac:dyDescent="0.45">
      <c r="A3605" s="2">
        <v>44700</v>
      </c>
      <c r="B3605" t="s">
        <v>4077</v>
      </c>
      <c r="C3605">
        <v>55</v>
      </c>
      <c r="D3605" t="s">
        <v>21</v>
      </c>
      <c r="E3605" t="s">
        <v>26</v>
      </c>
      <c r="F3605" t="s">
        <v>16</v>
      </c>
      <c r="G3605" t="s">
        <v>5481</v>
      </c>
      <c r="H3605" s="6">
        <v>4053.97</v>
      </c>
    </row>
    <row r="3606" spans="1:8" x14ac:dyDescent="0.45">
      <c r="A3606" s="2">
        <v>45040</v>
      </c>
      <c r="B3606" t="s">
        <v>4078</v>
      </c>
      <c r="C3606">
        <v>17</v>
      </c>
      <c r="D3606" t="s">
        <v>9</v>
      </c>
      <c r="E3606" t="s">
        <v>22</v>
      </c>
      <c r="F3606" t="s">
        <v>11</v>
      </c>
      <c r="G3606" t="s">
        <v>5483</v>
      </c>
      <c r="H3606" s="6">
        <v>1970.54</v>
      </c>
    </row>
    <row r="3607" spans="1:8" x14ac:dyDescent="0.45">
      <c r="A3607" s="2">
        <v>44826</v>
      </c>
      <c r="B3607" t="s">
        <v>4079</v>
      </c>
      <c r="C3607">
        <v>13</v>
      </c>
      <c r="D3607" t="s">
        <v>14</v>
      </c>
      <c r="E3607" t="s">
        <v>19</v>
      </c>
      <c r="F3607" t="s">
        <v>23</v>
      </c>
      <c r="G3607" t="s">
        <v>5483</v>
      </c>
      <c r="H3607" s="6">
        <v>1655.48</v>
      </c>
    </row>
    <row r="3608" spans="1:8" x14ac:dyDescent="0.45">
      <c r="A3608" s="2">
        <v>44826</v>
      </c>
      <c r="B3608" t="s">
        <v>4080</v>
      </c>
      <c r="C3608">
        <v>78</v>
      </c>
      <c r="D3608" t="s">
        <v>21</v>
      </c>
      <c r="E3608" t="s">
        <v>19</v>
      </c>
      <c r="F3608" t="s">
        <v>11</v>
      </c>
      <c r="G3608" t="s">
        <v>5482</v>
      </c>
      <c r="H3608" s="6">
        <v>4901.8500000000004</v>
      </c>
    </row>
    <row r="3609" spans="1:8" x14ac:dyDescent="0.45">
      <c r="A3609" s="2">
        <v>44971</v>
      </c>
      <c r="B3609" t="s">
        <v>4081</v>
      </c>
      <c r="C3609">
        <v>3</v>
      </c>
      <c r="D3609" t="s">
        <v>9</v>
      </c>
      <c r="E3609" t="s">
        <v>35</v>
      </c>
      <c r="F3609" t="s">
        <v>30</v>
      </c>
      <c r="G3609" t="s">
        <v>5479</v>
      </c>
      <c r="H3609" s="6">
        <v>69.72</v>
      </c>
    </row>
    <row r="3610" spans="1:8" x14ac:dyDescent="0.45">
      <c r="A3610" s="2">
        <v>45239</v>
      </c>
      <c r="B3610" t="s">
        <v>4082</v>
      </c>
      <c r="C3610">
        <v>42</v>
      </c>
      <c r="D3610" t="s">
        <v>9</v>
      </c>
      <c r="E3610" t="s">
        <v>15</v>
      </c>
      <c r="F3610" t="s">
        <v>30</v>
      </c>
      <c r="G3610" t="s">
        <v>5481</v>
      </c>
      <c r="H3610" s="6">
        <v>1548.04</v>
      </c>
    </row>
    <row r="3611" spans="1:8" x14ac:dyDescent="0.45">
      <c r="A3611" s="2">
        <v>44832</v>
      </c>
      <c r="B3611" t="s">
        <v>4083</v>
      </c>
      <c r="C3611">
        <v>36</v>
      </c>
      <c r="D3611" t="s">
        <v>14</v>
      </c>
      <c r="E3611" t="s">
        <v>38</v>
      </c>
      <c r="F3611" t="s">
        <v>23</v>
      </c>
      <c r="G3611" t="s">
        <v>5479</v>
      </c>
      <c r="H3611" s="6">
        <v>3843.77</v>
      </c>
    </row>
    <row r="3612" spans="1:8" x14ac:dyDescent="0.45">
      <c r="A3612" s="2">
        <v>45030</v>
      </c>
      <c r="B3612" t="s">
        <v>4084</v>
      </c>
      <c r="C3612">
        <v>51</v>
      </c>
      <c r="D3612" t="s">
        <v>21</v>
      </c>
      <c r="E3612" t="s">
        <v>19</v>
      </c>
      <c r="F3612" t="s">
        <v>16</v>
      </c>
      <c r="G3612" t="s">
        <v>5479</v>
      </c>
      <c r="H3612" s="6">
        <v>3148.45</v>
      </c>
    </row>
    <row r="3613" spans="1:8" x14ac:dyDescent="0.45">
      <c r="A3613" s="2">
        <v>44879</v>
      </c>
      <c r="B3613" t="s">
        <v>4085</v>
      </c>
      <c r="C3613">
        <v>9</v>
      </c>
      <c r="D3613" t="s">
        <v>14</v>
      </c>
      <c r="E3613" t="s">
        <v>15</v>
      </c>
      <c r="F3613" t="s">
        <v>30</v>
      </c>
      <c r="G3613" t="s">
        <v>5482</v>
      </c>
      <c r="H3613" s="6">
        <v>3494.82</v>
      </c>
    </row>
    <row r="3614" spans="1:8" x14ac:dyDescent="0.45">
      <c r="A3614" s="2">
        <v>45234</v>
      </c>
      <c r="B3614" t="s">
        <v>4086</v>
      </c>
      <c r="C3614">
        <v>93</v>
      </c>
      <c r="D3614" t="s">
        <v>21</v>
      </c>
      <c r="E3614" t="s">
        <v>35</v>
      </c>
      <c r="F3614" t="s">
        <v>30</v>
      </c>
      <c r="G3614" t="s">
        <v>5481</v>
      </c>
      <c r="H3614" s="6">
        <v>785.57</v>
      </c>
    </row>
    <row r="3615" spans="1:8" x14ac:dyDescent="0.45">
      <c r="A3615" s="2">
        <v>45003</v>
      </c>
      <c r="B3615" t="s">
        <v>4087</v>
      </c>
      <c r="C3615">
        <v>93</v>
      </c>
      <c r="D3615" t="s">
        <v>9</v>
      </c>
      <c r="E3615" t="s">
        <v>5477</v>
      </c>
      <c r="F3615" t="s">
        <v>11</v>
      </c>
      <c r="G3615" t="s">
        <v>5483</v>
      </c>
      <c r="H3615" s="6">
        <v>4897.3100000000004</v>
      </c>
    </row>
    <row r="3616" spans="1:8" x14ac:dyDescent="0.45">
      <c r="A3616" s="2">
        <v>45187</v>
      </c>
      <c r="B3616" t="s">
        <v>4088</v>
      </c>
      <c r="C3616">
        <v>74</v>
      </c>
      <c r="D3616" t="s">
        <v>21</v>
      </c>
      <c r="E3616" t="s">
        <v>10</v>
      </c>
      <c r="F3616" t="s">
        <v>16</v>
      </c>
      <c r="G3616" t="s">
        <v>5481</v>
      </c>
      <c r="H3616" s="6">
        <v>2276.4299999999998</v>
      </c>
    </row>
    <row r="3617" spans="1:8" x14ac:dyDescent="0.45">
      <c r="A3617" s="2">
        <v>45125</v>
      </c>
      <c r="B3617" t="s">
        <v>4089</v>
      </c>
      <c r="C3617">
        <v>46</v>
      </c>
      <c r="D3617" t="s">
        <v>14</v>
      </c>
      <c r="E3617" t="s">
        <v>35</v>
      </c>
      <c r="F3617" t="s">
        <v>30</v>
      </c>
      <c r="G3617" t="s">
        <v>5483</v>
      </c>
      <c r="H3617" s="6">
        <v>3767.85</v>
      </c>
    </row>
    <row r="3618" spans="1:8" x14ac:dyDescent="0.45">
      <c r="A3618" s="2">
        <v>44618</v>
      </c>
      <c r="B3618" t="s">
        <v>4090</v>
      </c>
      <c r="C3618">
        <v>81</v>
      </c>
      <c r="D3618" t="s">
        <v>9</v>
      </c>
      <c r="E3618" t="s">
        <v>19</v>
      </c>
      <c r="F3618" t="s">
        <v>11</v>
      </c>
      <c r="G3618" t="s">
        <v>5479</v>
      </c>
      <c r="H3618" s="6">
        <v>2620.59</v>
      </c>
    </row>
    <row r="3619" spans="1:8" x14ac:dyDescent="0.45">
      <c r="A3619" s="2">
        <v>44767</v>
      </c>
      <c r="B3619" t="s">
        <v>4091</v>
      </c>
      <c r="C3619">
        <v>90</v>
      </c>
      <c r="D3619" t="s">
        <v>9</v>
      </c>
      <c r="E3619" t="s">
        <v>22</v>
      </c>
      <c r="F3619" t="s">
        <v>23</v>
      </c>
      <c r="G3619" t="s">
        <v>5479</v>
      </c>
      <c r="H3619" s="6">
        <v>353.49</v>
      </c>
    </row>
    <row r="3620" spans="1:8" x14ac:dyDescent="0.45">
      <c r="A3620" s="2">
        <v>45006</v>
      </c>
      <c r="B3620" t="s">
        <v>4092</v>
      </c>
      <c r="C3620">
        <v>52</v>
      </c>
      <c r="D3620" t="s">
        <v>14</v>
      </c>
      <c r="E3620" t="s">
        <v>15</v>
      </c>
      <c r="F3620" t="s">
        <v>11</v>
      </c>
      <c r="G3620" t="s">
        <v>5480</v>
      </c>
      <c r="H3620" s="6">
        <v>2682.91</v>
      </c>
    </row>
    <row r="3621" spans="1:8" x14ac:dyDescent="0.45">
      <c r="A3621" s="2">
        <v>45011</v>
      </c>
      <c r="B3621" t="s">
        <v>4093</v>
      </c>
      <c r="C3621">
        <v>22</v>
      </c>
      <c r="D3621" t="s">
        <v>14</v>
      </c>
      <c r="E3621" t="s">
        <v>5477</v>
      </c>
      <c r="F3621" t="s">
        <v>11</v>
      </c>
      <c r="G3621" t="s">
        <v>5483</v>
      </c>
      <c r="H3621" s="6">
        <v>432.84</v>
      </c>
    </row>
    <row r="3622" spans="1:8" x14ac:dyDescent="0.45">
      <c r="A3622" s="2">
        <v>44849</v>
      </c>
      <c r="B3622" t="s">
        <v>4094</v>
      </c>
      <c r="C3622">
        <v>87</v>
      </c>
      <c r="D3622" t="s">
        <v>9</v>
      </c>
      <c r="E3622" t="s">
        <v>15</v>
      </c>
      <c r="F3622" t="s">
        <v>16</v>
      </c>
      <c r="G3622" t="s">
        <v>5481</v>
      </c>
      <c r="H3622" s="6">
        <v>1206.8800000000001</v>
      </c>
    </row>
    <row r="3623" spans="1:8" x14ac:dyDescent="0.45">
      <c r="A3623" s="2">
        <v>45262</v>
      </c>
      <c r="B3623" t="s">
        <v>4095</v>
      </c>
      <c r="C3623">
        <v>31</v>
      </c>
      <c r="D3623" t="s">
        <v>9</v>
      </c>
      <c r="E3623" t="s">
        <v>22</v>
      </c>
      <c r="F3623" t="s">
        <v>11</v>
      </c>
      <c r="G3623" t="s">
        <v>5479</v>
      </c>
      <c r="H3623" s="6">
        <v>2878.87</v>
      </c>
    </row>
    <row r="3624" spans="1:8" x14ac:dyDescent="0.45">
      <c r="A3624" s="2">
        <v>44876</v>
      </c>
      <c r="B3624" t="s">
        <v>4096</v>
      </c>
      <c r="C3624">
        <v>67</v>
      </c>
      <c r="D3624" t="s">
        <v>14</v>
      </c>
      <c r="E3624" t="s">
        <v>26</v>
      </c>
      <c r="F3624" t="s">
        <v>11</v>
      </c>
      <c r="G3624" t="s">
        <v>5481</v>
      </c>
      <c r="H3624" s="6">
        <v>4141.3599999999997</v>
      </c>
    </row>
    <row r="3625" spans="1:8" x14ac:dyDescent="0.45">
      <c r="A3625" s="2">
        <v>44769</v>
      </c>
      <c r="B3625" t="s">
        <v>4097</v>
      </c>
      <c r="C3625">
        <v>79</v>
      </c>
      <c r="D3625" t="s">
        <v>9</v>
      </c>
      <c r="E3625" t="s">
        <v>5477</v>
      </c>
      <c r="F3625" t="s">
        <v>30</v>
      </c>
      <c r="G3625" t="s">
        <v>5481</v>
      </c>
      <c r="H3625" s="6">
        <v>4705.7299999999996</v>
      </c>
    </row>
    <row r="3626" spans="1:8" x14ac:dyDescent="0.45">
      <c r="A3626" s="2">
        <v>44636</v>
      </c>
      <c r="B3626" t="s">
        <v>4098</v>
      </c>
      <c r="C3626">
        <v>34</v>
      </c>
      <c r="D3626" t="s">
        <v>14</v>
      </c>
      <c r="E3626" t="s">
        <v>26</v>
      </c>
      <c r="F3626" t="s">
        <v>16</v>
      </c>
      <c r="G3626" t="s">
        <v>5480</v>
      </c>
      <c r="H3626" s="6">
        <v>896.62</v>
      </c>
    </row>
    <row r="3627" spans="1:8" x14ac:dyDescent="0.45">
      <c r="A3627" s="2">
        <v>44809</v>
      </c>
      <c r="B3627" t="s">
        <v>4099</v>
      </c>
      <c r="C3627">
        <v>29</v>
      </c>
      <c r="D3627" t="s">
        <v>9</v>
      </c>
      <c r="E3627" t="s">
        <v>19</v>
      </c>
      <c r="F3627" t="s">
        <v>16</v>
      </c>
      <c r="G3627" t="s">
        <v>5483</v>
      </c>
      <c r="H3627" s="6">
        <v>4485.54</v>
      </c>
    </row>
    <row r="3628" spans="1:8" x14ac:dyDescent="0.45">
      <c r="A3628" s="2">
        <v>45141</v>
      </c>
      <c r="B3628" t="s">
        <v>4100</v>
      </c>
      <c r="C3628">
        <v>13</v>
      </c>
      <c r="D3628" t="s">
        <v>9</v>
      </c>
      <c r="E3628" t="s">
        <v>35</v>
      </c>
      <c r="F3628" t="s">
        <v>16</v>
      </c>
      <c r="G3628" t="s">
        <v>5483</v>
      </c>
      <c r="H3628" s="6">
        <v>2800</v>
      </c>
    </row>
    <row r="3629" spans="1:8" x14ac:dyDescent="0.45">
      <c r="A3629" s="2">
        <v>45261</v>
      </c>
      <c r="B3629" t="s">
        <v>4101</v>
      </c>
      <c r="C3629">
        <v>68</v>
      </c>
      <c r="D3629" t="s">
        <v>14</v>
      </c>
      <c r="E3629" t="s">
        <v>35</v>
      </c>
      <c r="F3629" t="s">
        <v>11</v>
      </c>
      <c r="G3629" t="s">
        <v>5481</v>
      </c>
      <c r="H3629" s="6">
        <v>1292.77</v>
      </c>
    </row>
    <row r="3630" spans="1:8" x14ac:dyDescent="0.45">
      <c r="A3630" s="2">
        <v>44689</v>
      </c>
      <c r="B3630" t="s">
        <v>4102</v>
      </c>
      <c r="C3630">
        <v>27</v>
      </c>
      <c r="D3630" t="s">
        <v>9</v>
      </c>
      <c r="E3630" t="s">
        <v>22</v>
      </c>
      <c r="F3630" t="s">
        <v>23</v>
      </c>
      <c r="G3630" t="s">
        <v>5481</v>
      </c>
      <c r="H3630" s="6">
        <v>4783.53</v>
      </c>
    </row>
    <row r="3631" spans="1:8" x14ac:dyDescent="0.45">
      <c r="A3631" s="2">
        <v>44945</v>
      </c>
      <c r="B3631" t="s">
        <v>4103</v>
      </c>
      <c r="C3631">
        <v>65</v>
      </c>
      <c r="D3631" t="s">
        <v>14</v>
      </c>
      <c r="E3631" t="s">
        <v>38</v>
      </c>
      <c r="F3631" t="s">
        <v>11</v>
      </c>
      <c r="G3631" t="s">
        <v>5482</v>
      </c>
      <c r="H3631" s="6">
        <v>2572.7399999999998</v>
      </c>
    </row>
    <row r="3632" spans="1:8" x14ac:dyDescent="0.45">
      <c r="A3632" s="2">
        <v>44621</v>
      </c>
      <c r="B3632" t="s">
        <v>4104</v>
      </c>
      <c r="C3632">
        <v>0</v>
      </c>
      <c r="D3632" t="s">
        <v>9</v>
      </c>
      <c r="E3632" t="s">
        <v>38</v>
      </c>
      <c r="F3632" t="s">
        <v>11</v>
      </c>
      <c r="G3632" t="s">
        <v>5482</v>
      </c>
      <c r="H3632" s="6">
        <v>325.2</v>
      </c>
    </row>
    <row r="3633" spans="1:8" x14ac:dyDescent="0.45">
      <c r="A3633" s="2">
        <v>44774</v>
      </c>
      <c r="B3633" t="s">
        <v>4105</v>
      </c>
      <c r="C3633">
        <v>75</v>
      </c>
      <c r="D3633" t="s">
        <v>9</v>
      </c>
      <c r="E3633" t="s">
        <v>38</v>
      </c>
      <c r="F3633" t="s">
        <v>23</v>
      </c>
      <c r="G3633" t="s">
        <v>5483</v>
      </c>
      <c r="H3633" s="6">
        <v>4537.12</v>
      </c>
    </row>
    <row r="3634" spans="1:8" x14ac:dyDescent="0.45">
      <c r="A3634" s="2">
        <v>44811</v>
      </c>
      <c r="B3634" t="s">
        <v>4106</v>
      </c>
      <c r="C3634">
        <v>43</v>
      </c>
      <c r="D3634" t="s">
        <v>14</v>
      </c>
      <c r="E3634" t="s">
        <v>26</v>
      </c>
      <c r="F3634" t="s">
        <v>30</v>
      </c>
      <c r="G3634" t="s">
        <v>5481</v>
      </c>
      <c r="H3634" s="6">
        <v>2349.0100000000002</v>
      </c>
    </row>
    <row r="3635" spans="1:8" x14ac:dyDescent="0.45">
      <c r="A3635" s="2">
        <v>45086</v>
      </c>
      <c r="B3635" t="s">
        <v>4107</v>
      </c>
      <c r="C3635">
        <v>24</v>
      </c>
      <c r="D3635" t="s">
        <v>9</v>
      </c>
      <c r="E3635" t="s">
        <v>38</v>
      </c>
      <c r="F3635" t="s">
        <v>30</v>
      </c>
      <c r="G3635" t="s">
        <v>5481</v>
      </c>
      <c r="H3635" s="6">
        <v>2657.84</v>
      </c>
    </row>
    <row r="3636" spans="1:8" x14ac:dyDescent="0.45">
      <c r="A3636" s="2">
        <v>45066</v>
      </c>
      <c r="B3636" t="s">
        <v>4108</v>
      </c>
      <c r="C3636">
        <v>55</v>
      </c>
      <c r="D3636" t="s">
        <v>9</v>
      </c>
      <c r="E3636" t="s">
        <v>5477</v>
      </c>
      <c r="F3636" t="s">
        <v>16</v>
      </c>
      <c r="G3636" t="s">
        <v>5481</v>
      </c>
      <c r="H3636" s="6">
        <v>1505.69</v>
      </c>
    </row>
    <row r="3637" spans="1:8" x14ac:dyDescent="0.45">
      <c r="A3637" s="2">
        <v>44926</v>
      </c>
      <c r="B3637" t="s">
        <v>4109</v>
      </c>
      <c r="C3637">
        <v>24</v>
      </c>
      <c r="D3637" t="s">
        <v>14</v>
      </c>
      <c r="E3637" t="s">
        <v>38</v>
      </c>
      <c r="F3637" t="s">
        <v>11</v>
      </c>
      <c r="G3637" t="s">
        <v>5483</v>
      </c>
      <c r="H3637" s="6">
        <v>1497.98</v>
      </c>
    </row>
    <row r="3638" spans="1:8" x14ac:dyDescent="0.45">
      <c r="A3638" s="2">
        <v>44911</v>
      </c>
      <c r="B3638" t="s">
        <v>4110</v>
      </c>
      <c r="C3638">
        <v>88</v>
      </c>
      <c r="D3638" t="s">
        <v>21</v>
      </c>
      <c r="E3638" t="s">
        <v>26</v>
      </c>
      <c r="F3638" t="s">
        <v>30</v>
      </c>
      <c r="G3638" t="s">
        <v>5480</v>
      </c>
      <c r="H3638" s="6">
        <v>3325.62</v>
      </c>
    </row>
    <row r="3639" spans="1:8" x14ac:dyDescent="0.45">
      <c r="A3639" s="2">
        <v>45168</v>
      </c>
      <c r="B3639" t="s">
        <v>4111</v>
      </c>
      <c r="C3639">
        <v>77</v>
      </c>
      <c r="D3639" t="s">
        <v>9</v>
      </c>
      <c r="E3639" t="s">
        <v>19</v>
      </c>
      <c r="F3639" t="s">
        <v>11</v>
      </c>
      <c r="G3639" t="s">
        <v>5482</v>
      </c>
      <c r="H3639" s="6">
        <v>1284.19</v>
      </c>
    </row>
    <row r="3640" spans="1:8" x14ac:dyDescent="0.45">
      <c r="A3640" s="2">
        <v>44853</v>
      </c>
      <c r="B3640" t="s">
        <v>4112</v>
      </c>
      <c r="C3640">
        <v>21</v>
      </c>
      <c r="D3640" t="s">
        <v>21</v>
      </c>
      <c r="E3640" t="s">
        <v>10</v>
      </c>
      <c r="F3640" t="s">
        <v>11</v>
      </c>
      <c r="G3640" t="s">
        <v>5479</v>
      </c>
      <c r="H3640" s="6">
        <v>3214.7</v>
      </c>
    </row>
    <row r="3641" spans="1:8" x14ac:dyDescent="0.45">
      <c r="A3641" s="2">
        <v>44716</v>
      </c>
      <c r="B3641" t="s">
        <v>4113</v>
      </c>
      <c r="C3641">
        <v>83</v>
      </c>
      <c r="D3641" t="s">
        <v>14</v>
      </c>
      <c r="E3641" t="s">
        <v>38</v>
      </c>
      <c r="F3641" t="s">
        <v>16</v>
      </c>
      <c r="G3641" t="s">
        <v>5482</v>
      </c>
      <c r="H3641" s="6">
        <v>4379.46</v>
      </c>
    </row>
    <row r="3642" spans="1:8" x14ac:dyDescent="0.45">
      <c r="A3642" s="2">
        <v>44709</v>
      </c>
      <c r="B3642" t="s">
        <v>4114</v>
      </c>
      <c r="C3642">
        <v>32</v>
      </c>
      <c r="D3642" t="s">
        <v>21</v>
      </c>
      <c r="E3642" t="s">
        <v>15</v>
      </c>
      <c r="F3642" t="s">
        <v>30</v>
      </c>
      <c r="G3642" t="s">
        <v>5483</v>
      </c>
      <c r="H3642" s="6">
        <v>2188</v>
      </c>
    </row>
    <row r="3643" spans="1:8" x14ac:dyDescent="0.45">
      <c r="A3643" s="2">
        <v>44948</v>
      </c>
      <c r="B3643" t="s">
        <v>4115</v>
      </c>
      <c r="C3643">
        <v>18</v>
      </c>
      <c r="D3643" t="s">
        <v>9</v>
      </c>
      <c r="E3643" t="s">
        <v>10</v>
      </c>
      <c r="F3643" t="s">
        <v>23</v>
      </c>
      <c r="G3643" t="s">
        <v>5483</v>
      </c>
      <c r="H3643" s="6">
        <v>1970.97</v>
      </c>
    </row>
    <row r="3644" spans="1:8" x14ac:dyDescent="0.45">
      <c r="A3644" s="2">
        <v>44951</v>
      </c>
      <c r="B3644" t="s">
        <v>4116</v>
      </c>
      <c r="C3644">
        <v>18</v>
      </c>
      <c r="D3644" t="s">
        <v>9</v>
      </c>
      <c r="E3644" t="s">
        <v>15</v>
      </c>
      <c r="F3644" t="s">
        <v>16</v>
      </c>
      <c r="G3644" t="s">
        <v>5483</v>
      </c>
      <c r="H3644" s="6">
        <v>3463.17</v>
      </c>
    </row>
    <row r="3645" spans="1:8" x14ac:dyDescent="0.45">
      <c r="A3645" s="2">
        <v>44852</v>
      </c>
      <c r="B3645" t="s">
        <v>4117</v>
      </c>
      <c r="C3645">
        <v>58</v>
      </c>
      <c r="D3645" t="s">
        <v>14</v>
      </c>
      <c r="E3645" t="s">
        <v>15</v>
      </c>
      <c r="F3645" t="s">
        <v>16</v>
      </c>
      <c r="G3645" t="s">
        <v>5479</v>
      </c>
      <c r="H3645" s="6">
        <v>838.09</v>
      </c>
    </row>
    <row r="3646" spans="1:8" x14ac:dyDescent="0.45">
      <c r="A3646" s="2">
        <v>45033</v>
      </c>
      <c r="B3646" t="s">
        <v>4118</v>
      </c>
      <c r="C3646">
        <v>78</v>
      </c>
      <c r="D3646" t="s">
        <v>21</v>
      </c>
      <c r="E3646" t="s">
        <v>35</v>
      </c>
      <c r="F3646" t="s">
        <v>30</v>
      </c>
      <c r="G3646" t="s">
        <v>5482</v>
      </c>
      <c r="H3646" s="6">
        <v>740.93</v>
      </c>
    </row>
    <row r="3647" spans="1:8" x14ac:dyDescent="0.45">
      <c r="A3647" s="2">
        <v>44785</v>
      </c>
      <c r="B3647" t="s">
        <v>4119</v>
      </c>
      <c r="C3647">
        <v>11</v>
      </c>
      <c r="D3647" t="s">
        <v>21</v>
      </c>
      <c r="E3647" t="s">
        <v>35</v>
      </c>
      <c r="F3647" t="s">
        <v>11</v>
      </c>
      <c r="G3647" t="s">
        <v>5483</v>
      </c>
      <c r="H3647" s="6">
        <v>4174.22</v>
      </c>
    </row>
    <row r="3648" spans="1:8" x14ac:dyDescent="0.45">
      <c r="A3648" s="2">
        <v>44704</v>
      </c>
      <c r="B3648" t="s">
        <v>4120</v>
      </c>
      <c r="C3648">
        <v>24</v>
      </c>
      <c r="D3648" t="s">
        <v>9</v>
      </c>
      <c r="E3648" t="s">
        <v>26</v>
      </c>
      <c r="F3648" t="s">
        <v>30</v>
      </c>
      <c r="G3648" t="s">
        <v>5478</v>
      </c>
      <c r="H3648" s="6">
        <v>1061.25</v>
      </c>
    </row>
    <row r="3649" spans="1:8" x14ac:dyDescent="0.45">
      <c r="A3649" s="2">
        <v>44880</v>
      </c>
      <c r="B3649" t="s">
        <v>4121</v>
      </c>
      <c r="C3649">
        <v>10</v>
      </c>
      <c r="D3649" t="s">
        <v>21</v>
      </c>
      <c r="E3649" t="s">
        <v>15</v>
      </c>
      <c r="F3649" t="s">
        <v>11</v>
      </c>
      <c r="G3649" t="s">
        <v>5481</v>
      </c>
      <c r="H3649" s="6">
        <v>2215.0700000000002</v>
      </c>
    </row>
    <row r="3650" spans="1:8" x14ac:dyDescent="0.45">
      <c r="A3650" s="2">
        <v>44776</v>
      </c>
      <c r="B3650" t="s">
        <v>4122</v>
      </c>
      <c r="C3650">
        <v>17</v>
      </c>
      <c r="D3650" t="s">
        <v>21</v>
      </c>
      <c r="E3650" t="s">
        <v>26</v>
      </c>
      <c r="F3650" t="s">
        <v>23</v>
      </c>
      <c r="G3650" t="s">
        <v>5482</v>
      </c>
      <c r="H3650" s="6">
        <v>241.91</v>
      </c>
    </row>
    <row r="3651" spans="1:8" x14ac:dyDescent="0.45">
      <c r="A3651" s="2">
        <v>44954</v>
      </c>
      <c r="B3651" t="s">
        <v>4123</v>
      </c>
      <c r="C3651">
        <v>72</v>
      </c>
      <c r="D3651" t="s">
        <v>9</v>
      </c>
      <c r="E3651" t="s">
        <v>10</v>
      </c>
      <c r="F3651" t="s">
        <v>16</v>
      </c>
      <c r="G3651" t="s">
        <v>5480</v>
      </c>
      <c r="H3651" s="6">
        <v>136.93</v>
      </c>
    </row>
    <row r="3652" spans="1:8" x14ac:dyDescent="0.45">
      <c r="A3652" s="2">
        <v>45258</v>
      </c>
      <c r="B3652" t="s">
        <v>4124</v>
      </c>
      <c r="C3652">
        <v>20</v>
      </c>
      <c r="D3652" t="s">
        <v>14</v>
      </c>
      <c r="E3652" t="s">
        <v>26</v>
      </c>
      <c r="F3652" t="s">
        <v>11</v>
      </c>
      <c r="G3652" t="s">
        <v>5479</v>
      </c>
      <c r="H3652" s="6">
        <v>3722.34</v>
      </c>
    </row>
    <row r="3653" spans="1:8" x14ac:dyDescent="0.45">
      <c r="A3653" s="2">
        <v>45189</v>
      </c>
      <c r="B3653" t="s">
        <v>4125</v>
      </c>
      <c r="C3653">
        <v>84</v>
      </c>
      <c r="D3653" t="s">
        <v>14</v>
      </c>
      <c r="E3653" t="s">
        <v>22</v>
      </c>
      <c r="F3653" t="s">
        <v>11</v>
      </c>
      <c r="G3653" t="s">
        <v>5481</v>
      </c>
      <c r="H3653" s="6">
        <v>683.39</v>
      </c>
    </row>
    <row r="3654" spans="1:8" x14ac:dyDescent="0.45">
      <c r="A3654" s="2">
        <v>44651</v>
      </c>
      <c r="B3654" t="s">
        <v>4126</v>
      </c>
      <c r="C3654">
        <v>80</v>
      </c>
      <c r="D3654" t="s">
        <v>21</v>
      </c>
      <c r="E3654" t="s">
        <v>26</v>
      </c>
      <c r="F3654" t="s">
        <v>23</v>
      </c>
      <c r="G3654" t="s">
        <v>5483</v>
      </c>
      <c r="H3654" s="6">
        <v>3181.77</v>
      </c>
    </row>
    <row r="3655" spans="1:8" x14ac:dyDescent="0.45">
      <c r="A3655" s="2">
        <v>45057</v>
      </c>
      <c r="B3655" t="s">
        <v>4127</v>
      </c>
      <c r="C3655">
        <v>68</v>
      </c>
      <c r="D3655" t="s">
        <v>21</v>
      </c>
      <c r="E3655" t="s">
        <v>22</v>
      </c>
      <c r="F3655" t="s">
        <v>11</v>
      </c>
      <c r="G3655" t="s">
        <v>5483</v>
      </c>
      <c r="H3655" s="6">
        <v>1161.2</v>
      </c>
    </row>
    <row r="3656" spans="1:8" x14ac:dyDescent="0.45">
      <c r="A3656" s="2">
        <v>44693</v>
      </c>
      <c r="B3656" t="s">
        <v>4128</v>
      </c>
      <c r="C3656">
        <v>43</v>
      </c>
      <c r="D3656" t="s">
        <v>21</v>
      </c>
      <c r="E3656" t="s">
        <v>19</v>
      </c>
      <c r="F3656" t="s">
        <v>16</v>
      </c>
      <c r="G3656" t="s">
        <v>5480</v>
      </c>
      <c r="H3656" s="6">
        <v>2173.21</v>
      </c>
    </row>
    <row r="3657" spans="1:8" x14ac:dyDescent="0.45">
      <c r="A3657" s="2">
        <v>45270</v>
      </c>
      <c r="B3657" t="s">
        <v>4129</v>
      </c>
      <c r="C3657">
        <v>61</v>
      </c>
      <c r="D3657" t="s">
        <v>9</v>
      </c>
      <c r="E3657" t="s">
        <v>26</v>
      </c>
      <c r="F3657" t="s">
        <v>11</v>
      </c>
      <c r="G3657" t="s">
        <v>5483</v>
      </c>
      <c r="H3657" s="6">
        <v>3387.49</v>
      </c>
    </row>
    <row r="3658" spans="1:8" x14ac:dyDescent="0.45">
      <c r="A3658" s="2">
        <v>44976</v>
      </c>
      <c r="B3658" t="s">
        <v>4130</v>
      </c>
      <c r="C3658">
        <v>68</v>
      </c>
      <c r="D3658" t="s">
        <v>21</v>
      </c>
      <c r="E3658" t="s">
        <v>26</v>
      </c>
      <c r="F3658" t="s">
        <v>16</v>
      </c>
      <c r="G3658" t="s">
        <v>5481</v>
      </c>
      <c r="H3658" s="6">
        <v>1290.0999999999999</v>
      </c>
    </row>
    <row r="3659" spans="1:8" x14ac:dyDescent="0.45">
      <c r="A3659" s="2">
        <v>44974</v>
      </c>
      <c r="B3659" t="s">
        <v>4131</v>
      </c>
      <c r="C3659">
        <v>56</v>
      </c>
      <c r="D3659" t="s">
        <v>14</v>
      </c>
      <c r="E3659" t="s">
        <v>22</v>
      </c>
      <c r="F3659" t="s">
        <v>11</v>
      </c>
      <c r="G3659" t="s">
        <v>5481</v>
      </c>
      <c r="H3659" s="6">
        <v>4419.43</v>
      </c>
    </row>
    <row r="3660" spans="1:8" x14ac:dyDescent="0.45">
      <c r="A3660" s="2">
        <v>44956</v>
      </c>
      <c r="B3660" t="s">
        <v>4132</v>
      </c>
      <c r="C3660">
        <v>0</v>
      </c>
      <c r="D3660" t="s">
        <v>14</v>
      </c>
      <c r="E3660" t="s">
        <v>26</v>
      </c>
      <c r="F3660" t="s">
        <v>11</v>
      </c>
      <c r="G3660" t="s">
        <v>5479</v>
      </c>
      <c r="H3660" s="6">
        <v>3807.25</v>
      </c>
    </row>
    <row r="3661" spans="1:8" x14ac:dyDescent="0.45">
      <c r="A3661" s="2">
        <v>45224</v>
      </c>
      <c r="B3661" t="s">
        <v>4133</v>
      </c>
      <c r="C3661">
        <v>2</v>
      </c>
      <c r="D3661" t="s">
        <v>21</v>
      </c>
      <c r="E3661" t="s">
        <v>5477</v>
      </c>
      <c r="F3661" t="s">
        <v>16</v>
      </c>
      <c r="G3661" t="s">
        <v>5481</v>
      </c>
      <c r="H3661" s="6">
        <v>2175.6</v>
      </c>
    </row>
    <row r="3662" spans="1:8" x14ac:dyDescent="0.45">
      <c r="A3662" s="2">
        <v>45166</v>
      </c>
      <c r="B3662" t="s">
        <v>4134</v>
      </c>
      <c r="C3662">
        <v>71</v>
      </c>
      <c r="D3662" t="s">
        <v>21</v>
      </c>
      <c r="E3662" t="s">
        <v>15</v>
      </c>
      <c r="F3662" t="s">
        <v>23</v>
      </c>
      <c r="G3662" t="s">
        <v>5483</v>
      </c>
      <c r="H3662" s="6">
        <v>4187.4399999999996</v>
      </c>
    </row>
    <row r="3663" spans="1:8" x14ac:dyDescent="0.45">
      <c r="A3663" s="2">
        <v>44887</v>
      </c>
      <c r="B3663" t="s">
        <v>4135</v>
      </c>
      <c r="C3663">
        <v>42</v>
      </c>
      <c r="D3663" t="s">
        <v>21</v>
      </c>
      <c r="E3663" t="s">
        <v>26</v>
      </c>
      <c r="F3663" t="s">
        <v>30</v>
      </c>
      <c r="G3663" t="s">
        <v>5483</v>
      </c>
      <c r="H3663" s="6">
        <v>44.59</v>
      </c>
    </row>
    <row r="3664" spans="1:8" x14ac:dyDescent="0.45">
      <c r="A3664" s="2">
        <v>45069</v>
      </c>
      <c r="B3664" t="s">
        <v>4136</v>
      </c>
      <c r="C3664">
        <v>3</v>
      </c>
      <c r="D3664" t="s">
        <v>14</v>
      </c>
      <c r="E3664" t="s">
        <v>35</v>
      </c>
      <c r="F3664" t="s">
        <v>23</v>
      </c>
      <c r="G3664" t="s">
        <v>5481</v>
      </c>
      <c r="H3664" s="6">
        <v>376.71</v>
      </c>
    </row>
    <row r="3665" spans="1:8" x14ac:dyDescent="0.45">
      <c r="A3665" s="2">
        <v>44598</v>
      </c>
      <c r="B3665" t="s">
        <v>4137</v>
      </c>
      <c r="C3665">
        <v>46</v>
      </c>
      <c r="D3665" t="s">
        <v>14</v>
      </c>
      <c r="E3665" t="s">
        <v>26</v>
      </c>
      <c r="F3665" t="s">
        <v>30</v>
      </c>
      <c r="G3665" t="s">
        <v>5483</v>
      </c>
      <c r="H3665" s="6">
        <v>1343.35</v>
      </c>
    </row>
    <row r="3666" spans="1:8" x14ac:dyDescent="0.45">
      <c r="A3666" s="2">
        <v>44785</v>
      </c>
      <c r="B3666" t="s">
        <v>4138</v>
      </c>
      <c r="C3666">
        <v>42</v>
      </c>
      <c r="D3666" t="s">
        <v>9</v>
      </c>
      <c r="E3666" t="s">
        <v>22</v>
      </c>
      <c r="F3666" t="s">
        <v>16</v>
      </c>
      <c r="G3666" t="s">
        <v>5479</v>
      </c>
      <c r="H3666" s="6">
        <v>4107.43</v>
      </c>
    </row>
    <row r="3667" spans="1:8" x14ac:dyDescent="0.45">
      <c r="A3667" s="2">
        <v>44620</v>
      </c>
      <c r="B3667" t="s">
        <v>4139</v>
      </c>
      <c r="C3667">
        <v>61</v>
      </c>
      <c r="D3667" t="s">
        <v>9</v>
      </c>
      <c r="E3667" t="s">
        <v>38</v>
      </c>
      <c r="F3667" t="s">
        <v>11</v>
      </c>
      <c r="G3667" t="s">
        <v>5480</v>
      </c>
      <c r="H3667" s="6">
        <v>103.51</v>
      </c>
    </row>
    <row r="3668" spans="1:8" x14ac:dyDescent="0.45">
      <c r="A3668" s="2">
        <v>45162</v>
      </c>
      <c r="B3668" t="s">
        <v>4140</v>
      </c>
      <c r="C3668">
        <v>68</v>
      </c>
      <c r="D3668" t="s">
        <v>21</v>
      </c>
      <c r="E3668" t="s">
        <v>5477</v>
      </c>
      <c r="F3668" t="s">
        <v>30</v>
      </c>
      <c r="G3668" t="s">
        <v>5480</v>
      </c>
      <c r="H3668" s="6">
        <v>4808.7299999999996</v>
      </c>
    </row>
    <row r="3669" spans="1:8" x14ac:dyDescent="0.45">
      <c r="A3669" s="2">
        <v>44977</v>
      </c>
      <c r="B3669" t="s">
        <v>4141</v>
      </c>
      <c r="C3669">
        <v>17</v>
      </c>
      <c r="D3669" t="s">
        <v>14</v>
      </c>
      <c r="E3669" t="s">
        <v>22</v>
      </c>
      <c r="F3669" t="s">
        <v>16</v>
      </c>
      <c r="G3669" t="s">
        <v>5482</v>
      </c>
      <c r="H3669" s="6">
        <v>783.39</v>
      </c>
    </row>
    <row r="3670" spans="1:8" x14ac:dyDescent="0.45">
      <c r="A3670" s="2">
        <v>44819</v>
      </c>
      <c r="B3670" t="s">
        <v>4142</v>
      </c>
      <c r="C3670">
        <v>66</v>
      </c>
      <c r="D3670" t="s">
        <v>9</v>
      </c>
      <c r="E3670" t="s">
        <v>22</v>
      </c>
      <c r="F3670" t="s">
        <v>11</v>
      </c>
      <c r="G3670" t="s">
        <v>5483</v>
      </c>
      <c r="H3670" s="6">
        <v>2583.61</v>
      </c>
    </row>
    <row r="3671" spans="1:8" x14ac:dyDescent="0.45">
      <c r="A3671" s="2">
        <v>45064</v>
      </c>
      <c r="B3671" t="s">
        <v>4143</v>
      </c>
      <c r="C3671">
        <v>72</v>
      </c>
      <c r="D3671" t="s">
        <v>21</v>
      </c>
      <c r="E3671" t="s">
        <v>35</v>
      </c>
      <c r="F3671" t="s">
        <v>16</v>
      </c>
      <c r="G3671" t="s">
        <v>5479</v>
      </c>
      <c r="H3671" s="6">
        <v>3423.2</v>
      </c>
    </row>
    <row r="3672" spans="1:8" x14ac:dyDescent="0.45">
      <c r="A3672" s="2">
        <v>44687</v>
      </c>
      <c r="B3672" t="s">
        <v>4144</v>
      </c>
      <c r="C3672">
        <v>60</v>
      </c>
      <c r="D3672" t="s">
        <v>14</v>
      </c>
      <c r="E3672" t="s">
        <v>35</v>
      </c>
      <c r="F3672" t="s">
        <v>23</v>
      </c>
      <c r="G3672" t="s">
        <v>5480</v>
      </c>
      <c r="H3672" s="6">
        <v>3977.52</v>
      </c>
    </row>
    <row r="3673" spans="1:8" x14ac:dyDescent="0.45">
      <c r="A3673" s="2">
        <v>45242</v>
      </c>
      <c r="B3673" t="s">
        <v>4145</v>
      </c>
      <c r="C3673">
        <v>35</v>
      </c>
      <c r="D3673" t="s">
        <v>14</v>
      </c>
      <c r="E3673" t="s">
        <v>15</v>
      </c>
      <c r="F3673" t="s">
        <v>30</v>
      </c>
      <c r="G3673" t="s">
        <v>5480</v>
      </c>
      <c r="H3673" s="6">
        <v>3957.42</v>
      </c>
    </row>
    <row r="3674" spans="1:8" x14ac:dyDescent="0.45">
      <c r="A3674" s="2">
        <v>44649</v>
      </c>
      <c r="B3674" t="s">
        <v>4146</v>
      </c>
      <c r="C3674">
        <v>46</v>
      </c>
      <c r="D3674" t="s">
        <v>9</v>
      </c>
      <c r="E3674" t="s">
        <v>35</v>
      </c>
      <c r="F3674" t="s">
        <v>11</v>
      </c>
      <c r="G3674" t="s">
        <v>5481</v>
      </c>
      <c r="H3674" s="6">
        <v>2685.14</v>
      </c>
    </row>
    <row r="3675" spans="1:8" x14ac:dyDescent="0.45">
      <c r="A3675" s="2">
        <v>44895</v>
      </c>
      <c r="B3675" t="s">
        <v>4147</v>
      </c>
      <c r="C3675">
        <v>65</v>
      </c>
      <c r="D3675" t="s">
        <v>21</v>
      </c>
      <c r="E3675" t="s">
        <v>19</v>
      </c>
      <c r="F3675" t="s">
        <v>11</v>
      </c>
      <c r="G3675" t="s">
        <v>5481</v>
      </c>
      <c r="H3675" s="6">
        <v>55.18</v>
      </c>
    </row>
    <row r="3676" spans="1:8" x14ac:dyDescent="0.45">
      <c r="A3676" s="2">
        <v>45188</v>
      </c>
      <c r="B3676" t="s">
        <v>4148</v>
      </c>
      <c r="C3676">
        <v>20</v>
      </c>
      <c r="D3676" t="s">
        <v>14</v>
      </c>
      <c r="E3676" t="s">
        <v>26</v>
      </c>
      <c r="F3676" t="s">
        <v>11</v>
      </c>
      <c r="G3676" t="s">
        <v>5481</v>
      </c>
      <c r="H3676" s="6">
        <v>1337.1</v>
      </c>
    </row>
    <row r="3677" spans="1:8" x14ac:dyDescent="0.45">
      <c r="A3677" s="2">
        <v>45089</v>
      </c>
      <c r="B3677" t="s">
        <v>4149</v>
      </c>
      <c r="C3677">
        <v>83</v>
      </c>
      <c r="D3677" t="s">
        <v>9</v>
      </c>
      <c r="E3677" t="s">
        <v>15</v>
      </c>
      <c r="F3677" t="s">
        <v>23</v>
      </c>
      <c r="G3677" t="s">
        <v>5480</v>
      </c>
      <c r="H3677" s="6">
        <v>2571.7399999999998</v>
      </c>
    </row>
    <row r="3678" spans="1:8" x14ac:dyDescent="0.45">
      <c r="A3678" s="2">
        <v>45206</v>
      </c>
      <c r="B3678" t="s">
        <v>4150</v>
      </c>
      <c r="C3678">
        <v>70</v>
      </c>
      <c r="D3678" t="s">
        <v>9</v>
      </c>
      <c r="E3678" t="s">
        <v>38</v>
      </c>
      <c r="F3678" t="s">
        <v>30</v>
      </c>
      <c r="G3678" t="s">
        <v>5480</v>
      </c>
      <c r="H3678" s="6">
        <v>3894.1</v>
      </c>
    </row>
    <row r="3679" spans="1:8" x14ac:dyDescent="0.45">
      <c r="A3679" s="2">
        <v>44695</v>
      </c>
      <c r="B3679" t="s">
        <v>4151</v>
      </c>
      <c r="C3679">
        <v>77</v>
      </c>
      <c r="D3679" t="s">
        <v>14</v>
      </c>
      <c r="E3679" t="s">
        <v>19</v>
      </c>
      <c r="F3679" t="s">
        <v>16</v>
      </c>
      <c r="G3679" t="s">
        <v>5483</v>
      </c>
      <c r="H3679" s="6">
        <v>3556.63</v>
      </c>
    </row>
    <row r="3680" spans="1:8" x14ac:dyDescent="0.45">
      <c r="A3680" s="2">
        <v>44571</v>
      </c>
      <c r="B3680" t="s">
        <v>4152</v>
      </c>
      <c r="C3680">
        <v>97</v>
      </c>
      <c r="D3680" t="s">
        <v>14</v>
      </c>
      <c r="E3680" t="s">
        <v>19</v>
      </c>
      <c r="F3680" t="s">
        <v>23</v>
      </c>
      <c r="G3680" t="s">
        <v>5481</v>
      </c>
      <c r="H3680" s="6">
        <v>3541.06</v>
      </c>
    </row>
    <row r="3681" spans="1:8" x14ac:dyDescent="0.45">
      <c r="A3681" s="2">
        <v>44993</v>
      </c>
      <c r="B3681" t="s">
        <v>4153</v>
      </c>
      <c r="C3681">
        <v>68</v>
      </c>
      <c r="D3681" t="s">
        <v>9</v>
      </c>
      <c r="E3681" t="s">
        <v>5477</v>
      </c>
      <c r="F3681" t="s">
        <v>23</v>
      </c>
      <c r="G3681" t="s">
        <v>5479</v>
      </c>
      <c r="H3681" s="6">
        <v>3928.29</v>
      </c>
    </row>
    <row r="3682" spans="1:8" x14ac:dyDescent="0.45">
      <c r="A3682" s="2">
        <v>44675</v>
      </c>
      <c r="B3682" t="s">
        <v>4154</v>
      </c>
      <c r="C3682">
        <v>57</v>
      </c>
      <c r="D3682" t="s">
        <v>21</v>
      </c>
      <c r="E3682" t="s">
        <v>5477</v>
      </c>
      <c r="F3682" t="s">
        <v>30</v>
      </c>
      <c r="G3682" t="s">
        <v>5480</v>
      </c>
      <c r="H3682" s="6">
        <v>1911.8</v>
      </c>
    </row>
    <row r="3683" spans="1:8" x14ac:dyDescent="0.45">
      <c r="A3683" s="2">
        <v>44694</v>
      </c>
      <c r="B3683" t="s">
        <v>4155</v>
      </c>
      <c r="C3683">
        <v>94</v>
      </c>
      <c r="D3683" t="s">
        <v>14</v>
      </c>
      <c r="E3683" t="s">
        <v>19</v>
      </c>
      <c r="F3683" t="s">
        <v>16</v>
      </c>
      <c r="G3683" t="s">
        <v>5478</v>
      </c>
      <c r="H3683" s="6">
        <v>4366.07</v>
      </c>
    </row>
    <row r="3684" spans="1:8" x14ac:dyDescent="0.45">
      <c r="A3684" s="2">
        <v>45043</v>
      </c>
      <c r="B3684" t="s">
        <v>4156</v>
      </c>
      <c r="C3684">
        <v>31</v>
      </c>
      <c r="D3684" t="s">
        <v>9</v>
      </c>
      <c r="E3684" t="s">
        <v>35</v>
      </c>
      <c r="F3684" t="s">
        <v>23</v>
      </c>
      <c r="G3684" t="s">
        <v>5483</v>
      </c>
      <c r="H3684" s="6">
        <v>1359.54</v>
      </c>
    </row>
    <row r="3685" spans="1:8" x14ac:dyDescent="0.45">
      <c r="A3685" s="2">
        <v>45055</v>
      </c>
      <c r="B3685" t="s">
        <v>4157</v>
      </c>
      <c r="C3685">
        <v>68</v>
      </c>
      <c r="D3685" t="s">
        <v>9</v>
      </c>
      <c r="E3685" t="s">
        <v>26</v>
      </c>
      <c r="F3685" t="s">
        <v>11</v>
      </c>
      <c r="G3685" t="s">
        <v>5481</v>
      </c>
      <c r="H3685" s="6">
        <v>652.95000000000005</v>
      </c>
    </row>
    <row r="3686" spans="1:8" x14ac:dyDescent="0.45">
      <c r="A3686" s="2">
        <v>44771</v>
      </c>
      <c r="B3686" t="s">
        <v>4158</v>
      </c>
      <c r="C3686">
        <v>23</v>
      </c>
      <c r="D3686" t="s">
        <v>9</v>
      </c>
      <c r="E3686" t="s">
        <v>19</v>
      </c>
      <c r="F3686" t="s">
        <v>23</v>
      </c>
      <c r="G3686" t="s">
        <v>5482</v>
      </c>
      <c r="H3686" s="6">
        <v>436.77</v>
      </c>
    </row>
    <row r="3687" spans="1:8" x14ac:dyDescent="0.45">
      <c r="A3687" s="2">
        <v>44582</v>
      </c>
      <c r="B3687" t="s">
        <v>4159</v>
      </c>
      <c r="C3687">
        <v>5</v>
      </c>
      <c r="D3687" t="s">
        <v>14</v>
      </c>
      <c r="E3687" t="s">
        <v>35</v>
      </c>
      <c r="F3687" t="s">
        <v>11</v>
      </c>
      <c r="G3687" t="s">
        <v>5481</v>
      </c>
      <c r="H3687" s="6">
        <v>836.16</v>
      </c>
    </row>
    <row r="3688" spans="1:8" x14ac:dyDescent="0.45">
      <c r="A3688" s="2">
        <v>44760</v>
      </c>
      <c r="B3688" t="s">
        <v>4160</v>
      </c>
      <c r="C3688">
        <v>63</v>
      </c>
      <c r="D3688" t="s">
        <v>21</v>
      </c>
      <c r="E3688" t="s">
        <v>15</v>
      </c>
      <c r="F3688" t="s">
        <v>30</v>
      </c>
      <c r="G3688" t="s">
        <v>5483</v>
      </c>
      <c r="H3688" s="6">
        <v>4016.39</v>
      </c>
    </row>
    <row r="3689" spans="1:8" x14ac:dyDescent="0.45">
      <c r="A3689" s="2">
        <v>44782</v>
      </c>
      <c r="B3689" t="s">
        <v>4161</v>
      </c>
      <c r="C3689">
        <v>53</v>
      </c>
      <c r="D3689" t="s">
        <v>21</v>
      </c>
      <c r="E3689" t="s">
        <v>26</v>
      </c>
      <c r="F3689" t="s">
        <v>30</v>
      </c>
      <c r="G3689" t="s">
        <v>5481</v>
      </c>
      <c r="H3689" s="6">
        <v>669.04</v>
      </c>
    </row>
    <row r="3690" spans="1:8" x14ac:dyDescent="0.45">
      <c r="A3690" s="2">
        <v>44860</v>
      </c>
      <c r="B3690" t="s">
        <v>4162</v>
      </c>
      <c r="C3690">
        <v>57</v>
      </c>
      <c r="D3690" t="s">
        <v>21</v>
      </c>
      <c r="E3690" t="s">
        <v>22</v>
      </c>
      <c r="F3690" t="s">
        <v>11</v>
      </c>
      <c r="G3690" t="s">
        <v>5479</v>
      </c>
      <c r="H3690" s="6">
        <v>2478.0500000000002</v>
      </c>
    </row>
    <row r="3691" spans="1:8" x14ac:dyDescent="0.45">
      <c r="A3691" s="2">
        <v>44918</v>
      </c>
      <c r="B3691" t="s">
        <v>4163</v>
      </c>
      <c r="C3691">
        <v>66</v>
      </c>
      <c r="D3691" t="s">
        <v>21</v>
      </c>
      <c r="E3691" t="s">
        <v>5477</v>
      </c>
      <c r="F3691" t="s">
        <v>30</v>
      </c>
      <c r="G3691" t="s">
        <v>5478</v>
      </c>
      <c r="H3691" s="6">
        <v>22.65</v>
      </c>
    </row>
    <row r="3692" spans="1:8" x14ac:dyDescent="0.45">
      <c r="A3692" s="2">
        <v>45042</v>
      </c>
      <c r="B3692" t="s">
        <v>4164</v>
      </c>
      <c r="C3692">
        <v>73</v>
      </c>
      <c r="D3692" t="s">
        <v>9</v>
      </c>
      <c r="E3692" t="s">
        <v>15</v>
      </c>
      <c r="F3692" t="s">
        <v>30</v>
      </c>
      <c r="G3692" t="s">
        <v>5481</v>
      </c>
      <c r="H3692" s="6">
        <v>493.64</v>
      </c>
    </row>
    <row r="3693" spans="1:8" x14ac:dyDescent="0.45">
      <c r="A3693" s="2">
        <v>45058</v>
      </c>
      <c r="B3693" t="s">
        <v>4165</v>
      </c>
      <c r="C3693">
        <v>70</v>
      </c>
      <c r="D3693" t="s">
        <v>9</v>
      </c>
      <c r="E3693" t="s">
        <v>35</v>
      </c>
      <c r="F3693" t="s">
        <v>23</v>
      </c>
      <c r="G3693" t="s">
        <v>5480</v>
      </c>
      <c r="H3693" s="6">
        <v>4793.6000000000004</v>
      </c>
    </row>
    <row r="3694" spans="1:8" x14ac:dyDescent="0.45">
      <c r="A3694" s="2">
        <v>44784</v>
      </c>
      <c r="B3694" t="s">
        <v>4166</v>
      </c>
      <c r="C3694">
        <v>1</v>
      </c>
      <c r="D3694" t="s">
        <v>14</v>
      </c>
      <c r="E3694" t="s">
        <v>19</v>
      </c>
      <c r="F3694" t="s">
        <v>11</v>
      </c>
      <c r="G3694" t="s">
        <v>5479</v>
      </c>
      <c r="H3694" s="6">
        <v>2835.6</v>
      </c>
    </row>
    <row r="3695" spans="1:8" x14ac:dyDescent="0.45">
      <c r="A3695" s="2">
        <v>45127</v>
      </c>
      <c r="B3695" t="s">
        <v>4167</v>
      </c>
      <c r="C3695">
        <v>49</v>
      </c>
      <c r="D3695" t="s">
        <v>14</v>
      </c>
      <c r="E3695" t="s">
        <v>19</v>
      </c>
      <c r="F3695" t="s">
        <v>30</v>
      </c>
      <c r="G3695" t="s">
        <v>5479</v>
      </c>
      <c r="H3695" s="6">
        <v>1060.4100000000001</v>
      </c>
    </row>
    <row r="3696" spans="1:8" x14ac:dyDescent="0.45">
      <c r="A3696" s="2">
        <v>44825</v>
      </c>
      <c r="B3696" t="s">
        <v>4168</v>
      </c>
      <c r="C3696">
        <v>28</v>
      </c>
      <c r="D3696" t="s">
        <v>21</v>
      </c>
      <c r="E3696" t="s">
        <v>10</v>
      </c>
      <c r="F3696" t="s">
        <v>16</v>
      </c>
      <c r="G3696" t="s">
        <v>5483</v>
      </c>
      <c r="H3696" s="6">
        <v>3701.08</v>
      </c>
    </row>
    <row r="3697" spans="1:8" x14ac:dyDescent="0.45">
      <c r="A3697" s="2">
        <v>44917</v>
      </c>
      <c r="B3697" t="s">
        <v>4169</v>
      </c>
      <c r="C3697">
        <v>18</v>
      </c>
      <c r="D3697" t="s">
        <v>9</v>
      </c>
      <c r="E3697" t="s">
        <v>22</v>
      </c>
      <c r="F3697" t="s">
        <v>16</v>
      </c>
      <c r="G3697" t="s">
        <v>5481</v>
      </c>
      <c r="H3697" s="6">
        <v>2149.77</v>
      </c>
    </row>
    <row r="3698" spans="1:8" x14ac:dyDescent="0.45">
      <c r="A3698" s="2">
        <v>44799</v>
      </c>
      <c r="B3698" t="s">
        <v>4170</v>
      </c>
      <c r="C3698">
        <v>18</v>
      </c>
      <c r="D3698" t="s">
        <v>14</v>
      </c>
      <c r="E3698" t="s">
        <v>15</v>
      </c>
      <c r="F3698" t="s">
        <v>11</v>
      </c>
      <c r="G3698" t="s">
        <v>5482</v>
      </c>
      <c r="H3698" s="6">
        <v>654.04999999999995</v>
      </c>
    </row>
    <row r="3699" spans="1:8" x14ac:dyDescent="0.45">
      <c r="A3699" s="2">
        <v>44807</v>
      </c>
      <c r="B3699" t="s">
        <v>4171</v>
      </c>
      <c r="C3699">
        <v>11</v>
      </c>
      <c r="D3699" t="s">
        <v>14</v>
      </c>
      <c r="E3699" t="s">
        <v>38</v>
      </c>
      <c r="F3699" t="s">
        <v>30</v>
      </c>
      <c r="G3699" t="s">
        <v>5481</v>
      </c>
      <c r="H3699" s="6">
        <v>3985.62</v>
      </c>
    </row>
    <row r="3700" spans="1:8" x14ac:dyDescent="0.45">
      <c r="A3700" s="2">
        <v>44636</v>
      </c>
      <c r="B3700" t="s">
        <v>4172</v>
      </c>
      <c r="C3700">
        <v>5</v>
      </c>
      <c r="D3700" t="s">
        <v>14</v>
      </c>
      <c r="E3700" t="s">
        <v>38</v>
      </c>
      <c r="F3700" t="s">
        <v>16</v>
      </c>
      <c r="G3700" t="s">
        <v>5482</v>
      </c>
      <c r="H3700" s="6">
        <v>3196.24</v>
      </c>
    </row>
    <row r="3701" spans="1:8" x14ac:dyDescent="0.45">
      <c r="A3701" s="2">
        <v>44924</v>
      </c>
      <c r="B3701" t="s">
        <v>4173</v>
      </c>
      <c r="C3701">
        <v>42</v>
      </c>
      <c r="D3701" t="s">
        <v>21</v>
      </c>
      <c r="E3701" t="s">
        <v>22</v>
      </c>
      <c r="F3701" t="s">
        <v>11</v>
      </c>
      <c r="G3701" t="s">
        <v>5479</v>
      </c>
      <c r="H3701" s="6">
        <v>3345.16</v>
      </c>
    </row>
    <row r="3702" spans="1:8" x14ac:dyDescent="0.45">
      <c r="A3702" s="2">
        <v>44646</v>
      </c>
      <c r="B3702" t="s">
        <v>4174</v>
      </c>
      <c r="C3702">
        <v>67</v>
      </c>
      <c r="D3702" t="s">
        <v>14</v>
      </c>
      <c r="E3702" t="s">
        <v>22</v>
      </c>
      <c r="F3702" t="s">
        <v>11</v>
      </c>
      <c r="G3702" t="s">
        <v>5483</v>
      </c>
      <c r="H3702" s="6">
        <v>2256.77</v>
      </c>
    </row>
    <row r="3703" spans="1:8" x14ac:dyDescent="0.45">
      <c r="A3703" s="2">
        <v>44692</v>
      </c>
      <c r="B3703" t="s">
        <v>4175</v>
      </c>
      <c r="C3703">
        <v>46</v>
      </c>
      <c r="D3703" t="s">
        <v>14</v>
      </c>
      <c r="E3703" t="s">
        <v>35</v>
      </c>
      <c r="F3703" t="s">
        <v>16</v>
      </c>
      <c r="G3703" t="s">
        <v>5479</v>
      </c>
      <c r="H3703" s="6">
        <v>3926.11</v>
      </c>
    </row>
    <row r="3704" spans="1:8" x14ac:dyDescent="0.45">
      <c r="A3704" s="2">
        <v>44860</v>
      </c>
      <c r="B3704" t="s">
        <v>4176</v>
      </c>
      <c r="C3704">
        <v>90</v>
      </c>
      <c r="D3704" t="s">
        <v>21</v>
      </c>
      <c r="E3704" t="s">
        <v>15</v>
      </c>
      <c r="F3704" t="s">
        <v>30</v>
      </c>
      <c r="G3704" t="s">
        <v>5483</v>
      </c>
      <c r="H3704" s="6">
        <v>1910.95</v>
      </c>
    </row>
    <row r="3705" spans="1:8" x14ac:dyDescent="0.45">
      <c r="A3705" s="2">
        <v>44991</v>
      </c>
      <c r="B3705" t="s">
        <v>4177</v>
      </c>
      <c r="C3705">
        <v>12</v>
      </c>
      <c r="D3705" t="s">
        <v>21</v>
      </c>
      <c r="E3705" t="s">
        <v>38</v>
      </c>
      <c r="F3705" t="s">
        <v>23</v>
      </c>
      <c r="G3705" t="s">
        <v>5483</v>
      </c>
      <c r="H3705" s="6">
        <v>3370.29</v>
      </c>
    </row>
    <row r="3706" spans="1:8" x14ac:dyDescent="0.45">
      <c r="A3706" s="2">
        <v>44703</v>
      </c>
      <c r="B3706" t="s">
        <v>4178</v>
      </c>
      <c r="C3706">
        <v>72</v>
      </c>
      <c r="D3706" t="s">
        <v>9</v>
      </c>
      <c r="E3706" t="s">
        <v>38</v>
      </c>
      <c r="F3706" t="s">
        <v>11</v>
      </c>
      <c r="G3706" t="s">
        <v>5480</v>
      </c>
      <c r="H3706" s="6">
        <v>683.01</v>
      </c>
    </row>
    <row r="3707" spans="1:8" x14ac:dyDescent="0.45">
      <c r="A3707" s="2">
        <v>45016</v>
      </c>
      <c r="B3707" t="s">
        <v>4179</v>
      </c>
      <c r="C3707">
        <v>98</v>
      </c>
      <c r="D3707" t="s">
        <v>21</v>
      </c>
      <c r="E3707" t="s">
        <v>35</v>
      </c>
      <c r="F3707" t="s">
        <v>11</v>
      </c>
      <c r="G3707" t="s">
        <v>5479</v>
      </c>
      <c r="H3707" s="6">
        <v>3856.7</v>
      </c>
    </row>
    <row r="3708" spans="1:8" x14ac:dyDescent="0.45">
      <c r="A3708" s="2">
        <v>44801</v>
      </c>
      <c r="B3708" t="s">
        <v>4180</v>
      </c>
      <c r="C3708">
        <v>97</v>
      </c>
      <c r="D3708" t="s">
        <v>9</v>
      </c>
      <c r="E3708" t="s">
        <v>15</v>
      </c>
      <c r="F3708" t="s">
        <v>16</v>
      </c>
      <c r="G3708" t="s">
        <v>5479</v>
      </c>
      <c r="H3708" s="6">
        <v>252.83</v>
      </c>
    </row>
    <row r="3709" spans="1:8" x14ac:dyDescent="0.45">
      <c r="A3709" s="2">
        <v>45077</v>
      </c>
      <c r="B3709" t="s">
        <v>4181</v>
      </c>
      <c r="C3709">
        <v>18</v>
      </c>
      <c r="D3709" t="s">
        <v>9</v>
      </c>
      <c r="E3709" t="s">
        <v>10</v>
      </c>
      <c r="F3709" t="s">
        <v>23</v>
      </c>
      <c r="G3709" t="s">
        <v>5481</v>
      </c>
      <c r="H3709" s="6">
        <v>170.18</v>
      </c>
    </row>
    <row r="3710" spans="1:8" x14ac:dyDescent="0.45">
      <c r="A3710" s="2">
        <v>44623</v>
      </c>
      <c r="B3710" t="s">
        <v>4182</v>
      </c>
      <c r="C3710">
        <v>43</v>
      </c>
      <c r="D3710" t="s">
        <v>21</v>
      </c>
      <c r="E3710" t="s">
        <v>26</v>
      </c>
      <c r="F3710" t="s">
        <v>11</v>
      </c>
      <c r="G3710" t="s">
        <v>5481</v>
      </c>
      <c r="H3710" s="6">
        <v>2210.5100000000002</v>
      </c>
    </row>
    <row r="3711" spans="1:8" x14ac:dyDescent="0.45">
      <c r="A3711" s="2">
        <v>44803</v>
      </c>
      <c r="B3711" t="s">
        <v>4183</v>
      </c>
      <c r="C3711">
        <v>37</v>
      </c>
      <c r="D3711" t="s">
        <v>9</v>
      </c>
      <c r="E3711" t="s">
        <v>22</v>
      </c>
      <c r="F3711" t="s">
        <v>11</v>
      </c>
      <c r="G3711" t="s">
        <v>5483</v>
      </c>
      <c r="H3711" s="6">
        <v>3701.63</v>
      </c>
    </row>
    <row r="3712" spans="1:8" x14ac:dyDescent="0.45">
      <c r="A3712" s="2">
        <v>45051</v>
      </c>
      <c r="B3712" t="s">
        <v>4184</v>
      </c>
      <c r="C3712">
        <v>12</v>
      </c>
      <c r="D3712" t="s">
        <v>9</v>
      </c>
      <c r="E3712" t="s">
        <v>26</v>
      </c>
      <c r="F3712" t="s">
        <v>23</v>
      </c>
      <c r="G3712" t="s">
        <v>5480</v>
      </c>
      <c r="H3712" s="6">
        <v>2227.9499999999998</v>
      </c>
    </row>
    <row r="3713" spans="1:8" x14ac:dyDescent="0.45">
      <c r="A3713" s="2">
        <v>44912</v>
      </c>
      <c r="B3713" t="s">
        <v>4185</v>
      </c>
      <c r="C3713">
        <v>59</v>
      </c>
      <c r="D3713" t="s">
        <v>14</v>
      </c>
      <c r="E3713" t="s">
        <v>26</v>
      </c>
      <c r="F3713" t="s">
        <v>23</v>
      </c>
      <c r="G3713" t="s">
        <v>5482</v>
      </c>
      <c r="H3713" s="6">
        <v>563.59</v>
      </c>
    </row>
    <row r="3714" spans="1:8" x14ac:dyDescent="0.45">
      <c r="A3714" s="2">
        <v>45087</v>
      </c>
      <c r="B3714" t="s">
        <v>4186</v>
      </c>
      <c r="C3714">
        <v>43</v>
      </c>
      <c r="D3714" t="s">
        <v>21</v>
      </c>
      <c r="E3714" t="s">
        <v>10</v>
      </c>
      <c r="F3714" t="s">
        <v>23</v>
      </c>
      <c r="G3714" t="s">
        <v>5479</v>
      </c>
      <c r="H3714" s="6">
        <v>3707.72</v>
      </c>
    </row>
    <row r="3715" spans="1:8" x14ac:dyDescent="0.45">
      <c r="A3715" s="2">
        <v>44817</v>
      </c>
      <c r="B3715" t="s">
        <v>4187</v>
      </c>
      <c r="C3715">
        <v>13</v>
      </c>
      <c r="D3715" t="s">
        <v>14</v>
      </c>
      <c r="E3715" t="s">
        <v>22</v>
      </c>
      <c r="F3715" t="s">
        <v>11</v>
      </c>
      <c r="G3715" t="s">
        <v>5479</v>
      </c>
      <c r="H3715" s="6">
        <v>4346.63</v>
      </c>
    </row>
    <row r="3716" spans="1:8" x14ac:dyDescent="0.45">
      <c r="A3716" s="2">
        <v>45104</v>
      </c>
      <c r="B3716" t="s">
        <v>4188</v>
      </c>
      <c r="C3716">
        <v>2</v>
      </c>
      <c r="D3716" t="s">
        <v>14</v>
      </c>
      <c r="E3716" t="s">
        <v>10</v>
      </c>
      <c r="F3716" t="s">
        <v>16</v>
      </c>
      <c r="G3716" t="s">
        <v>5481</v>
      </c>
      <c r="H3716" s="6">
        <v>3942.91</v>
      </c>
    </row>
    <row r="3717" spans="1:8" x14ac:dyDescent="0.45">
      <c r="A3717" s="2">
        <v>45194</v>
      </c>
      <c r="B3717" t="s">
        <v>4189</v>
      </c>
      <c r="C3717">
        <v>52</v>
      </c>
      <c r="D3717" t="s">
        <v>14</v>
      </c>
      <c r="E3717" t="s">
        <v>10</v>
      </c>
      <c r="F3717" t="s">
        <v>23</v>
      </c>
      <c r="G3717" t="s">
        <v>5481</v>
      </c>
      <c r="H3717" s="6">
        <v>2790.51</v>
      </c>
    </row>
    <row r="3718" spans="1:8" x14ac:dyDescent="0.45">
      <c r="A3718" s="2">
        <v>45190</v>
      </c>
      <c r="B3718" t="s">
        <v>4190</v>
      </c>
      <c r="C3718">
        <v>36</v>
      </c>
      <c r="D3718" t="s">
        <v>14</v>
      </c>
      <c r="E3718" t="s">
        <v>5477</v>
      </c>
      <c r="F3718" t="s">
        <v>30</v>
      </c>
      <c r="G3718" t="s">
        <v>5481</v>
      </c>
      <c r="H3718" s="6">
        <v>4393.87</v>
      </c>
    </row>
    <row r="3719" spans="1:8" x14ac:dyDescent="0.45">
      <c r="A3719" s="2">
        <v>44764</v>
      </c>
      <c r="B3719" t="s">
        <v>4191</v>
      </c>
      <c r="C3719">
        <v>47</v>
      </c>
      <c r="D3719" t="s">
        <v>21</v>
      </c>
      <c r="E3719" t="s">
        <v>19</v>
      </c>
      <c r="F3719" t="s">
        <v>23</v>
      </c>
      <c r="G3719" t="s">
        <v>5479</v>
      </c>
      <c r="H3719" s="6">
        <v>2270.5500000000002</v>
      </c>
    </row>
    <row r="3720" spans="1:8" x14ac:dyDescent="0.45">
      <c r="A3720" s="2">
        <v>44747</v>
      </c>
      <c r="B3720" t="s">
        <v>4192</v>
      </c>
      <c r="C3720">
        <v>37</v>
      </c>
      <c r="D3720" t="s">
        <v>9</v>
      </c>
      <c r="E3720" t="s">
        <v>26</v>
      </c>
      <c r="F3720" t="s">
        <v>11</v>
      </c>
      <c r="G3720" t="s">
        <v>5482</v>
      </c>
      <c r="H3720" s="6">
        <v>3211.14</v>
      </c>
    </row>
    <row r="3721" spans="1:8" x14ac:dyDescent="0.45">
      <c r="A3721" s="2">
        <v>44657</v>
      </c>
      <c r="B3721" t="s">
        <v>4193</v>
      </c>
      <c r="C3721">
        <v>26</v>
      </c>
      <c r="D3721" t="s">
        <v>21</v>
      </c>
      <c r="E3721" t="s">
        <v>35</v>
      </c>
      <c r="F3721" t="s">
        <v>23</v>
      </c>
      <c r="G3721" t="s">
        <v>5480</v>
      </c>
      <c r="H3721" s="6">
        <v>2213.52</v>
      </c>
    </row>
    <row r="3722" spans="1:8" x14ac:dyDescent="0.45">
      <c r="A3722" s="2">
        <v>45177</v>
      </c>
      <c r="B3722" t="s">
        <v>4194</v>
      </c>
      <c r="C3722">
        <v>93</v>
      </c>
      <c r="D3722" t="s">
        <v>9</v>
      </c>
      <c r="E3722" t="s">
        <v>10</v>
      </c>
      <c r="F3722" t="s">
        <v>23</v>
      </c>
      <c r="G3722" t="s">
        <v>5482</v>
      </c>
      <c r="H3722" s="6">
        <v>130.77000000000001</v>
      </c>
    </row>
    <row r="3723" spans="1:8" x14ac:dyDescent="0.45">
      <c r="A3723" s="2">
        <v>44977</v>
      </c>
      <c r="B3723" t="s">
        <v>4195</v>
      </c>
      <c r="C3723">
        <v>75</v>
      </c>
      <c r="D3723" t="s">
        <v>9</v>
      </c>
      <c r="E3723" t="s">
        <v>26</v>
      </c>
      <c r="F3723" t="s">
        <v>30</v>
      </c>
      <c r="G3723" t="s">
        <v>5479</v>
      </c>
      <c r="H3723" s="6">
        <v>3397.94</v>
      </c>
    </row>
    <row r="3724" spans="1:8" x14ac:dyDescent="0.45">
      <c r="A3724" s="2">
        <v>44771</v>
      </c>
      <c r="B3724" t="s">
        <v>4196</v>
      </c>
      <c r="C3724">
        <v>54</v>
      </c>
      <c r="D3724" t="s">
        <v>9</v>
      </c>
      <c r="E3724" t="s">
        <v>26</v>
      </c>
      <c r="F3724" t="s">
        <v>16</v>
      </c>
      <c r="G3724" t="s">
        <v>5480</v>
      </c>
      <c r="H3724" s="6">
        <v>3465.79</v>
      </c>
    </row>
    <row r="3725" spans="1:8" x14ac:dyDescent="0.45">
      <c r="A3725" s="2">
        <v>45067</v>
      </c>
      <c r="B3725" t="s">
        <v>4197</v>
      </c>
      <c r="C3725">
        <v>25</v>
      </c>
      <c r="D3725" t="s">
        <v>9</v>
      </c>
      <c r="E3725" t="s">
        <v>35</v>
      </c>
      <c r="F3725" t="s">
        <v>11</v>
      </c>
      <c r="G3725" t="s">
        <v>5481</v>
      </c>
      <c r="H3725" s="6">
        <v>1172.29</v>
      </c>
    </row>
    <row r="3726" spans="1:8" x14ac:dyDescent="0.45">
      <c r="A3726" s="2">
        <v>45234</v>
      </c>
      <c r="B3726" t="s">
        <v>4198</v>
      </c>
      <c r="C3726">
        <v>55</v>
      </c>
      <c r="D3726" t="s">
        <v>14</v>
      </c>
      <c r="E3726" t="s">
        <v>10</v>
      </c>
      <c r="F3726" t="s">
        <v>23</v>
      </c>
      <c r="G3726" t="s">
        <v>5480</v>
      </c>
      <c r="H3726" s="6">
        <v>3204.59</v>
      </c>
    </row>
    <row r="3727" spans="1:8" x14ac:dyDescent="0.45">
      <c r="A3727" s="2">
        <v>45199</v>
      </c>
      <c r="B3727" t="s">
        <v>4199</v>
      </c>
      <c r="C3727">
        <v>42</v>
      </c>
      <c r="D3727" t="s">
        <v>14</v>
      </c>
      <c r="E3727" t="s">
        <v>19</v>
      </c>
      <c r="F3727" t="s">
        <v>23</v>
      </c>
      <c r="G3727" t="s">
        <v>5481</v>
      </c>
      <c r="H3727" s="6">
        <v>2753.23</v>
      </c>
    </row>
    <row r="3728" spans="1:8" x14ac:dyDescent="0.45">
      <c r="A3728" s="2">
        <v>45138</v>
      </c>
      <c r="B3728" t="s">
        <v>4200</v>
      </c>
      <c r="C3728">
        <v>18</v>
      </c>
      <c r="D3728" t="s">
        <v>14</v>
      </c>
      <c r="E3728" t="s">
        <v>35</v>
      </c>
      <c r="F3728" t="s">
        <v>11</v>
      </c>
      <c r="G3728" t="s">
        <v>5479</v>
      </c>
      <c r="H3728" s="6">
        <v>268.02999999999997</v>
      </c>
    </row>
    <row r="3729" spans="1:8" x14ac:dyDescent="0.45">
      <c r="A3729" s="2">
        <v>45220</v>
      </c>
      <c r="B3729" t="s">
        <v>4201</v>
      </c>
      <c r="C3729">
        <v>5</v>
      </c>
      <c r="D3729" t="s">
        <v>9</v>
      </c>
      <c r="E3729" t="s">
        <v>5477</v>
      </c>
      <c r="F3729" t="s">
        <v>16</v>
      </c>
      <c r="G3729" t="s">
        <v>5479</v>
      </c>
      <c r="H3729" s="6">
        <v>4669.18</v>
      </c>
    </row>
    <row r="3730" spans="1:8" x14ac:dyDescent="0.45">
      <c r="A3730" s="2">
        <v>44854</v>
      </c>
      <c r="B3730" t="s">
        <v>4202</v>
      </c>
      <c r="C3730">
        <v>50</v>
      </c>
      <c r="D3730" t="s">
        <v>21</v>
      </c>
      <c r="E3730" t="s">
        <v>22</v>
      </c>
      <c r="F3730" t="s">
        <v>30</v>
      </c>
      <c r="G3730" t="s">
        <v>5482</v>
      </c>
      <c r="H3730" s="6">
        <v>4348.12</v>
      </c>
    </row>
    <row r="3731" spans="1:8" x14ac:dyDescent="0.45">
      <c r="A3731" s="2">
        <v>44638</v>
      </c>
      <c r="B3731" t="s">
        <v>4203</v>
      </c>
      <c r="C3731">
        <v>4</v>
      </c>
      <c r="D3731" t="s">
        <v>14</v>
      </c>
      <c r="E3731" t="s">
        <v>10</v>
      </c>
      <c r="F3731" t="s">
        <v>11</v>
      </c>
      <c r="G3731" t="s">
        <v>5482</v>
      </c>
      <c r="H3731" s="6">
        <v>1609.89</v>
      </c>
    </row>
    <row r="3732" spans="1:8" x14ac:dyDescent="0.45">
      <c r="A3732" s="2">
        <v>45271</v>
      </c>
      <c r="B3732" t="s">
        <v>4204</v>
      </c>
      <c r="C3732">
        <v>58</v>
      </c>
      <c r="D3732" t="s">
        <v>9</v>
      </c>
      <c r="E3732" t="s">
        <v>22</v>
      </c>
      <c r="F3732" t="s">
        <v>11</v>
      </c>
      <c r="G3732" t="s">
        <v>5479</v>
      </c>
      <c r="H3732" s="6">
        <v>4497.28</v>
      </c>
    </row>
    <row r="3733" spans="1:8" x14ac:dyDescent="0.45">
      <c r="A3733" s="2">
        <v>44760</v>
      </c>
      <c r="B3733" t="s">
        <v>4205</v>
      </c>
      <c r="C3733">
        <v>35</v>
      </c>
      <c r="D3733" t="s">
        <v>21</v>
      </c>
      <c r="E3733" t="s">
        <v>22</v>
      </c>
      <c r="F3733" t="s">
        <v>16</v>
      </c>
      <c r="G3733" t="s">
        <v>5479</v>
      </c>
      <c r="H3733" s="6">
        <v>2125.8200000000002</v>
      </c>
    </row>
    <row r="3734" spans="1:8" x14ac:dyDescent="0.45">
      <c r="A3734" s="2">
        <v>45053</v>
      </c>
      <c r="B3734" t="s">
        <v>4206</v>
      </c>
      <c r="C3734">
        <v>42</v>
      </c>
      <c r="D3734" t="s">
        <v>9</v>
      </c>
      <c r="E3734" t="s">
        <v>10</v>
      </c>
      <c r="F3734" t="s">
        <v>30</v>
      </c>
      <c r="G3734" t="s">
        <v>5482</v>
      </c>
      <c r="H3734" s="6">
        <v>1430.01</v>
      </c>
    </row>
    <row r="3735" spans="1:8" x14ac:dyDescent="0.45">
      <c r="A3735" s="2">
        <v>45202</v>
      </c>
      <c r="B3735" t="s">
        <v>4207</v>
      </c>
      <c r="C3735">
        <v>69</v>
      </c>
      <c r="D3735" t="s">
        <v>21</v>
      </c>
      <c r="E3735" t="s">
        <v>22</v>
      </c>
      <c r="F3735" t="s">
        <v>30</v>
      </c>
      <c r="G3735" t="s">
        <v>5483</v>
      </c>
      <c r="H3735" s="6">
        <v>4874.75</v>
      </c>
    </row>
    <row r="3736" spans="1:8" x14ac:dyDescent="0.45">
      <c r="A3736" s="2">
        <v>45112</v>
      </c>
      <c r="B3736" t="s">
        <v>4208</v>
      </c>
      <c r="C3736">
        <v>31</v>
      </c>
      <c r="D3736" t="s">
        <v>21</v>
      </c>
      <c r="E3736" t="s">
        <v>19</v>
      </c>
      <c r="F3736" t="s">
        <v>30</v>
      </c>
      <c r="G3736" t="s">
        <v>5478</v>
      </c>
      <c r="H3736" s="6">
        <v>2085.1999999999998</v>
      </c>
    </row>
    <row r="3737" spans="1:8" x14ac:dyDescent="0.45">
      <c r="A3737" s="2">
        <v>44798</v>
      </c>
      <c r="B3737" t="s">
        <v>4209</v>
      </c>
      <c r="C3737">
        <v>1</v>
      </c>
      <c r="D3737" t="s">
        <v>14</v>
      </c>
      <c r="E3737" t="s">
        <v>10</v>
      </c>
      <c r="F3737" t="s">
        <v>11</v>
      </c>
      <c r="G3737" t="s">
        <v>5483</v>
      </c>
      <c r="H3737" s="6">
        <v>3650.64</v>
      </c>
    </row>
    <row r="3738" spans="1:8" x14ac:dyDescent="0.45">
      <c r="A3738" s="2">
        <v>45027</v>
      </c>
      <c r="B3738" t="s">
        <v>4210</v>
      </c>
      <c r="C3738">
        <v>76</v>
      </c>
      <c r="D3738" t="s">
        <v>21</v>
      </c>
      <c r="E3738" t="s">
        <v>19</v>
      </c>
      <c r="F3738" t="s">
        <v>23</v>
      </c>
      <c r="G3738" t="s">
        <v>5480</v>
      </c>
      <c r="H3738" s="6">
        <v>3373.53</v>
      </c>
    </row>
    <row r="3739" spans="1:8" x14ac:dyDescent="0.45">
      <c r="A3739" s="2">
        <v>44820</v>
      </c>
      <c r="B3739" t="s">
        <v>4211</v>
      </c>
      <c r="C3739">
        <v>4</v>
      </c>
      <c r="D3739" t="s">
        <v>14</v>
      </c>
      <c r="E3739" t="s">
        <v>26</v>
      </c>
      <c r="F3739" t="s">
        <v>23</v>
      </c>
      <c r="G3739" t="s">
        <v>5482</v>
      </c>
      <c r="H3739" s="6">
        <v>2111.3200000000002</v>
      </c>
    </row>
    <row r="3740" spans="1:8" x14ac:dyDescent="0.45">
      <c r="A3740" s="2">
        <v>45040</v>
      </c>
      <c r="B3740" t="s">
        <v>4212</v>
      </c>
      <c r="C3740">
        <v>47</v>
      </c>
      <c r="D3740" t="s">
        <v>9</v>
      </c>
      <c r="E3740" t="s">
        <v>10</v>
      </c>
      <c r="F3740" t="s">
        <v>16</v>
      </c>
      <c r="G3740" t="s">
        <v>5479</v>
      </c>
      <c r="H3740" s="6">
        <v>3453.05</v>
      </c>
    </row>
    <row r="3741" spans="1:8" x14ac:dyDescent="0.45">
      <c r="A3741" s="2">
        <v>44656</v>
      </c>
      <c r="B3741" t="s">
        <v>4213</v>
      </c>
      <c r="C3741">
        <v>63</v>
      </c>
      <c r="D3741" t="s">
        <v>9</v>
      </c>
      <c r="E3741" t="s">
        <v>5477</v>
      </c>
      <c r="F3741" t="s">
        <v>16</v>
      </c>
      <c r="G3741" t="s">
        <v>5479</v>
      </c>
      <c r="H3741" s="6">
        <v>4041.58</v>
      </c>
    </row>
    <row r="3742" spans="1:8" x14ac:dyDescent="0.45">
      <c r="A3742" s="2">
        <v>45012</v>
      </c>
      <c r="B3742" t="s">
        <v>4214</v>
      </c>
      <c r="C3742">
        <v>92</v>
      </c>
      <c r="D3742" t="s">
        <v>9</v>
      </c>
      <c r="E3742" t="s">
        <v>26</v>
      </c>
      <c r="F3742" t="s">
        <v>30</v>
      </c>
      <c r="G3742" t="s">
        <v>5483</v>
      </c>
      <c r="H3742" s="6">
        <v>3850.74</v>
      </c>
    </row>
    <row r="3743" spans="1:8" x14ac:dyDescent="0.45">
      <c r="A3743" s="2">
        <v>44789</v>
      </c>
      <c r="B3743" t="s">
        <v>4215</v>
      </c>
      <c r="C3743">
        <v>17</v>
      </c>
      <c r="D3743" t="s">
        <v>14</v>
      </c>
      <c r="E3743" t="s">
        <v>35</v>
      </c>
      <c r="F3743" t="s">
        <v>16</v>
      </c>
      <c r="G3743" t="s">
        <v>5482</v>
      </c>
      <c r="H3743" s="6">
        <v>4092.79</v>
      </c>
    </row>
    <row r="3744" spans="1:8" x14ac:dyDescent="0.45">
      <c r="A3744" s="2">
        <v>44764</v>
      </c>
      <c r="B3744" t="s">
        <v>4216</v>
      </c>
      <c r="C3744">
        <v>7</v>
      </c>
      <c r="D3744" t="s">
        <v>14</v>
      </c>
      <c r="E3744" t="s">
        <v>38</v>
      </c>
      <c r="F3744" t="s">
        <v>23</v>
      </c>
      <c r="G3744" t="s">
        <v>5481</v>
      </c>
      <c r="H3744" s="6">
        <v>3936.23</v>
      </c>
    </row>
    <row r="3745" spans="1:8" x14ac:dyDescent="0.45">
      <c r="A3745" s="2">
        <v>44943</v>
      </c>
      <c r="B3745" t="s">
        <v>4217</v>
      </c>
      <c r="C3745">
        <v>69</v>
      </c>
      <c r="D3745" t="s">
        <v>9</v>
      </c>
      <c r="E3745" t="s">
        <v>19</v>
      </c>
      <c r="F3745" t="s">
        <v>11</v>
      </c>
      <c r="G3745" t="s">
        <v>5483</v>
      </c>
      <c r="H3745" s="6">
        <v>1834.53</v>
      </c>
    </row>
    <row r="3746" spans="1:8" x14ac:dyDescent="0.45">
      <c r="A3746" s="2">
        <v>45160</v>
      </c>
      <c r="B3746" t="s">
        <v>4218</v>
      </c>
      <c r="C3746">
        <v>94</v>
      </c>
      <c r="D3746" t="s">
        <v>14</v>
      </c>
      <c r="E3746" t="s">
        <v>22</v>
      </c>
      <c r="F3746" t="s">
        <v>30</v>
      </c>
      <c r="G3746" t="s">
        <v>5479</v>
      </c>
      <c r="H3746" s="6">
        <v>761.83</v>
      </c>
    </row>
    <row r="3747" spans="1:8" x14ac:dyDescent="0.45">
      <c r="A3747" s="2">
        <v>44979</v>
      </c>
      <c r="B3747" t="s">
        <v>4219</v>
      </c>
      <c r="C3747">
        <v>76</v>
      </c>
      <c r="D3747" t="s">
        <v>14</v>
      </c>
      <c r="E3747" t="s">
        <v>22</v>
      </c>
      <c r="F3747" t="s">
        <v>16</v>
      </c>
      <c r="G3747" t="s">
        <v>5480</v>
      </c>
      <c r="H3747" s="6">
        <v>2071.3200000000002</v>
      </c>
    </row>
    <row r="3748" spans="1:8" x14ac:dyDescent="0.45">
      <c r="A3748" s="2">
        <v>45237</v>
      </c>
      <c r="B3748" t="s">
        <v>4220</v>
      </c>
      <c r="C3748">
        <v>23</v>
      </c>
      <c r="D3748" t="s">
        <v>21</v>
      </c>
      <c r="E3748" t="s">
        <v>38</v>
      </c>
      <c r="F3748" t="s">
        <v>23</v>
      </c>
      <c r="G3748" t="s">
        <v>5479</v>
      </c>
      <c r="H3748" s="6">
        <v>291.69</v>
      </c>
    </row>
    <row r="3749" spans="1:8" x14ac:dyDescent="0.45">
      <c r="A3749" s="2">
        <v>44573</v>
      </c>
      <c r="B3749" t="s">
        <v>4221</v>
      </c>
      <c r="C3749">
        <v>56</v>
      </c>
      <c r="D3749" t="s">
        <v>9</v>
      </c>
      <c r="E3749" t="s">
        <v>15</v>
      </c>
      <c r="F3749" t="s">
        <v>11</v>
      </c>
      <c r="G3749" t="s">
        <v>5479</v>
      </c>
      <c r="H3749" s="6">
        <v>1435.92</v>
      </c>
    </row>
    <row r="3750" spans="1:8" x14ac:dyDescent="0.45">
      <c r="A3750" s="2">
        <v>44629</v>
      </c>
      <c r="B3750" t="s">
        <v>4222</v>
      </c>
      <c r="C3750">
        <v>88</v>
      </c>
      <c r="D3750" t="s">
        <v>9</v>
      </c>
      <c r="E3750" t="s">
        <v>26</v>
      </c>
      <c r="F3750" t="s">
        <v>30</v>
      </c>
      <c r="G3750" t="s">
        <v>5483</v>
      </c>
      <c r="H3750" s="6">
        <v>1856.35</v>
      </c>
    </row>
    <row r="3751" spans="1:8" x14ac:dyDescent="0.45">
      <c r="A3751" s="2">
        <v>44628</v>
      </c>
      <c r="B3751" t="s">
        <v>4223</v>
      </c>
      <c r="C3751">
        <v>42</v>
      </c>
      <c r="D3751" t="s">
        <v>9</v>
      </c>
      <c r="E3751" t="s">
        <v>19</v>
      </c>
      <c r="F3751" t="s">
        <v>11</v>
      </c>
      <c r="G3751" t="s">
        <v>5480</v>
      </c>
      <c r="H3751" s="6">
        <v>4885.25</v>
      </c>
    </row>
    <row r="3752" spans="1:8" x14ac:dyDescent="0.45">
      <c r="A3752" s="2">
        <v>45256</v>
      </c>
      <c r="B3752" t="s">
        <v>4224</v>
      </c>
      <c r="C3752">
        <v>31</v>
      </c>
      <c r="D3752" t="s">
        <v>14</v>
      </c>
      <c r="E3752" t="s">
        <v>10</v>
      </c>
      <c r="F3752" t="s">
        <v>30</v>
      </c>
      <c r="G3752" t="s">
        <v>5481</v>
      </c>
      <c r="H3752" s="6">
        <v>199.62</v>
      </c>
    </row>
    <row r="3753" spans="1:8" x14ac:dyDescent="0.45">
      <c r="A3753" s="2">
        <v>44794</v>
      </c>
      <c r="B3753" t="s">
        <v>4225</v>
      </c>
      <c r="C3753">
        <v>52</v>
      </c>
      <c r="D3753" t="s">
        <v>9</v>
      </c>
      <c r="E3753" t="s">
        <v>15</v>
      </c>
      <c r="F3753" t="s">
        <v>11</v>
      </c>
      <c r="G3753" t="s">
        <v>5482</v>
      </c>
      <c r="H3753" s="6">
        <v>550.22</v>
      </c>
    </row>
    <row r="3754" spans="1:8" x14ac:dyDescent="0.45">
      <c r="A3754" s="2">
        <v>44804</v>
      </c>
      <c r="B3754" t="s">
        <v>4226</v>
      </c>
      <c r="C3754">
        <v>62</v>
      </c>
      <c r="D3754" t="s">
        <v>21</v>
      </c>
      <c r="E3754" t="s">
        <v>10</v>
      </c>
      <c r="F3754" t="s">
        <v>30</v>
      </c>
      <c r="G3754" t="s">
        <v>5480</v>
      </c>
      <c r="H3754" s="6">
        <v>4448.42</v>
      </c>
    </row>
    <row r="3755" spans="1:8" x14ac:dyDescent="0.45">
      <c r="A3755" s="2">
        <v>44945</v>
      </c>
      <c r="B3755" t="s">
        <v>4227</v>
      </c>
      <c r="C3755">
        <v>64</v>
      </c>
      <c r="D3755" t="s">
        <v>14</v>
      </c>
      <c r="E3755" t="s">
        <v>10</v>
      </c>
      <c r="F3755" t="s">
        <v>30</v>
      </c>
      <c r="G3755" t="s">
        <v>5480</v>
      </c>
      <c r="H3755" s="6">
        <v>1966.99</v>
      </c>
    </row>
    <row r="3756" spans="1:8" x14ac:dyDescent="0.45">
      <c r="A3756" s="2">
        <v>45275</v>
      </c>
      <c r="B3756" t="s">
        <v>4228</v>
      </c>
      <c r="C3756">
        <v>95</v>
      </c>
      <c r="D3756" t="s">
        <v>9</v>
      </c>
      <c r="E3756" t="s">
        <v>35</v>
      </c>
      <c r="F3756" t="s">
        <v>11</v>
      </c>
      <c r="G3756" t="s">
        <v>5480</v>
      </c>
      <c r="H3756" s="6">
        <v>610.08000000000004</v>
      </c>
    </row>
    <row r="3757" spans="1:8" x14ac:dyDescent="0.45">
      <c r="A3757" s="2">
        <v>44589</v>
      </c>
      <c r="B3757" t="s">
        <v>4229</v>
      </c>
      <c r="C3757">
        <v>78</v>
      </c>
      <c r="D3757" t="s">
        <v>14</v>
      </c>
      <c r="E3757" t="s">
        <v>5477</v>
      </c>
      <c r="F3757" t="s">
        <v>23</v>
      </c>
      <c r="G3757" t="s">
        <v>5482</v>
      </c>
      <c r="H3757" s="6">
        <v>3466.17</v>
      </c>
    </row>
    <row r="3758" spans="1:8" x14ac:dyDescent="0.45">
      <c r="A3758" s="2">
        <v>45028</v>
      </c>
      <c r="B3758" t="s">
        <v>4230</v>
      </c>
      <c r="C3758">
        <v>79</v>
      </c>
      <c r="D3758" t="s">
        <v>21</v>
      </c>
      <c r="E3758" t="s">
        <v>22</v>
      </c>
      <c r="F3758" t="s">
        <v>16</v>
      </c>
      <c r="G3758" t="s">
        <v>5480</v>
      </c>
      <c r="H3758" s="6">
        <v>2475.62</v>
      </c>
    </row>
    <row r="3759" spans="1:8" x14ac:dyDescent="0.45">
      <c r="A3759" s="2">
        <v>45229</v>
      </c>
      <c r="B3759" t="s">
        <v>4231</v>
      </c>
      <c r="C3759">
        <v>8</v>
      </c>
      <c r="D3759" t="s">
        <v>14</v>
      </c>
      <c r="E3759" t="s">
        <v>5477</v>
      </c>
      <c r="F3759" t="s">
        <v>16</v>
      </c>
      <c r="G3759" t="s">
        <v>5481</v>
      </c>
      <c r="H3759" s="6">
        <v>2462.58</v>
      </c>
    </row>
    <row r="3760" spans="1:8" x14ac:dyDescent="0.45">
      <c r="A3760" s="2">
        <v>44675</v>
      </c>
      <c r="B3760" t="s">
        <v>4232</v>
      </c>
      <c r="C3760">
        <v>98</v>
      </c>
      <c r="D3760" t="s">
        <v>21</v>
      </c>
      <c r="E3760" t="s">
        <v>38</v>
      </c>
      <c r="F3760" t="s">
        <v>30</v>
      </c>
      <c r="G3760" t="s">
        <v>5481</v>
      </c>
      <c r="H3760" s="6">
        <v>3369.79</v>
      </c>
    </row>
    <row r="3761" spans="1:8" x14ac:dyDescent="0.45">
      <c r="A3761" s="2">
        <v>45051</v>
      </c>
      <c r="B3761" t="s">
        <v>4233</v>
      </c>
      <c r="C3761">
        <v>63</v>
      </c>
      <c r="D3761" t="s">
        <v>21</v>
      </c>
      <c r="E3761" t="s">
        <v>15</v>
      </c>
      <c r="F3761" t="s">
        <v>16</v>
      </c>
      <c r="G3761" t="s">
        <v>5483</v>
      </c>
      <c r="H3761" s="6">
        <v>4013.35</v>
      </c>
    </row>
    <row r="3762" spans="1:8" x14ac:dyDescent="0.45">
      <c r="A3762" s="2">
        <v>44692</v>
      </c>
      <c r="B3762" t="s">
        <v>4234</v>
      </c>
      <c r="C3762">
        <v>20</v>
      </c>
      <c r="D3762" t="s">
        <v>21</v>
      </c>
      <c r="E3762" t="s">
        <v>38</v>
      </c>
      <c r="F3762" t="s">
        <v>30</v>
      </c>
      <c r="G3762" t="s">
        <v>5479</v>
      </c>
      <c r="H3762" s="6">
        <v>4207.5200000000004</v>
      </c>
    </row>
    <row r="3763" spans="1:8" x14ac:dyDescent="0.45">
      <c r="A3763" s="2">
        <v>44780</v>
      </c>
      <c r="B3763" t="s">
        <v>4235</v>
      </c>
      <c r="C3763">
        <v>55</v>
      </c>
      <c r="D3763" t="s">
        <v>14</v>
      </c>
      <c r="E3763" t="s">
        <v>10</v>
      </c>
      <c r="F3763" t="s">
        <v>11</v>
      </c>
      <c r="G3763" t="s">
        <v>5480</v>
      </c>
      <c r="H3763" s="6">
        <v>1895.42</v>
      </c>
    </row>
    <row r="3764" spans="1:8" x14ac:dyDescent="0.45">
      <c r="A3764" s="2">
        <v>45278</v>
      </c>
      <c r="B3764" t="s">
        <v>4236</v>
      </c>
      <c r="C3764">
        <v>60</v>
      </c>
      <c r="D3764" t="s">
        <v>14</v>
      </c>
      <c r="E3764" t="s">
        <v>26</v>
      </c>
      <c r="F3764" t="s">
        <v>11</v>
      </c>
      <c r="G3764" t="s">
        <v>5480</v>
      </c>
      <c r="H3764" s="6">
        <v>1236.75</v>
      </c>
    </row>
    <row r="3765" spans="1:8" x14ac:dyDescent="0.45">
      <c r="A3765" s="2">
        <v>45143</v>
      </c>
      <c r="B3765" t="s">
        <v>4237</v>
      </c>
      <c r="C3765">
        <v>61</v>
      </c>
      <c r="D3765" t="s">
        <v>21</v>
      </c>
      <c r="E3765" t="s">
        <v>22</v>
      </c>
      <c r="F3765" t="s">
        <v>23</v>
      </c>
      <c r="G3765" t="s">
        <v>5480</v>
      </c>
      <c r="H3765" s="6">
        <v>2250.96</v>
      </c>
    </row>
    <row r="3766" spans="1:8" x14ac:dyDescent="0.45">
      <c r="A3766" s="2">
        <v>45268</v>
      </c>
      <c r="B3766" t="s">
        <v>4238</v>
      </c>
      <c r="C3766">
        <v>7</v>
      </c>
      <c r="D3766" t="s">
        <v>9</v>
      </c>
      <c r="E3766" t="s">
        <v>35</v>
      </c>
      <c r="F3766" t="s">
        <v>16</v>
      </c>
      <c r="G3766" t="s">
        <v>5482</v>
      </c>
      <c r="H3766" s="6">
        <v>4566.1400000000003</v>
      </c>
    </row>
    <row r="3767" spans="1:8" x14ac:dyDescent="0.45">
      <c r="A3767" s="2">
        <v>44924</v>
      </c>
      <c r="B3767" t="s">
        <v>4239</v>
      </c>
      <c r="C3767">
        <v>19</v>
      </c>
      <c r="D3767" t="s">
        <v>21</v>
      </c>
      <c r="E3767" t="s">
        <v>10</v>
      </c>
      <c r="F3767" t="s">
        <v>11</v>
      </c>
      <c r="G3767" t="s">
        <v>5480</v>
      </c>
      <c r="H3767" s="6">
        <v>2160.2199999999998</v>
      </c>
    </row>
    <row r="3768" spans="1:8" x14ac:dyDescent="0.45">
      <c r="A3768" s="2">
        <v>45278</v>
      </c>
      <c r="B3768" t="s">
        <v>4240</v>
      </c>
      <c r="C3768">
        <v>31</v>
      </c>
      <c r="D3768" t="s">
        <v>21</v>
      </c>
      <c r="E3768" t="s">
        <v>38</v>
      </c>
      <c r="F3768" t="s">
        <v>30</v>
      </c>
      <c r="G3768" t="s">
        <v>5479</v>
      </c>
      <c r="H3768" s="6">
        <v>2902.58</v>
      </c>
    </row>
    <row r="3769" spans="1:8" x14ac:dyDescent="0.45">
      <c r="A3769" s="2">
        <v>44757</v>
      </c>
      <c r="B3769" t="s">
        <v>4241</v>
      </c>
      <c r="C3769">
        <v>38</v>
      </c>
      <c r="D3769" t="s">
        <v>14</v>
      </c>
      <c r="E3769" t="s">
        <v>38</v>
      </c>
      <c r="F3769" t="s">
        <v>16</v>
      </c>
      <c r="G3769" t="s">
        <v>5478</v>
      </c>
      <c r="H3769" s="6">
        <v>1728.58</v>
      </c>
    </row>
    <row r="3770" spans="1:8" x14ac:dyDescent="0.45">
      <c r="A3770" s="2">
        <v>45195</v>
      </c>
      <c r="B3770" t="s">
        <v>4242</v>
      </c>
      <c r="C3770">
        <v>79</v>
      </c>
      <c r="D3770" t="s">
        <v>14</v>
      </c>
      <c r="E3770" t="s">
        <v>19</v>
      </c>
      <c r="F3770" t="s">
        <v>30</v>
      </c>
      <c r="G3770" t="s">
        <v>5481</v>
      </c>
      <c r="H3770" s="6">
        <v>1522.95</v>
      </c>
    </row>
    <row r="3771" spans="1:8" x14ac:dyDescent="0.45">
      <c r="A3771" s="2">
        <v>45270</v>
      </c>
      <c r="B3771" t="s">
        <v>4243</v>
      </c>
      <c r="C3771">
        <v>50</v>
      </c>
      <c r="D3771" t="s">
        <v>21</v>
      </c>
      <c r="E3771" t="s">
        <v>35</v>
      </c>
      <c r="F3771" t="s">
        <v>30</v>
      </c>
      <c r="G3771" t="s">
        <v>5479</v>
      </c>
      <c r="H3771" s="6">
        <v>1910.04</v>
      </c>
    </row>
    <row r="3772" spans="1:8" x14ac:dyDescent="0.45">
      <c r="A3772" s="2">
        <v>45008</v>
      </c>
      <c r="B3772" t="s">
        <v>4244</v>
      </c>
      <c r="C3772">
        <v>83</v>
      </c>
      <c r="D3772" t="s">
        <v>9</v>
      </c>
      <c r="E3772" t="s">
        <v>22</v>
      </c>
      <c r="F3772" t="s">
        <v>30</v>
      </c>
      <c r="G3772" t="s">
        <v>5479</v>
      </c>
      <c r="H3772" s="6">
        <v>3567.16</v>
      </c>
    </row>
    <row r="3773" spans="1:8" x14ac:dyDescent="0.45">
      <c r="A3773" s="2">
        <v>45271</v>
      </c>
      <c r="B3773" t="s">
        <v>4245</v>
      </c>
      <c r="C3773">
        <v>46</v>
      </c>
      <c r="D3773" t="s">
        <v>21</v>
      </c>
      <c r="E3773" t="s">
        <v>19</v>
      </c>
      <c r="F3773" t="s">
        <v>11</v>
      </c>
      <c r="G3773" t="s">
        <v>5481</v>
      </c>
      <c r="H3773" s="6">
        <v>1193.98</v>
      </c>
    </row>
    <row r="3774" spans="1:8" x14ac:dyDescent="0.45">
      <c r="A3774" s="2">
        <v>44676</v>
      </c>
      <c r="B3774" t="s">
        <v>4246</v>
      </c>
      <c r="C3774">
        <v>11</v>
      </c>
      <c r="D3774" t="s">
        <v>21</v>
      </c>
      <c r="E3774" t="s">
        <v>5477</v>
      </c>
      <c r="F3774" t="s">
        <v>11</v>
      </c>
      <c r="G3774" t="s">
        <v>5480</v>
      </c>
      <c r="H3774" s="6">
        <v>4685.3999999999996</v>
      </c>
    </row>
    <row r="3775" spans="1:8" x14ac:dyDescent="0.45">
      <c r="A3775" s="2">
        <v>45078</v>
      </c>
      <c r="B3775" t="s">
        <v>4247</v>
      </c>
      <c r="C3775">
        <v>54</v>
      </c>
      <c r="D3775" t="s">
        <v>9</v>
      </c>
      <c r="E3775" t="s">
        <v>10</v>
      </c>
      <c r="F3775" t="s">
        <v>23</v>
      </c>
      <c r="G3775" t="s">
        <v>5483</v>
      </c>
      <c r="H3775" s="6">
        <v>264.89999999999998</v>
      </c>
    </row>
    <row r="3776" spans="1:8" x14ac:dyDescent="0.45">
      <c r="A3776" s="2">
        <v>45178</v>
      </c>
      <c r="B3776" t="s">
        <v>4248</v>
      </c>
      <c r="C3776">
        <v>28</v>
      </c>
      <c r="D3776" t="s">
        <v>9</v>
      </c>
      <c r="E3776" t="s">
        <v>15</v>
      </c>
      <c r="F3776" t="s">
        <v>11</v>
      </c>
      <c r="G3776" t="s">
        <v>5481</v>
      </c>
      <c r="H3776" s="6">
        <v>198.73</v>
      </c>
    </row>
    <row r="3777" spans="1:8" x14ac:dyDescent="0.45">
      <c r="A3777" s="2">
        <v>44663</v>
      </c>
      <c r="B3777" t="s">
        <v>4249</v>
      </c>
      <c r="C3777">
        <v>76</v>
      </c>
      <c r="D3777" t="s">
        <v>9</v>
      </c>
      <c r="E3777" t="s">
        <v>22</v>
      </c>
      <c r="F3777" t="s">
        <v>23</v>
      </c>
      <c r="G3777" t="s">
        <v>5479</v>
      </c>
      <c r="H3777" s="6">
        <v>2092.38</v>
      </c>
    </row>
    <row r="3778" spans="1:8" x14ac:dyDescent="0.45">
      <c r="A3778" s="2">
        <v>45275</v>
      </c>
      <c r="B3778" t="s">
        <v>4250</v>
      </c>
      <c r="C3778">
        <v>67</v>
      </c>
      <c r="D3778" t="s">
        <v>14</v>
      </c>
      <c r="E3778" t="s">
        <v>26</v>
      </c>
      <c r="F3778" t="s">
        <v>23</v>
      </c>
      <c r="G3778" t="s">
        <v>5479</v>
      </c>
      <c r="H3778" s="6">
        <v>2770.71</v>
      </c>
    </row>
    <row r="3779" spans="1:8" x14ac:dyDescent="0.45">
      <c r="A3779" s="2">
        <v>45066</v>
      </c>
      <c r="B3779" t="s">
        <v>4251</v>
      </c>
      <c r="C3779">
        <v>92</v>
      </c>
      <c r="D3779" t="s">
        <v>9</v>
      </c>
      <c r="E3779" t="s">
        <v>10</v>
      </c>
      <c r="F3779" t="s">
        <v>30</v>
      </c>
      <c r="G3779" t="s">
        <v>5480</v>
      </c>
      <c r="H3779" s="6">
        <v>2610.67</v>
      </c>
    </row>
    <row r="3780" spans="1:8" x14ac:dyDescent="0.45">
      <c r="A3780" s="2">
        <v>44595</v>
      </c>
      <c r="B3780" t="s">
        <v>4252</v>
      </c>
      <c r="C3780">
        <v>78</v>
      </c>
      <c r="D3780" t="s">
        <v>9</v>
      </c>
      <c r="E3780" t="s">
        <v>15</v>
      </c>
      <c r="F3780" t="s">
        <v>16</v>
      </c>
      <c r="G3780" t="s">
        <v>5482</v>
      </c>
      <c r="H3780" s="6">
        <v>2387.48</v>
      </c>
    </row>
    <row r="3781" spans="1:8" x14ac:dyDescent="0.45">
      <c r="A3781" s="2">
        <v>45244</v>
      </c>
      <c r="B3781" t="s">
        <v>4253</v>
      </c>
      <c r="C3781">
        <v>50</v>
      </c>
      <c r="D3781" t="s">
        <v>14</v>
      </c>
      <c r="E3781" t="s">
        <v>38</v>
      </c>
      <c r="F3781" t="s">
        <v>30</v>
      </c>
      <c r="G3781" t="s">
        <v>5482</v>
      </c>
      <c r="H3781" s="6">
        <v>992.61</v>
      </c>
    </row>
    <row r="3782" spans="1:8" x14ac:dyDescent="0.45">
      <c r="A3782" s="2">
        <v>44786</v>
      </c>
      <c r="B3782" t="s">
        <v>4254</v>
      </c>
      <c r="C3782">
        <v>1</v>
      </c>
      <c r="D3782" t="s">
        <v>14</v>
      </c>
      <c r="E3782" t="s">
        <v>19</v>
      </c>
      <c r="F3782" t="s">
        <v>23</v>
      </c>
      <c r="G3782" t="s">
        <v>5482</v>
      </c>
      <c r="H3782" s="6">
        <v>689.56</v>
      </c>
    </row>
    <row r="3783" spans="1:8" x14ac:dyDescent="0.45">
      <c r="A3783" s="2">
        <v>44630</v>
      </c>
      <c r="B3783" t="s">
        <v>4255</v>
      </c>
      <c r="C3783">
        <v>15</v>
      </c>
      <c r="D3783" t="s">
        <v>21</v>
      </c>
      <c r="E3783" t="s">
        <v>10</v>
      </c>
      <c r="F3783" t="s">
        <v>11</v>
      </c>
      <c r="G3783" t="s">
        <v>5481</v>
      </c>
      <c r="H3783" s="6">
        <v>2251.09</v>
      </c>
    </row>
    <row r="3784" spans="1:8" x14ac:dyDescent="0.45">
      <c r="A3784" s="2">
        <v>44913</v>
      </c>
      <c r="B3784" t="s">
        <v>4256</v>
      </c>
      <c r="C3784">
        <v>65</v>
      </c>
      <c r="D3784" t="s">
        <v>21</v>
      </c>
      <c r="E3784" t="s">
        <v>26</v>
      </c>
      <c r="F3784" t="s">
        <v>11</v>
      </c>
      <c r="G3784" t="s">
        <v>5480</v>
      </c>
      <c r="H3784" s="6">
        <v>1051.27</v>
      </c>
    </row>
    <row r="3785" spans="1:8" x14ac:dyDescent="0.45">
      <c r="A3785" s="2">
        <v>44646</v>
      </c>
      <c r="B3785" t="s">
        <v>4257</v>
      </c>
      <c r="C3785">
        <v>12</v>
      </c>
      <c r="D3785" t="s">
        <v>9</v>
      </c>
      <c r="E3785" t="s">
        <v>10</v>
      </c>
      <c r="F3785" t="s">
        <v>11</v>
      </c>
      <c r="G3785" t="s">
        <v>5481</v>
      </c>
      <c r="H3785" s="6">
        <v>4025.06</v>
      </c>
    </row>
    <row r="3786" spans="1:8" x14ac:dyDescent="0.45">
      <c r="A3786" s="2">
        <v>45083</v>
      </c>
      <c r="B3786" t="s">
        <v>4258</v>
      </c>
      <c r="C3786">
        <v>40</v>
      </c>
      <c r="D3786" t="s">
        <v>14</v>
      </c>
      <c r="E3786" t="s">
        <v>19</v>
      </c>
      <c r="F3786" t="s">
        <v>11</v>
      </c>
      <c r="G3786" t="s">
        <v>5480</v>
      </c>
      <c r="H3786" s="6">
        <v>4596.72</v>
      </c>
    </row>
    <row r="3787" spans="1:8" x14ac:dyDescent="0.45">
      <c r="A3787" s="2">
        <v>45262</v>
      </c>
      <c r="B3787" t="s">
        <v>4259</v>
      </c>
      <c r="C3787">
        <v>99</v>
      </c>
      <c r="D3787" t="s">
        <v>14</v>
      </c>
      <c r="E3787" t="s">
        <v>15</v>
      </c>
      <c r="F3787" t="s">
        <v>30</v>
      </c>
      <c r="G3787" t="s">
        <v>5483</v>
      </c>
      <c r="H3787" s="6">
        <v>1641.45</v>
      </c>
    </row>
    <row r="3788" spans="1:8" x14ac:dyDescent="0.45">
      <c r="A3788" s="2">
        <v>44975</v>
      </c>
      <c r="B3788" t="s">
        <v>4260</v>
      </c>
      <c r="C3788">
        <v>86</v>
      </c>
      <c r="D3788" t="s">
        <v>14</v>
      </c>
      <c r="E3788" t="s">
        <v>15</v>
      </c>
      <c r="F3788" t="s">
        <v>11</v>
      </c>
      <c r="G3788" t="s">
        <v>5483</v>
      </c>
      <c r="H3788" s="6">
        <v>2866.09</v>
      </c>
    </row>
    <row r="3789" spans="1:8" x14ac:dyDescent="0.45">
      <c r="A3789" s="2">
        <v>45133</v>
      </c>
      <c r="B3789" t="s">
        <v>4261</v>
      </c>
      <c r="C3789">
        <v>77</v>
      </c>
      <c r="D3789" t="s">
        <v>21</v>
      </c>
      <c r="E3789" t="s">
        <v>22</v>
      </c>
      <c r="F3789" t="s">
        <v>16</v>
      </c>
      <c r="G3789" t="s">
        <v>5480</v>
      </c>
      <c r="H3789" s="6">
        <v>4855.3500000000004</v>
      </c>
    </row>
    <row r="3790" spans="1:8" x14ac:dyDescent="0.45">
      <c r="A3790" s="2">
        <v>45033</v>
      </c>
      <c r="B3790" t="s">
        <v>4262</v>
      </c>
      <c r="C3790">
        <v>95</v>
      </c>
      <c r="D3790" t="s">
        <v>14</v>
      </c>
      <c r="E3790" t="s">
        <v>15</v>
      </c>
      <c r="F3790" t="s">
        <v>16</v>
      </c>
      <c r="G3790" t="s">
        <v>5479</v>
      </c>
      <c r="H3790" s="6">
        <v>3988.42</v>
      </c>
    </row>
    <row r="3791" spans="1:8" x14ac:dyDescent="0.45">
      <c r="A3791" s="2">
        <v>44792</v>
      </c>
      <c r="B3791" t="s">
        <v>4263</v>
      </c>
      <c r="C3791">
        <v>12</v>
      </c>
      <c r="D3791" t="s">
        <v>14</v>
      </c>
      <c r="E3791" t="s">
        <v>15</v>
      </c>
      <c r="F3791" t="s">
        <v>16</v>
      </c>
      <c r="G3791" t="s">
        <v>5479</v>
      </c>
      <c r="H3791" s="6">
        <v>928</v>
      </c>
    </row>
    <row r="3792" spans="1:8" x14ac:dyDescent="0.45">
      <c r="A3792" s="2">
        <v>45122</v>
      </c>
      <c r="B3792" t="s">
        <v>4264</v>
      </c>
      <c r="C3792">
        <v>32</v>
      </c>
      <c r="D3792" t="s">
        <v>14</v>
      </c>
      <c r="E3792" t="s">
        <v>19</v>
      </c>
      <c r="F3792" t="s">
        <v>23</v>
      </c>
      <c r="G3792" t="s">
        <v>5482</v>
      </c>
      <c r="H3792" s="6">
        <v>2545.0500000000002</v>
      </c>
    </row>
    <row r="3793" spans="1:8" x14ac:dyDescent="0.45">
      <c r="A3793" s="2">
        <v>45244</v>
      </c>
      <c r="B3793" t="s">
        <v>4265</v>
      </c>
      <c r="C3793">
        <v>58</v>
      </c>
      <c r="D3793" t="s">
        <v>21</v>
      </c>
      <c r="E3793" t="s">
        <v>22</v>
      </c>
      <c r="F3793" t="s">
        <v>16</v>
      </c>
      <c r="G3793" t="s">
        <v>5479</v>
      </c>
      <c r="H3793" s="6">
        <v>1313.38</v>
      </c>
    </row>
    <row r="3794" spans="1:8" x14ac:dyDescent="0.45">
      <c r="A3794" s="2">
        <v>44949</v>
      </c>
      <c r="B3794" t="s">
        <v>4266</v>
      </c>
      <c r="C3794">
        <v>41</v>
      </c>
      <c r="D3794" t="s">
        <v>14</v>
      </c>
      <c r="E3794" t="s">
        <v>26</v>
      </c>
      <c r="F3794" t="s">
        <v>11</v>
      </c>
      <c r="G3794" t="s">
        <v>5480</v>
      </c>
      <c r="H3794" s="6">
        <v>4887.0200000000004</v>
      </c>
    </row>
    <row r="3795" spans="1:8" x14ac:dyDescent="0.45">
      <c r="A3795" s="2">
        <v>45202</v>
      </c>
      <c r="B3795" t="s">
        <v>4267</v>
      </c>
      <c r="C3795">
        <v>45</v>
      </c>
      <c r="D3795" t="s">
        <v>14</v>
      </c>
      <c r="E3795" t="s">
        <v>35</v>
      </c>
      <c r="F3795" t="s">
        <v>11</v>
      </c>
      <c r="G3795" t="s">
        <v>5483</v>
      </c>
      <c r="H3795" s="6">
        <v>646.70000000000005</v>
      </c>
    </row>
    <row r="3796" spans="1:8" x14ac:dyDescent="0.45">
      <c r="A3796" s="2">
        <v>44767</v>
      </c>
      <c r="B3796" t="s">
        <v>4268</v>
      </c>
      <c r="C3796">
        <v>16</v>
      </c>
      <c r="D3796" t="s">
        <v>9</v>
      </c>
      <c r="E3796" t="s">
        <v>26</v>
      </c>
      <c r="F3796" t="s">
        <v>11</v>
      </c>
      <c r="G3796" t="s">
        <v>5482</v>
      </c>
      <c r="H3796" s="6">
        <v>548.59</v>
      </c>
    </row>
    <row r="3797" spans="1:8" x14ac:dyDescent="0.45">
      <c r="A3797" s="2">
        <v>44628</v>
      </c>
      <c r="B3797" t="s">
        <v>4269</v>
      </c>
      <c r="C3797">
        <v>11</v>
      </c>
      <c r="D3797" t="s">
        <v>9</v>
      </c>
      <c r="E3797" t="s">
        <v>15</v>
      </c>
      <c r="F3797" t="s">
        <v>23</v>
      </c>
      <c r="G3797" t="s">
        <v>5483</v>
      </c>
      <c r="H3797" s="6">
        <v>3166.68</v>
      </c>
    </row>
    <row r="3798" spans="1:8" x14ac:dyDescent="0.45">
      <c r="A3798" s="2">
        <v>44896</v>
      </c>
      <c r="B3798" t="s">
        <v>4270</v>
      </c>
      <c r="C3798">
        <v>32</v>
      </c>
      <c r="D3798" t="s">
        <v>21</v>
      </c>
      <c r="E3798" t="s">
        <v>10</v>
      </c>
      <c r="F3798" t="s">
        <v>30</v>
      </c>
      <c r="G3798" t="s">
        <v>5482</v>
      </c>
      <c r="H3798" s="6">
        <v>3122.86</v>
      </c>
    </row>
    <row r="3799" spans="1:8" x14ac:dyDescent="0.45">
      <c r="A3799" s="2">
        <v>45258</v>
      </c>
      <c r="B3799" t="s">
        <v>4271</v>
      </c>
      <c r="C3799">
        <v>47</v>
      </c>
      <c r="D3799" t="s">
        <v>9</v>
      </c>
      <c r="E3799" t="s">
        <v>15</v>
      </c>
      <c r="F3799" t="s">
        <v>23</v>
      </c>
      <c r="G3799" t="s">
        <v>5480</v>
      </c>
      <c r="H3799" s="6">
        <v>3407.78</v>
      </c>
    </row>
    <row r="3800" spans="1:8" x14ac:dyDescent="0.45">
      <c r="A3800" s="2">
        <v>44590</v>
      </c>
      <c r="B3800" t="s">
        <v>4272</v>
      </c>
      <c r="C3800">
        <v>6</v>
      </c>
      <c r="D3800" t="s">
        <v>9</v>
      </c>
      <c r="E3800" t="s">
        <v>26</v>
      </c>
      <c r="F3800" t="s">
        <v>16</v>
      </c>
      <c r="G3800" t="s">
        <v>5479</v>
      </c>
      <c r="H3800" s="6">
        <v>4695.54</v>
      </c>
    </row>
    <row r="3801" spans="1:8" x14ac:dyDescent="0.45">
      <c r="A3801" s="2">
        <v>45061</v>
      </c>
      <c r="B3801" t="s">
        <v>4273</v>
      </c>
      <c r="C3801">
        <v>9</v>
      </c>
      <c r="D3801" t="s">
        <v>9</v>
      </c>
      <c r="E3801" t="s">
        <v>10</v>
      </c>
      <c r="F3801" t="s">
        <v>11</v>
      </c>
      <c r="G3801" t="s">
        <v>5482</v>
      </c>
      <c r="H3801" s="6">
        <v>2440.62</v>
      </c>
    </row>
    <row r="3802" spans="1:8" x14ac:dyDescent="0.45">
      <c r="A3802" s="2">
        <v>45024</v>
      </c>
      <c r="B3802" t="s">
        <v>4274</v>
      </c>
      <c r="C3802">
        <v>2</v>
      </c>
      <c r="D3802" t="s">
        <v>21</v>
      </c>
      <c r="E3802" t="s">
        <v>22</v>
      </c>
      <c r="F3802" t="s">
        <v>11</v>
      </c>
      <c r="G3802" t="s">
        <v>5480</v>
      </c>
      <c r="H3802" s="6">
        <v>2968.95</v>
      </c>
    </row>
    <row r="3803" spans="1:8" x14ac:dyDescent="0.45">
      <c r="A3803" s="2">
        <v>44871</v>
      </c>
      <c r="B3803" t="s">
        <v>4275</v>
      </c>
      <c r="C3803">
        <v>52</v>
      </c>
      <c r="D3803" t="s">
        <v>14</v>
      </c>
      <c r="E3803" t="s">
        <v>10</v>
      </c>
      <c r="F3803" t="s">
        <v>23</v>
      </c>
      <c r="G3803" t="s">
        <v>5482</v>
      </c>
      <c r="H3803" s="6">
        <v>1849.87</v>
      </c>
    </row>
    <row r="3804" spans="1:8" x14ac:dyDescent="0.45">
      <c r="A3804" s="2">
        <v>45291</v>
      </c>
      <c r="B3804" t="s">
        <v>4276</v>
      </c>
      <c r="C3804">
        <v>69</v>
      </c>
      <c r="D3804" t="s">
        <v>9</v>
      </c>
      <c r="E3804" t="s">
        <v>19</v>
      </c>
      <c r="F3804" t="s">
        <v>16</v>
      </c>
      <c r="G3804" t="s">
        <v>5481</v>
      </c>
      <c r="H3804" s="6">
        <v>2100.08</v>
      </c>
    </row>
    <row r="3805" spans="1:8" x14ac:dyDescent="0.45">
      <c r="A3805" s="2">
        <v>44685</v>
      </c>
      <c r="B3805" t="s">
        <v>4277</v>
      </c>
      <c r="C3805">
        <v>4</v>
      </c>
      <c r="D3805" t="s">
        <v>9</v>
      </c>
      <c r="E3805" t="s">
        <v>22</v>
      </c>
      <c r="F3805" t="s">
        <v>11</v>
      </c>
      <c r="G3805" t="s">
        <v>5482</v>
      </c>
      <c r="H3805" s="6">
        <v>853.72</v>
      </c>
    </row>
    <row r="3806" spans="1:8" x14ac:dyDescent="0.45">
      <c r="A3806" s="2">
        <v>44695</v>
      </c>
      <c r="B3806" t="s">
        <v>4278</v>
      </c>
      <c r="C3806">
        <v>82</v>
      </c>
      <c r="D3806" t="s">
        <v>14</v>
      </c>
      <c r="E3806" t="s">
        <v>26</v>
      </c>
      <c r="F3806" t="s">
        <v>30</v>
      </c>
      <c r="G3806" t="s">
        <v>5481</v>
      </c>
      <c r="H3806" s="6">
        <v>4734.6000000000004</v>
      </c>
    </row>
    <row r="3807" spans="1:8" x14ac:dyDescent="0.45">
      <c r="A3807" s="2">
        <v>44567</v>
      </c>
      <c r="B3807" t="s">
        <v>4279</v>
      </c>
      <c r="C3807">
        <v>8</v>
      </c>
      <c r="D3807" t="s">
        <v>9</v>
      </c>
      <c r="E3807" t="s">
        <v>5477</v>
      </c>
      <c r="F3807" t="s">
        <v>23</v>
      </c>
      <c r="G3807" t="s">
        <v>5481</v>
      </c>
      <c r="H3807" s="6">
        <v>608.16999999999996</v>
      </c>
    </row>
    <row r="3808" spans="1:8" x14ac:dyDescent="0.45">
      <c r="A3808" s="2">
        <v>45090</v>
      </c>
      <c r="B3808" t="s">
        <v>4280</v>
      </c>
      <c r="C3808">
        <v>40</v>
      </c>
      <c r="D3808" t="s">
        <v>21</v>
      </c>
      <c r="E3808" t="s">
        <v>38</v>
      </c>
      <c r="F3808" t="s">
        <v>30</v>
      </c>
      <c r="G3808" t="s">
        <v>5479</v>
      </c>
      <c r="H3808" s="6">
        <v>626.37</v>
      </c>
    </row>
    <row r="3809" spans="1:8" x14ac:dyDescent="0.45">
      <c r="A3809" s="2">
        <v>44618</v>
      </c>
      <c r="B3809" t="s">
        <v>4281</v>
      </c>
      <c r="C3809">
        <v>73</v>
      </c>
      <c r="D3809" t="s">
        <v>14</v>
      </c>
      <c r="E3809" t="s">
        <v>19</v>
      </c>
      <c r="F3809" t="s">
        <v>16</v>
      </c>
      <c r="G3809" t="s">
        <v>5481</v>
      </c>
      <c r="H3809" s="6">
        <v>4169.93</v>
      </c>
    </row>
    <row r="3810" spans="1:8" x14ac:dyDescent="0.45">
      <c r="A3810" s="2">
        <v>45067</v>
      </c>
      <c r="B3810" t="s">
        <v>4282</v>
      </c>
      <c r="C3810">
        <v>71</v>
      </c>
      <c r="D3810" t="s">
        <v>21</v>
      </c>
      <c r="E3810" t="s">
        <v>19</v>
      </c>
      <c r="F3810" t="s">
        <v>16</v>
      </c>
      <c r="G3810" t="s">
        <v>5480</v>
      </c>
      <c r="H3810" s="6">
        <v>341.02</v>
      </c>
    </row>
    <row r="3811" spans="1:8" x14ac:dyDescent="0.45">
      <c r="A3811" s="2">
        <v>45278</v>
      </c>
      <c r="B3811" t="s">
        <v>4283</v>
      </c>
      <c r="C3811">
        <v>86</v>
      </c>
      <c r="D3811" t="s">
        <v>21</v>
      </c>
      <c r="E3811" t="s">
        <v>19</v>
      </c>
      <c r="F3811" t="s">
        <v>30</v>
      </c>
      <c r="G3811" t="s">
        <v>5482</v>
      </c>
      <c r="H3811" s="6">
        <v>4573.6000000000004</v>
      </c>
    </row>
    <row r="3812" spans="1:8" x14ac:dyDescent="0.45">
      <c r="A3812" s="2">
        <v>45212</v>
      </c>
      <c r="B3812" t="s">
        <v>4284</v>
      </c>
      <c r="C3812">
        <v>14</v>
      </c>
      <c r="D3812" t="s">
        <v>21</v>
      </c>
      <c r="E3812" t="s">
        <v>35</v>
      </c>
      <c r="F3812" t="s">
        <v>30</v>
      </c>
      <c r="G3812" t="s">
        <v>5482</v>
      </c>
      <c r="H3812" s="6">
        <v>3863.77</v>
      </c>
    </row>
    <row r="3813" spans="1:8" x14ac:dyDescent="0.45">
      <c r="A3813" s="2">
        <v>44932</v>
      </c>
      <c r="B3813" t="s">
        <v>4285</v>
      </c>
      <c r="C3813">
        <v>32</v>
      </c>
      <c r="D3813" t="s">
        <v>14</v>
      </c>
      <c r="E3813" t="s">
        <v>38</v>
      </c>
      <c r="F3813" t="s">
        <v>23</v>
      </c>
      <c r="G3813" t="s">
        <v>5479</v>
      </c>
      <c r="H3813" s="6">
        <v>3754.54</v>
      </c>
    </row>
    <row r="3814" spans="1:8" x14ac:dyDescent="0.45">
      <c r="A3814" s="2">
        <v>45123</v>
      </c>
      <c r="B3814" t="s">
        <v>4286</v>
      </c>
      <c r="C3814">
        <v>24</v>
      </c>
      <c r="D3814" t="s">
        <v>14</v>
      </c>
      <c r="E3814" t="s">
        <v>22</v>
      </c>
      <c r="F3814" t="s">
        <v>11</v>
      </c>
      <c r="G3814" t="s">
        <v>5481</v>
      </c>
      <c r="H3814" s="6">
        <v>1029.93</v>
      </c>
    </row>
    <row r="3815" spans="1:8" x14ac:dyDescent="0.45">
      <c r="A3815" s="2">
        <v>45230</v>
      </c>
      <c r="B3815" t="s">
        <v>4287</v>
      </c>
      <c r="C3815">
        <v>80</v>
      </c>
      <c r="D3815" t="s">
        <v>9</v>
      </c>
      <c r="E3815" t="s">
        <v>15</v>
      </c>
      <c r="F3815" t="s">
        <v>16</v>
      </c>
      <c r="G3815" t="s">
        <v>5483</v>
      </c>
      <c r="H3815" s="6">
        <v>1021.43</v>
      </c>
    </row>
    <row r="3816" spans="1:8" x14ac:dyDescent="0.45">
      <c r="A3816" s="2">
        <v>44802</v>
      </c>
      <c r="B3816" t="s">
        <v>4288</v>
      </c>
      <c r="C3816">
        <v>79</v>
      </c>
      <c r="D3816" t="s">
        <v>21</v>
      </c>
      <c r="E3816" t="s">
        <v>15</v>
      </c>
      <c r="F3816" t="s">
        <v>16</v>
      </c>
      <c r="G3816" t="s">
        <v>5480</v>
      </c>
      <c r="H3816" s="6">
        <v>2132.46</v>
      </c>
    </row>
    <row r="3817" spans="1:8" x14ac:dyDescent="0.45">
      <c r="A3817" s="2">
        <v>44857</v>
      </c>
      <c r="B3817" t="s">
        <v>4289</v>
      </c>
      <c r="C3817">
        <v>10</v>
      </c>
      <c r="D3817" t="s">
        <v>14</v>
      </c>
      <c r="E3817" t="s">
        <v>35</v>
      </c>
      <c r="F3817" t="s">
        <v>23</v>
      </c>
      <c r="G3817" t="s">
        <v>5479</v>
      </c>
      <c r="H3817" s="6">
        <v>215.45</v>
      </c>
    </row>
    <row r="3818" spans="1:8" x14ac:dyDescent="0.45">
      <c r="A3818" s="2">
        <v>44800</v>
      </c>
      <c r="B3818" t="s">
        <v>4290</v>
      </c>
      <c r="C3818">
        <v>36</v>
      </c>
      <c r="D3818" t="s">
        <v>9</v>
      </c>
      <c r="E3818" t="s">
        <v>22</v>
      </c>
      <c r="F3818" t="s">
        <v>23</v>
      </c>
      <c r="G3818" t="s">
        <v>5481</v>
      </c>
      <c r="H3818" s="6">
        <v>3604.47</v>
      </c>
    </row>
    <row r="3819" spans="1:8" x14ac:dyDescent="0.45">
      <c r="A3819" s="2">
        <v>45030</v>
      </c>
      <c r="B3819" t="s">
        <v>4291</v>
      </c>
      <c r="C3819">
        <v>49</v>
      </c>
      <c r="D3819" t="s">
        <v>9</v>
      </c>
      <c r="E3819" t="s">
        <v>35</v>
      </c>
      <c r="F3819" t="s">
        <v>30</v>
      </c>
      <c r="G3819" t="s">
        <v>5481</v>
      </c>
      <c r="H3819" s="6">
        <v>1599.02</v>
      </c>
    </row>
    <row r="3820" spans="1:8" x14ac:dyDescent="0.45">
      <c r="A3820" s="2">
        <v>44924</v>
      </c>
      <c r="B3820" t="s">
        <v>4292</v>
      </c>
      <c r="C3820">
        <v>25</v>
      </c>
      <c r="D3820" t="s">
        <v>21</v>
      </c>
      <c r="E3820" t="s">
        <v>26</v>
      </c>
      <c r="F3820" t="s">
        <v>11</v>
      </c>
      <c r="G3820" t="s">
        <v>5480</v>
      </c>
      <c r="H3820" s="6">
        <v>1143.02</v>
      </c>
    </row>
    <row r="3821" spans="1:8" x14ac:dyDescent="0.45">
      <c r="A3821" s="2">
        <v>45244</v>
      </c>
      <c r="B3821" t="s">
        <v>4293</v>
      </c>
      <c r="C3821">
        <v>6</v>
      </c>
      <c r="D3821" t="s">
        <v>21</v>
      </c>
      <c r="E3821" t="s">
        <v>10</v>
      </c>
      <c r="F3821" t="s">
        <v>23</v>
      </c>
      <c r="G3821" t="s">
        <v>5483</v>
      </c>
      <c r="H3821" s="6">
        <v>2056</v>
      </c>
    </row>
    <row r="3822" spans="1:8" x14ac:dyDescent="0.45">
      <c r="A3822" s="2">
        <v>45145</v>
      </c>
      <c r="B3822" t="s">
        <v>4294</v>
      </c>
      <c r="C3822">
        <v>19</v>
      </c>
      <c r="D3822" t="s">
        <v>21</v>
      </c>
      <c r="E3822" t="s">
        <v>5477</v>
      </c>
      <c r="F3822" t="s">
        <v>30</v>
      </c>
      <c r="G3822" t="s">
        <v>5481</v>
      </c>
      <c r="H3822" s="6">
        <v>3004.67</v>
      </c>
    </row>
    <row r="3823" spans="1:8" x14ac:dyDescent="0.45">
      <c r="A3823" s="2">
        <v>45262</v>
      </c>
      <c r="B3823" t="s">
        <v>4295</v>
      </c>
      <c r="C3823">
        <v>65</v>
      </c>
      <c r="D3823" t="s">
        <v>14</v>
      </c>
      <c r="E3823" t="s">
        <v>19</v>
      </c>
      <c r="F3823" t="s">
        <v>16</v>
      </c>
      <c r="G3823" t="s">
        <v>5481</v>
      </c>
      <c r="H3823" s="6">
        <v>405.29</v>
      </c>
    </row>
    <row r="3824" spans="1:8" x14ac:dyDescent="0.45">
      <c r="A3824" s="2">
        <v>45254</v>
      </c>
      <c r="B3824" t="s">
        <v>4296</v>
      </c>
      <c r="C3824">
        <v>28</v>
      </c>
      <c r="D3824" t="s">
        <v>9</v>
      </c>
      <c r="E3824" t="s">
        <v>26</v>
      </c>
      <c r="F3824" t="s">
        <v>16</v>
      </c>
      <c r="G3824" t="s">
        <v>5483</v>
      </c>
      <c r="H3824" s="6">
        <v>2836.06</v>
      </c>
    </row>
    <row r="3825" spans="1:8" x14ac:dyDescent="0.45">
      <c r="A3825" s="2">
        <v>44789</v>
      </c>
      <c r="B3825" t="s">
        <v>4297</v>
      </c>
      <c r="C3825">
        <v>50</v>
      </c>
      <c r="D3825" t="s">
        <v>21</v>
      </c>
      <c r="E3825" t="s">
        <v>35</v>
      </c>
      <c r="F3825" t="s">
        <v>30</v>
      </c>
      <c r="G3825" t="s">
        <v>5482</v>
      </c>
      <c r="H3825" s="6">
        <v>875.91</v>
      </c>
    </row>
    <row r="3826" spans="1:8" x14ac:dyDescent="0.45">
      <c r="A3826" s="2">
        <v>45209</v>
      </c>
      <c r="B3826" t="s">
        <v>4298</v>
      </c>
      <c r="C3826">
        <v>54</v>
      </c>
      <c r="D3826" t="s">
        <v>9</v>
      </c>
      <c r="E3826" t="s">
        <v>15</v>
      </c>
      <c r="F3826" t="s">
        <v>23</v>
      </c>
      <c r="G3826" t="s">
        <v>5481</v>
      </c>
      <c r="H3826" s="6">
        <v>990.77</v>
      </c>
    </row>
    <row r="3827" spans="1:8" x14ac:dyDescent="0.45">
      <c r="A3827" s="2">
        <v>44677</v>
      </c>
      <c r="B3827" t="s">
        <v>4299</v>
      </c>
      <c r="C3827">
        <v>62</v>
      </c>
      <c r="D3827" t="s">
        <v>14</v>
      </c>
      <c r="E3827" t="s">
        <v>10</v>
      </c>
      <c r="F3827" t="s">
        <v>11</v>
      </c>
      <c r="G3827" t="s">
        <v>5481</v>
      </c>
      <c r="H3827" s="6">
        <v>1839.94</v>
      </c>
    </row>
    <row r="3828" spans="1:8" x14ac:dyDescent="0.45">
      <c r="A3828" s="2">
        <v>44957</v>
      </c>
      <c r="B3828" t="s">
        <v>4300</v>
      </c>
      <c r="C3828">
        <v>53</v>
      </c>
      <c r="D3828" t="s">
        <v>21</v>
      </c>
      <c r="E3828" t="s">
        <v>38</v>
      </c>
      <c r="F3828" t="s">
        <v>23</v>
      </c>
      <c r="G3828" t="s">
        <v>5479</v>
      </c>
      <c r="H3828" s="6">
        <v>2311.83</v>
      </c>
    </row>
    <row r="3829" spans="1:8" x14ac:dyDescent="0.45">
      <c r="A3829" s="2">
        <v>44635</v>
      </c>
      <c r="B3829" t="s">
        <v>4301</v>
      </c>
      <c r="C3829">
        <v>64</v>
      </c>
      <c r="D3829" t="s">
        <v>21</v>
      </c>
      <c r="E3829" t="s">
        <v>22</v>
      </c>
      <c r="F3829" t="s">
        <v>11</v>
      </c>
      <c r="G3829" t="s">
        <v>5483</v>
      </c>
      <c r="H3829" s="6">
        <v>4362.62</v>
      </c>
    </row>
    <row r="3830" spans="1:8" x14ac:dyDescent="0.45">
      <c r="A3830" s="2">
        <v>45029</v>
      </c>
      <c r="B3830" t="s">
        <v>4302</v>
      </c>
      <c r="C3830">
        <v>59</v>
      </c>
      <c r="D3830" t="s">
        <v>14</v>
      </c>
      <c r="E3830" t="s">
        <v>38</v>
      </c>
      <c r="F3830" t="s">
        <v>30</v>
      </c>
      <c r="G3830" t="s">
        <v>5480</v>
      </c>
      <c r="H3830" s="6">
        <v>1509.81</v>
      </c>
    </row>
    <row r="3831" spans="1:8" x14ac:dyDescent="0.45">
      <c r="A3831" s="2">
        <v>44828</v>
      </c>
      <c r="B3831" t="s">
        <v>4303</v>
      </c>
      <c r="C3831">
        <v>68</v>
      </c>
      <c r="D3831" t="s">
        <v>14</v>
      </c>
      <c r="E3831" t="s">
        <v>10</v>
      </c>
      <c r="F3831" t="s">
        <v>23</v>
      </c>
      <c r="G3831" t="s">
        <v>5479</v>
      </c>
      <c r="H3831" s="6">
        <v>3015.33</v>
      </c>
    </row>
    <row r="3832" spans="1:8" x14ac:dyDescent="0.45">
      <c r="A3832" s="2">
        <v>45224</v>
      </c>
      <c r="B3832" t="s">
        <v>4304</v>
      </c>
      <c r="C3832">
        <v>84</v>
      </c>
      <c r="D3832" t="s">
        <v>9</v>
      </c>
      <c r="E3832" t="s">
        <v>15</v>
      </c>
      <c r="F3832" t="s">
        <v>11</v>
      </c>
      <c r="G3832" t="s">
        <v>5483</v>
      </c>
      <c r="H3832" s="6">
        <v>3563.35</v>
      </c>
    </row>
    <row r="3833" spans="1:8" x14ac:dyDescent="0.45">
      <c r="A3833" s="2">
        <v>45271</v>
      </c>
      <c r="B3833" t="s">
        <v>4305</v>
      </c>
      <c r="C3833">
        <v>86</v>
      </c>
      <c r="D3833" t="s">
        <v>9</v>
      </c>
      <c r="E3833" t="s">
        <v>38</v>
      </c>
      <c r="F3833" t="s">
        <v>30</v>
      </c>
      <c r="G3833" t="s">
        <v>5481</v>
      </c>
      <c r="H3833" s="6">
        <v>4322.8900000000003</v>
      </c>
    </row>
    <row r="3834" spans="1:8" x14ac:dyDescent="0.45">
      <c r="A3834" s="2">
        <v>45005</v>
      </c>
      <c r="B3834" t="s">
        <v>4306</v>
      </c>
      <c r="C3834">
        <v>50</v>
      </c>
      <c r="D3834" t="s">
        <v>14</v>
      </c>
      <c r="E3834" t="s">
        <v>22</v>
      </c>
      <c r="F3834" t="s">
        <v>16</v>
      </c>
      <c r="G3834" t="s">
        <v>5479</v>
      </c>
      <c r="H3834" s="6">
        <v>2331.19</v>
      </c>
    </row>
    <row r="3835" spans="1:8" x14ac:dyDescent="0.45">
      <c r="A3835" s="2">
        <v>44750</v>
      </c>
      <c r="B3835" t="s">
        <v>4307</v>
      </c>
      <c r="C3835">
        <v>13</v>
      </c>
      <c r="D3835" t="s">
        <v>21</v>
      </c>
      <c r="E3835" t="s">
        <v>15</v>
      </c>
      <c r="F3835" t="s">
        <v>11</v>
      </c>
      <c r="G3835" t="s">
        <v>5479</v>
      </c>
      <c r="H3835" s="6">
        <v>3852.42</v>
      </c>
    </row>
    <row r="3836" spans="1:8" x14ac:dyDescent="0.45">
      <c r="A3836" s="2">
        <v>44937</v>
      </c>
      <c r="B3836" t="s">
        <v>4308</v>
      </c>
      <c r="C3836">
        <v>78</v>
      </c>
      <c r="D3836" t="s">
        <v>9</v>
      </c>
      <c r="E3836" t="s">
        <v>19</v>
      </c>
      <c r="F3836" t="s">
        <v>11</v>
      </c>
      <c r="G3836" t="s">
        <v>5482</v>
      </c>
      <c r="H3836" s="6">
        <v>3947.69</v>
      </c>
    </row>
    <row r="3837" spans="1:8" x14ac:dyDescent="0.45">
      <c r="A3837" s="2">
        <v>44717</v>
      </c>
      <c r="B3837" t="s">
        <v>4309</v>
      </c>
      <c r="C3837">
        <v>27</v>
      </c>
      <c r="D3837" t="s">
        <v>21</v>
      </c>
      <c r="E3837" t="s">
        <v>35</v>
      </c>
      <c r="F3837" t="s">
        <v>30</v>
      </c>
      <c r="G3837" t="s">
        <v>5479</v>
      </c>
      <c r="H3837" s="6">
        <v>3927.68</v>
      </c>
    </row>
    <row r="3838" spans="1:8" x14ac:dyDescent="0.45">
      <c r="A3838" s="2">
        <v>44695</v>
      </c>
      <c r="B3838" t="s">
        <v>4310</v>
      </c>
      <c r="C3838">
        <v>30</v>
      </c>
      <c r="D3838" t="s">
        <v>9</v>
      </c>
      <c r="E3838" t="s">
        <v>15</v>
      </c>
      <c r="F3838" t="s">
        <v>16</v>
      </c>
      <c r="G3838" t="s">
        <v>5478</v>
      </c>
      <c r="H3838" s="6">
        <v>1909.1</v>
      </c>
    </row>
    <row r="3839" spans="1:8" x14ac:dyDescent="0.45">
      <c r="A3839" s="2">
        <v>45092</v>
      </c>
      <c r="B3839" t="s">
        <v>4311</v>
      </c>
      <c r="C3839">
        <v>40</v>
      </c>
      <c r="D3839" t="s">
        <v>9</v>
      </c>
      <c r="E3839" t="s">
        <v>22</v>
      </c>
      <c r="F3839" t="s">
        <v>23</v>
      </c>
      <c r="G3839" t="s">
        <v>5479</v>
      </c>
      <c r="H3839" s="6">
        <v>908.81</v>
      </c>
    </row>
    <row r="3840" spans="1:8" x14ac:dyDescent="0.45">
      <c r="A3840" s="2">
        <v>44683</v>
      </c>
      <c r="B3840" t="s">
        <v>4312</v>
      </c>
      <c r="C3840">
        <v>17</v>
      </c>
      <c r="D3840" t="s">
        <v>14</v>
      </c>
      <c r="E3840" t="s">
        <v>5477</v>
      </c>
      <c r="F3840" t="s">
        <v>11</v>
      </c>
      <c r="G3840" t="s">
        <v>5479</v>
      </c>
      <c r="H3840" s="6">
        <v>1224.3800000000001</v>
      </c>
    </row>
    <row r="3841" spans="1:8" x14ac:dyDescent="0.45">
      <c r="A3841" s="2">
        <v>45208</v>
      </c>
      <c r="B3841" t="s">
        <v>4313</v>
      </c>
      <c r="C3841">
        <v>79</v>
      </c>
      <c r="D3841" t="s">
        <v>9</v>
      </c>
      <c r="E3841" t="s">
        <v>38</v>
      </c>
      <c r="F3841" t="s">
        <v>23</v>
      </c>
      <c r="G3841" t="s">
        <v>5480</v>
      </c>
      <c r="H3841" s="6">
        <v>2760.26</v>
      </c>
    </row>
    <row r="3842" spans="1:8" x14ac:dyDescent="0.45">
      <c r="A3842" s="2">
        <v>45222</v>
      </c>
      <c r="B3842" t="s">
        <v>4314</v>
      </c>
      <c r="C3842">
        <v>94</v>
      </c>
      <c r="D3842" t="s">
        <v>21</v>
      </c>
      <c r="E3842" t="s">
        <v>19</v>
      </c>
      <c r="F3842" t="s">
        <v>23</v>
      </c>
      <c r="G3842" t="s">
        <v>5481</v>
      </c>
      <c r="H3842" s="6">
        <v>4248.21</v>
      </c>
    </row>
    <row r="3843" spans="1:8" x14ac:dyDescent="0.45">
      <c r="A3843" s="2">
        <v>44719</v>
      </c>
      <c r="B3843" t="s">
        <v>4315</v>
      </c>
      <c r="C3843">
        <v>89</v>
      </c>
      <c r="D3843" t="s">
        <v>21</v>
      </c>
      <c r="E3843" t="s">
        <v>35</v>
      </c>
      <c r="F3843" t="s">
        <v>11</v>
      </c>
      <c r="G3843" t="s">
        <v>5483</v>
      </c>
      <c r="H3843" s="6">
        <v>4667.04</v>
      </c>
    </row>
    <row r="3844" spans="1:8" x14ac:dyDescent="0.45">
      <c r="A3844" s="2">
        <v>45235</v>
      </c>
      <c r="B3844" t="s">
        <v>4316</v>
      </c>
      <c r="C3844">
        <v>93</v>
      </c>
      <c r="D3844" t="s">
        <v>21</v>
      </c>
      <c r="E3844" t="s">
        <v>35</v>
      </c>
      <c r="F3844" t="s">
        <v>23</v>
      </c>
      <c r="G3844" t="s">
        <v>5482</v>
      </c>
      <c r="H3844" s="6">
        <v>4473.03</v>
      </c>
    </row>
    <row r="3845" spans="1:8" x14ac:dyDescent="0.45">
      <c r="A3845" s="2">
        <v>44909</v>
      </c>
      <c r="B3845" t="s">
        <v>4317</v>
      </c>
      <c r="C3845">
        <v>8</v>
      </c>
      <c r="D3845" t="s">
        <v>14</v>
      </c>
      <c r="E3845" t="s">
        <v>35</v>
      </c>
      <c r="F3845" t="s">
        <v>11</v>
      </c>
      <c r="G3845" t="s">
        <v>5481</v>
      </c>
      <c r="H3845" s="6">
        <v>267.66000000000003</v>
      </c>
    </row>
    <row r="3846" spans="1:8" x14ac:dyDescent="0.45">
      <c r="A3846" s="2">
        <v>44903</v>
      </c>
      <c r="B3846" t="s">
        <v>4318</v>
      </c>
      <c r="C3846">
        <v>87</v>
      </c>
      <c r="D3846" t="s">
        <v>9</v>
      </c>
      <c r="E3846" t="s">
        <v>10</v>
      </c>
      <c r="F3846" t="s">
        <v>16</v>
      </c>
      <c r="G3846" t="s">
        <v>5479</v>
      </c>
      <c r="H3846" s="6">
        <v>3549.13</v>
      </c>
    </row>
    <row r="3847" spans="1:8" x14ac:dyDescent="0.45">
      <c r="A3847" s="2">
        <v>44692</v>
      </c>
      <c r="B3847" t="s">
        <v>4319</v>
      </c>
      <c r="C3847">
        <v>80</v>
      </c>
      <c r="D3847" t="s">
        <v>14</v>
      </c>
      <c r="E3847" t="s">
        <v>5477</v>
      </c>
      <c r="F3847" t="s">
        <v>11</v>
      </c>
      <c r="G3847" t="s">
        <v>5479</v>
      </c>
      <c r="H3847" s="6">
        <v>520.78</v>
      </c>
    </row>
    <row r="3848" spans="1:8" x14ac:dyDescent="0.45">
      <c r="A3848" s="2">
        <v>44624</v>
      </c>
      <c r="B3848" t="s">
        <v>4320</v>
      </c>
      <c r="C3848">
        <v>82</v>
      </c>
      <c r="D3848" t="s">
        <v>21</v>
      </c>
      <c r="E3848" t="s">
        <v>19</v>
      </c>
      <c r="F3848" t="s">
        <v>23</v>
      </c>
      <c r="G3848" t="s">
        <v>5479</v>
      </c>
      <c r="H3848" s="6">
        <v>832.62</v>
      </c>
    </row>
    <row r="3849" spans="1:8" x14ac:dyDescent="0.45">
      <c r="A3849" s="2">
        <v>44925</v>
      </c>
      <c r="B3849" t="s">
        <v>4321</v>
      </c>
      <c r="C3849">
        <v>0</v>
      </c>
      <c r="D3849" t="s">
        <v>14</v>
      </c>
      <c r="E3849" t="s">
        <v>26</v>
      </c>
      <c r="F3849" t="s">
        <v>16</v>
      </c>
      <c r="G3849" t="s">
        <v>5480</v>
      </c>
      <c r="H3849" s="6">
        <v>776.67</v>
      </c>
    </row>
    <row r="3850" spans="1:8" x14ac:dyDescent="0.45">
      <c r="A3850" s="2">
        <v>44960</v>
      </c>
      <c r="B3850" t="s">
        <v>4322</v>
      </c>
      <c r="C3850">
        <v>64</v>
      </c>
      <c r="D3850" t="s">
        <v>21</v>
      </c>
      <c r="E3850" t="s">
        <v>38</v>
      </c>
      <c r="F3850" t="s">
        <v>16</v>
      </c>
      <c r="G3850" t="s">
        <v>5481</v>
      </c>
      <c r="H3850" s="6">
        <v>564.4</v>
      </c>
    </row>
    <row r="3851" spans="1:8" x14ac:dyDescent="0.45">
      <c r="A3851" s="2">
        <v>45125</v>
      </c>
      <c r="B3851" t="s">
        <v>4323</v>
      </c>
      <c r="C3851">
        <v>89</v>
      </c>
      <c r="D3851" t="s">
        <v>21</v>
      </c>
      <c r="E3851" t="s">
        <v>38</v>
      </c>
      <c r="F3851" t="s">
        <v>23</v>
      </c>
      <c r="G3851" t="s">
        <v>5479</v>
      </c>
      <c r="H3851" s="6">
        <v>88.88</v>
      </c>
    </row>
    <row r="3852" spans="1:8" x14ac:dyDescent="0.45">
      <c r="A3852" s="2">
        <v>44933</v>
      </c>
      <c r="B3852" t="s">
        <v>4324</v>
      </c>
      <c r="C3852">
        <v>82</v>
      </c>
      <c r="D3852" t="s">
        <v>14</v>
      </c>
      <c r="E3852" t="s">
        <v>19</v>
      </c>
      <c r="F3852" t="s">
        <v>16</v>
      </c>
      <c r="G3852" t="s">
        <v>5480</v>
      </c>
      <c r="H3852" s="6">
        <v>3859.76</v>
      </c>
    </row>
    <row r="3853" spans="1:8" x14ac:dyDescent="0.45">
      <c r="A3853" s="2">
        <v>44659</v>
      </c>
      <c r="B3853" t="s">
        <v>4325</v>
      </c>
      <c r="C3853">
        <v>19</v>
      </c>
      <c r="D3853" t="s">
        <v>14</v>
      </c>
      <c r="E3853" t="s">
        <v>19</v>
      </c>
      <c r="F3853" t="s">
        <v>11</v>
      </c>
      <c r="G3853" t="s">
        <v>5483</v>
      </c>
      <c r="H3853" s="6">
        <v>755.7</v>
      </c>
    </row>
    <row r="3854" spans="1:8" x14ac:dyDescent="0.45">
      <c r="A3854" s="2">
        <v>44664</v>
      </c>
      <c r="B3854" t="s">
        <v>4326</v>
      </c>
      <c r="C3854">
        <v>95</v>
      </c>
      <c r="D3854" t="s">
        <v>14</v>
      </c>
      <c r="E3854" t="s">
        <v>10</v>
      </c>
      <c r="F3854" t="s">
        <v>16</v>
      </c>
      <c r="G3854" t="s">
        <v>5483</v>
      </c>
      <c r="H3854" s="6">
        <v>591.87</v>
      </c>
    </row>
    <row r="3855" spans="1:8" x14ac:dyDescent="0.45">
      <c r="A3855" s="2">
        <v>45059</v>
      </c>
      <c r="B3855" t="s">
        <v>4327</v>
      </c>
      <c r="C3855">
        <v>93</v>
      </c>
      <c r="D3855" t="s">
        <v>21</v>
      </c>
      <c r="E3855" t="s">
        <v>35</v>
      </c>
      <c r="F3855" t="s">
        <v>16</v>
      </c>
      <c r="G3855" t="s">
        <v>5479</v>
      </c>
      <c r="H3855" s="6">
        <v>1222.19</v>
      </c>
    </row>
    <row r="3856" spans="1:8" x14ac:dyDescent="0.45">
      <c r="A3856" s="2">
        <v>45143</v>
      </c>
      <c r="B3856" t="s">
        <v>4328</v>
      </c>
      <c r="C3856">
        <v>39</v>
      </c>
      <c r="D3856" t="s">
        <v>9</v>
      </c>
      <c r="E3856" t="s">
        <v>19</v>
      </c>
      <c r="F3856" t="s">
        <v>16</v>
      </c>
      <c r="G3856" t="s">
        <v>5483</v>
      </c>
      <c r="H3856" s="6">
        <v>3854.94</v>
      </c>
    </row>
    <row r="3857" spans="1:8" x14ac:dyDescent="0.45">
      <c r="A3857" s="2">
        <v>44897</v>
      </c>
      <c r="B3857" t="s">
        <v>4329</v>
      </c>
      <c r="C3857">
        <v>56</v>
      </c>
      <c r="D3857" t="s">
        <v>14</v>
      </c>
      <c r="E3857" t="s">
        <v>5477</v>
      </c>
      <c r="F3857" t="s">
        <v>23</v>
      </c>
      <c r="G3857" t="s">
        <v>5482</v>
      </c>
      <c r="H3857" s="6">
        <v>3142.54</v>
      </c>
    </row>
    <row r="3858" spans="1:8" x14ac:dyDescent="0.45">
      <c r="A3858" s="2">
        <v>45280</v>
      </c>
      <c r="B3858" t="s">
        <v>4330</v>
      </c>
      <c r="C3858">
        <v>95</v>
      </c>
      <c r="D3858" t="s">
        <v>9</v>
      </c>
      <c r="E3858" t="s">
        <v>26</v>
      </c>
      <c r="F3858" t="s">
        <v>11</v>
      </c>
      <c r="G3858" t="s">
        <v>5480</v>
      </c>
      <c r="H3858" s="6">
        <v>1276.07</v>
      </c>
    </row>
    <row r="3859" spans="1:8" x14ac:dyDescent="0.45">
      <c r="A3859" s="2">
        <v>44671</v>
      </c>
      <c r="B3859" t="s">
        <v>4331</v>
      </c>
      <c r="C3859">
        <v>70</v>
      </c>
      <c r="D3859" t="s">
        <v>9</v>
      </c>
      <c r="E3859" t="s">
        <v>10</v>
      </c>
      <c r="F3859" t="s">
        <v>30</v>
      </c>
      <c r="G3859" t="s">
        <v>5480</v>
      </c>
      <c r="H3859" s="6">
        <v>626.75</v>
      </c>
    </row>
    <row r="3860" spans="1:8" x14ac:dyDescent="0.45">
      <c r="A3860" s="2">
        <v>44741</v>
      </c>
      <c r="B3860" t="s">
        <v>4332</v>
      </c>
      <c r="C3860">
        <v>63</v>
      </c>
      <c r="D3860" t="s">
        <v>21</v>
      </c>
      <c r="E3860" t="s">
        <v>22</v>
      </c>
      <c r="F3860" t="s">
        <v>30</v>
      </c>
      <c r="G3860" t="s">
        <v>5481</v>
      </c>
      <c r="H3860" s="6">
        <v>2147.34</v>
      </c>
    </row>
    <row r="3861" spans="1:8" x14ac:dyDescent="0.45">
      <c r="A3861" s="2">
        <v>44720</v>
      </c>
      <c r="B3861" t="s">
        <v>4333</v>
      </c>
      <c r="C3861">
        <v>79</v>
      </c>
      <c r="D3861" t="s">
        <v>9</v>
      </c>
      <c r="E3861" t="s">
        <v>5477</v>
      </c>
      <c r="F3861" t="s">
        <v>23</v>
      </c>
      <c r="G3861" t="s">
        <v>5479</v>
      </c>
      <c r="H3861" s="6">
        <v>387.09</v>
      </c>
    </row>
    <row r="3862" spans="1:8" x14ac:dyDescent="0.45">
      <c r="A3862" s="2">
        <v>44795</v>
      </c>
      <c r="B3862" t="s">
        <v>4334</v>
      </c>
      <c r="C3862">
        <v>9</v>
      </c>
      <c r="D3862" t="s">
        <v>14</v>
      </c>
      <c r="E3862" t="s">
        <v>15</v>
      </c>
      <c r="F3862" t="s">
        <v>11</v>
      </c>
      <c r="G3862" t="s">
        <v>5478</v>
      </c>
      <c r="H3862" s="6">
        <v>1308.73</v>
      </c>
    </row>
    <row r="3863" spans="1:8" x14ac:dyDescent="0.45">
      <c r="A3863" s="2">
        <v>44703</v>
      </c>
      <c r="B3863" t="s">
        <v>4335</v>
      </c>
      <c r="C3863">
        <v>35</v>
      </c>
      <c r="D3863" t="s">
        <v>14</v>
      </c>
      <c r="E3863" t="s">
        <v>26</v>
      </c>
      <c r="F3863" t="s">
        <v>30</v>
      </c>
      <c r="G3863" t="s">
        <v>5480</v>
      </c>
      <c r="H3863" s="6">
        <v>1856.91</v>
      </c>
    </row>
    <row r="3864" spans="1:8" x14ac:dyDescent="0.45">
      <c r="A3864" s="2">
        <v>44705</v>
      </c>
      <c r="B3864" t="s">
        <v>4336</v>
      </c>
      <c r="C3864">
        <v>96</v>
      </c>
      <c r="D3864" t="s">
        <v>21</v>
      </c>
      <c r="E3864" t="s">
        <v>22</v>
      </c>
      <c r="F3864" t="s">
        <v>23</v>
      </c>
      <c r="G3864" t="s">
        <v>5483</v>
      </c>
      <c r="H3864" s="6">
        <v>1834.55</v>
      </c>
    </row>
    <row r="3865" spans="1:8" x14ac:dyDescent="0.45">
      <c r="A3865" s="2">
        <v>44957</v>
      </c>
      <c r="B3865" t="s">
        <v>4337</v>
      </c>
      <c r="C3865">
        <v>61</v>
      </c>
      <c r="D3865" t="s">
        <v>21</v>
      </c>
      <c r="E3865" t="s">
        <v>22</v>
      </c>
      <c r="F3865" t="s">
        <v>30</v>
      </c>
      <c r="G3865" t="s">
        <v>5483</v>
      </c>
      <c r="H3865" s="6">
        <v>3817.02</v>
      </c>
    </row>
    <row r="3866" spans="1:8" x14ac:dyDescent="0.45">
      <c r="A3866" s="2">
        <v>44935</v>
      </c>
      <c r="B3866" t="s">
        <v>4338</v>
      </c>
      <c r="C3866">
        <v>68</v>
      </c>
      <c r="D3866" t="s">
        <v>9</v>
      </c>
      <c r="E3866" t="s">
        <v>38</v>
      </c>
      <c r="F3866" t="s">
        <v>23</v>
      </c>
      <c r="G3866" t="s">
        <v>5480</v>
      </c>
      <c r="H3866" s="6">
        <v>4758.7700000000004</v>
      </c>
    </row>
    <row r="3867" spans="1:8" x14ac:dyDescent="0.45">
      <c r="A3867" s="2">
        <v>45046</v>
      </c>
      <c r="B3867" t="s">
        <v>4339</v>
      </c>
      <c r="C3867">
        <v>54</v>
      </c>
      <c r="D3867" t="s">
        <v>14</v>
      </c>
      <c r="E3867" t="s">
        <v>26</v>
      </c>
      <c r="F3867" t="s">
        <v>23</v>
      </c>
      <c r="G3867" t="s">
        <v>5478</v>
      </c>
      <c r="H3867" s="6">
        <v>3261.31</v>
      </c>
    </row>
    <row r="3868" spans="1:8" x14ac:dyDescent="0.45">
      <c r="A3868" s="2">
        <v>45202</v>
      </c>
      <c r="B3868" t="s">
        <v>4340</v>
      </c>
      <c r="C3868">
        <v>54</v>
      </c>
      <c r="D3868" t="s">
        <v>21</v>
      </c>
      <c r="E3868" t="s">
        <v>22</v>
      </c>
      <c r="F3868" t="s">
        <v>11</v>
      </c>
      <c r="G3868" t="s">
        <v>5483</v>
      </c>
      <c r="H3868" s="6">
        <v>3289.53</v>
      </c>
    </row>
    <row r="3869" spans="1:8" x14ac:dyDescent="0.45">
      <c r="A3869" s="2">
        <v>44863</v>
      </c>
      <c r="B3869" t="s">
        <v>4341</v>
      </c>
      <c r="C3869">
        <v>84</v>
      </c>
      <c r="D3869" t="s">
        <v>21</v>
      </c>
      <c r="E3869" t="s">
        <v>22</v>
      </c>
      <c r="F3869" t="s">
        <v>30</v>
      </c>
      <c r="G3869" t="s">
        <v>5481</v>
      </c>
      <c r="H3869" s="6">
        <v>1932.74</v>
      </c>
    </row>
    <row r="3870" spans="1:8" x14ac:dyDescent="0.45">
      <c r="A3870" s="2">
        <v>44662</v>
      </c>
      <c r="B3870" t="s">
        <v>4342</v>
      </c>
      <c r="C3870">
        <v>9</v>
      </c>
      <c r="D3870" t="s">
        <v>14</v>
      </c>
      <c r="E3870" t="s">
        <v>38</v>
      </c>
      <c r="F3870" t="s">
        <v>23</v>
      </c>
      <c r="G3870" t="s">
        <v>5480</v>
      </c>
      <c r="H3870" s="6">
        <v>4673.8900000000003</v>
      </c>
    </row>
    <row r="3871" spans="1:8" x14ac:dyDescent="0.45">
      <c r="A3871" s="2">
        <v>44789</v>
      </c>
      <c r="B3871" t="s">
        <v>4343</v>
      </c>
      <c r="C3871">
        <v>30</v>
      </c>
      <c r="D3871" t="s">
        <v>21</v>
      </c>
      <c r="E3871" t="s">
        <v>15</v>
      </c>
      <c r="F3871" t="s">
        <v>11</v>
      </c>
      <c r="G3871" t="s">
        <v>5478</v>
      </c>
      <c r="H3871" s="6">
        <v>4462.37</v>
      </c>
    </row>
    <row r="3872" spans="1:8" x14ac:dyDescent="0.45">
      <c r="A3872" s="2">
        <v>44844</v>
      </c>
      <c r="B3872" t="s">
        <v>4344</v>
      </c>
      <c r="C3872">
        <v>19</v>
      </c>
      <c r="D3872" t="s">
        <v>9</v>
      </c>
      <c r="E3872" t="s">
        <v>5477</v>
      </c>
      <c r="F3872" t="s">
        <v>23</v>
      </c>
      <c r="G3872" t="s">
        <v>5479</v>
      </c>
      <c r="H3872" s="6">
        <v>983.22</v>
      </c>
    </row>
    <row r="3873" spans="1:8" x14ac:dyDescent="0.45">
      <c r="A3873" s="2">
        <v>44797</v>
      </c>
      <c r="B3873" t="s">
        <v>4345</v>
      </c>
      <c r="C3873">
        <v>64</v>
      </c>
      <c r="D3873" t="s">
        <v>9</v>
      </c>
      <c r="E3873" t="s">
        <v>10</v>
      </c>
      <c r="F3873" t="s">
        <v>16</v>
      </c>
      <c r="G3873" t="s">
        <v>5479</v>
      </c>
      <c r="H3873" s="6">
        <v>3565.05</v>
      </c>
    </row>
    <row r="3874" spans="1:8" x14ac:dyDescent="0.45">
      <c r="A3874" s="2">
        <v>45010</v>
      </c>
      <c r="B3874" t="s">
        <v>4346</v>
      </c>
      <c r="C3874">
        <v>42</v>
      </c>
      <c r="D3874" t="s">
        <v>21</v>
      </c>
      <c r="E3874" t="s">
        <v>22</v>
      </c>
      <c r="F3874" t="s">
        <v>23</v>
      </c>
      <c r="G3874" t="s">
        <v>5482</v>
      </c>
      <c r="H3874" s="6">
        <v>3231.74</v>
      </c>
    </row>
    <row r="3875" spans="1:8" x14ac:dyDescent="0.45">
      <c r="A3875" s="2">
        <v>44659</v>
      </c>
      <c r="B3875" t="s">
        <v>4347</v>
      </c>
      <c r="C3875">
        <v>77</v>
      </c>
      <c r="D3875" t="s">
        <v>9</v>
      </c>
      <c r="E3875" t="s">
        <v>35</v>
      </c>
      <c r="F3875" t="s">
        <v>23</v>
      </c>
      <c r="G3875" t="s">
        <v>5479</v>
      </c>
      <c r="H3875" s="6">
        <v>4970.47</v>
      </c>
    </row>
    <row r="3876" spans="1:8" x14ac:dyDescent="0.45">
      <c r="A3876" s="2">
        <v>44606</v>
      </c>
      <c r="B3876" t="s">
        <v>4348</v>
      </c>
      <c r="C3876">
        <v>54</v>
      </c>
      <c r="D3876" t="s">
        <v>9</v>
      </c>
      <c r="E3876" t="s">
        <v>5477</v>
      </c>
      <c r="F3876" t="s">
        <v>30</v>
      </c>
      <c r="G3876" t="s">
        <v>5482</v>
      </c>
      <c r="H3876" s="6">
        <v>303.93</v>
      </c>
    </row>
    <row r="3877" spans="1:8" x14ac:dyDescent="0.45">
      <c r="A3877" s="2">
        <v>44905</v>
      </c>
      <c r="B3877" t="s">
        <v>4349</v>
      </c>
      <c r="C3877">
        <v>46</v>
      </c>
      <c r="D3877" t="s">
        <v>21</v>
      </c>
      <c r="E3877" t="s">
        <v>38</v>
      </c>
      <c r="F3877" t="s">
        <v>16</v>
      </c>
      <c r="G3877" t="s">
        <v>5480</v>
      </c>
      <c r="H3877" s="6">
        <v>839.14</v>
      </c>
    </row>
    <row r="3878" spans="1:8" x14ac:dyDescent="0.45">
      <c r="A3878" s="2">
        <v>45028</v>
      </c>
      <c r="B3878" t="s">
        <v>4350</v>
      </c>
      <c r="C3878">
        <v>24</v>
      </c>
      <c r="D3878" t="s">
        <v>9</v>
      </c>
      <c r="E3878" t="s">
        <v>10</v>
      </c>
      <c r="F3878" t="s">
        <v>11</v>
      </c>
      <c r="G3878" t="s">
        <v>5482</v>
      </c>
      <c r="H3878" s="6">
        <v>2045.51</v>
      </c>
    </row>
    <row r="3879" spans="1:8" x14ac:dyDescent="0.45">
      <c r="A3879" s="2">
        <v>44898</v>
      </c>
      <c r="B3879" t="s">
        <v>4351</v>
      </c>
      <c r="C3879">
        <v>34</v>
      </c>
      <c r="D3879" t="s">
        <v>21</v>
      </c>
      <c r="E3879" t="s">
        <v>22</v>
      </c>
      <c r="F3879" t="s">
        <v>11</v>
      </c>
      <c r="G3879" t="s">
        <v>5481</v>
      </c>
      <c r="H3879" s="6">
        <v>1983.84</v>
      </c>
    </row>
    <row r="3880" spans="1:8" x14ac:dyDescent="0.45">
      <c r="A3880" s="2">
        <v>44841</v>
      </c>
      <c r="B3880" t="s">
        <v>4352</v>
      </c>
      <c r="C3880">
        <v>13</v>
      </c>
      <c r="D3880" t="s">
        <v>21</v>
      </c>
      <c r="E3880" t="s">
        <v>35</v>
      </c>
      <c r="F3880" t="s">
        <v>16</v>
      </c>
      <c r="G3880" t="s">
        <v>5479</v>
      </c>
      <c r="H3880" s="6">
        <v>1485.94</v>
      </c>
    </row>
    <row r="3881" spans="1:8" x14ac:dyDescent="0.45">
      <c r="A3881" s="2">
        <v>44821</v>
      </c>
      <c r="B3881" t="s">
        <v>4353</v>
      </c>
      <c r="C3881">
        <v>38</v>
      </c>
      <c r="D3881" t="s">
        <v>9</v>
      </c>
      <c r="E3881" t="s">
        <v>38</v>
      </c>
      <c r="F3881" t="s">
        <v>30</v>
      </c>
      <c r="G3881" t="s">
        <v>5481</v>
      </c>
      <c r="H3881" s="6">
        <v>4655.07</v>
      </c>
    </row>
    <row r="3882" spans="1:8" x14ac:dyDescent="0.45">
      <c r="A3882" s="2">
        <v>45032</v>
      </c>
      <c r="B3882" t="s">
        <v>4354</v>
      </c>
      <c r="C3882">
        <v>52</v>
      </c>
      <c r="D3882" t="s">
        <v>9</v>
      </c>
      <c r="E3882" t="s">
        <v>22</v>
      </c>
      <c r="F3882" t="s">
        <v>23</v>
      </c>
      <c r="G3882" t="s">
        <v>5479</v>
      </c>
      <c r="H3882" s="6">
        <v>1645.85</v>
      </c>
    </row>
    <row r="3883" spans="1:8" x14ac:dyDescent="0.45">
      <c r="A3883" s="2">
        <v>44568</v>
      </c>
      <c r="B3883" t="s">
        <v>4355</v>
      </c>
      <c r="C3883">
        <v>37</v>
      </c>
      <c r="D3883" t="s">
        <v>9</v>
      </c>
      <c r="E3883" t="s">
        <v>35</v>
      </c>
      <c r="F3883" t="s">
        <v>23</v>
      </c>
      <c r="G3883" t="s">
        <v>5479</v>
      </c>
      <c r="H3883" s="6">
        <v>1570.66</v>
      </c>
    </row>
    <row r="3884" spans="1:8" x14ac:dyDescent="0.45">
      <c r="A3884" s="2">
        <v>45152</v>
      </c>
      <c r="B3884" t="s">
        <v>4356</v>
      </c>
      <c r="C3884">
        <v>24</v>
      </c>
      <c r="D3884" t="s">
        <v>14</v>
      </c>
      <c r="E3884" t="s">
        <v>26</v>
      </c>
      <c r="F3884" t="s">
        <v>30</v>
      </c>
      <c r="G3884" t="s">
        <v>5481</v>
      </c>
      <c r="H3884" s="6">
        <v>2327.81</v>
      </c>
    </row>
    <row r="3885" spans="1:8" x14ac:dyDescent="0.45">
      <c r="A3885" s="2">
        <v>44780</v>
      </c>
      <c r="B3885" t="s">
        <v>4357</v>
      </c>
      <c r="C3885">
        <v>88</v>
      </c>
      <c r="D3885" t="s">
        <v>21</v>
      </c>
      <c r="E3885" t="s">
        <v>35</v>
      </c>
      <c r="F3885" t="s">
        <v>23</v>
      </c>
      <c r="G3885" t="s">
        <v>5479</v>
      </c>
      <c r="H3885" s="6">
        <v>1898.43</v>
      </c>
    </row>
    <row r="3886" spans="1:8" x14ac:dyDescent="0.45">
      <c r="A3886" s="2">
        <v>45062</v>
      </c>
      <c r="B3886" t="s">
        <v>4358</v>
      </c>
      <c r="C3886">
        <v>97</v>
      </c>
      <c r="D3886" t="s">
        <v>9</v>
      </c>
      <c r="E3886" t="s">
        <v>19</v>
      </c>
      <c r="F3886" t="s">
        <v>23</v>
      </c>
      <c r="G3886" t="s">
        <v>5482</v>
      </c>
      <c r="H3886" s="6">
        <v>442.84</v>
      </c>
    </row>
    <row r="3887" spans="1:8" x14ac:dyDescent="0.45">
      <c r="A3887" s="2">
        <v>45057</v>
      </c>
      <c r="B3887" t="s">
        <v>4359</v>
      </c>
      <c r="C3887">
        <v>40</v>
      </c>
      <c r="D3887" t="s">
        <v>14</v>
      </c>
      <c r="E3887" t="s">
        <v>10</v>
      </c>
      <c r="F3887" t="s">
        <v>23</v>
      </c>
      <c r="G3887" t="s">
        <v>5482</v>
      </c>
      <c r="H3887" s="6">
        <v>4272.28</v>
      </c>
    </row>
    <row r="3888" spans="1:8" x14ac:dyDescent="0.45">
      <c r="A3888" s="2">
        <v>44788</v>
      </c>
      <c r="B3888" t="s">
        <v>4360</v>
      </c>
      <c r="C3888">
        <v>62</v>
      </c>
      <c r="D3888" t="s">
        <v>14</v>
      </c>
      <c r="E3888" t="s">
        <v>10</v>
      </c>
      <c r="F3888" t="s">
        <v>23</v>
      </c>
      <c r="G3888" t="s">
        <v>5482</v>
      </c>
      <c r="H3888" s="6">
        <v>2717.23</v>
      </c>
    </row>
    <row r="3889" spans="1:8" x14ac:dyDescent="0.45">
      <c r="A3889" s="2">
        <v>45063</v>
      </c>
      <c r="B3889" t="s">
        <v>4361</v>
      </c>
      <c r="C3889">
        <v>72</v>
      </c>
      <c r="D3889" t="s">
        <v>9</v>
      </c>
      <c r="E3889" t="s">
        <v>22</v>
      </c>
      <c r="F3889" t="s">
        <v>30</v>
      </c>
      <c r="G3889" t="s">
        <v>5483</v>
      </c>
      <c r="H3889" s="6">
        <v>2331.89</v>
      </c>
    </row>
    <row r="3890" spans="1:8" x14ac:dyDescent="0.45">
      <c r="A3890" s="2">
        <v>44785</v>
      </c>
      <c r="B3890" t="s">
        <v>4362</v>
      </c>
      <c r="C3890">
        <v>15</v>
      </c>
      <c r="D3890" t="s">
        <v>14</v>
      </c>
      <c r="E3890" t="s">
        <v>35</v>
      </c>
      <c r="F3890" t="s">
        <v>11</v>
      </c>
      <c r="G3890" t="s">
        <v>5483</v>
      </c>
      <c r="H3890" s="6">
        <v>3728.46</v>
      </c>
    </row>
    <row r="3891" spans="1:8" x14ac:dyDescent="0.45">
      <c r="A3891" s="2">
        <v>44832</v>
      </c>
      <c r="B3891" t="s">
        <v>4363</v>
      </c>
      <c r="C3891">
        <v>21</v>
      </c>
      <c r="D3891" t="s">
        <v>9</v>
      </c>
      <c r="E3891" t="s">
        <v>15</v>
      </c>
      <c r="F3891" t="s">
        <v>23</v>
      </c>
      <c r="G3891" t="s">
        <v>5479</v>
      </c>
      <c r="H3891" s="6">
        <v>2742.38</v>
      </c>
    </row>
    <row r="3892" spans="1:8" x14ac:dyDescent="0.45">
      <c r="A3892" s="2">
        <v>45010</v>
      </c>
      <c r="B3892" t="s">
        <v>4364</v>
      </c>
      <c r="C3892">
        <v>18</v>
      </c>
      <c r="D3892" t="s">
        <v>21</v>
      </c>
      <c r="E3892" t="s">
        <v>10</v>
      </c>
      <c r="F3892" t="s">
        <v>11</v>
      </c>
      <c r="G3892" t="s">
        <v>5483</v>
      </c>
      <c r="H3892" s="6">
        <v>1624.96</v>
      </c>
    </row>
    <row r="3893" spans="1:8" x14ac:dyDescent="0.45">
      <c r="A3893" s="2">
        <v>44725</v>
      </c>
      <c r="B3893" t="s">
        <v>4365</v>
      </c>
      <c r="C3893">
        <v>6</v>
      </c>
      <c r="D3893" t="s">
        <v>14</v>
      </c>
      <c r="E3893" t="s">
        <v>15</v>
      </c>
      <c r="F3893" t="s">
        <v>30</v>
      </c>
      <c r="G3893" t="s">
        <v>5482</v>
      </c>
      <c r="H3893" s="6">
        <v>2396.65</v>
      </c>
    </row>
    <row r="3894" spans="1:8" x14ac:dyDescent="0.45">
      <c r="A3894" s="2">
        <v>44950</v>
      </c>
      <c r="B3894" t="s">
        <v>4366</v>
      </c>
      <c r="C3894">
        <v>20</v>
      </c>
      <c r="D3894" t="s">
        <v>9</v>
      </c>
      <c r="E3894" t="s">
        <v>15</v>
      </c>
      <c r="F3894" t="s">
        <v>30</v>
      </c>
      <c r="G3894" t="s">
        <v>5480</v>
      </c>
      <c r="H3894" s="6">
        <v>3028.39</v>
      </c>
    </row>
    <row r="3895" spans="1:8" x14ac:dyDescent="0.45">
      <c r="A3895" s="2">
        <v>45141</v>
      </c>
      <c r="B3895" t="s">
        <v>4367</v>
      </c>
      <c r="C3895">
        <v>20</v>
      </c>
      <c r="D3895" t="s">
        <v>14</v>
      </c>
      <c r="E3895" t="s">
        <v>35</v>
      </c>
      <c r="F3895" t="s">
        <v>30</v>
      </c>
      <c r="G3895" t="s">
        <v>5480</v>
      </c>
      <c r="H3895" s="6">
        <v>486.61</v>
      </c>
    </row>
    <row r="3896" spans="1:8" x14ac:dyDescent="0.45">
      <c r="A3896" s="2">
        <v>44917</v>
      </c>
      <c r="B3896" t="s">
        <v>4368</v>
      </c>
      <c r="C3896">
        <v>69</v>
      </c>
      <c r="D3896" t="s">
        <v>21</v>
      </c>
      <c r="E3896" t="s">
        <v>38</v>
      </c>
      <c r="F3896" t="s">
        <v>30</v>
      </c>
      <c r="G3896" t="s">
        <v>5479</v>
      </c>
      <c r="H3896" s="6">
        <v>1745.71</v>
      </c>
    </row>
    <row r="3897" spans="1:8" x14ac:dyDescent="0.45">
      <c r="A3897" s="2">
        <v>45024</v>
      </c>
      <c r="B3897" t="s">
        <v>4369</v>
      </c>
      <c r="C3897">
        <v>39</v>
      </c>
      <c r="D3897" t="s">
        <v>14</v>
      </c>
      <c r="E3897" t="s">
        <v>35</v>
      </c>
      <c r="F3897" t="s">
        <v>11</v>
      </c>
      <c r="G3897" t="s">
        <v>5480</v>
      </c>
      <c r="H3897" s="6">
        <v>666.9</v>
      </c>
    </row>
    <row r="3898" spans="1:8" x14ac:dyDescent="0.45">
      <c r="A3898" s="2">
        <v>45025</v>
      </c>
      <c r="B3898" t="s">
        <v>4370</v>
      </c>
      <c r="C3898">
        <v>26</v>
      </c>
      <c r="D3898" t="s">
        <v>9</v>
      </c>
      <c r="E3898" t="s">
        <v>26</v>
      </c>
      <c r="F3898" t="s">
        <v>30</v>
      </c>
      <c r="G3898" t="s">
        <v>5481</v>
      </c>
      <c r="H3898" s="6">
        <v>4021.2</v>
      </c>
    </row>
    <row r="3899" spans="1:8" x14ac:dyDescent="0.45">
      <c r="A3899" s="2">
        <v>45010</v>
      </c>
      <c r="B3899" t="s">
        <v>4371</v>
      </c>
      <c r="C3899">
        <v>53</v>
      </c>
      <c r="D3899" t="s">
        <v>21</v>
      </c>
      <c r="E3899" t="s">
        <v>38</v>
      </c>
      <c r="F3899" t="s">
        <v>16</v>
      </c>
      <c r="G3899" t="s">
        <v>5481</v>
      </c>
      <c r="H3899" s="6">
        <v>4387.96</v>
      </c>
    </row>
    <row r="3900" spans="1:8" x14ac:dyDescent="0.45">
      <c r="A3900" s="2">
        <v>44833</v>
      </c>
      <c r="B3900" t="s">
        <v>4372</v>
      </c>
      <c r="C3900">
        <v>79</v>
      </c>
      <c r="D3900" t="s">
        <v>14</v>
      </c>
      <c r="E3900" t="s">
        <v>5477</v>
      </c>
      <c r="F3900" t="s">
        <v>11</v>
      </c>
      <c r="G3900" t="s">
        <v>5483</v>
      </c>
      <c r="H3900" s="6">
        <v>204.95</v>
      </c>
    </row>
    <row r="3901" spans="1:8" x14ac:dyDescent="0.45">
      <c r="A3901" s="2">
        <v>44837</v>
      </c>
      <c r="B3901" t="s">
        <v>4373</v>
      </c>
      <c r="C3901">
        <v>41</v>
      </c>
      <c r="D3901" t="s">
        <v>14</v>
      </c>
      <c r="E3901" t="s">
        <v>15</v>
      </c>
      <c r="F3901" t="s">
        <v>11</v>
      </c>
      <c r="G3901" t="s">
        <v>5480</v>
      </c>
      <c r="H3901" s="6">
        <v>3260.8</v>
      </c>
    </row>
    <row r="3902" spans="1:8" x14ac:dyDescent="0.45">
      <c r="A3902" s="2">
        <v>44931</v>
      </c>
      <c r="B3902" t="s">
        <v>4374</v>
      </c>
      <c r="C3902">
        <v>21</v>
      </c>
      <c r="D3902" t="s">
        <v>21</v>
      </c>
      <c r="E3902" t="s">
        <v>22</v>
      </c>
      <c r="F3902" t="s">
        <v>30</v>
      </c>
      <c r="G3902" t="s">
        <v>5479</v>
      </c>
      <c r="H3902" s="6">
        <v>4882.18</v>
      </c>
    </row>
    <row r="3903" spans="1:8" x14ac:dyDescent="0.45">
      <c r="A3903" s="2">
        <v>44608</v>
      </c>
      <c r="B3903" t="s">
        <v>4375</v>
      </c>
      <c r="C3903">
        <v>86</v>
      </c>
      <c r="D3903" t="s">
        <v>21</v>
      </c>
      <c r="E3903" t="s">
        <v>22</v>
      </c>
      <c r="F3903" t="s">
        <v>23</v>
      </c>
      <c r="G3903" t="s">
        <v>5483</v>
      </c>
      <c r="H3903" s="6">
        <v>1509.99</v>
      </c>
    </row>
    <row r="3904" spans="1:8" x14ac:dyDescent="0.45">
      <c r="A3904" s="2">
        <v>44696</v>
      </c>
      <c r="B3904" t="s">
        <v>4376</v>
      </c>
      <c r="C3904">
        <v>20</v>
      </c>
      <c r="D3904" t="s">
        <v>14</v>
      </c>
      <c r="E3904" t="s">
        <v>35</v>
      </c>
      <c r="F3904" t="s">
        <v>16</v>
      </c>
      <c r="G3904" t="s">
        <v>5480</v>
      </c>
      <c r="H3904" s="6">
        <v>2554.62</v>
      </c>
    </row>
    <row r="3905" spans="1:8" x14ac:dyDescent="0.45">
      <c r="A3905" s="2">
        <v>44565</v>
      </c>
      <c r="B3905" t="s">
        <v>4377</v>
      </c>
      <c r="C3905">
        <v>0</v>
      </c>
      <c r="D3905" t="s">
        <v>14</v>
      </c>
      <c r="E3905" t="s">
        <v>22</v>
      </c>
      <c r="F3905" t="s">
        <v>30</v>
      </c>
      <c r="G3905" t="s">
        <v>5482</v>
      </c>
      <c r="H3905" s="6">
        <v>715.2</v>
      </c>
    </row>
    <row r="3906" spans="1:8" x14ac:dyDescent="0.45">
      <c r="A3906" s="2">
        <v>44829</v>
      </c>
      <c r="B3906" t="s">
        <v>4378</v>
      </c>
      <c r="C3906">
        <v>41</v>
      </c>
      <c r="D3906" t="s">
        <v>9</v>
      </c>
      <c r="E3906" t="s">
        <v>38</v>
      </c>
      <c r="F3906" t="s">
        <v>11</v>
      </c>
      <c r="G3906" t="s">
        <v>5483</v>
      </c>
      <c r="H3906" s="6">
        <v>4789.88</v>
      </c>
    </row>
    <row r="3907" spans="1:8" x14ac:dyDescent="0.45">
      <c r="A3907" s="2">
        <v>44569</v>
      </c>
      <c r="B3907" t="s">
        <v>4379</v>
      </c>
      <c r="C3907">
        <v>95</v>
      </c>
      <c r="D3907" t="s">
        <v>14</v>
      </c>
      <c r="E3907" t="s">
        <v>10</v>
      </c>
      <c r="F3907" t="s">
        <v>23</v>
      </c>
      <c r="G3907" t="s">
        <v>5481</v>
      </c>
      <c r="H3907" s="6">
        <v>2801.34</v>
      </c>
    </row>
    <row r="3908" spans="1:8" x14ac:dyDescent="0.45">
      <c r="A3908" s="2">
        <v>45243</v>
      </c>
      <c r="B3908" t="s">
        <v>4380</v>
      </c>
      <c r="C3908">
        <v>18</v>
      </c>
      <c r="D3908" t="s">
        <v>9</v>
      </c>
      <c r="E3908" t="s">
        <v>38</v>
      </c>
      <c r="F3908" t="s">
        <v>11</v>
      </c>
      <c r="G3908" t="s">
        <v>5481</v>
      </c>
      <c r="H3908" s="6">
        <v>1662.08</v>
      </c>
    </row>
    <row r="3909" spans="1:8" x14ac:dyDescent="0.45">
      <c r="A3909" s="2">
        <v>45053</v>
      </c>
      <c r="B3909" t="s">
        <v>4381</v>
      </c>
      <c r="C3909">
        <v>39</v>
      </c>
      <c r="D3909" t="s">
        <v>9</v>
      </c>
      <c r="E3909" t="s">
        <v>22</v>
      </c>
      <c r="F3909" t="s">
        <v>11</v>
      </c>
      <c r="G3909" t="s">
        <v>5480</v>
      </c>
      <c r="H3909" s="6">
        <v>4360.5200000000004</v>
      </c>
    </row>
    <row r="3910" spans="1:8" x14ac:dyDescent="0.45">
      <c r="A3910" s="2">
        <v>44902</v>
      </c>
      <c r="B3910" t="s">
        <v>4382</v>
      </c>
      <c r="C3910">
        <v>36</v>
      </c>
      <c r="D3910" t="s">
        <v>21</v>
      </c>
      <c r="E3910" t="s">
        <v>5477</v>
      </c>
      <c r="F3910" t="s">
        <v>16</v>
      </c>
      <c r="G3910" t="s">
        <v>5482</v>
      </c>
      <c r="H3910" s="6">
        <v>1520.02</v>
      </c>
    </row>
    <row r="3911" spans="1:8" x14ac:dyDescent="0.45">
      <c r="A3911" s="2">
        <v>44619</v>
      </c>
      <c r="B3911" t="s">
        <v>4383</v>
      </c>
      <c r="C3911">
        <v>82</v>
      </c>
      <c r="D3911" t="s">
        <v>21</v>
      </c>
      <c r="E3911" t="s">
        <v>38</v>
      </c>
      <c r="F3911" t="s">
        <v>23</v>
      </c>
      <c r="G3911" t="s">
        <v>5483</v>
      </c>
      <c r="H3911" s="6">
        <v>1852.2</v>
      </c>
    </row>
    <row r="3912" spans="1:8" x14ac:dyDescent="0.45">
      <c r="A3912" s="2">
        <v>44856</v>
      </c>
      <c r="B3912" t="s">
        <v>4384</v>
      </c>
      <c r="C3912">
        <v>77</v>
      </c>
      <c r="D3912" t="s">
        <v>21</v>
      </c>
      <c r="E3912" t="s">
        <v>15</v>
      </c>
      <c r="F3912" t="s">
        <v>30</v>
      </c>
      <c r="G3912" t="s">
        <v>5479</v>
      </c>
      <c r="H3912" s="6">
        <v>161.93</v>
      </c>
    </row>
    <row r="3913" spans="1:8" x14ac:dyDescent="0.45">
      <c r="A3913" s="2">
        <v>44800</v>
      </c>
      <c r="B3913" t="s">
        <v>4385</v>
      </c>
      <c r="C3913">
        <v>43</v>
      </c>
      <c r="D3913" t="s">
        <v>21</v>
      </c>
      <c r="E3913" t="s">
        <v>10</v>
      </c>
      <c r="F3913" t="s">
        <v>11</v>
      </c>
      <c r="G3913" t="s">
        <v>5483</v>
      </c>
      <c r="H3913" s="6">
        <v>2922.41</v>
      </c>
    </row>
    <row r="3914" spans="1:8" x14ac:dyDescent="0.45">
      <c r="A3914" s="2">
        <v>44721</v>
      </c>
      <c r="B3914" t="s">
        <v>4386</v>
      </c>
      <c r="C3914">
        <v>84</v>
      </c>
      <c r="D3914" t="s">
        <v>14</v>
      </c>
      <c r="E3914" t="s">
        <v>10</v>
      </c>
      <c r="F3914" t="s">
        <v>30</v>
      </c>
      <c r="G3914" t="s">
        <v>5479</v>
      </c>
      <c r="H3914" s="6">
        <v>2436.12</v>
      </c>
    </row>
    <row r="3915" spans="1:8" x14ac:dyDescent="0.45">
      <c r="A3915" s="2">
        <v>45013</v>
      </c>
      <c r="B3915" t="s">
        <v>4387</v>
      </c>
      <c r="C3915">
        <v>60</v>
      </c>
      <c r="D3915" t="s">
        <v>21</v>
      </c>
      <c r="E3915" t="s">
        <v>26</v>
      </c>
      <c r="F3915" t="s">
        <v>16</v>
      </c>
      <c r="G3915" t="s">
        <v>5483</v>
      </c>
      <c r="H3915" s="6">
        <v>1614.42</v>
      </c>
    </row>
    <row r="3916" spans="1:8" x14ac:dyDescent="0.45">
      <c r="A3916" s="2">
        <v>44606</v>
      </c>
      <c r="B3916" t="s">
        <v>4388</v>
      </c>
      <c r="C3916">
        <v>64</v>
      </c>
      <c r="D3916" t="s">
        <v>21</v>
      </c>
      <c r="E3916" t="s">
        <v>35</v>
      </c>
      <c r="F3916" t="s">
        <v>30</v>
      </c>
      <c r="G3916" t="s">
        <v>5483</v>
      </c>
      <c r="H3916" s="6">
        <v>3988.02</v>
      </c>
    </row>
    <row r="3917" spans="1:8" x14ac:dyDescent="0.45">
      <c r="A3917" s="2">
        <v>45275</v>
      </c>
      <c r="B3917" t="s">
        <v>4389</v>
      </c>
      <c r="C3917">
        <v>39</v>
      </c>
      <c r="D3917" t="s">
        <v>21</v>
      </c>
      <c r="E3917" t="s">
        <v>38</v>
      </c>
      <c r="F3917" t="s">
        <v>16</v>
      </c>
      <c r="G3917" t="s">
        <v>5480</v>
      </c>
      <c r="H3917" s="6">
        <v>2193.21</v>
      </c>
    </row>
    <row r="3918" spans="1:8" x14ac:dyDescent="0.45">
      <c r="A3918" s="2">
        <v>45093</v>
      </c>
      <c r="B3918" t="s">
        <v>4390</v>
      </c>
      <c r="C3918">
        <v>39</v>
      </c>
      <c r="D3918" t="s">
        <v>21</v>
      </c>
      <c r="E3918" t="s">
        <v>5477</v>
      </c>
      <c r="F3918" t="s">
        <v>30</v>
      </c>
      <c r="G3918" t="s">
        <v>5481</v>
      </c>
      <c r="H3918" s="6">
        <v>1920.67</v>
      </c>
    </row>
    <row r="3919" spans="1:8" x14ac:dyDescent="0.45">
      <c r="A3919" s="2">
        <v>45011</v>
      </c>
      <c r="B3919" t="s">
        <v>4391</v>
      </c>
      <c r="C3919">
        <v>49</v>
      </c>
      <c r="D3919" t="s">
        <v>14</v>
      </c>
      <c r="E3919" t="s">
        <v>22</v>
      </c>
      <c r="F3919" t="s">
        <v>30</v>
      </c>
      <c r="G3919" t="s">
        <v>5482</v>
      </c>
      <c r="H3919" s="6">
        <v>1598.37</v>
      </c>
    </row>
    <row r="3920" spans="1:8" x14ac:dyDescent="0.45">
      <c r="A3920" s="2">
        <v>45130</v>
      </c>
      <c r="B3920" t="s">
        <v>4392</v>
      </c>
      <c r="C3920">
        <v>66</v>
      </c>
      <c r="D3920" t="s">
        <v>21</v>
      </c>
      <c r="E3920" t="s">
        <v>10</v>
      </c>
      <c r="F3920" t="s">
        <v>23</v>
      </c>
      <c r="G3920" t="s">
        <v>5480</v>
      </c>
      <c r="H3920" s="6">
        <v>1372.42</v>
      </c>
    </row>
    <row r="3921" spans="1:8" x14ac:dyDescent="0.45">
      <c r="A3921" s="2">
        <v>44698</v>
      </c>
      <c r="B3921" t="s">
        <v>4393</v>
      </c>
      <c r="C3921">
        <v>85</v>
      </c>
      <c r="D3921" t="s">
        <v>21</v>
      </c>
      <c r="E3921" t="s">
        <v>35</v>
      </c>
      <c r="F3921" t="s">
        <v>16</v>
      </c>
      <c r="G3921" t="s">
        <v>5482</v>
      </c>
      <c r="H3921" s="6">
        <v>2663.53</v>
      </c>
    </row>
    <row r="3922" spans="1:8" x14ac:dyDescent="0.45">
      <c r="A3922" s="2">
        <v>44934</v>
      </c>
      <c r="B3922" t="s">
        <v>4394</v>
      </c>
      <c r="C3922">
        <v>12</v>
      </c>
      <c r="D3922" t="s">
        <v>14</v>
      </c>
      <c r="E3922" t="s">
        <v>26</v>
      </c>
      <c r="F3922" t="s">
        <v>11</v>
      </c>
      <c r="G3922" t="s">
        <v>5481</v>
      </c>
      <c r="H3922" s="6">
        <v>4420.0200000000004</v>
      </c>
    </row>
    <row r="3923" spans="1:8" x14ac:dyDescent="0.45">
      <c r="A3923" s="2">
        <v>44838</v>
      </c>
      <c r="B3923" t="s">
        <v>4395</v>
      </c>
      <c r="C3923">
        <v>68</v>
      </c>
      <c r="D3923" t="s">
        <v>21</v>
      </c>
      <c r="E3923" t="s">
        <v>5477</v>
      </c>
      <c r="F3923" t="s">
        <v>30</v>
      </c>
      <c r="G3923" t="s">
        <v>5483</v>
      </c>
      <c r="H3923" s="6">
        <v>2607</v>
      </c>
    </row>
    <row r="3924" spans="1:8" x14ac:dyDescent="0.45">
      <c r="A3924" s="2">
        <v>45018</v>
      </c>
      <c r="B3924" t="s">
        <v>4396</v>
      </c>
      <c r="C3924">
        <v>56</v>
      </c>
      <c r="D3924" t="s">
        <v>14</v>
      </c>
      <c r="E3924" t="s">
        <v>22</v>
      </c>
      <c r="F3924" t="s">
        <v>11</v>
      </c>
      <c r="G3924" t="s">
        <v>5482</v>
      </c>
      <c r="H3924" s="6">
        <v>2419.86</v>
      </c>
    </row>
    <row r="3925" spans="1:8" x14ac:dyDescent="0.45">
      <c r="A3925" s="2">
        <v>45079</v>
      </c>
      <c r="B3925" t="s">
        <v>4397</v>
      </c>
      <c r="C3925">
        <v>17</v>
      </c>
      <c r="D3925" t="s">
        <v>21</v>
      </c>
      <c r="E3925" t="s">
        <v>38</v>
      </c>
      <c r="F3925" t="s">
        <v>11</v>
      </c>
      <c r="G3925" t="s">
        <v>5481</v>
      </c>
      <c r="H3925" s="6">
        <v>1908.24</v>
      </c>
    </row>
    <row r="3926" spans="1:8" x14ac:dyDescent="0.45">
      <c r="A3926" s="2">
        <v>44824</v>
      </c>
      <c r="B3926" t="s">
        <v>4398</v>
      </c>
      <c r="C3926">
        <v>24</v>
      </c>
      <c r="D3926" t="s">
        <v>21</v>
      </c>
      <c r="E3926" t="s">
        <v>38</v>
      </c>
      <c r="F3926" t="s">
        <v>16</v>
      </c>
      <c r="G3926" t="s">
        <v>5483</v>
      </c>
      <c r="H3926" s="6">
        <v>2880.55</v>
      </c>
    </row>
    <row r="3927" spans="1:8" x14ac:dyDescent="0.45">
      <c r="A3927" s="2">
        <v>45255</v>
      </c>
      <c r="B3927" t="s">
        <v>4399</v>
      </c>
      <c r="C3927">
        <v>42</v>
      </c>
      <c r="D3927" t="s">
        <v>14</v>
      </c>
      <c r="E3927" t="s">
        <v>22</v>
      </c>
      <c r="F3927" t="s">
        <v>23</v>
      </c>
      <c r="G3927" t="s">
        <v>5483</v>
      </c>
      <c r="H3927" s="6">
        <v>2762.14</v>
      </c>
    </row>
    <row r="3928" spans="1:8" x14ac:dyDescent="0.45">
      <c r="A3928" s="2">
        <v>44773</v>
      </c>
      <c r="B3928" t="s">
        <v>4400</v>
      </c>
      <c r="C3928">
        <v>96</v>
      </c>
      <c r="D3928" t="s">
        <v>9</v>
      </c>
      <c r="E3928" t="s">
        <v>10</v>
      </c>
      <c r="F3928" t="s">
        <v>23</v>
      </c>
      <c r="G3928" t="s">
        <v>5483</v>
      </c>
      <c r="H3928" s="6">
        <v>4657.3500000000004</v>
      </c>
    </row>
    <row r="3929" spans="1:8" x14ac:dyDescent="0.45">
      <c r="A3929" s="2">
        <v>44997</v>
      </c>
      <c r="B3929" t="s">
        <v>4401</v>
      </c>
      <c r="C3929">
        <v>27</v>
      </c>
      <c r="D3929" t="s">
        <v>9</v>
      </c>
      <c r="E3929" t="s">
        <v>35</v>
      </c>
      <c r="F3929" t="s">
        <v>23</v>
      </c>
      <c r="G3929" t="s">
        <v>5479</v>
      </c>
      <c r="H3929" s="6">
        <v>1129</v>
      </c>
    </row>
    <row r="3930" spans="1:8" x14ac:dyDescent="0.45">
      <c r="A3930" s="2">
        <v>44623</v>
      </c>
      <c r="B3930" t="s">
        <v>4402</v>
      </c>
      <c r="C3930">
        <v>11</v>
      </c>
      <c r="D3930" t="s">
        <v>14</v>
      </c>
      <c r="E3930" t="s">
        <v>26</v>
      </c>
      <c r="F3930" t="s">
        <v>23</v>
      </c>
      <c r="G3930" t="s">
        <v>5483</v>
      </c>
      <c r="H3930" s="6">
        <v>3484.22</v>
      </c>
    </row>
    <row r="3931" spans="1:8" x14ac:dyDescent="0.45">
      <c r="A3931" s="2">
        <v>44637</v>
      </c>
      <c r="B3931" t="s">
        <v>4403</v>
      </c>
      <c r="C3931">
        <v>44</v>
      </c>
      <c r="D3931" t="s">
        <v>21</v>
      </c>
      <c r="E3931" t="s">
        <v>19</v>
      </c>
      <c r="F3931" t="s">
        <v>16</v>
      </c>
      <c r="G3931" t="s">
        <v>5479</v>
      </c>
      <c r="H3931" s="6">
        <v>2641.68</v>
      </c>
    </row>
    <row r="3932" spans="1:8" x14ac:dyDescent="0.45">
      <c r="A3932" s="2">
        <v>44843</v>
      </c>
      <c r="B3932" t="s">
        <v>4404</v>
      </c>
      <c r="C3932">
        <v>12</v>
      </c>
      <c r="D3932" t="s">
        <v>14</v>
      </c>
      <c r="E3932" t="s">
        <v>26</v>
      </c>
      <c r="F3932" t="s">
        <v>11</v>
      </c>
      <c r="G3932" t="s">
        <v>5483</v>
      </c>
      <c r="H3932" s="6">
        <v>2019.06</v>
      </c>
    </row>
    <row r="3933" spans="1:8" x14ac:dyDescent="0.45">
      <c r="A3933" s="2">
        <v>44620</v>
      </c>
      <c r="B3933" t="s">
        <v>4405</v>
      </c>
      <c r="C3933">
        <v>80</v>
      </c>
      <c r="D3933" t="s">
        <v>21</v>
      </c>
      <c r="E3933" t="s">
        <v>10</v>
      </c>
      <c r="F3933" t="s">
        <v>30</v>
      </c>
      <c r="G3933" t="s">
        <v>5483</v>
      </c>
      <c r="H3933" s="6">
        <v>1944.84</v>
      </c>
    </row>
    <row r="3934" spans="1:8" x14ac:dyDescent="0.45">
      <c r="A3934" s="2">
        <v>44672</v>
      </c>
      <c r="B3934" t="s">
        <v>4406</v>
      </c>
      <c r="C3934">
        <v>16</v>
      </c>
      <c r="D3934" t="s">
        <v>14</v>
      </c>
      <c r="E3934" t="s">
        <v>26</v>
      </c>
      <c r="F3934" t="s">
        <v>23</v>
      </c>
      <c r="G3934" t="s">
        <v>5483</v>
      </c>
      <c r="H3934" s="6">
        <v>4116.59</v>
      </c>
    </row>
    <row r="3935" spans="1:8" x14ac:dyDescent="0.45">
      <c r="A3935" s="2">
        <v>44662</v>
      </c>
      <c r="B3935" t="s">
        <v>4407</v>
      </c>
      <c r="C3935">
        <v>60</v>
      </c>
      <c r="D3935" t="s">
        <v>9</v>
      </c>
      <c r="E3935" t="s">
        <v>38</v>
      </c>
      <c r="F3935" t="s">
        <v>23</v>
      </c>
      <c r="G3935" t="s">
        <v>5481</v>
      </c>
      <c r="H3935" s="6">
        <v>2149.4899999999998</v>
      </c>
    </row>
    <row r="3936" spans="1:8" x14ac:dyDescent="0.45">
      <c r="A3936" s="2">
        <v>44949</v>
      </c>
      <c r="B3936" t="s">
        <v>4408</v>
      </c>
      <c r="C3936">
        <v>31</v>
      </c>
      <c r="D3936" t="s">
        <v>21</v>
      </c>
      <c r="E3936" t="s">
        <v>35</v>
      </c>
      <c r="F3936" t="s">
        <v>11</v>
      </c>
      <c r="G3936" t="s">
        <v>5481</v>
      </c>
      <c r="H3936" s="6">
        <v>3519.16</v>
      </c>
    </row>
    <row r="3937" spans="1:8" x14ac:dyDescent="0.45">
      <c r="A3937" s="2">
        <v>44565</v>
      </c>
      <c r="B3937" t="s">
        <v>4409</v>
      </c>
      <c r="C3937">
        <v>12</v>
      </c>
      <c r="D3937" t="s">
        <v>14</v>
      </c>
      <c r="E3937" t="s">
        <v>22</v>
      </c>
      <c r="F3937" t="s">
        <v>16</v>
      </c>
      <c r="G3937" t="s">
        <v>5481</v>
      </c>
      <c r="H3937" s="6">
        <v>2482.91</v>
      </c>
    </row>
    <row r="3938" spans="1:8" x14ac:dyDescent="0.45">
      <c r="A3938" s="2">
        <v>45124</v>
      </c>
      <c r="B3938" t="s">
        <v>4410</v>
      </c>
      <c r="C3938">
        <v>86</v>
      </c>
      <c r="D3938" t="s">
        <v>21</v>
      </c>
      <c r="E3938" t="s">
        <v>35</v>
      </c>
      <c r="F3938" t="s">
        <v>11</v>
      </c>
      <c r="G3938" t="s">
        <v>5483</v>
      </c>
      <c r="H3938" s="6">
        <v>4236.01</v>
      </c>
    </row>
    <row r="3939" spans="1:8" x14ac:dyDescent="0.45">
      <c r="A3939" s="2">
        <v>45207</v>
      </c>
      <c r="B3939" t="s">
        <v>4411</v>
      </c>
      <c r="C3939">
        <v>6</v>
      </c>
      <c r="D3939" t="s">
        <v>14</v>
      </c>
      <c r="E3939" t="s">
        <v>26</v>
      </c>
      <c r="F3939" t="s">
        <v>23</v>
      </c>
      <c r="G3939" t="s">
        <v>5483</v>
      </c>
      <c r="H3939" s="6">
        <v>4076.51</v>
      </c>
    </row>
    <row r="3940" spans="1:8" x14ac:dyDescent="0.45">
      <c r="A3940" s="2">
        <v>44650</v>
      </c>
      <c r="B3940" t="s">
        <v>4412</v>
      </c>
      <c r="C3940">
        <v>60</v>
      </c>
      <c r="D3940" t="s">
        <v>9</v>
      </c>
      <c r="E3940" t="s">
        <v>15</v>
      </c>
      <c r="F3940" t="s">
        <v>11</v>
      </c>
      <c r="G3940" t="s">
        <v>5481</v>
      </c>
      <c r="H3940" s="6">
        <v>1181.22</v>
      </c>
    </row>
    <row r="3941" spans="1:8" x14ac:dyDescent="0.45">
      <c r="A3941" s="2">
        <v>45135</v>
      </c>
      <c r="B3941" t="s">
        <v>4413</v>
      </c>
      <c r="C3941">
        <v>43</v>
      </c>
      <c r="D3941" t="s">
        <v>14</v>
      </c>
      <c r="E3941" t="s">
        <v>26</v>
      </c>
      <c r="F3941" t="s">
        <v>11</v>
      </c>
      <c r="G3941" t="s">
        <v>5482</v>
      </c>
      <c r="H3941" s="6">
        <v>160.88999999999999</v>
      </c>
    </row>
    <row r="3942" spans="1:8" x14ac:dyDescent="0.45">
      <c r="A3942" s="2">
        <v>44832</v>
      </c>
      <c r="B3942" t="s">
        <v>4414</v>
      </c>
      <c r="C3942">
        <v>38</v>
      </c>
      <c r="D3942" t="s">
        <v>9</v>
      </c>
      <c r="E3942" t="s">
        <v>19</v>
      </c>
      <c r="F3942" t="s">
        <v>30</v>
      </c>
      <c r="G3942" t="s">
        <v>5481</v>
      </c>
      <c r="H3942" s="6">
        <v>1031.17</v>
      </c>
    </row>
    <row r="3943" spans="1:8" x14ac:dyDescent="0.45">
      <c r="A3943" s="2">
        <v>45252</v>
      </c>
      <c r="B3943" t="s">
        <v>4415</v>
      </c>
      <c r="C3943">
        <v>83</v>
      </c>
      <c r="D3943" t="s">
        <v>9</v>
      </c>
      <c r="E3943" t="s">
        <v>19</v>
      </c>
      <c r="F3943" t="s">
        <v>30</v>
      </c>
      <c r="G3943" t="s">
        <v>5480</v>
      </c>
      <c r="H3943" s="6">
        <v>3975.76</v>
      </c>
    </row>
    <row r="3944" spans="1:8" x14ac:dyDescent="0.45">
      <c r="A3944" s="2">
        <v>44852</v>
      </c>
      <c r="B3944" t="s">
        <v>4416</v>
      </c>
      <c r="C3944">
        <v>59</v>
      </c>
      <c r="D3944" t="s">
        <v>14</v>
      </c>
      <c r="E3944" t="s">
        <v>10</v>
      </c>
      <c r="F3944" t="s">
        <v>16</v>
      </c>
      <c r="G3944" t="s">
        <v>5481</v>
      </c>
      <c r="H3944" s="6">
        <v>4452.08</v>
      </c>
    </row>
    <row r="3945" spans="1:8" x14ac:dyDescent="0.45">
      <c r="A3945" s="2">
        <v>45107</v>
      </c>
      <c r="B3945" t="s">
        <v>4417</v>
      </c>
      <c r="C3945">
        <v>23</v>
      </c>
      <c r="D3945" t="s">
        <v>21</v>
      </c>
      <c r="E3945" t="s">
        <v>15</v>
      </c>
      <c r="F3945" t="s">
        <v>23</v>
      </c>
      <c r="G3945" t="s">
        <v>5483</v>
      </c>
      <c r="H3945" s="6">
        <v>2793.01</v>
      </c>
    </row>
    <row r="3946" spans="1:8" x14ac:dyDescent="0.45">
      <c r="A3946" s="2">
        <v>44604</v>
      </c>
      <c r="B3946" t="s">
        <v>4418</v>
      </c>
      <c r="C3946">
        <v>55</v>
      </c>
      <c r="D3946" t="s">
        <v>9</v>
      </c>
      <c r="E3946" t="s">
        <v>26</v>
      </c>
      <c r="F3946" t="s">
        <v>23</v>
      </c>
      <c r="G3946" t="s">
        <v>5482</v>
      </c>
      <c r="H3946" s="6">
        <v>2564.38</v>
      </c>
    </row>
    <row r="3947" spans="1:8" x14ac:dyDescent="0.45">
      <c r="A3947" s="2">
        <v>44974</v>
      </c>
      <c r="B3947" t="s">
        <v>4419</v>
      </c>
      <c r="C3947">
        <v>38</v>
      </c>
      <c r="D3947" t="s">
        <v>21</v>
      </c>
      <c r="E3947" t="s">
        <v>10</v>
      </c>
      <c r="F3947" t="s">
        <v>30</v>
      </c>
      <c r="G3947" t="s">
        <v>5480</v>
      </c>
      <c r="H3947" s="6">
        <v>1551.58</v>
      </c>
    </row>
    <row r="3948" spans="1:8" x14ac:dyDescent="0.45">
      <c r="A3948" s="2">
        <v>45107</v>
      </c>
      <c r="B3948" t="s">
        <v>4420</v>
      </c>
      <c r="C3948">
        <v>62</v>
      </c>
      <c r="D3948" t="s">
        <v>9</v>
      </c>
      <c r="E3948" t="s">
        <v>35</v>
      </c>
      <c r="F3948" t="s">
        <v>23</v>
      </c>
      <c r="G3948" t="s">
        <v>5483</v>
      </c>
      <c r="H3948" s="6">
        <v>4618.1499999999996</v>
      </c>
    </row>
    <row r="3949" spans="1:8" x14ac:dyDescent="0.45">
      <c r="A3949" s="2">
        <v>45012</v>
      </c>
      <c r="B3949" t="s">
        <v>4421</v>
      </c>
      <c r="C3949">
        <v>55</v>
      </c>
      <c r="D3949" t="s">
        <v>14</v>
      </c>
      <c r="E3949" t="s">
        <v>35</v>
      </c>
      <c r="F3949" t="s">
        <v>23</v>
      </c>
      <c r="G3949" t="s">
        <v>5480</v>
      </c>
      <c r="H3949" s="6">
        <v>4459.95</v>
      </c>
    </row>
    <row r="3950" spans="1:8" x14ac:dyDescent="0.45">
      <c r="A3950" s="2">
        <v>44566</v>
      </c>
      <c r="B3950" t="s">
        <v>4422</v>
      </c>
      <c r="C3950">
        <v>89</v>
      </c>
      <c r="D3950" t="s">
        <v>14</v>
      </c>
      <c r="E3950" t="s">
        <v>5477</v>
      </c>
      <c r="F3950" t="s">
        <v>16</v>
      </c>
      <c r="G3950" t="s">
        <v>5483</v>
      </c>
      <c r="H3950" s="6">
        <v>3684.53</v>
      </c>
    </row>
    <row r="3951" spans="1:8" x14ac:dyDescent="0.45">
      <c r="A3951" s="2">
        <v>44612</v>
      </c>
      <c r="B3951" t="s">
        <v>4423</v>
      </c>
      <c r="C3951">
        <v>69</v>
      </c>
      <c r="D3951" t="s">
        <v>9</v>
      </c>
      <c r="E3951" t="s">
        <v>15</v>
      </c>
      <c r="F3951" t="s">
        <v>16</v>
      </c>
      <c r="G3951" t="s">
        <v>5481</v>
      </c>
      <c r="H3951" s="6">
        <v>1347.71</v>
      </c>
    </row>
    <row r="3952" spans="1:8" x14ac:dyDescent="0.45">
      <c r="A3952" s="2">
        <v>44586</v>
      </c>
      <c r="B3952" t="s">
        <v>4424</v>
      </c>
      <c r="C3952">
        <v>39</v>
      </c>
      <c r="D3952" t="s">
        <v>14</v>
      </c>
      <c r="E3952" t="s">
        <v>10</v>
      </c>
      <c r="F3952" t="s">
        <v>23</v>
      </c>
      <c r="G3952" t="s">
        <v>5480</v>
      </c>
      <c r="H3952" s="6">
        <v>346.91</v>
      </c>
    </row>
    <row r="3953" spans="1:8" x14ac:dyDescent="0.45">
      <c r="A3953" s="2">
        <v>44764</v>
      </c>
      <c r="B3953" t="s">
        <v>4425</v>
      </c>
      <c r="C3953">
        <v>62</v>
      </c>
      <c r="D3953" t="s">
        <v>14</v>
      </c>
      <c r="E3953" t="s">
        <v>19</v>
      </c>
      <c r="F3953" t="s">
        <v>23</v>
      </c>
      <c r="G3953" t="s">
        <v>5482</v>
      </c>
      <c r="H3953" s="6">
        <v>3755.5</v>
      </c>
    </row>
    <row r="3954" spans="1:8" x14ac:dyDescent="0.45">
      <c r="A3954" s="2">
        <v>44627</v>
      </c>
      <c r="B3954" t="s">
        <v>4426</v>
      </c>
      <c r="C3954">
        <v>19</v>
      </c>
      <c r="D3954" t="s">
        <v>9</v>
      </c>
      <c r="E3954" t="s">
        <v>10</v>
      </c>
      <c r="F3954" t="s">
        <v>23</v>
      </c>
      <c r="G3954" t="s">
        <v>5479</v>
      </c>
      <c r="H3954" s="6">
        <v>4594.43</v>
      </c>
    </row>
    <row r="3955" spans="1:8" x14ac:dyDescent="0.45">
      <c r="A3955" s="2">
        <v>44936</v>
      </c>
      <c r="B3955" t="s">
        <v>4427</v>
      </c>
      <c r="C3955">
        <v>44</v>
      </c>
      <c r="D3955" t="s">
        <v>9</v>
      </c>
      <c r="E3955" t="s">
        <v>26</v>
      </c>
      <c r="F3955" t="s">
        <v>30</v>
      </c>
      <c r="G3955" t="s">
        <v>5479</v>
      </c>
      <c r="H3955" s="6">
        <v>1411.21</v>
      </c>
    </row>
    <row r="3956" spans="1:8" x14ac:dyDescent="0.45">
      <c r="A3956" s="2">
        <v>44831</v>
      </c>
      <c r="B3956" t="s">
        <v>4428</v>
      </c>
      <c r="C3956">
        <v>19</v>
      </c>
      <c r="D3956" t="s">
        <v>9</v>
      </c>
      <c r="E3956" t="s">
        <v>26</v>
      </c>
      <c r="F3956" t="s">
        <v>30</v>
      </c>
      <c r="G3956" t="s">
        <v>5481</v>
      </c>
      <c r="H3956" s="6">
        <v>1483.47</v>
      </c>
    </row>
    <row r="3957" spans="1:8" x14ac:dyDescent="0.45">
      <c r="A3957" s="2">
        <v>45053</v>
      </c>
      <c r="B3957" t="s">
        <v>4429</v>
      </c>
      <c r="C3957">
        <v>92</v>
      </c>
      <c r="D3957" t="s">
        <v>9</v>
      </c>
      <c r="E3957" t="s">
        <v>19</v>
      </c>
      <c r="F3957" t="s">
        <v>11</v>
      </c>
      <c r="G3957" t="s">
        <v>5481</v>
      </c>
      <c r="H3957" s="6">
        <v>3976.35</v>
      </c>
    </row>
    <row r="3958" spans="1:8" x14ac:dyDescent="0.45">
      <c r="A3958" s="2">
        <v>44634</v>
      </c>
      <c r="B3958" t="s">
        <v>4430</v>
      </c>
      <c r="C3958">
        <v>78</v>
      </c>
      <c r="D3958" t="s">
        <v>14</v>
      </c>
      <c r="E3958" t="s">
        <v>22</v>
      </c>
      <c r="F3958" t="s">
        <v>11</v>
      </c>
      <c r="G3958" t="s">
        <v>5483</v>
      </c>
      <c r="H3958" s="6">
        <v>383.15</v>
      </c>
    </row>
    <row r="3959" spans="1:8" x14ac:dyDescent="0.45">
      <c r="A3959" s="2">
        <v>44997</v>
      </c>
      <c r="B3959" t="s">
        <v>4431</v>
      </c>
      <c r="C3959">
        <v>61</v>
      </c>
      <c r="D3959" t="s">
        <v>21</v>
      </c>
      <c r="E3959" t="s">
        <v>22</v>
      </c>
      <c r="F3959" t="s">
        <v>23</v>
      </c>
      <c r="G3959" t="s">
        <v>5479</v>
      </c>
      <c r="H3959" s="6">
        <v>42.85</v>
      </c>
    </row>
    <row r="3960" spans="1:8" x14ac:dyDescent="0.45">
      <c r="A3960" s="2">
        <v>44580</v>
      </c>
      <c r="B3960" t="s">
        <v>4432</v>
      </c>
      <c r="C3960">
        <v>40</v>
      </c>
      <c r="D3960" t="s">
        <v>21</v>
      </c>
      <c r="E3960" t="s">
        <v>35</v>
      </c>
      <c r="F3960" t="s">
        <v>11</v>
      </c>
      <c r="G3960" t="s">
        <v>5480</v>
      </c>
      <c r="H3960" s="6">
        <v>2551.88</v>
      </c>
    </row>
    <row r="3961" spans="1:8" x14ac:dyDescent="0.45">
      <c r="A3961" s="2">
        <v>44944</v>
      </c>
      <c r="B3961" t="s">
        <v>4433</v>
      </c>
      <c r="C3961">
        <v>38</v>
      </c>
      <c r="D3961" t="s">
        <v>9</v>
      </c>
      <c r="E3961" t="s">
        <v>35</v>
      </c>
      <c r="F3961" t="s">
        <v>23</v>
      </c>
      <c r="G3961" t="s">
        <v>5481</v>
      </c>
      <c r="H3961" s="6">
        <v>3470.8</v>
      </c>
    </row>
    <row r="3962" spans="1:8" x14ac:dyDescent="0.45">
      <c r="A3962" s="2">
        <v>44931</v>
      </c>
      <c r="B3962" t="s">
        <v>4434</v>
      </c>
      <c r="C3962">
        <v>77</v>
      </c>
      <c r="D3962" t="s">
        <v>9</v>
      </c>
      <c r="E3962" t="s">
        <v>38</v>
      </c>
      <c r="F3962" t="s">
        <v>11</v>
      </c>
      <c r="G3962" t="s">
        <v>5482</v>
      </c>
      <c r="H3962" s="6">
        <v>793.86</v>
      </c>
    </row>
    <row r="3963" spans="1:8" x14ac:dyDescent="0.45">
      <c r="A3963" s="2">
        <v>44880</v>
      </c>
      <c r="B3963" t="s">
        <v>4435</v>
      </c>
      <c r="C3963">
        <v>70</v>
      </c>
      <c r="D3963" t="s">
        <v>9</v>
      </c>
      <c r="E3963" t="s">
        <v>19</v>
      </c>
      <c r="F3963" t="s">
        <v>30</v>
      </c>
      <c r="G3963" t="s">
        <v>5483</v>
      </c>
      <c r="H3963" s="6">
        <v>1060.21</v>
      </c>
    </row>
    <row r="3964" spans="1:8" x14ac:dyDescent="0.45">
      <c r="A3964" s="2">
        <v>44609</v>
      </c>
      <c r="B3964" t="s">
        <v>4436</v>
      </c>
      <c r="C3964">
        <v>91</v>
      </c>
      <c r="D3964" t="s">
        <v>21</v>
      </c>
      <c r="E3964" t="s">
        <v>15</v>
      </c>
      <c r="F3964" t="s">
        <v>11</v>
      </c>
      <c r="G3964" t="s">
        <v>5483</v>
      </c>
      <c r="H3964" s="6">
        <v>2970.44</v>
      </c>
    </row>
    <row r="3965" spans="1:8" x14ac:dyDescent="0.45">
      <c r="A3965" s="2">
        <v>45078</v>
      </c>
      <c r="B3965" t="s">
        <v>4437</v>
      </c>
      <c r="C3965">
        <v>5</v>
      </c>
      <c r="D3965" t="s">
        <v>21</v>
      </c>
      <c r="E3965" t="s">
        <v>19</v>
      </c>
      <c r="F3965" t="s">
        <v>11</v>
      </c>
      <c r="G3965" t="s">
        <v>5483</v>
      </c>
      <c r="H3965" s="6">
        <v>3005.51</v>
      </c>
    </row>
    <row r="3966" spans="1:8" x14ac:dyDescent="0.45">
      <c r="A3966" s="2">
        <v>44760</v>
      </c>
      <c r="B3966" t="s">
        <v>4438</v>
      </c>
      <c r="C3966">
        <v>62</v>
      </c>
      <c r="D3966" t="s">
        <v>14</v>
      </c>
      <c r="E3966" t="s">
        <v>38</v>
      </c>
      <c r="F3966" t="s">
        <v>30</v>
      </c>
      <c r="G3966" t="s">
        <v>5482</v>
      </c>
      <c r="H3966" s="6">
        <v>333.2</v>
      </c>
    </row>
    <row r="3967" spans="1:8" x14ac:dyDescent="0.45">
      <c r="A3967" s="2">
        <v>44753</v>
      </c>
      <c r="B3967" t="s">
        <v>4439</v>
      </c>
      <c r="C3967">
        <v>0</v>
      </c>
      <c r="D3967" t="s">
        <v>14</v>
      </c>
      <c r="E3967" t="s">
        <v>15</v>
      </c>
      <c r="F3967" t="s">
        <v>23</v>
      </c>
      <c r="G3967" t="s">
        <v>5481</v>
      </c>
      <c r="H3967" s="6">
        <v>4299.8599999999997</v>
      </c>
    </row>
    <row r="3968" spans="1:8" x14ac:dyDescent="0.45">
      <c r="A3968" s="2">
        <v>44840</v>
      </c>
      <c r="B3968" t="s">
        <v>4440</v>
      </c>
      <c r="C3968">
        <v>33</v>
      </c>
      <c r="D3968" t="s">
        <v>9</v>
      </c>
      <c r="E3968" t="s">
        <v>22</v>
      </c>
      <c r="F3968" t="s">
        <v>16</v>
      </c>
      <c r="G3968" t="s">
        <v>5481</v>
      </c>
      <c r="H3968" s="6">
        <v>1859.41</v>
      </c>
    </row>
    <row r="3969" spans="1:8" x14ac:dyDescent="0.45">
      <c r="A3969" s="2">
        <v>45052</v>
      </c>
      <c r="B3969" t="s">
        <v>4441</v>
      </c>
      <c r="C3969">
        <v>17</v>
      </c>
      <c r="D3969" t="s">
        <v>21</v>
      </c>
      <c r="E3969" t="s">
        <v>26</v>
      </c>
      <c r="F3969" t="s">
        <v>23</v>
      </c>
      <c r="G3969" t="s">
        <v>5479</v>
      </c>
      <c r="H3969" s="6">
        <v>2039.21</v>
      </c>
    </row>
    <row r="3970" spans="1:8" x14ac:dyDescent="0.45">
      <c r="A3970" s="2">
        <v>45050</v>
      </c>
      <c r="B3970" t="s">
        <v>4442</v>
      </c>
      <c r="C3970">
        <v>52</v>
      </c>
      <c r="D3970" t="s">
        <v>9</v>
      </c>
      <c r="E3970" t="s">
        <v>38</v>
      </c>
      <c r="F3970" t="s">
        <v>30</v>
      </c>
      <c r="G3970" t="s">
        <v>5483</v>
      </c>
      <c r="H3970" s="6">
        <v>4051.22</v>
      </c>
    </row>
    <row r="3971" spans="1:8" x14ac:dyDescent="0.45">
      <c r="A3971" s="2">
        <v>44770</v>
      </c>
      <c r="B3971" t="s">
        <v>4443</v>
      </c>
      <c r="C3971">
        <v>34</v>
      </c>
      <c r="D3971" t="s">
        <v>9</v>
      </c>
      <c r="E3971" t="s">
        <v>15</v>
      </c>
      <c r="F3971" t="s">
        <v>30</v>
      </c>
      <c r="G3971" t="s">
        <v>5480</v>
      </c>
      <c r="H3971" s="6">
        <v>2194.11</v>
      </c>
    </row>
    <row r="3972" spans="1:8" x14ac:dyDescent="0.45">
      <c r="A3972" s="2">
        <v>45071</v>
      </c>
      <c r="B3972" t="s">
        <v>4444</v>
      </c>
      <c r="C3972">
        <v>94</v>
      </c>
      <c r="D3972" t="s">
        <v>9</v>
      </c>
      <c r="E3972" t="s">
        <v>22</v>
      </c>
      <c r="F3972" t="s">
        <v>11</v>
      </c>
      <c r="G3972" t="s">
        <v>5478</v>
      </c>
      <c r="H3972" s="6">
        <v>1507.85</v>
      </c>
    </row>
    <row r="3973" spans="1:8" x14ac:dyDescent="0.45">
      <c r="A3973" s="2">
        <v>45286</v>
      </c>
      <c r="B3973" t="s">
        <v>4445</v>
      </c>
      <c r="C3973">
        <v>71</v>
      </c>
      <c r="D3973" t="s">
        <v>9</v>
      </c>
      <c r="E3973" t="s">
        <v>26</v>
      </c>
      <c r="F3973" t="s">
        <v>11</v>
      </c>
      <c r="G3973" t="s">
        <v>5479</v>
      </c>
      <c r="H3973" s="6">
        <v>3090.97</v>
      </c>
    </row>
    <row r="3974" spans="1:8" x14ac:dyDescent="0.45">
      <c r="A3974" s="2">
        <v>45164</v>
      </c>
      <c r="B3974" t="s">
        <v>4446</v>
      </c>
      <c r="C3974">
        <v>3</v>
      </c>
      <c r="D3974" t="s">
        <v>14</v>
      </c>
      <c r="E3974" t="s">
        <v>5477</v>
      </c>
      <c r="F3974" t="s">
        <v>16</v>
      </c>
      <c r="G3974" t="s">
        <v>5482</v>
      </c>
      <c r="H3974" s="6">
        <v>3228.01</v>
      </c>
    </row>
    <row r="3975" spans="1:8" x14ac:dyDescent="0.45">
      <c r="A3975" s="2">
        <v>44892</v>
      </c>
      <c r="B3975" t="s">
        <v>4447</v>
      </c>
      <c r="C3975">
        <v>83</v>
      </c>
      <c r="D3975" t="s">
        <v>9</v>
      </c>
      <c r="E3975" t="s">
        <v>15</v>
      </c>
      <c r="F3975" t="s">
        <v>16</v>
      </c>
      <c r="G3975" t="s">
        <v>5482</v>
      </c>
      <c r="H3975" s="6">
        <v>133.58000000000001</v>
      </c>
    </row>
    <row r="3976" spans="1:8" x14ac:dyDescent="0.45">
      <c r="A3976" s="2">
        <v>45081</v>
      </c>
      <c r="B3976" t="s">
        <v>4448</v>
      </c>
      <c r="C3976">
        <v>78</v>
      </c>
      <c r="D3976" t="s">
        <v>21</v>
      </c>
      <c r="E3976" t="s">
        <v>26</v>
      </c>
      <c r="F3976" t="s">
        <v>11</v>
      </c>
      <c r="G3976" t="s">
        <v>5482</v>
      </c>
      <c r="H3976" s="6">
        <v>4813.91</v>
      </c>
    </row>
    <row r="3977" spans="1:8" x14ac:dyDescent="0.45">
      <c r="A3977" s="2">
        <v>44571</v>
      </c>
      <c r="B3977" t="s">
        <v>4449</v>
      </c>
      <c r="C3977">
        <v>58</v>
      </c>
      <c r="D3977" t="s">
        <v>21</v>
      </c>
      <c r="E3977" t="s">
        <v>5477</v>
      </c>
      <c r="F3977" t="s">
        <v>30</v>
      </c>
      <c r="G3977" t="s">
        <v>5479</v>
      </c>
      <c r="H3977" s="6">
        <v>2586.16</v>
      </c>
    </row>
    <row r="3978" spans="1:8" x14ac:dyDescent="0.45">
      <c r="A3978" s="2">
        <v>44948</v>
      </c>
      <c r="B3978" t="s">
        <v>4450</v>
      </c>
      <c r="C3978">
        <v>59</v>
      </c>
      <c r="D3978" t="s">
        <v>14</v>
      </c>
      <c r="E3978" t="s">
        <v>5477</v>
      </c>
      <c r="F3978" t="s">
        <v>11</v>
      </c>
      <c r="G3978" t="s">
        <v>5483</v>
      </c>
      <c r="H3978" s="6">
        <v>3798.26</v>
      </c>
    </row>
    <row r="3979" spans="1:8" x14ac:dyDescent="0.45">
      <c r="A3979" s="2">
        <v>44627</v>
      </c>
      <c r="B3979" t="s">
        <v>4451</v>
      </c>
      <c r="C3979">
        <v>6</v>
      </c>
      <c r="D3979" t="s">
        <v>21</v>
      </c>
      <c r="E3979" t="s">
        <v>22</v>
      </c>
      <c r="F3979" t="s">
        <v>11</v>
      </c>
      <c r="G3979" t="s">
        <v>5483</v>
      </c>
      <c r="H3979" s="6">
        <v>1518.75</v>
      </c>
    </row>
    <row r="3980" spans="1:8" x14ac:dyDescent="0.45">
      <c r="A3980" s="2">
        <v>45028</v>
      </c>
      <c r="B3980" t="s">
        <v>4452</v>
      </c>
      <c r="C3980">
        <v>40</v>
      </c>
      <c r="D3980" t="s">
        <v>21</v>
      </c>
      <c r="E3980" t="s">
        <v>38</v>
      </c>
      <c r="F3980" t="s">
        <v>30</v>
      </c>
      <c r="G3980" t="s">
        <v>5479</v>
      </c>
      <c r="H3980" s="6">
        <v>4849.7700000000004</v>
      </c>
    </row>
    <row r="3981" spans="1:8" x14ac:dyDescent="0.45">
      <c r="A3981" s="2">
        <v>44848</v>
      </c>
      <c r="B3981" t="s">
        <v>4453</v>
      </c>
      <c r="C3981">
        <v>73</v>
      </c>
      <c r="D3981" t="s">
        <v>9</v>
      </c>
      <c r="E3981" t="s">
        <v>5477</v>
      </c>
      <c r="F3981" t="s">
        <v>16</v>
      </c>
      <c r="G3981" t="s">
        <v>5480</v>
      </c>
      <c r="H3981" s="6">
        <v>3044.79</v>
      </c>
    </row>
    <row r="3982" spans="1:8" x14ac:dyDescent="0.45">
      <c r="A3982" s="2">
        <v>45166</v>
      </c>
      <c r="B3982" t="s">
        <v>4454</v>
      </c>
      <c r="C3982">
        <v>89</v>
      </c>
      <c r="D3982" t="s">
        <v>14</v>
      </c>
      <c r="E3982" t="s">
        <v>22</v>
      </c>
      <c r="F3982" t="s">
        <v>23</v>
      </c>
      <c r="G3982" t="s">
        <v>5482</v>
      </c>
      <c r="H3982" s="6">
        <v>902.14</v>
      </c>
    </row>
    <row r="3983" spans="1:8" x14ac:dyDescent="0.45">
      <c r="A3983" s="2">
        <v>45203</v>
      </c>
      <c r="B3983" t="s">
        <v>4455</v>
      </c>
      <c r="C3983">
        <v>8</v>
      </c>
      <c r="D3983" t="s">
        <v>21</v>
      </c>
      <c r="E3983" t="s">
        <v>5477</v>
      </c>
      <c r="F3983" t="s">
        <v>16</v>
      </c>
      <c r="G3983" t="s">
        <v>5482</v>
      </c>
      <c r="H3983" s="6">
        <v>449.88</v>
      </c>
    </row>
    <row r="3984" spans="1:8" x14ac:dyDescent="0.45">
      <c r="A3984" s="2">
        <v>44701</v>
      </c>
      <c r="B3984" t="s">
        <v>4456</v>
      </c>
      <c r="C3984">
        <v>1</v>
      </c>
      <c r="D3984" t="s">
        <v>9</v>
      </c>
      <c r="E3984" t="s">
        <v>5477</v>
      </c>
      <c r="F3984" t="s">
        <v>16</v>
      </c>
      <c r="G3984" t="s">
        <v>5483</v>
      </c>
      <c r="H3984" s="6">
        <v>836.97</v>
      </c>
    </row>
    <row r="3985" spans="1:8" x14ac:dyDescent="0.45">
      <c r="A3985" s="2">
        <v>44765</v>
      </c>
      <c r="B3985" t="s">
        <v>4457</v>
      </c>
      <c r="C3985">
        <v>7</v>
      </c>
      <c r="D3985" t="s">
        <v>14</v>
      </c>
      <c r="E3985" t="s">
        <v>10</v>
      </c>
      <c r="F3985" t="s">
        <v>16</v>
      </c>
      <c r="G3985" t="s">
        <v>5481</v>
      </c>
      <c r="H3985" s="6">
        <v>4080.74</v>
      </c>
    </row>
    <row r="3986" spans="1:8" x14ac:dyDescent="0.45">
      <c r="A3986" s="2">
        <v>45136</v>
      </c>
      <c r="B3986" t="s">
        <v>4458</v>
      </c>
      <c r="C3986">
        <v>81</v>
      </c>
      <c r="D3986" t="s">
        <v>9</v>
      </c>
      <c r="E3986" t="s">
        <v>22</v>
      </c>
      <c r="F3986" t="s">
        <v>23</v>
      </c>
      <c r="G3986" t="s">
        <v>5480</v>
      </c>
      <c r="H3986" s="6">
        <v>2958.71</v>
      </c>
    </row>
    <row r="3987" spans="1:8" x14ac:dyDescent="0.45">
      <c r="A3987" s="2">
        <v>45128</v>
      </c>
      <c r="B3987" t="s">
        <v>4459</v>
      </c>
      <c r="C3987">
        <v>44</v>
      </c>
      <c r="D3987" t="s">
        <v>9</v>
      </c>
      <c r="E3987" t="s">
        <v>38</v>
      </c>
      <c r="F3987" t="s">
        <v>11</v>
      </c>
      <c r="G3987" t="s">
        <v>5479</v>
      </c>
      <c r="H3987" s="6">
        <v>425.37</v>
      </c>
    </row>
    <row r="3988" spans="1:8" x14ac:dyDescent="0.45">
      <c r="A3988" s="2">
        <v>45275</v>
      </c>
      <c r="B3988" t="s">
        <v>4460</v>
      </c>
      <c r="C3988">
        <v>77</v>
      </c>
      <c r="D3988" t="s">
        <v>21</v>
      </c>
      <c r="E3988" t="s">
        <v>22</v>
      </c>
      <c r="F3988" t="s">
        <v>11</v>
      </c>
      <c r="G3988" t="s">
        <v>5482</v>
      </c>
      <c r="H3988" s="6">
        <v>4596.21</v>
      </c>
    </row>
    <row r="3989" spans="1:8" x14ac:dyDescent="0.45">
      <c r="A3989" s="2">
        <v>44695</v>
      </c>
      <c r="B3989" t="s">
        <v>4461</v>
      </c>
      <c r="C3989">
        <v>97</v>
      </c>
      <c r="D3989" t="s">
        <v>9</v>
      </c>
      <c r="E3989" t="s">
        <v>10</v>
      </c>
      <c r="F3989" t="s">
        <v>11</v>
      </c>
      <c r="G3989" t="s">
        <v>5483</v>
      </c>
      <c r="H3989" s="6">
        <v>4360.01</v>
      </c>
    </row>
    <row r="3990" spans="1:8" x14ac:dyDescent="0.45">
      <c r="A3990" s="2">
        <v>44703</v>
      </c>
      <c r="B3990" t="s">
        <v>4462</v>
      </c>
      <c r="C3990">
        <v>60</v>
      </c>
      <c r="D3990" t="s">
        <v>14</v>
      </c>
      <c r="E3990" t="s">
        <v>19</v>
      </c>
      <c r="F3990" t="s">
        <v>11</v>
      </c>
      <c r="G3990" t="s">
        <v>5480</v>
      </c>
      <c r="H3990" s="6">
        <v>3047.88</v>
      </c>
    </row>
    <row r="3991" spans="1:8" x14ac:dyDescent="0.45">
      <c r="A3991" s="2">
        <v>45167</v>
      </c>
      <c r="B3991" t="s">
        <v>4463</v>
      </c>
      <c r="C3991">
        <v>38</v>
      </c>
      <c r="D3991" t="s">
        <v>9</v>
      </c>
      <c r="E3991" t="s">
        <v>26</v>
      </c>
      <c r="F3991" t="s">
        <v>11</v>
      </c>
      <c r="G3991" t="s">
        <v>5479</v>
      </c>
      <c r="H3991" s="6">
        <v>262.06</v>
      </c>
    </row>
    <row r="3992" spans="1:8" x14ac:dyDescent="0.45">
      <c r="A3992" s="2">
        <v>44732</v>
      </c>
      <c r="B3992" t="s">
        <v>4464</v>
      </c>
      <c r="C3992">
        <v>32</v>
      </c>
      <c r="D3992" t="s">
        <v>21</v>
      </c>
      <c r="E3992" t="s">
        <v>15</v>
      </c>
      <c r="F3992" t="s">
        <v>23</v>
      </c>
      <c r="G3992" t="s">
        <v>5478</v>
      </c>
      <c r="H3992" s="6">
        <v>3421.45</v>
      </c>
    </row>
    <row r="3993" spans="1:8" x14ac:dyDescent="0.45">
      <c r="A3993" s="2">
        <v>44966</v>
      </c>
      <c r="B3993" t="s">
        <v>4465</v>
      </c>
      <c r="C3993">
        <v>64</v>
      </c>
      <c r="D3993" t="s">
        <v>14</v>
      </c>
      <c r="E3993" t="s">
        <v>38</v>
      </c>
      <c r="F3993" t="s">
        <v>23</v>
      </c>
      <c r="G3993" t="s">
        <v>5479</v>
      </c>
      <c r="H3993" s="6">
        <v>3633.41</v>
      </c>
    </row>
    <row r="3994" spans="1:8" x14ac:dyDescent="0.45">
      <c r="A3994" s="2">
        <v>45258</v>
      </c>
      <c r="B3994" t="s">
        <v>4466</v>
      </c>
      <c r="C3994">
        <v>94</v>
      </c>
      <c r="D3994" t="s">
        <v>14</v>
      </c>
      <c r="E3994" t="s">
        <v>19</v>
      </c>
      <c r="F3994" t="s">
        <v>16</v>
      </c>
      <c r="G3994" t="s">
        <v>5481</v>
      </c>
      <c r="H3994" s="6">
        <v>2691.38</v>
      </c>
    </row>
    <row r="3995" spans="1:8" x14ac:dyDescent="0.45">
      <c r="A3995" s="2">
        <v>44725</v>
      </c>
      <c r="B3995" t="s">
        <v>4467</v>
      </c>
      <c r="C3995">
        <v>41</v>
      </c>
      <c r="D3995" t="s">
        <v>21</v>
      </c>
      <c r="E3995" t="s">
        <v>26</v>
      </c>
      <c r="F3995" t="s">
        <v>23</v>
      </c>
      <c r="G3995" t="s">
        <v>5482</v>
      </c>
      <c r="H3995" s="6">
        <v>558.45000000000005</v>
      </c>
    </row>
    <row r="3996" spans="1:8" x14ac:dyDescent="0.45">
      <c r="A3996" s="2">
        <v>44700</v>
      </c>
      <c r="B3996" t="s">
        <v>4468</v>
      </c>
      <c r="C3996">
        <v>33</v>
      </c>
      <c r="D3996" t="s">
        <v>9</v>
      </c>
      <c r="E3996" t="s">
        <v>22</v>
      </c>
      <c r="F3996" t="s">
        <v>16</v>
      </c>
      <c r="G3996" t="s">
        <v>5480</v>
      </c>
      <c r="H3996" s="6">
        <v>2423.77</v>
      </c>
    </row>
    <row r="3997" spans="1:8" x14ac:dyDescent="0.45">
      <c r="A3997" s="2">
        <v>44856</v>
      </c>
      <c r="B3997" t="s">
        <v>4469</v>
      </c>
      <c r="C3997">
        <v>92</v>
      </c>
      <c r="D3997" t="s">
        <v>9</v>
      </c>
      <c r="E3997" t="s">
        <v>26</v>
      </c>
      <c r="F3997" t="s">
        <v>23</v>
      </c>
      <c r="G3997" t="s">
        <v>5479</v>
      </c>
      <c r="H3997" s="6">
        <v>4702.59</v>
      </c>
    </row>
    <row r="3998" spans="1:8" x14ac:dyDescent="0.45">
      <c r="A3998" s="2">
        <v>45259</v>
      </c>
      <c r="B3998" t="s">
        <v>4470</v>
      </c>
      <c r="C3998">
        <v>41</v>
      </c>
      <c r="D3998" t="s">
        <v>9</v>
      </c>
      <c r="E3998" t="s">
        <v>38</v>
      </c>
      <c r="F3998" t="s">
        <v>11</v>
      </c>
      <c r="G3998" t="s">
        <v>5480</v>
      </c>
      <c r="H3998" s="6">
        <v>1622.96</v>
      </c>
    </row>
    <row r="3999" spans="1:8" x14ac:dyDescent="0.45">
      <c r="A3999" s="2">
        <v>44819</v>
      </c>
      <c r="B3999" t="s">
        <v>4471</v>
      </c>
      <c r="C3999">
        <v>2</v>
      </c>
      <c r="D3999" t="s">
        <v>14</v>
      </c>
      <c r="E3999" t="s">
        <v>19</v>
      </c>
      <c r="F3999" t="s">
        <v>16</v>
      </c>
      <c r="G3999" t="s">
        <v>5482</v>
      </c>
      <c r="H3999" s="6">
        <v>3514.6</v>
      </c>
    </row>
    <row r="4000" spans="1:8" x14ac:dyDescent="0.45">
      <c r="A4000" s="2">
        <v>45133</v>
      </c>
      <c r="B4000" t="s">
        <v>4472</v>
      </c>
      <c r="C4000">
        <v>30</v>
      </c>
      <c r="D4000" t="s">
        <v>21</v>
      </c>
      <c r="E4000" t="s">
        <v>10</v>
      </c>
      <c r="F4000" t="s">
        <v>11</v>
      </c>
      <c r="G4000" t="s">
        <v>5481</v>
      </c>
      <c r="H4000" s="6">
        <v>1314.77</v>
      </c>
    </row>
    <row r="4001" spans="1:8" x14ac:dyDescent="0.45">
      <c r="A4001" s="2">
        <v>44701</v>
      </c>
      <c r="B4001" t="s">
        <v>4473</v>
      </c>
      <c r="C4001">
        <v>95</v>
      </c>
      <c r="D4001" t="s">
        <v>14</v>
      </c>
      <c r="E4001" t="s">
        <v>35</v>
      </c>
      <c r="F4001" t="s">
        <v>30</v>
      </c>
      <c r="G4001" t="s">
        <v>5479</v>
      </c>
      <c r="H4001" s="6">
        <v>2018.88</v>
      </c>
    </row>
    <row r="4002" spans="1:8" x14ac:dyDescent="0.45">
      <c r="A4002" s="2">
        <v>45099</v>
      </c>
      <c r="B4002" t="s">
        <v>4474</v>
      </c>
      <c r="C4002">
        <v>82</v>
      </c>
      <c r="D4002" t="s">
        <v>21</v>
      </c>
      <c r="E4002" t="s">
        <v>35</v>
      </c>
      <c r="F4002" t="s">
        <v>23</v>
      </c>
      <c r="G4002" t="s">
        <v>5478</v>
      </c>
      <c r="H4002" s="6">
        <v>3793.48</v>
      </c>
    </row>
    <row r="4003" spans="1:8" x14ac:dyDescent="0.45">
      <c r="A4003" s="2">
        <v>44917</v>
      </c>
      <c r="B4003" t="s">
        <v>4475</v>
      </c>
      <c r="C4003">
        <v>96</v>
      </c>
      <c r="D4003" t="s">
        <v>21</v>
      </c>
      <c r="E4003" t="s">
        <v>22</v>
      </c>
      <c r="F4003" t="s">
        <v>23</v>
      </c>
      <c r="G4003" t="s">
        <v>5482</v>
      </c>
      <c r="H4003" s="6">
        <v>1025.98</v>
      </c>
    </row>
    <row r="4004" spans="1:8" x14ac:dyDescent="0.45">
      <c r="A4004" s="2">
        <v>44934</v>
      </c>
      <c r="B4004" t="s">
        <v>4476</v>
      </c>
      <c r="C4004">
        <v>28</v>
      </c>
      <c r="D4004" t="s">
        <v>9</v>
      </c>
      <c r="E4004" t="s">
        <v>5477</v>
      </c>
      <c r="F4004" t="s">
        <v>23</v>
      </c>
      <c r="G4004" t="s">
        <v>5482</v>
      </c>
      <c r="H4004" s="6">
        <v>2639.56</v>
      </c>
    </row>
    <row r="4005" spans="1:8" x14ac:dyDescent="0.45">
      <c r="A4005" s="2">
        <v>44686</v>
      </c>
      <c r="B4005" t="s">
        <v>4477</v>
      </c>
      <c r="C4005">
        <v>85</v>
      </c>
      <c r="D4005" t="s">
        <v>21</v>
      </c>
      <c r="E4005" t="s">
        <v>19</v>
      </c>
      <c r="F4005" t="s">
        <v>23</v>
      </c>
      <c r="G4005" t="s">
        <v>5481</v>
      </c>
      <c r="H4005" s="6">
        <v>4982.3</v>
      </c>
    </row>
    <row r="4006" spans="1:8" x14ac:dyDescent="0.45">
      <c r="A4006" s="2">
        <v>44927</v>
      </c>
      <c r="B4006" t="s">
        <v>4478</v>
      </c>
      <c r="C4006">
        <v>35</v>
      </c>
      <c r="D4006" t="s">
        <v>21</v>
      </c>
      <c r="E4006" t="s">
        <v>10</v>
      </c>
      <c r="F4006" t="s">
        <v>16</v>
      </c>
      <c r="G4006" t="s">
        <v>5483</v>
      </c>
      <c r="H4006" s="6">
        <v>3142.74</v>
      </c>
    </row>
    <row r="4007" spans="1:8" x14ac:dyDescent="0.45">
      <c r="A4007" s="2">
        <v>44661</v>
      </c>
      <c r="B4007" t="s">
        <v>4479</v>
      </c>
      <c r="C4007">
        <v>29</v>
      </c>
      <c r="D4007" t="s">
        <v>14</v>
      </c>
      <c r="E4007" t="s">
        <v>10</v>
      </c>
      <c r="F4007" t="s">
        <v>30</v>
      </c>
      <c r="G4007" t="s">
        <v>5481</v>
      </c>
      <c r="H4007" s="6">
        <v>4331.84</v>
      </c>
    </row>
    <row r="4008" spans="1:8" x14ac:dyDescent="0.45">
      <c r="A4008" s="2">
        <v>44623</v>
      </c>
      <c r="B4008" t="s">
        <v>4480</v>
      </c>
      <c r="C4008">
        <v>35</v>
      </c>
      <c r="D4008" t="s">
        <v>21</v>
      </c>
      <c r="E4008" t="s">
        <v>19</v>
      </c>
      <c r="F4008" t="s">
        <v>23</v>
      </c>
      <c r="G4008" t="s">
        <v>5481</v>
      </c>
      <c r="H4008" s="6">
        <v>3490.35</v>
      </c>
    </row>
    <row r="4009" spans="1:8" x14ac:dyDescent="0.45">
      <c r="A4009" s="2">
        <v>45133</v>
      </c>
      <c r="B4009" t="s">
        <v>4481</v>
      </c>
      <c r="C4009">
        <v>12</v>
      </c>
      <c r="D4009" t="s">
        <v>21</v>
      </c>
      <c r="E4009" t="s">
        <v>5477</v>
      </c>
      <c r="F4009" t="s">
        <v>11</v>
      </c>
      <c r="G4009" t="s">
        <v>5482</v>
      </c>
      <c r="H4009" s="6">
        <v>3578.24</v>
      </c>
    </row>
    <row r="4010" spans="1:8" x14ac:dyDescent="0.45">
      <c r="A4010" s="2">
        <v>44612</v>
      </c>
      <c r="B4010" t="s">
        <v>4482</v>
      </c>
      <c r="C4010">
        <v>25</v>
      </c>
      <c r="D4010" t="s">
        <v>9</v>
      </c>
      <c r="E4010" t="s">
        <v>35</v>
      </c>
      <c r="F4010" t="s">
        <v>30</v>
      </c>
      <c r="G4010" t="s">
        <v>5480</v>
      </c>
      <c r="H4010" s="6">
        <v>4782.8</v>
      </c>
    </row>
    <row r="4011" spans="1:8" x14ac:dyDescent="0.45">
      <c r="A4011" s="2">
        <v>44596</v>
      </c>
      <c r="B4011" t="s">
        <v>4483</v>
      </c>
      <c r="C4011">
        <v>36</v>
      </c>
      <c r="D4011" t="s">
        <v>14</v>
      </c>
      <c r="E4011" t="s">
        <v>35</v>
      </c>
      <c r="F4011" t="s">
        <v>30</v>
      </c>
      <c r="G4011" t="s">
        <v>5479</v>
      </c>
      <c r="H4011" s="6">
        <v>530.98</v>
      </c>
    </row>
    <row r="4012" spans="1:8" x14ac:dyDescent="0.45">
      <c r="A4012" s="2">
        <v>44750</v>
      </c>
      <c r="B4012" t="s">
        <v>4484</v>
      </c>
      <c r="C4012">
        <v>82</v>
      </c>
      <c r="D4012" t="s">
        <v>9</v>
      </c>
      <c r="E4012" t="s">
        <v>5477</v>
      </c>
      <c r="F4012" t="s">
        <v>30</v>
      </c>
      <c r="G4012" t="s">
        <v>5482</v>
      </c>
      <c r="H4012" s="6">
        <v>2419.85</v>
      </c>
    </row>
    <row r="4013" spans="1:8" x14ac:dyDescent="0.45">
      <c r="A4013" s="2">
        <v>44643</v>
      </c>
      <c r="B4013" t="s">
        <v>4485</v>
      </c>
      <c r="C4013">
        <v>29</v>
      </c>
      <c r="D4013" t="s">
        <v>21</v>
      </c>
      <c r="E4013" t="s">
        <v>5477</v>
      </c>
      <c r="F4013" t="s">
        <v>30</v>
      </c>
      <c r="G4013" t="s">
        <v>5483</v>
      </c>
      <c r="H4013" s="6">
        <v>3570.36</v>
      </c>
    </row>
    <row r="4014" spans="1:8" x14ac:dyDescent="0.45">
      <c r="A4014" s="2">
        <v>44848</v>
      </c>
      <c r="B4014" t="s">
        <v>4486</v>
      </c>
      <c r="C4014">
        <v>4</v>
      </c>
      <c r="D4014" t="s">
        <v>21</v>
      </c>
      <c r="E4014" t="s">
        <v>15</v>
      </c>
      <c r="F4014" t="s">
        <v>30</v>
      </c>
      <c r="G4014" t="s">
        <v>5481</v>
      </c>
      <c r="H4014" s="6">
        <v>2400.12</v>
      </c>
    </row>
    <row r="4015" spans="1:8" x14ac:dyDescent="0.45">
      <c r="A4015" s="2">
        <v>45011</v>
      </c>
      <c r="B4015" t="s">
        <v>4487</v>
      </c>
      <c r="C4015">
        <v>29</v>
      </c>
      <c r="D4015" t="s">
        <v>14</v>
      </c>
      <c r="E4015" t="s">
        <v>5477</v>
      </c>
      <c r="F4015" t="s">
        <v>23</v>
      </c>
      <c r="G4015" t="s">
        <v>5479</v>
      </c>
      <c r="H4015" s="6">
        <v>4885.29</v>
      </c>
    </row>
    <row r="4016" spans="1:8" x14ac:dyDescent="0.45">
      <c r="A4016" s="2">
        <v>44620</v>
      </c>
      <c r="B4016" t="s">
        <v>4488</v>
      </c>
      <c r="C4016">
        <v>69</v>
      </c>
      <c r="D4016" t="s">
        <v>9</v>
      </c>
      <c r="E4016" t="s">
        <v>22</v>
      </c>
      <c r="F4016" t="s">
        <v>16</v>
      </c>
      <c r="G4016" t="s">
        <v>5481</v>
      </c>
      <c r="H4016" s="6">
        <v>1407.71</v>
      </c>
    </row>
    <row r="4017" spans="1:8" x14ac:dyDescent="0.45">
      <c r="A4017" s="2">
        <v>44824</v>
      </c>
      <c r="B4017" t="s">
        <v>4489</v>
      </c>
      <c r="C4017">
        <v>23</v>
      </c>
      <c r="D4017" t="s">
        <v>9</v>
      </c>
      <c r="E4017" t="s">
        <v>38</v>
      </c>
      <c r="F4017" t="s">
        <v>16</v>
      </c>
      <c r="G4017" t="s">
        <v>5481</v>
      </c>
      <c r="H4017" s="6">
        <v>3612.48</v>
      </c>
    </row>
    <row r="4018" spans="1:8" x14ac:dyDescent="0.45">
      <c r="A4018" s="2">
        <v>45238</v>
      </c>
      <c r="B4018" t="s">
        <v>4490</v>
      </c>
      <c r="C4018">
        <v>71</v>
      </c>
      <c r="D4018" t="s">
        <v>21</v>
      </c>
      <c r="E4018" t="s">
        <v>15</v>
      </c>
      <c r="F4018" t="s">
        <v>11</v>
      </c>
      <c r="G4018" t="s">
        <v>5481</v>
      </c>
      <c r="H4018" s="6">
        <v>4479.28</v>
      </c>
    </row>
    <row r="4019" spans="1:8" x14ac:dyDescent="0.45">
      <c r="A4019" s="2">
        <v>45195</v>
      </c>
      <c r="B4019" t="s">
        <v>4491</v>
      </c>
      <c r="C4019">
        <v>92</v>
      </c>
      <c r="D4019" t="s">
        <v>14</v>
      </c>
      <c r="E4019" t="s">
        <v>10</v>
      </c>
      <c r="F4019" t="s">
        <v>16</v>
      </c>
      <c r="G4019" t="s">
        <v>5483</v>
      </c>
      <c r="H4019" s="6">
        <v>3490.25</v>
      </c>
    </row>
    <row r="4020" spans="1:8" x14ac:dyDescent="0.45">
      <c r="A4020" s="2">
        <v>44932</v>
      </c>
      <c r="B4020" t="s">
        <v>4492</v>
      </c>
      <c r="C4020">
        <v>0</v>
      </c>
      <c r="D4020" t="s">
        <v>21</v>
      </c>
      <c r="E4020" t="s">
        <v>15</v>
      </c>
      <c r="F4020" t="s">
        <v>23</v>
      </c>
      <c r="G4020" t="s">
        <v>5482</v>
      </c>
      <c r="H4020" s="6">
        <v>2364.5100000000002</v>
      </c>
    </row>
    <row r="4021" spans="1:8" x14ac:dyDescent="0.45">
      <c r="A4021" s="2">
        <v>45024</v>
      </c>
      <c r="B4021" t="s">
        <v>4493</v>
      </c>
      <c r="C4021">
        <v>46</v>
      </c>
      <c r="D4021" t="s">
        <v>9</v>
      </c>
      <c r="E4021" t="s">
        <v>10</v>
      </c>
      <c r="F4021" t="s">
        <v>11</v>
      </c>
      <c r="G4021" t="s">
        <v>5481</v>
      </c>
      <c r="H4021" s="6">
        <v>310.81</v>
      </c>
    </row>
    <row r="4022" spans="1:8" x14ac:dyDescent="0.45">
      <c r="A4022" s="2">
        <v>44801</v>
      </c>
      <c r="B4022" t="s">
        <v>4494</v>
      </c>
      <c r="C4022">
        <v>39</v>
      </c>
      <c r="D4022" t="s">
        <v>14</v>
      </c>
      <c r="E4022" t="s">
        <v>15</v>
      </c>
      <c r="F4022" t="s">
        <v>11</v>
      </c>
      <c r="G4022" t="s">
        <v>5481</v>
      </c>
      <c r="H4022" s="6">
        <v>1728.52</v>
      </c>
    </row>
    <row r="4023" spans="1:8" x14ac:dyDescent="0.45">
      <c r="A4023" s="2">
        <v>44817</v>
      </c>
      <c r="B4023" t="s">
        <v>4495</v>
      </c>
      <c r="C4023">
        <v>69</v>
      </c>
      <c r="D4023" t="s">
        <v>9</v>
      </c>
      <c r="E4023" t="s">
        <v>22</v>
      </c>
      <c r="F4023" t="s">
        <v>16</v>
      </c>
      <c r="G4023" t="s">
        <v>5482</v>
      </c>
      <c r="H4023" s="6">
        <v>1825.65</v>
      </c>
    </row>
    <row r="4024" spans="1:8" x14ac:dyDescent="0.45">
      <c r="A4024" s="2">
        <v>44610</v>
      </c>
      <c r="B4024" t="s">
        <v>4496</v>
      </c>
      <c r="C4024">
        <v>88</v>
      </c>
      <c r="D4024" t="s">
        <v>14</v>
      </c>
      <c r="E4024" t="s">
        <v>10</v>
      </c>
      <c r="F4024" t="s">
        <v>23</v>
      </c>
      <c r="G4024" t="s">
        <v>5483</v>
      </c>
      <c r="H4024" s="6">
        <v>57.17</v>
      </c>
    </row>
    <row r="4025" spans="1:8" x14ac:dyDescent="0.45">
      <c r="A4025" s="2">
        <v>44743</v>
      </c>
      <c r="B4025" t="s">
        <v>4497</v>
      </c>
      <c r="C4025">
        <v>99</v>
      </c>
      <c r="D4025" t="s">
        <v>14</v>
      </c>
      <c r="E4025" t="s">
        <v>22</v>
      </c>
      <c r="F4025" t="s">
        <v>16</v>
      </c>
      <c r="G4025" t="s">
        <v>5479</v>
      </c>
      <c r="H4025" s="6">
        <v>766.58</v>
      </c>
    </row>
    <row r="4026" spans="1:8" x14ac:dyDescent="0.45">
      <c r="A4026" s="2">
        <v>45240</v>
      </c>
      <c r="B4026" t="s">
        <v>4498</v>
      </c>
      <c r="C4026">
        <v>67</v>
      </c>
      <c r="D4026" t="s">
        <v>9</v>
      </c>
      <c r="E4026" t="s">
        <v>19</v>
      </c>
      <c r="F4026" t="s">
        <v>23</v>
      </c>
      <c r="G4026" t="s">
        <v>5483</v>
      </c>
      <c r="H4026" s="6">
        <v>2604.3200000000002</v>
      </c>
    </row>
    <row r="4027" spans="1:8" x14ac:dyDescent="0.45">
      <c r="A4027" s="2">
        <v>44884</v>
      </c>
      <c r="B4027" t="s">
        <v>4499</v>
      </c>
      <c r="C4027">
        <v>2</v>
      </c>
      <c r="D4027" t="s">
        <v>21</v>
      </c>
      <c r="E4027" t="s">
        <v>26</v>
      </c>
      <c r="F4027" t="s">
        <v>16</v>
      </c>
      <c r="G4027" t="s">
        <v>5479</v>
      </c>
      <c r="H4027" s="6">
        <v>4420.4799999999996</v>
      </c>
    </row>
    <row r="4028" spans="1:8" x14ac:dyDescent="0.45">
      <c r="A4028" s="2">
        <v>44562</v>
      </c>
      <c r="B4028" t="s">
        <v>4500</v>
      </c>
      <c r="C4028">
        <v>74</v>
      </c>
      <c r="D4028" t="s">
        <v>14</v>
      </c>
      <c r="E4028" t="s">
        <v>15</v>
      </c>
      <c r="F4028" t="s">
        <v>23</v>
      </c>
      <c r="G4028" t="s">
        <v>5482</v>
      </c>
      <c r="H4028" s="6">
        <v>283.95</v>
      </c>
    </row>
    <row r="4029" spans="1:8" x14ac:dyDescent="0.45">
      <c r="A4029" s="2">
        <v>45041</v>
      </c>
      <c r="B4029" t="s">
        <v>4501</v>
      </c>
      <c r="C4029">
        <v>51</v>
      </c>
      <c r="D4029" t="s">
        <v>21</v>
      </c>
      <c r="E4029" t="s">
        <v>22</v>
      </c>
      <c r="F4029" t="s">
        <v>11</v>
      </c>
      <c r="G4029" t="s">
        <v>5482</v>
      </c>
      <c r="H4029" s="6">
        <v>2739.13</v>
      </c>
    </row>
    <row r="4030" spans="1:8" x14ac:dyDescent="0.45">
      <c r="A4030" s="2">
        <v>44722</v>
      </c>
      <c r="B4030" t="s">
        <v>4502</v>
      </c>
      <c r="C4030">
        <v>25</v>
      </c>
      <c r="D4030" t="s">
        <v>21</v>
      </c>
      <c r="E4030" t="s">
        <v>38</v>
      </c>
      <c r="F4030" t="s">
        <v>16</v>
      </c>
      <c r="G4030" t="s">
        <v>5483</v>
      </c>
      <c r="H4030" s="6">
        <v>791.01</v>
      </c>
    </row>
    <row r="4031" spans="1:8" x14ac:dyDescent="0.45">
      <c r="A4031" s="2">
        <v>44667</v>
      </c>
      <c r="B4031" t="s">
        <v>4503</v>
      </c>
      <c r="C4031">
        <v>99</v>
      </c>
      <c r="D4031" t="s">
        <v>9</v>
      </c>
      <c r="E4031" t="s">
        <v>15</v>
      </c>
      <c r="F4031" t="s">
        <v>16</v>
      </c>
      <c r="G4031" t="s">
        <v>5483</v>
      </c>
      <c r="H4031" s="6">
        <v>2300.5500000000002</v>
      </c>
    </row>
    <row r="4032" spans="1:8" x14ac:dyDescent="0.45">
      <c r="A4032" s="2">
        <v>44979</v>
      </c>
      <c r="B4032" t="s">
        <v>4504</v>
      </c>
      <c r="C4032">
        <v>48</v>
      </c>
      <c r="D4032" t="s">
        <v>9</v>
      </c>
      <c r="E4032" t="s">
        <v>35</v>
      </c>
      <c r="F4032" t="s">
        <v>30</v>
      </c>
      <c r="G4032" t="s">
        <v>5481</v>
      </c>
      <c r="H4032" s="6">
        <v>4350.3100000000004</v>
      </c>
    </row>
    <row r="4033" spans="1:8" x14ac:dyDescent="0.45">
      <c r="A4033" s="2">
        <v>44854</v>
      </c>
      <c r="B4033" t="s">
        <v>4505</v>
      </c>
      <c r="C4033">
        <v>78</v>
      </c>
      <c r="D4033" t="s">
        <v>9</v>
      </c>
      <c r="E4033" t="s">
        <v>35</v>
      </c>
      <c r="F4033" t="s">
        <v>11</v>
      </c>
      <c r="G4033" t="s">
        <v>5479</v>
      </c>
      <c r="H4033" s="6">
        <v>1194.28</v>
      </c>
    </row>
    <row r="4034" spans="1:8" x14ac:dyDescent="0.45">
      <c r="A4034" s="2">
        <v>44918</v>
      </c>
      <c r="B4034" t="s">
        <v>4506</v>
      </c>
      <c r="C4034">
        <v>27</v>
      </c>
      <c r="D4034" t="s">
        <v>21</v>
      </c>
      <c r="E4034" t="s">
        <v>22</v>
      </c>
      <c r="F4034" t="s">
        <v>11</v>
      </c>
      <c r="G4034" t="s">
        <v>5479</v>
      </c>
      <c r="H4034" s="6">
        <v>3346.19</v>
      </c>
    </row>
    <row r="4035" spans="1:8" x14ac:dyDescent="0.45">
      <c r="A4035" s="2">
        <v>44825</v>
      </c>
      <c r="B4035" t="s">
        <v>4507</v>
      </c>
      <c r="C4035">
        <v>21</v>
      </c>
      <c r="D4035" t="s">
        <v>14</v>
      </c>
      <c r="E4035" t="s">
        <v>38</v>
      </c>
      <c r="F4035" t="s">
        <v>30</v>
      </c>
      <c r="G4035" t="s">
        <v>5482</v>
      </c>
      <c r="H4035" s="6">
        <v>4683.1499999999996</v>
      </c>
    </row>
    <row r="4036" spans="1:8" x14ac:dyDescent="0.45">
      <c r="A4036" s="2">
        <v>45097</v>
      </c>
      <c r="B4036" t="s">
        <v>4508</v>
      </c>
      <c r="C4036">
        <v>13</v>
      </c>
      <c r="D4036" t="s">
        <v>9</v>
      </c>
      <c r="E4036" t="s">
        <v>10</v>
      </c>
      <c r="F4036" t="s">
        <v>23</v>
      </c>
      <c r="G4036" t="s">
        <v>5480</v>
      </c>
      <c r="H4036" s="6">
        <v>4032.97</v>
      </c>
    </row>
    <row r="4037" spans="1:8" x14ac:dyDescent="0.45">
      <c r="A4037" s="2">
        <v>44828</v>
      </c>
      <c r="B4037" t="s">
        <v>4509</v>
      </c>
      <c r="C4037">
        <v>48</v>
      </c>
      <c r="D4037" t="s">
        <v>14</v>
      </c>
      <c r="E4037" t="s">
        <v>26</v>
      </c>
      <c r="F4037" t="s">
        <v>11</v>
      </c>
      <c r="G4037" t="s">
        <v>5483</v>
      </c>
      <c r="H4037" s="6">
        <v>4581.37</v>
      </c>
    </row>
    <row r="4038" spans="1:8" x14ac:dyDescent="0.45">
      <c r="A4038" s="2">
        <v>44712</v>
      </c>
      <c r="B4038" t="s">
        <v>4510</v>
      </c>
      <c r="C4038">
        <v>78</v>
      </c>
      <c r="D4038" t="s">
        <v>14</v>
      </c>
      <c r="E4038" t="s">
        <v>19</v>
      </c>
      <c r="F4038" t="s">
        <v>11</v>
      </c>
      <c r="G4038" t="s">
        <v>5479</v>
      </c>
      <c r="H4038" s="6">
        <v>3615.76</v>
      </c>
    </row>
    <row r="4039" spans="1:8" x14ac:dyDescent="0.45">
      <c r="A4039" s="2">
        <v>45226</v>
      </c>
      <c r="B4039" t="s">
        <v>4511</v>
      </c>
      <c r="C4039">
        <v>1</v>
      </c>
      <c r="D4039" t="s">
        <v>14</v>
      </c>
      <c r="E4039" t="s">
        <v>35</v>
      </c>
      <c r="F4039" t="s">
        <v>11</v>
      </c>
      <c r="G4039" t="s">
        <v>5481</v>
      </c>
      <c r="H4039" s="6">
        <v>1521.15</v>
      </c>
    </row>
    <row r="4040" spans="1:8" x14ac:dyDescent="0.45">
      <c r="A4040" s="2">
        <v>44741</v>
      </c>
      <c r="B4040" t="s">
        <v>4512</v>
      </c>
      <c r="C4040">
        <v>78</v>
      </c>
      <c r="D4040" t="s">
        <v>9</v>
      </c>
      <c r="E4040" t="s">
        <v>15</v>
      </c>
      <c r="F4040" t="s">
        <v>30</v>
      </c>
      <c r="G4040" t="s">
        <v>5483</v>
      </c>
      <c r="H4040" s="6">
        <v>742.87</v>
      </c>
    </row>
    <row r="4041" spans="1:8" x14ac:dyDescent="0.45">
      <c r="A4041" s="2">
        <v>44826</v>
      </c>
      <c r="B4041" t="s">
        <v>4513</v>
      </c>
      <c r="C4041">
        <v>9</v>
      </c>
      <c r="D4041" t="s">
        <v>9</v>
      </c>
      <c r="E4041" t="s">
        <v>10</v>
      </c>
      <c r="F4041" t="s">
        <v>11</v>
      </c>
      <c r="G4041" t="s">
        <v>5483</v>
      </c>
      <c r="H4041" s="6">
        <v>3632.65</v>
      </c>
    </row>
    <row r="4042" spans="1:8" x14ac:dyDescent="0.45">
      <c r="A4042" s="2">
        <v>44761</v>
      </c>
      <c r="B4042" t="s">
        <v>4514</v>
      </c>
      <c r="C4042">
        <v>27</v>
      </c>
      <c r="D4042" t="s">
        <v>14</v>
      </c>
      <c r="E4042" t="s">
        <v>38</v>
      </c>
      <c r="F4042" t="s">
        <v>16</v>
      </c>
      <c r="G4042" t="s">
        <v>5483</v>
      </c>
      <c r="H4042" s="6">
        <v>799.56</v>
      </c>
    </row>
    <row r="4043" spans="1:8" x14ac:dyDescent="0.45">
      <c r="A4043" s="2">
        <v>45165</v>
      </c>
      <c r="B4043" t="s">
        <v>4515</v>
      </c>
      <c r="C4043">
        <v>16</v>
      </c>
      <c r="D4043" t="s">
        <v>9</v>
      </c>
      <c r="E4043" t="s">
        <v>15</v>
      </c>
      <c r="F4043" t="s">
        <v>11</v>
      </c>
      <c r="G4043" t="s">
        <v>5481</v>
      </c>
      <c r="H4043" s="6">
        <v>2065.73</v>
      </c>
    </row>
    <row r="4044" spans="1:8" x14ac:dyDescent="0.45">
      <c r="A4044" s="2">
        <v>44760</v>
      </c>
      <c r="B4044" t="s">
        <v>4516</v>
      </c>
      <c r="C4044">
        <v>28</v>
      </c>
      <c r="D4044" t="s">
        <v>14</v>
      </c>
      <c r="E4044" t="s">
        <v>26</v>
      </c>
      <c r="F4044" t="s">
        <v>16</v>
      </c>
      <c r="G4044" t="s">
        <v>5479</v>
      </c>
      <c r="H4044" s="6">
        <v>4404.37</v>
      </c>
    </row>
    <row r="4045" spans="1:8" x14ac:dyDescent="0.45">
      <c r="A4045" s="2">
        <v>44739</v>
      </c>
      <c r="B4045" t="s">
        <v>4517</v>
      </c>
      <c r="C4045">
        <v>77</v>
      </c>
      <c r="D4045" t="s">
        <v>14</v>
      </c>
      <c r="E4045" t="s">
        <v>19</v>
      </c>
      <c r="F4045" t="s">
        <v>23</v>
      </c>
      <c r="G4045" t="s">
        <v>5483</v>
      </c>
      <c r="H4045" s="6">
        <v>629.57000000000005</v>
      </c>
    </row>
    <row r="4046" spans="1:8" x14ac:dyDescent="0.45">
      <c r="A4046" s="2">
        <v>44955</v>
      </c>
      <c r="B4046" t="s">
        <v>4518</v>
      </c>
      <c r="C4046">
        <v>28</v>
      </c>
      <c r="D4046" t="s">
        <v>21</v>
      </c>
      <c r="E4046" t="s">
        <v>5477</v>
      </c>
      <c r="F4046" t="s">
        <v>30</v>
      </c>
      <c r="G4046" t="s">
        <v>5481</v>
      </c>
      <c r="H4046" s="6">
        <v>1705.01</v>
      </c>
    </row>
    <row r="4047" spans="1:8" x14ac:dyDescent="0.45">
      <c r="A4047" s="2">
        <v>44680</v>
      </c>
      <c r="B4047" t="s">
        <v>4519</v>
      </c>
      <c r="C4047">
        <v>31</v>
      </c>
      <c r="D4047" t="s">
        <v>14</v>
      </c>
      <c r="E4047" t="s">
        <v>35</v>
      </c>
      <c r="F4047" t="s">
        <v>16</v>
      </c>
      <c r="G4047" t="s">
        <v>5480</v>
      </c>
      <c r="H4047" s="6">
        <v>4008.38</v>
      </c>
    </row>
    <row r="4048" spans="1:8" x14ac:dyDescent="0.45">
      <c r="A4048" s="2">
        <v>44957</v>
      </c>
      <c r="B4048" t="s">
        <v>4520</v>
      </c>
      <c r="C4048">
        <v>28</v>
      </c>
      <c r="D4048" t="s">
        <v>14</v>
      </c>
      <c r="E4048" t="s">
        <v>15</v>
      </c>
      <c r="F4048" t="s">
        <v>23</v>
      </c>
      <c r="G4048" t="s">
        <v>5481</v>
      </c>
      <c r="H4048" s="6">
        <v>4714.54</v>
      </c>
    </row>
    <row r="4049" spans="1:8" x14ac:dyDescent="0.45">
      <c r="A4049" s="2">
        <v>44935</v>
      </c>
      <c r="B4049" t="s">
        <v>4521</v>
      </c>
      <c r="C4049">
        <v>50</v>
      </c>
      <c r="D4049" t="s">
        <v>9</v>
      </c>
      <c r="E4049" t="s">
        <v>35</v>
      </c>
      <c r="F4049" t="s">
        <v>23</v>
      </c>
      <c r="G4049" t="s">
        <v>5479</v>
      </c>
      <c r="H4049" s="6">
        <v>4408.8599999999997</v>
      </c>
    </row>
    <row r="4050" spans="1:8" x14ac:dyDescent="0.45">
      <c r="A4050" s="2">
        <v>45069</v>
      </c>
      <c r="B4050" t="s">
        <v>4522</v>
      </c>
      <c r="C4050">
        <v>82</v>
      </c>
      <c r="D4050" t="s">
        <v>14</v>
      </c>
      <c r="E4050" t="s">
        <v>26</v>
      </c>
      <c r="F4050" t="s">
        <v>23</v>
      </c>
      <c r="G4050" t="s">
        <v>5482</v>
      </c>
      <c r="H4050" s="6">
        <v>600.07000000000005</v>
      </c>
    </row>
    <row r="4051" spans="1:8" x14ac:dyDescent="0.45">
      <c r="A4051" s="2">
        <v>44612</v>
      </c>
      <c r="B4051" t="s">
        <v>4523</v>
      </c>
      <c r="C4051">
        <v>4</v>
      </c>
      <c r="D4051" t="s">
        <v>14</v>
      </c>
      <c r="E4051" t="s">
        <v>22</v>
      </c>
      <c r="F4051" t="s">
        <v>11</v>
      </c>
      <c r="G4051" t="s">
        <v>5479</v>
      </c>
      <c r="H4051" s="6">
        <v>1156.21</v>
      </c>
    </row>
    <row r="4052" spans="1:8" x14ac:dyDescent="0.45">
      <c r="A4052" s="2">
        <v>45086</v>
      </c>
      <c r="B4052" t="s">
        <v>4524</v>
      </c>
      <c r="C4052">
        <v>76</v>
      </c>
      <c r="D4052" t="s">
        <v>9</v>
      </c>
      <c r="E4052" t="s">
        <v>38</v>
      </c>
      <c r="F4052" t="s">
        <v>30</v>
      </c>
      <c r="G4052" t="s">
        <v>5483</v>
      </c>
      <c r="H4052" s="6">
        <v>4297.04</v>
      </c>
    </row>
    <row r="4053" spans="1:8" x14ac:dyDescent="0.45">
      <c r="A4053" s="2">
        <v>45078</v>
      </c>
      <c r="B4053" t="s">
        <v>4525</v>
      </c>
      <c r="C4053">
        <v>47</v>
      </c>
      <c r="D4053" t="s">
        <v>21</v>
      </c>
      <c r="E4053" t="s">
        <v>5477</v>
      </c>
      <c r="F4053" t="s">
        <v>16</v>
      </c>
      <c r="G4053" t="s">
        <v>5482</v>
      </c>
      <c r="H4053" s="6">
        <v>853.71</v>
      </c>
    </row>
    <row r="4054" spans="1:8" x14ac:dyDescent="0.45">
      <c r="A4054" s="2">
        <v>45056</v>
      </c>
      <c r="B4054" t="s">
        <v>4526</v>
      </c>
      <c r="C4054">
        <v>42</v>
      </c>
      <c r="D4054" t="s">
        <v>9</v>
      </c>
      <c r="E4054" t="s">
        <v>35</v>
      </c>
      <c r="F4054" t="s">
        <v>11</v>
      </c>
      <c r="G4054" t="s">
        <v>5480</v>
      </c>
      <c r="H4054" s="6">
        <v>1799.77</v>
      </c>
    </row>
    <row r="4055" spans="1:8" x14ac:dyDescent="0.45">
      <c r="A4055" s="2">
        <v>45110</v>
      </c>
      <c r="B4055" t="s">
        <v>4527</v>
      </c>
      <c r="C4055">
        <v>4</v>
      </c>
      <c r="D4055" t="s">
        <v>21</v>
      </c>
      <c r="E4055" t="s">
        <v>10</v>
      </c>
      <c r="F4055" t="s">
        <v>11</v>
      </c>
      <c r="G4055" t="s">
        <v>5483</v>
      </c>
      <c r="H4055" s="6">
        <v>2877.82</v>
      </c>
    </row>
    <row r="4056" spans="1:8" x14ac:dyDescent="0.45">
      <c r="A4056" s="2">
        <v>44796</v>
      </c>
      <c r="B4056" t="s">
        <v>4528</v>
      </c>
      <c r="C4056">
        <v>98</v>
      </c>
      <c r="D4056" t="s">
        <v>14</v>
      </c>
      <c r="E4056" t="s">
        <v>26</v>
      </c>
      <c r="F4056" t="s">
        <v>16</v>
      </c>
      <c r="G4056" t="s">
        <v>5482</v>
      </c>
      <c r="H4056" s="6">
        <v>790.4</v>
      </c>
    </row>
    <row r="4057" spans="1:8" x14ac:dyDescent="0.45">
      <c r="A4057" s="2">
        <v>44882</v>
      </c>
      <c r="B4057" t="s">
        <v>4529</v>
      </c>
      <c r="C4057">
        <v>74</v>
      </c>
      <c r="D4057" t="s">
        <v>21</v>
      </c>
      <c r="E4057" t="s">
        <v>15</v>
      </c>
      <c r="F4057" t="s">
        <v>16</v>
      </c>
      <c r="G4057" t="s">
        <v>5480</v>
      </c>
      <c r="H4057" s="6">
        <v>1275.22</v>
      </c>
    </row>
    <row r="4058" spans="1:8" x14ac:dyDescent="0.45">
      <c r="A4058" s="2">
        <v>45259</v>
      </c>
      <c r="B4058" t="s">
        <v>4530</v>
      </c>
      <c r="C4058">
        <v>90</v>
      </c>
      <c r="D4058" t="s">
        <v>21</v>
      </c>
      <c r="E4058" t="s">
        <v>26</v>
      </c>
      <c r="F4058" t="s">
        <v>30</v>
      </c>
      <c r="G4058" t="s">
        <v>5483</v>
      </c>
      <c r="H4058" s="6">
        <v>814.27</v>
      </c>
    </row>
    <row r="4059" spans="1:8" x14ac:dyDescent="0.45">
      <c r="A4059" s="2">
        <v>45186</v>
      </c>
      <c r="B4059" t="s">
        <v>4531</v>
      </c>
      <c r="C4059">
        <v>38</v>
      </c>
      <c r="D4059" t="s">
        <v>21</v>
      </c>
      <c r="E4059" t="s">
        <v>22</v>
      </c>
      <c r="F4059" t="s">
        <v>30</v>
      </c>
      <c r="G4059" t="s">
        <v>5482</v>
      </c>
      <c r="H4059" s="6">
        <v>3684.1</v>
      </c>
    </row>
    <row r="4060" spans="1:8" x14ac:dyDescent="0.45">
      <c r="A4060" s="2">
        <v>45113</v>
      </c>
      <c r="B4060" t="s">
        <v>4532</v>
      </c>
      <c r="C4060">
        <v>15</v>
      </c>
      <c r="D4060" t="s">
        <v>14</v>
      </c>
      <c r="E4060" t="s">
        <v>5477</v>
      </c>
      <c r="F4060" t="s">
        <v>23</v>
      </c>
      <c r="G4060" t="s">
        <v>5480</v>
      </c>
      <c r="H4060" s="6">
        <v>131.66999999999999</v>
      </c>
    </row>
    <row r="4061" spans="1:8" x14ac:dyDescent="0.45">
      <c r="A4061" s="2">
        <v>45105</v>
      </c>
      <c r="B4061" t="s">
        <v>4533</v>
      </c>
      <c r="C4061">
        <v>29</v>
      </c>
      <c r="D4061" t="s">
        <v>14</v>
      </c>
      <c r="E4061" t="s">
        <v>35</v>
      </c>
      <c r="F4061" t="s">
        <v>23</v>
      </c>
      <c r="G4061" t="s">
        <v>5481</v>
      </c>
      <c r="H4061" s="6">
        <v>2507.41</v>
      </c>
    </row>
    <row r="4062" spans="1:8" x14ac:dyDescent="0.45">
      <c r="A4062" s="2">
        <v>44668</v>
      </c>
      <c r="B4062" t="s">
        <v>4534</v>
      </c>
      <c r="C4062">
        <v>67</v>
      </c>
      <c r="D4062" t="s">
        <v>9</v>
      </c>
      <c r="E4062" t="s">
        <v>26</v>
      </c>
      <c r="F4062" t="s">
        <v>23</v>
      </c>
      <c r="G4062" t="s">
        <v>5480</v>
      </c>
      <c r="H4062" s="6">
        <v>3660.69</v>
      </c>
    </row>
    <row r="4063" spans="1:8" x14ac:dyDescent="0.45">
      <c r="A4063" s="2">
        <v>44726</v>
      </c>
      <c r="B4063" t="s">
        <v>4535</v>
      </c>
      <c r="C4063">
        <v>56</v>
      </c>
      <c r="D4063" t="s">
        <v>14</v>
      </c>
      <c r="E4063" t="s">
        <v>26</v>
      </c>
      <c r="F4063" t="s">
        <v>30</v>
      </c>
      <c r="G4063" t="s">
        <v>5483</v>
      </c>
      <c r="H4063" s="6">
        <v>2930.6</v>
      </c>
    </row>
    <row r="4064" spans="1:8" x14ac:dyDescent="0.45">
      <c r="A4064" s="2">
        <v>45091</v>
      </c>
      <c r="B4064" t="s">
        <v>4536</v>
      </c>
      <c r="C4064">
        <v>79</v>
      </c>
      <c r="D4064" t="s">
        <v>14</v>
      </c>
      <c r="E4064" t="s">
        <v>38</v>
      </c>
      <c r="F4064" t="s">
        <v>23</v>
      </c>
      <c r="G4064" t="s">
        <v>5480</v>
      </c>
      <c r="H4064" s="6">
        <v>3789.75</v>
      </c>
    </row>
    <row r="4065" spans="1:8" x14ac:dyDescent="0.45">
      <c r="A4065" s="2">
        <v>44915</v>
      </c>
      <c r="B4065" t="s">
        <v>4537</v>
      </c>
      <c r="C4065">
        <v>24</v>
      </c>
      <c r="D4065" t="s">
        <v>21</v>
      </c>
      <c r="E4065" t="s">
        <v>5477</v>
      </c>
      <c r="F4065" t="s">
        <v>16</v>
      </c>
      <c r="G4065" t="s">
        <v>5482</v>
      </c>
      <c r="H4065" s="6">
        <v>4901.5</v>
      </c>
    </row>
    <row r="4066" spans="1:8" x14ac:dyDescent="0.45">
      <c r="A4066" s="2">
        <v>44795</v>
      </c>
      <c r="B4066" t="s">
        <v>4538</v>
      </c>
      <c r="C4066">
        <v>26</v>
      </c>
      <c r="D4066" t="s">
        <v>9</v>
      </c>
      <c r="E4066" t="s">
        <v>19</v>
      </c>
      <c r="F4066" t="s">
        <v>23</v>
      </c>
      <c r="G4066" t="s">
        <v>5483</v>
      </c>
      <c r="H4066" s="6">
        <v>979.5</v>
      </c>
    </row>
    <row r="4067" spans="1:8" x14ac:dyDescent="0.45">
      <c r="A4067" s="2">
        <v>44566</v>
      </c>
      <c r="B4067" t="s">
        <v>4539</v>
      </c>
      <c r="C4067">
        <v>31</v>
      </c>
      <c r="D4067" t="s">
        <v>9</v>
      </c>
      <c r="E4067" t="s">
        <v>38</v>
      </c>
      <c r="F4067" t="s">
        <v>11</v>
      </c>
      <c r="G4067" t="s">
        <v>5481</v>
      </c>
      <c r="H4067" s="6">
        <v>3951.59</v>
      </c>
    </row>
    <row r="4068" spans="1:8" x14ac:dyDescent="0.45">
      <c r="A4068" s="2">
        <v>45258</v>
      </c>
      <c r="B4068" t="s">
        <v>4540</v>
      </c>
      <c r="C4068">
        <v>89</v>
      </c>
      <c r="D4068" t="s">
        <v>14</v>
      </c>
      <c r="E4068" t="s">
        <v>35</v>
      </c>
      <c r="F4068" t="s">
        <v>23</v>
      </c>
      <c r="G4068" t="s">
        <v>5479</v>
      </c>
      <c r="H4068" s="6">
        <v>4061.99</v>
      </c>
    </row>
    <row r="4069" spans="1:8" x14ac:dyDescent="0.45">
      <c r="A4069" s="2">
        <v>45163</v>
      </c>
      <c r="B4069" t="s">
        <v>4541</v>
      </c>
      <c r="C4069">
        <v>91</v>
      </c>
      <c r="D4069" t="s">
        <v>21</v>
      </c>
      <c r="E4069" t="s">
        <v>35</v>
      </c>
      <c r="F4069" t="s">
        <v>30</v>
      </c>
      <c r="G4069" t="s">
        <v>5482</v>
      </c>
      <c r="H4069" s="6">
        <v>585.82000000000005</v>
      </c>
    </row>
    <row r="4070" spans="1:8" x14ac:dyDescent="0.45">
      <c r="A4070" s="2">
        <v>44783</v>
      </c>
      <c r="B4070" t="s">
        <v>4542</v>
      </c>
      <c r="C4070">
        <v>76</v>
      </c>
      <c r="D4070" t="s">
        <v>14</v>
      </c>
      <c r="E4070" t="s">
        <v>10</v>
      </c>
      <c r="F4070" t="s">
        <v>30</v>
      </c>
      <c r="G4070" t="s">
        <v>5481</v>
      </c>
      <c r="H4070" s="6">
        <v>1611.21</v>
      </c>
    </row>
    <row r="4071" spans="1:8" x14ac:dyDescent="0.45">
      <c r="A4071" s="2">
        <v>44909</v>
      </c>
      <c r="B4071" t="s">
        <v>4543</v>
      </c>
      <c r="C4071">
        <v>1</v>
      </c>
      <c r="D4071" t="s">
        <v>21</v>
      </c>
      <c r="E4071" t="s">
        <v>35</v>
      </c>
      <c r="F4071" t="s">
        <v>23</v>
      </c>
      <c r="G4071" t="s">
        <v>5482</v>
      </c>
      <c r="H4071" s="6">
        <v>4004.32</v>
      </c>
    </row>
    <row r="4072" spans="1:8" x14ac:dyDescent="0.45">
      <c r="A4072" s="2">
        <v>45205</v>
      </c>
      <c r="B4072" t="s">
        <v>4544</v>
      </c>
      <c r="C4072">
        <v>20</v>
      </c>
      <c r="D4072" t="s">
        <v>21</v>
      </c>
      <c r="E4072" t="s">
        <v>35</v>
      </c>
      <c r="F4072" t="s">
        <v>16</v>
      </c>
      <c r="G4072" t="s">
        <v>5479</v>
      </c>
      <c r="H4072" s="6">
        <v>3762.16</v>
      </c>
    </row>
    <row r="4073" spans="1:8" x14ac:dyDescent="0.45">
      <c r="A4073" s="2">
        <v>44714</v>
      </c>
      <c r="B4073" t="s">
        <v>4545</v>
      </c>
      <c r="C4073">
        <v>2</v>
      </c>
      <c r="D4073" t="s">
        <v>14</v>
      </c>
      <c r="E4073" t="s">
        <v>26</v>
      </c>
      <c r="F4073" t="s">
        <v>30</v>
      </c>
      <c r="G4073" t="s">
        <v>5480</v>
      </c>
      <c r="H4073" s="6">
        <v>418.04</v>
      </c>
    </row>
    <row r="4074" spans="1:8" x14ac:dyDescent="0.45">
      <c r="A4074" s="2">
        <v>44904</v>
      </c>
      <c r="B4074" t="s">
        <v>4546</v>
      </c>
      <c r="C4074">
        <v>9</v>
      </c>
      <c r="D4074" t="s">
        <v>21</v>
      </c>
      <c r="E4074" t="s">
        <v>10</v>
      </c>
      <c r="F4074" t="s">
        <v>23</v>
      </c>
      <c r="G4074" t="s">
        <v>5481</v>
      </c>
      <c r="H4074" s="6">
        <v>4622.21</v>
      </c>
    </row>
    <row r="4075" spans="1:8" x14ac:dyDescent="0.45">
      <c r="A4075" s="2">
        <v>45037</v>
      </c>
      <c r="B4075" t="s">
        <v>4547</v>
      </c>
      <c r="C4075">
        <v>7</v>
      </c>
      <c r="D4075" t="s">
        <v>21</v>
      </c>
      <c r="E4075" t="s">
        <v>15</v>
      </c>
      <c r="F4075" t="s">
        <v>11</v>
      </c>
      <c r="G4075" t="s">
        <v>5483</v>
      </c>
      <c r="H4075" s="6">
        <v>255.32</v>
      </c>
    </row>
    <row r="4076" spans="1:8" x14ac:dyDescent="0.45">
      <c r="A4076" s="2">
        <v>44816</v>
      </c>
      <c r="B4076" t="s">
        <v>4548</v>
      </c>
      <c r="C4076">
        <v>91</v>
      </c>
      <c r="D4076" t="s">
        <v>14</v>
      </c>
      <c r="E4076" t="s">
        <v>19</v>
      </c>
      <c r="F4076" t="s">
        <v>16</v>
      </c>
      <c r="G4076" t="s">
        <v>5480</v>
      </c>
      <c r="H4076" s="6">
        <v>3982.13</v>
      </c>
    </row>
    <row r="4077" spans="1:8" x14ac:dyDescent="0.45">
      <c r="A4077" s="2">
        <v>45186</v>
      </c>
      <c r="B4077" t="s">
        <v>4549</v>
      </c>
      <c r="C4077">
        <v>6</v>
      </c>
      <c r="D4077" t="s">
        <v>21</v>
      </c>
      <c r="E4077" t="s">
        <v>10</v>
      </c>
      <c r="F4077" t="s">
        <v>23</v>
      </c>
      <c r="G4077" t="s">
        <v>5483</v>
      </c>
      <c r="H4077" s="6">
        <v>3581.31</v>
      </c>
    </row>
    <row r="4078" spans="1:8" x14ac:dyDescent="0.45">
      <c r="A4078" s="2">
        <v>45231</v>
      </c>
      <c r="B4078" t="s">
        <v>4550</v>
      </c>
      <c r="C4078">
        <v>69</v>
      </c>
      <c r="D4078" t="s">
        <v>9</v>
      </c>
      <c r="E4078" t="s">
        <v>19</v>
      </c>
      <c r="F4078" t="s">
        <v>23</v>
      </c>
      <c r="G4078" t="s">
        <v>5482</v>
      </c>
      <c r="H4078" s="6">
        <v>2748.25</v>
      </c>
    </row>
    <row r="4079" spans="1:8" x14ac:dyDescent="0.45">
      <c r="A4079" s="2">
        <v>44760</v>
      </c>
      <c r="B4079" t="s">
        <v>4551</v>
      </c>
      <c r="C4079">
        <v>72</v>
      </c>
      <c r="D4079" t="s">
        <v>14</v>
      </c>
      <c r="E4079" t="s">
        <v>22</v>
      </c>
      <c r="F4079" t="s">
        <v>30</v>
      </c>
      <c r="G4079" t="s">
        <v>5483</v>
      </c>
      <c r="H4079" s="6">
        <v>3177.39</v>
      </c>
    </row>
    <row r="4080" spans="1:8" x14ac:dyDescent="0.45">
      <c r="A4080" s="2">
        <v>45205</v>
      </c>
      <c r="B4080" t="s">
        <v>4552</v>
      </c>
      <c r="C4080">
        <v>37</v>
      </c>
      <c r="D4080" t="s">
        <v>9</v>
      </c>
      <c r="E4080" t="s">
        <v>15</v>
      </c>
      <c r="F4080" t="s">
        <v>30</v>
      </c>
      <c r="G4080" t="s">
        <v>5480</v>
      </c>
      <c r="H4080" s="6">
        <v>2909.23</v>
      </c>
    </row>
    <row r="4081" spans="1:8" x14ac:dyDescent="0.45">
      <c r="A4081" s="2">
        <v>45104</v>
      </c>
      <c r="B4081" t="s">
        <v>4553</v>
      </c>
      <c r="C4081">
        <v>70</v>
      </c>
      <c r="D4081" t="s">
        <v>14</v>
      </c>
      <c r="E4081" t="s">
        <v>15</v>
      </c>
      <c r="F4081" t="s">
        <v>11</v>
      </c>
      <c r="G4081" t="s">
        <v>5480</v>
      </c>
      <c r="H4081" s="6">
        <v>1728.56</v>
      </c>
    </row>
    <row r="4082" spans="1:8" x14ac:dyDescent="0.45">
      <c r="A4082" s="2">
        <v>45257</v>
      </c>
      <c r="B4082" t="s">
        <v>4554</v>
      </c>
      <c r="C4082">
        <v>49</v>
      </c>
      <c r="D4082" t="s">
        <v>14</v>
      </c>
      <c r="E4082" t="s">
        <v>38</v>
      </c>
      <c r="F4082" t="s">
        <v>23</v>
      </c>
      <c r="G4082" t="s">
        <v>5481</v>
      </c>
      <c r="H4082" s="6">
        <v>2829.96</v>
      </c>
    </row>
    <row r="4083" spans="1:8" x14ac:dyDescent="0.45">
      <c r="A4083" s="2">
        <v>44903</v>
      </c>
      <c r="B4083" t="s">
        <v>4555</v>
      </c>
      <c r="C4083">
        <v>70</v>
      </c>
      <c r="D4083" t="s">
        <v>9</v>
      </c>
      <c r="E4083" t="s">
        <v>38</v>
      </c>
      <c r="F4083" t="s">
        <v>30</v>
      </c>
      <c r="G4083" t="s">
        <v>5483</v>
      </c>
      <c r="H4083" s="6">
        <v>1772.98</v>
      </c>
    </row>
    <row r="4084" spans="1:8" x14ac:dyDescent="0.45">
      <c r="A4084" s="2">
        <v>44932</v>
      </c>
      <c r="B4084" t="s">
        <v>4556</v>
      </c>
      <c r="C4084">
        <v>31</v>
      </c>
      <c r="D4084" t="s">
        <v>14</v>
      </c>
      <c r="E4084" t="s">
        <v>15</v>
      </c>
      <c r="F4084" t="s">
        <v>23</v>
      </c>
      <c r="G4084" t="s">
        <v>5481</v>
      </c>
      <c r="H4084" s="6">
        <v>2131.42</v>
      </c>
    </row>
    <row r="4085" spans="1:8" x14ac:dyDescent="0.45">
      <c r="A4085" s="2">
        <v>44708</v>
      </c>
      <c r="B4085" t="s">
        <v>4557</v>
      </c>
      <c r="C4085">
        <v>1</v>
      </c>
      <c r="D4085" t="s">
        <v>21</v>
      </c>
      <c r="E4085" t="s">
        <v>35</v>
      </c>
      <c r="F4085" t="s">
        <v>11</v>
      </c>
      <c r="G4085" t="s">
        <v>5482</v>
      </c>
      <c r="H4085" s="6">
        <v>3167.61</v>
      </c>
    </row>
    <row r="4086" spans="1:8" x14ac:dyDescent="0.45">
      <c r="A4086" s="2">
        <v>44681</v>
      </c>
      <c r="B4086" t="s">
        <v>4558</v>
      </c>
      <c r="C4086">
        <v>4</v>
      </c>
      <c r="D4086" t="s">
        <v>9</v>
      </c>
      <c r="E4086" t="s">
        <v>22</v>
      </c>
      <c r="F4086" t="s">
        <v>16</v>
      </c>
      <c r="G4086" t="s">
        <v>5481</v>
      </c>
      <c r="H4086" s="6">
        <v>2245.0100000000002</v>
      </c>
    </row>
    <row r="4087" spans="1:8" x14ac:dyDescent="0.45">
      <c r="A4087" s="2">
        <v>44660</v>
      </c>
      <c r="B4087" t="s">
        <v>4559</v>
      </c>
      <c r="C4087">
        <v>53</v>
      </c>
      <c r="D4087" t="s">
        <v>21</v>
      </c>
      <c r="E4087" t="s">
        <v>10</v>
      </c>
      <c r="F4087" t="s">
        <v>11</v>
      </c>
      <c r="G4087" t="s">
        <v>5479</v>
      </c>
      <c r="H4087" s="6">
        <v>170.68</v>
      </c>
    </row>
    <row r="4088" spans="1:8" x14ac:dyDescent="0.45">
      <c r="A4088" s="2">
        <v>44859</v>
      </c>
      <c r="B4088" t="s">
        <v>4560</v>
      </c>
      <c r="C4088">
        <v>4</v>
      </c>
      <c r="D4088" t="s">
        <v>9</v>
      </c>
      <c r="E4088" t="s">
        <v>10</v>
      </c>
      <c r="F4088" t="s">
        <v>11</v>
      </c>
      <c r="G4088" t="s">
        <v>5480</v>
      </c>
      <c r="H4088" s="6">
        <v>735.43</v>
      </c>
    </row>
    <row r="4089" spans="1:8" x14ac:dyDescent="0.45">
      <c r="A4089" s="2">
        <v>44562</v>
      </c>
      <c r="B4089" t="s">
        <v>4561</v>
      </c>
      <c r="C4089">
        <v>43</v>
      </c>
      <c r="D4089" t="s">
        <v>14</v>
      </c>
      <c r="E4089" t="s">
        <v>10</v>
      </c>
      <c r="F4089" t="s">
        <v>11</v>
      </c>
      <c r="G4089" t="s">
        <v>5481</v>
      </c>
      <c r="H4089" s="6">
        <v>4137.97</v>
      </c>
    </row>
    <row r="4090" spans="1:8" x14ac:dyDescent="0.45">
      <c r="A4090" s="2">
        <v>45224</v>
      </c>
      <c r="B4090" t="s">
        <v>4562</v>
      </c>
      <c r="C4090">
        <v>19</v>
      </c>
      <c r="D4090" t="s">
        <v>9</v>
      </c>
      <c r="E4090" t="s">
        <v>26</v>
      </c>
      <c r="F4090" t="s">
        <v>11</v>
      </c>
      <c r="G4090" t="s">
        <v>5482</v>
      </c>
      <c r="H4090" s="6">
        <v>3309.36</v>
      </c>
    </row>
    <row r="4091" spans="1:8" x14ac:dyDescent="0.45">
      <c r="A4091" s="2">
        <v>44804</v>
      </c>
      <c r="B4091" t="s">
        <v>4563</v>
      </c>
      <c r="C4091">
        <v>36</v>
      </c>
      <c r="D4091" t="s">
        <v>9</v>
      </c>
      <c r="E4091" t="s">
        <v>35</v>
      </c>
      <c r="F4091" t="s">
        <v>16</v>
      </c>
      <c r="G4091" t="s">
        <v>5483</v>
      </c>
      <c r="H4091" s="6">
        <v>4291.13</v>
      </c>
    </row>
    <row r="4092" spans="1:8" x14ac:dyDescent="0.45">
      <c r="A4092" s="2">
        <v>45110</v>
      </c>
      <c r="B4092" t="s">
        <v>4564</v>
      </c>
      <c r="C4092">
        <v>24</v>
      </c>
      <c r="D4092" t="s">
        <v>14</v>
      </c>
      <c r="E4092" t="s">
        <v>19</v>
      </c>
      <c r="F4092" t="s">
        <v>16</v>
      </c>
      <c r="G4092" t="s">
        <v>5483</v>
      </c>
      <c r="H4092" s="6">
        <v>3050.47</v>
      </c>
    </row>
    <row r="4093" spans="1:8" x14ac:dyDescent="0.45">
      <c r="A4093" s="2">
        <v>45143</v>
      </c>
      <c r="B4093" t="s">
        <v>4565</v>
      </c>
      <c r="C4093">
        <v>99</v>
      </c>
      <c r="D4093" t="s">
        <v>9</v>
      </c>
      <c r="E4093" t="s">
        <v>15</v>
      </c>
      <c r="F4093" t="s">
        <v>16</v>
      </c>
      <c r="G4093" t="s">
        <v>5483</v>
      </c>
      <c r="H4093" s="6">
        <v>356.29</v>
      </c>
    </row>
    <row r="4094" spans="1:8" x14ac:dyDescent="0.45">
      <c r="A4094" s="2">
        <v>44823</v>
      </c>
      <c r="B4094" t="s">
        <v>4566</v>
      </c>
      <c r="C4094">
        <v>72</v>
      </c>
      <c r="D4094" t="s">
        <v>14</v>
      </c>
      <c r="E4094" t="s">
        <v>15</v>
      </c>
      <c r="F4094" t="s">
        <v>16</v>
      </c>
      <c r="G4094" t="s">
        <v>5479</v>
      </c>
      <c r="H4094" s="6">
        <v>3765.2</v>
      </c>
    </row>
    <row r="4095" spans="1:8" x14ac:dyDescent="0.45">
      <c r="A4095" s="2">
        <v>44868</v>
      </c>
      <c r="B4095" t="s">
        <v>4567</v>
      </c>
      <c r="C4095">
        <v>40</v>
      </c>
      <c r="D4095" t="s">
        <v>21</v>
      </c>
      <c r="E4095" t="s">
        <v>22</v>
      </c>
      <c r="F4095" t="s">
        <v>11</v>
      </c>
      <c r="G4095" t="s">
        <v>5480</v>
      </c>
      <c r="H4095" s="6">
        <v>647.87</v>
      </c>
    </row>
    <row r="4096" spans="1:8" x14ac:dyDescent="0.45">
      <c r="A4096" s="2">
        <v>45076</v>
      </c>
      <c r="B4096" t="s">
        <v>4568</v>
      </c>
      <c r="C4096">
        <v>43</v>
      </c>
      <c r="D4096" t="s">
        <v>21</v>
      </c>
      <c r="E4096" t="s">
        <v>35</v>
      </c>
      <c r="F4096" t="s">
        <v>11</v>
      </c>
      <c r="G4096" t="s">
        <v>5479</v>
      </c>
      <c r="H4096" s="6">
        <v>2469.9299999999998</v>
      </c>
    </row>
    <row r="4097" spans="1:8" x14ac:dyDescent="0.45">
      <c r="A4097" s="2">
        <v>44609</v>
      </c>
      <c r="B4097" t="s">
        <v>4569</v>
      </c>
      <c r="C4097">
        <v>43</v>
      </c>
      <c r="D4097" t="s">
        <v>14</v>
      </c>
      <c r="E4097" t="s">
        <v>38</v>
      </c>
      <c r="F4097" t="s">
        <v>23</v>
      </c>
      <c r="G4097" t="s">
        <v>5482</v>
      </c>
      <c r="H4097" s="6">
        <v>3445.32</v>
      </c>
    </row>
    <row r="4098" spans="1:8" x14ac:dyDescent="0.45">
      <c r="A4098" s="2">
        <v>45000</v>
      </c>
      <c r="B4098" t="s">
        <v>4570</v>
      </c>
      <c r="C4098">
        <v>34</v>
      </c>
      <c r="D4098" t="s">
        <v>21</v>
      </c>
      <c r="E4098" t="s">
        <v>35</v>
      </c>
      <c r="F4098" t="s">
        <v>23</v>
      </c>
      <c r="G4098" t="s">
        <v>5481</v>
      </c>
      <c r="H4098" s="6">
        <v>3751.81</v>
      </c>
    </row>
    <row r="4099" spans="1:8" x14ac:dyDescent="0.45">
      <c r="A4099" s="2">
        <v>44568</v>
      </c>
      <c r="B4099" t="s">
        <v>4571</v>
      </c>
      <c r="C4099">
        <v>56</v>
      </c>
      <c r="D4099" t="s">
        <v>9</v>
      </c>
      <c r="E4099" t="s">
        <v>19</v>
      </c>
      <c r="F4099" t="s">
        <v>30</v>
      </c>
      <c r="G4099" t="s">
        <v>5480</v>
      </c>
      <c r="H4099" s="6">
        <v>2508.04</v>
      </c>
    </row>
    <row r="4100" spans="1:8" x14ac:dyDescent="0.45">
      <c r="A4100" s="2">
        <v>44920</v>
      </c>
      <c r="B4100" t="s">
        <v>4572</v>
      </c>
      <c r="C4100">
        <v>48</v>
      </c>
      <c r="D4100" t="s">
        <v>21</v>
      </c>
      <c r="E4100" t="s">
        <v>10</v>
      </c>
      <c r="F4100" t="s">
        <v>23</v>
      </c>
      <c r="G4100" t="s">
        <v>5481</v>
      </c>
      <c r="H4100" s="6">
        <v>1687.86</v>
      </c>
    </row>
    <row r="4101" spans="1:8" x14ac:dyDescent="0.45">
      <c r="A4101" s="2">
        <v>44909</v>
      </c>
      <c r="B4101" t="s">
        <v>4573</v>
      </c>
      <c r="C4101">
        <v>75</v>
      </c>
      <c r="D4101" t="s">
        <v>9</v>
      </c>
      <c r="E4101" t="s">
        <v>26</v>
      </c>
      <c r="F4101" t="s">
        <v>30</v>
      </c>
      <c r="G4101" t="s">
        <v>5482</v>
      </c>
      <c r="H4101" s="6">
        <v>4379.07</v>
      </c>
    </row>
    <row r="4102" spans="1:8" x14ac:dyDescent="0.45">
      <c r="A4102" s="2">
        <v>44802</v>
      </c>
      <c r="B4102" t="s">
        <v>4574</v>
      </c>
      <c r="C4102">
        <v>63</v>
      </c>
      <c r="D4102" t="s">
        <v>9</v>
      </c>
      <c r="E4102" t="s">
        <v>19</v>
      </c>
      <c r="F4102" t="s">
        <v>23</v>
      </c>
      <c r="G4102" t="s">
        <v>5483</v>
      </c>
      <c r="H4102" s="6">
        <v>4432.47</v>
      </c>
    </row>
    <row r="4103" spans="1:8" x14ac:dyDescent="0.45">
      <c r="A4103" s="2">
        <v>44783</v>
      </c>
      <c r="B4103" t="s">
        <v>4575</v>
      </c>
      <c r="C4103">
        <v>80</v>
      </c>
      <c r="D4103" t="s">
        <v>21</v>
      </c>
      <c r="E4103" t="s">
        <v>5477</v>
      </c>
      <c r="F4103" t="s">
        <v>11</v>
      </c>
      <c r="G4103" t="s">
        <v>5482</v>
      </c>
      <c r="H4103" s="6">
        <v>4494.53</v>
      </c>
    </row>
    <row r="4104" spans="1:8" x14ac:dyDescent="0.45">
      <c r="A4104" s="2">
        <v>45191</v>
      </c>
      <c r="B4104" t="s">
        <v>4576</v>
      </c>
      <c r="C4104">
        <v>92</v>
      </c>
      <c r="D4104" t="s">
        <v>21</v>
      </c>
      <c r="E4104" t="s">
        <v>38</v>
      </c>
      <c r="F4104" t="s">
        <v>23</v>
      </c>
      <c r="G4104" t="s">
        <v>5481</v>
      </c>
      <c r="H4104" s="6">
        <v>4600.01</v>
      </c>
    </row>
    <row r="4105" spans="1:8" x14ac:dyDescent="0.45">
      <c r="A4105" s="2">
        <v>45228</v>
      </c>
      <c r="B4105" t="s">
        <v>4577</v>
      </c>
      <c r="C4105">
        <v>19</v>
      </c>
      <c r="D4105" t="s">
        <v>21</v>
      </c>
      <c r="E4105" t="s">
        <v>5477</v>
      </c>
      <c r="F4105" t="s">
        <v>16</v>
      </c>
      <c r="G4105" t="s">
        <v>5482</v>
      </c>
      <c r="H4105" s="6">
        <v>1263.68</v>
      </c>
    </row>
    <row r="4106" spans="1:8" x14ac:dyDescent="0.45">
      <c r="A4106" s="2">
        <v>45163</v>
      </c>
      <c r="B4106" t="s">
        <v>4578</v>
      </c>
      <c r="C4106">
        <v>31</v>
      </c>
      <c r="D4106" t="s">
        <v>14</v>
      </c>
      <c r="E4106" t="s">
        <v>15</v>
      </c>
      <c r="F4106" t="s">
        <v>11</v>
      </c>
      <c r="G4106" t="s">
        <v>5480</v>
      </c>
      <c r="H4106" s="6">
        <v>1806.13</v>
      </c>
    </row>
    <row r="4107" spans="1:8" x14ac:dyDescent="0.45">
      <c r="A4107" s="2">
        <v>44642</v>
      </c>
      <c r="B4107" t="s">
        <v>4579</v>
      </c>
      <c r="C4107">
        <v>83</v>
      </c>
      <c r="D4107" t="s">
        <v>9</v>
      </c>
      <c r="E4107" t="s">
        <v>35</v>
      </c>
      <c r="F4107" t="s">
        <v>30</v>
      </c>
      <c r="G4107" t="s">
        <v>5483</v>
      </c>
      <c r="H4107" s="6">
        <v>3329.75</v>
      </c>
    </row>
    <row r="4108" spans="1:8" x14ac:dyDescent="0.45">
      <c r="A4108" s="2">
        <v>45085</v>
      </c>
      <c r="B4108" t="s">
        <v>4580</v>
      </c>
      <c r="C4108">
        <v>42</v>
      </c>
      <c r="D4108" t="s">
        <v>21</v>
      </c>
      <c r="E4108" t="s">
        <v>35</v>
      </c>
      <c r="F4108" t="s">
        <v>16</v>
      </c>
      <c r="G4108" t="s">
        <v>5483</v>
      </c>
      <c r="H4108" s="6">
        <v>1531.89</v>
      </c>
    </row>
    <row r="4109" spans="1:8" x14ac:dyDescent="0.45">
      <c r="A4109" s="2">
        <v>44601</v>
      </c>
      <c r="B4109" t="s">
        <v>4581</v>
      </c>
      <c r="C4109">
        <v>80</v>
      </c>
      <c r="D4109" t="s">
        <v>21</v>
      </c>
      <c r="E4109" t="s">
        <v>19</v>
      </c>
      <c r="F4109" t="s">
        <v>23</v>
      </c>
      <c r="G4109" t="s">
        <v>5480</v>
      </c>
      <c r="H4109" s="6">
        <v>1105.93</v>
      </c>
    </row>
    <row r="4110" spans="1:8" x14ac:dyDescent="0.45">
      <c r="A4110" s="2">
        <v>45108</v>
      </c>
      <c r="B4110" t="s">
        <v>4582</v>
      </c>
      <c r="C4110">
        <v>2</v>
      </c>
      <c r="D4110" t="s">
        <v>21</v>
      </c>
      <c r="E4110" t="s">
        <v>10</v>
      </c>
      <c r="F4110" t="s">
        <v>23</v>
      </c>
      <c r="G4110" t="s">
        <v>5480</v>
      </c>
      <c r="H4110" s="6">
        <v>4264.4399999999996</v>
      </c>
    </row>
    <row r="4111" spans="1:8" x14ac:dyDescent="0.45">
      <c r="A4111" s="2">
        <v>44592</v>
      </c>
      <c r="B4111" t="s">
        <v>4583</v>
      </c>
      <c r="C4111">
        <v>67</v>
      </c>
      <c r="D4111" t="s">
        <v>14</v>
      </c>
      <c r="E4111" t="s">
        <v>35</v>
      </c>
      <c r="F4111" t="s">
        <v>30</v>
      </c>
      <c r="G4111" t="s">
        <v>5480</v>
      </c>
      <c r="H4111" s="6">
        <v>3252.46</v>
      </c>
    </row>
    <row r="4112" spans="1:8" x14ac:dyDescent="0.45">
      <c r="A4112" s="2">
        <v>45014</v>
      </c>
      <c r="B4112" t="s">
        <v>4584</v>
      </c>
      <c r="C4112">
        <v>70</v>
      </c>
      <c r="D4112" t="s">
        <v>21</v>
      </c>
      <c r="E4112" t="s">
        <v>5477</v>
      </c>
      <c r="F4112" t="s">
        <v>23</v>
      </c>
      <c r="G4112" t="s">
        <v>5480</v>
      </c>
      <c r="H4112" s="6">
        <v>66.510000000000005</v>
      </c>
    </row>
    <row r="4113" spans="1:8" x14ac:dyDescent="0.45">
      <c r="A4113" s="2">
        <v>45284</v>
      </c>
      <c r="B4113" t="s">
        <v>4585</v>
      </c>
      <c r="C4113">
        <v>26</v>
      </c>
      <c r="D4113" t="s">
        <v>21</v>
      </c>
      <c r="E4113" t="s">
        <v>38</v>
      </c>
      <c r="F4113" t="s">
        <v>30</v>
      </c>
      <c r="G4113" t="s">
        <v>5481</v>
      </c>
      <c r="H4113" s="6">
        <v>2119.5100000000002</v>
      </c>
    </row>
    <row r="4114" spans="1:8" x14ac:dyDescent="0.45">
      <c r="A4114" s="2">
        <v>44898</v>
      </c>
      <c r="B4114" t="s">
        <v>4586</v>
      </c>
      <c r="C4114">
        <v>93</v>
      </c>
      <c r="D4114" t="s">
        <v>21</v>
      </c>
      <c r="E4114" t="s">
        <v>10</v>
      </c>
      <c r="F4114" t="s">
        <v>11</v>
      </c>
      <c r="G4114" t="s">
        <v>5479</v>
      </c>
      <c r="H4114" s="6">
        <v>2244.83</v>
      </c>
    </row>
    <row r="4115" spans="1:8" x14ac:dyDescent="0.45">
      <c r="A4115" s="2">
        <v>44874</v>
      </c>
      <c r="B4115" t="s">
        <v>4587</v>
      </c>
      <c r="C4115">
        <v>16</v>
      </c>
      <c r="D4115" t="s">
        <v>9</v>
      </c>
      <c r="E4115" t="s">
        <v>22</v>
      </c>
      <c r="F4115" t="s">
        <v>23</v>
      </c>
      <c r="G4115" t="s">
        <v>5482</v>
      </c>
      <c r="H4115" s="6">
        <v>2011.64</v>
      </c>
    </row>
    <row r="4116" spans="1:8" x14ac:dyDescent="0.45">
      <c r="A4116" s="2">
        <v>45023</v>
      </c>
      <c r="B4116" t="s">
        <v>4588</v>
      </c>
      <c r="C4116">
        <v>55</v>
      </c>
      <c r="D4116" t="s">
        <v>14</v>
      </c>
      <c r="E4116" t="s">
        <v>26</v>
      </c>
      <c r="F4116" t="s">
        <v>23</v>
      </c>
      <c r="G4116" t="s">
        <v>5481</v>
      </c>
      <c r="H4116" s="6">
        <v>986.69</v>
      </c>
    </row>
    <row r="4117" spans="1:8" x14ac:dyDescent="0.45">
      <c r="A4117" s="2">
        <v>45206</v>
      </c>
      <c r="B4117" t="s">
        <v>4589</v>
      </c>
      <c r="C4117">
        <v>19</v>
      </c>
      <c r="D4117" t="s">
        <v>9</v>
      </c>
      <c r="E4117" t="s">
        <v>19</v>
      </c>
      <c r="F4117" t="s">
        <v>16</v>
      </c>
      <c r="G4117" t="s">
        <v>5483</v>
      </c>
      <c r="H4117" s="6">
        <v>1494.13</v>
      </c>
    </row>
    <row r="4118" spans="1:8" x14ac:dyDescent="0.45">
      <c r="A4118" s="2">
        <v>45094</v>
      </c>
      <c r="B4118" t="s">
        <v>4590</v>
      </c>
      <c r="C4118">
        <v>33</v>
      </c>
      <c r="D4118" t="s">
        <v>14</v>
      </c>
      <c r="E4118" t="s">
        <v>15</v>
      </c>
      <c r="F4118" t="s">
        <v>23</v>
      </c>
      <c r="G4118" t="s">
        <v>5482</v>
      </c>
      <c r="H4118" s="6">
        <v>2030.16</v>
      </c>
    </row>
    <row r="4119" spans="1:8" x14ac:dyDescent="0.45">
      <c r="A4119" s="2">
        <v>44690</v>
      </c>
      <c r="B4119" t="s">
        <v>4591</v>
      </c>
      <c r="C4119">
        <v>87</v>
      </c>
      <c r="D4119" t="s">
        <v>21</v>
      </c>
      <c r="E4119" t="s">
        <v>35</v>
      </c>
      <c r="F4119" t="s">
        <v>23</v>
      </c>
      <c r="G4119" t="s">
        <v>5481</v>
      </c>
      <c r="H4119" s="6">
        <v>932.11</v>
      </c>
    </row>
    <row r="4120" spans="1:8" x14ac:dyDescent="0.45">
      <c r="A4120" s="2">
        <v>44571</v>
      </c>
      <c r="B4120" t="s">
        <v>4592</v>
      </c>
      <c r="C4120">
        <v>9</v>
      </c>
      <c r="D4120" t="s">
        <v>9</v>
      </c>
      <c r="E4120" t="s">
        <v>10</v>
      </c>
      <c r="F4120" t="s">
        <v>23</v>
      </c>
      <c r="G4120" t="s">
        <v>5480</v>
      </c>
      <c r="H4120" s="6">
        <v>377.17</v>
      </c>
    </row>
    <row r="4121" spans="1:8" x14ac:dyDescent="0.45">
      <c r="A4121" s="2">
        <v>44639</v>
      </c>
      <c r="B4121" t="s">
        <v>4593</v>
      </c>
      <c r="C4121">
        <v>19</v>
      </c>
      <c r="D4121" t="s">
        <v>9</v>
      </c>
      <c r="E4121" t="s">
        <v>10</v>
      </c>
      <c r="F4121" t="s">
        <v>23</v>
      </c>
      <c r="G4121" t="s">
        <v>5481</v>
      </c>
      <c r="H4121" s="6">
        <v>1230.6300000000001</v>
      </c>
    </row>
    <row r="4122" spans="1:8" x14ac:dyDescent="0.45">
      <c r="A4122" s="2">
        <v>45101</v>
      </c>
      <c r="B4122" t="s">
        <v>4594</v>
      </c>
      <c r="C4122">
        <v>56</v>
      </c>
      <c r="D4122" t="s">
        <v>21</v>
      </c>
      <c r="E4122" t="s">
        <v>19</v>
      </c>
      <c r="F4122" t="s">
        <v>30</v>
      </c>
      <c r="G4122" t="s">
        <v>5481</v>
      </c>
      <c r="H4122" s="6">
        <v>1077.28</v>
      </c>
    </row>
    <row r="4123" spans="1:8" x14ac:dyDescent="0.45">
      <c r="A4123" s="2">
        <v>44978</v>
      </c>
      <c r="B4123" t="s">
        <v>4595</v>
      </c>
      <c r="C4123">
        <v>3</v>
      </c>
      <c r="D4123" t="s">
        <v>14</v>
      </c>
      <c r="E4123" t="s">
        <v>26</v>
      </c>
      <c r="F4123" t="s">
        <v>30</v>
      </c>
      <c r="G4123" t="s">
        <v>5479</v>
      </c>
      <c r="H4123" s="6">
        <v>2005.22</v>
      </c>
    </row>
    <row r="4124" spans="1:8" x14ac:dyDescent="0.45">
      <c r="A4124" s="2">
        <v>44863</v>
      </c>
      <c r="B4124" t="s">
        <v>4596</v>
      </c>
      <c r="C4124">
        <v>11</v>
      </c>
      <c r="D4124" t="s">
        <v>21</v>
      </c>
      <c r="E4124" t="s">
        <v>22</v>
      </c>
      <c r="F4124" t="s">
        <v>16</v>
      </c>
      <c r="G4124" t="s">
        <v>5480</v>
      </c>
      <c r="H4124" s="6">
        <v>156.03</v>
      </c>
    </row>
    <row r="4125" spans="1:8" x14ac:dyDescent="0.45">
      <c r="A4125" s="2">
        <v>45283</v>
      </c>
      <c r="B4125" t="s">
        <v>4597</v>
      </c>
      <c r="C4125">
        <v>85</v>
      </c>
      <c r="D4125" t="s">
        <v>14</v>
      </c>
      <c r="E4125" t="s">
        <v>15</v>
      </c>
      <c r="F4125" t="s">
        <v>30</v>
      </c>
      <c r="G4125" t="s">
        <v>5482</v>
      </c>
      <c r="H4125" s="6">
        <v>1021.43</v>
      </c>
    </row>
    <row r="4126" spans="1:8" x14ac:dyDescent="0.45">
      <c r="A4126" s="2">
        <v>45099</v>
      </c>
      <c r="B4126" t="s">
        <v>4598</v>
      </c>
      <c r="C4126">
        <v>30</v>
      </c>
      <c r="D4126" t="s">
        <v>21</v>
      </c>
      <c r="E4126" t="s">
        <v>19</v>
      </c>
      <c r="F4126" t="s">
        <v>16</v>
      </c>
      <c r="G4126" t="s">
        <v>5482</v>
      </c>
      <c r="H4126" s="6">
        <v>4132.16</v>
      </c>
    </row>
    <row r="4127" spans="1:8" x14ac:dyDescent="0.45">
      <c r="A4127" s="2">
        <v>45030</v>
      </c>
      <c r="B4127" t="s">
        <v>4599</v>
      </c>
      <c r="C4127">
        <v>58</v>
      </c>
      <c r="D4127" t="s">
        <v>9</v>
      </c>
      <c r="E4127" t="s">
        <v>22</v>
      </c>
      <c r="F4127" t="s">
        <v>23</v>
      </c>
      <c r="G4127" t="s">
        <v>5480</v>
      </c>
      <c r="H4127" s="6">
        <v>1883.38</v>
      </c>
    </row>
    <row r="4128" spans="1:8" x14ac:dyDescent="0.45">
      <c r="A4128" s="2">
        <v>44825</v>
      </c>
      <c r="B4128" t="s">
        <v>4600</v>
      </c>
      <c r="C4128">
        <v>72</v>
      </c>
      <c r="D4128" t="s">
        <v>21</v>
      </c>
      <c r="E4128" t="s">
        <v>22</v>
      </c>
      <c r="F4128" t="s">
        <v>11</v>
      </c>
      <c r="G4128" t="s">
        <v>5482</v>
      </c>
      <c r="H4128" s="6">
        <v>4921.91</v>
      </c>
    </row>
    <row r="4129" spans="1:8" x14ac:dyDescent="0.45">
      <c r="A4129" s="2">
        <v>45228</v>
      </c>
      <c r="B4129" t="s">
        <v>4601</v>
      </c>
      <c r="C4129">
        <v>56</v>
      </c>
      <c r="D4129" t="s">
        <v>14</v>
      </c>
      <c r="E4129" t="s">
        <v>26</v>
      </c>
      <c r="F4129" t="s">
        <v>16</v>
      </c>
      <c r="G4129" t="s">
        <v>5479</v>
      </c>
      <c r="H4129" s="6">
        <v>2742.41</v>
      </c>
    </row>
    <row r="4130" spans="1:8" x14ac:dyDescent="0.45">
      <c r="A4130" s="2">
        <v>44721</v>
      </c>
      <c r="B4130" t="s">
        <v>4602</v>
      </c>
      <c r="C4130">
        <v>90</v>
      </c>
      <c r="D4130" t="s">
        <v>21</v>
      </c>
      <c r="E4130" t="s">
        <v>10</v>
      </c>
      <c r="F4130" t="s">
        <v>11</v>
      </c>
      <c r="G4130" t="s">
        <v>5483</v>
      </c>
      <c r="H4130" s="6">
        <v>1620.03</v>
      </c>
    </row>
    <row r="4131" spans="1:8" x14ac:dyDescent="0.45">
      <c r="A4131" s="2">
        <v>44875</v>
      </c>
      <c r="B4131" t="s">
        <v>4603</v>
      </c>
      <c r="C4131">
        <v>98</v>
      </c>
      <c r="D4131" t="s">
        <v>14</v>
      </c>
      <c r="E4131" t="s">
        <v>10</v>
      </c>
      <c r="F4131" t="s">
        <v>16</v>
      </c>
      <c r="G4131" t="s">
        <v>5479</v>
      </c>
      <c r="H4131" s="6">
        <v>907.64</v>
      </c>
    </row>
    <row r="4132" spans="1:8" x14ac:dyDescent="0.45">
      <c r="A4132" s="2">
        <v>45099</v>
      </c>
      <c r="B4132" t="s">
        <v>4604</v>
      </c>
      <c r="C4132">
        <v>95</v>
      </c>
      <c r="D4132" t="s">
        <v>14</v>
      </c>
      <c r="E4132" t="s">
        <v>15</v>
      </c>
      <c r="F4132" t="s">
        <v>30</v>
      </c>
      <c r="G4132" t="s">
        <v>5482</v>
      </c>
      <c r="H4132" s="6">
        <v>4721.74</v>
      </c>
    </row>
    <row r="4133" spans="1:8" x14ac:dyDescent="0.45">
      <c r="A4133" s="2">
        <v>45003</v>
      </c>
      <c r="B4133" t="s">
        <v>4605</v>
      </c>
      <c r="C4133">
        <v>16</v>
      </c>
      <c r="D4133" t="s">
        <v>9</v>
      </c>
      <c r="E4133" t="s">
        <v>38</v>
      </c>
      <c r="F4133" t="s">
        <v>11</v>
      </c>
      <c r="G4133" t="s">
        <v>5483</v>
      </c>
      <c r="H4133" s="6">
        <v>4905.68</v>
      </c>
    </row>
    <row r="4134" spans="1:8" x14ac:dyDescent="0.45">
      <c r="A4134" s="2">
        <v>45186</v>
      </c>
      <c r="B4134" t="s">
        <v>4606</v>
      </c>
      <c r="C4134">
        <v>3</v>
      </c>
      <c r="D4134" t="s">
        <v>21</v>
      </c>
      <c r="E4134" t="s">
        <v>15</v>
      </c>
      <c r="F4134" t="s">
        <v>16</v>
      </c>
      <c r="G4134" t="s">
        <v>5479</v>
      </c>
      <c r="H4134" s="6">
        <v>586.28</v>
      </c>
    </row>
    <row r="4135" spans="1:8" x14ac:dyDescent="0.45">
      <c r="A4135" s="2">
        <v>45171</v>
      </c>
      <c r="B4135" t="s">
        <v>4607</v>
      </c>
      <c r="C4135">
        <v>26</v>
      </c>
      <c r="D4135" t="s">
        <v>14</v>
      </c>
      <c r="E4135" t="s">
        <v>15</v>
      </c>
      <c r="F4135" t="s">
        <v>16</v>
      </c>
      <c r="G4135" t="s">
        <v>5482</v>
      </c>
      <c r="H4135" s="6">
        <v>3695.61</v>
      </c>
    </row>
    <row r="4136" spans="1:8" x14ac:dyDescent="0.45">
      <c r="A4136" s="2">
        <v>44581</v>
      </c>
      <c r="B4136" t="s">
        <v>4608</v>
      </c>
      <c r="C4136">
        <v>65</v>
      </c>
      <c r="D4136" t="s">
        <v>21</v>
      </c>
      <c r="E4136" t="s">
        <v>38</v>
      </c>
      <c r="F4136" t="s">
        <v>11</v>
      </c>
      <c r="G4136" t="s">
        <v>5482</v>
      </c>
      <c r="H4136" s="6">
        <v>1386.34</v>
      </c>
    </row>
    <row r="4137" spans="1:8" x14ac:dyDescent="0.45">
      <c r="A4137" s="2">
        <v>44654</v>
      </c>
      <c r="B4137" t="s">
        <v>4609</v>
      </c>
      <c r="C4137">
        <v>16</v>
      </c>
      <c r="D4137" t="s">
        <v>9</v>
      </c>
      <c r="E4137" t="s">
        <v>35</v>
      </c>
      <c r="F4137" t="s">
        <v>23</v>
      </c>
      <c r="G4137" t="s">
        <v>5480</v>
      </c>
      <c r="H4137" s="6">
        <v>4197.54</v>
      </c>
    </row>
    <row r="4138" spans="1:8" x14ac:dyDescent="0.45">
      <c r="A4138" s="2">
        <v>45134</v>
      </c>
      <c r="B4138" t="s">
        <v>4610</v>
      </c>
      <c r="C4138">
        <v>65</v>
      </c>
      <c r="D4138" t="s">
        <v>21</v>
      </c>
      <c r="E4138" t="s">
        <v>22</v>
      </c>
      <c r="F4138" t="s">
        <v>16</v>
      </c>
      <c r="G4138" t="s">
        <v>5479</v>
      </c>
      <c r="H4138" s="6">
        <v>3909.73</v>
      </c>
    </row>
    <row r="4139" spans="1:8" x14ac:dyDescent="0.45">
      <c r="A4139" s="2">
        <v>44716</v>
      </c>
      <c r="B4139" t="s">
        <v>4611</v>
      </c>
      <c r="C4139">
        <v>60</v>
      </c>
      <c r="D4139" t="s">
        <v>21</v>
      </c>
      <c r="E4139" t="s">
        <v>10</v>
      </c>
      <c r="F4139" t="s">
        <v>11</v>
      </c>
      <c r="G4139" t="s">
        <v>5479</v>
      </c>
      <c r="H4139" s="6">
        <v>2003.68</v>
      </c>
    </row>
    <row r="4140" spans="1:8" x14ac:dyDescent="0.45">
      <c r="A4140" s="2">
        <v>44744</v>
      </c>
      <c r="B4140" t="s">
        <v>4612</v>
      </c>
      <c r="C4140">
        <v>31</v>
      </c>
      <c r="D4140" t="s">
        <v>9</v>
      </c>
      <c r="E4140" t="s">
        <v>35</v>
      </c>
      <c r="F4140" t="s">
        <v>16</v>
      </c>
      <c r="G4140" t="s">
        <v>5481</v>
      </c>
      <c r="H4140" s="6">
        <v>1715.58</v>
      </c>
    </row>
    <row r="4141" spans="1:8" x14ac:dyDescent="0.45">
      <c r="A4141" s="2">
        <v>45119</v>
      </c>
      <c r="B4141" t="s">
        <v>4613</v>
      </c>
      <c r="C4141">
        <v>59</v>
      </c>
      <c r="D4141" t="s">
        <v>21</v>
      </c>
      <c r="E4141" t="s">
        <v>22</v>
      </c>
      <c r="F4141" t="s">
        <v>30</v>
      </c>
      <c r="G4141" t="s">
        <v>5479</v>
      </c>
      <c r="H4141" s="6">
        <v>2364.2600000000002</v>
      </c>
    </row>
    <row r="4142" spans="1:8" x14ac:dyDescent="0.45">
      <c r="A4142" s="2">
        <v>44607</v>
      </c>
      <c r="B4142" t="s">
        <v>4614</v>
      </c>
      <c r="C4142">
        <v>43</v>
      </c>
      <c r="D4142" t="s">
        <v>9</v>
      </c>
      <c r="E4142" t="s">
        <v>19</v>
      </c>
      <c r="F4142" t="s">
        <v>11</v>
      </c>
      <c r="G4142" t="s">
        <v>5481</v>
      </c>
      <c r="H4142" s="6">
        <v>935.28</v>
      </c>
    </row>
    <row r="4143" spans="1:8" x14ac:dyDescent="0.45">
      <c r="A4143" s="2">
        <v>45254</v>
      </c>
      <c r="B4143" t="s">
        <v>4615</v>
      </c>
      <c r="C4143">
        <v>75</v>
      </c>
      <c r="D4143" t="s">
        <v>14</v>
      </c>
      <c r="E4143" t="s">
        <v>38</v>
      </c>
      <c r="F4143" t="s">
        <v>30</v>
      </c>
      <c r="G4143" t="s">
        <v>5480</v>
      </c>
      <c r="H4143" s="6">
        <v>519.74</v>
      </c>
    </row>
    <row r="4144" spans="1:8" x14ac:dyDescent="0.45">
      <c r="A4144" s="2">
        <v>44880</v>
      </c>
      <c r="B4144" t="s">
        <v>4616</v>
      </c>
      <c r="C4144">
        <v>94</v>
      </c>
      <c r="D4144" t="s">
        <v>14</v>
      </c>
      <c r="E4144" t="s">
        <v>38</v>
      </c>
      <c r="F4144" t="s">
        <v>23</v>
      </c>
      <c r="G4144" t="s">
        <v>5479</v>
      </c>
      <c r="H4144" s="6">
        <v>2594.83</v>
      </c>
    </row>
    <row r="4145" spans="1:8" x14ac:dyDescent="0.45">
      <c r="A4145" s="2">
        <v>45209</v>
      </c>
      <c r="B4145" t="s">
        <v>4617</v>
      </c>
      <c r="C4145">
        <v>21</v>
      </c>
      <c r="D4145" t="s">
        <v>14</v>
      </c>
      <c r="E4145" t="s">
        <v>26</v>
      </c>
      <c r="F4145" t="s">
        <v>23</v>
      </c>
      <c r="G4145" t="s">
        <v>5483</v>
      </c>
      <c r="H4145" s="6">
        <v>1387.59</v>
      </c>
    </row>
    <row r="4146" spans="1:8" x14ac:dyDescent="0.45">
      <c r="A4146" s="2">
        <v>45161</v>
      </c>
      <c r="B4146" t="s">
        <v>4618</v>
      </c>
      <c r="C4146">
        <v>6</v>
      </c>
      <c r="D4146" t="s">
        <v>14</v>
      </c>
      <c r="E4146" t="s">
        <v>10</v>
      </c>
      <c r="F4146" t="s">
        <v>11</v>
      </c>
      <c r="G4146" t="s">
        <v>5481</v>
      </c>
      <c r="H4146" s="6">
        <v>4949.1400000000003</v>
      </c>
    </row>
    <row r="4147" spans="1:8" x14ac:dyDescent="0.45">
      <c r="A4147" s="2">
        <v>44799</v>
      </c>
      <c r="B4147" t="s">
        <v>4619</v>
      </c>
      <c r="C4147">
        <v>48</v>
      </c>
      <c r="D4147" t="s">
        <v>14</v>
      </c>
      <c r="E4147" t="s">
        <v>19</v>
      </c>
      <c r="F4147" t="s">
        <v>16</v>
      </c>
      <c r="G4147" t="s">
        <v>5481</v>
      </c>
      <c r="H4147" s="6">
        <v>2614.2199999999998</v>
      </c>
    </row>
    <row r="4148" spans="1:8" x14ac:dyDescent="0.45">
      <c r="A4148" s="2">
        <v>44830</v>
      </c>
      <c r="B4148" t="s">
        <v>4620</v>
      </c>
      <c r="C4148">
        <v>69</v>
      </c>
      <c r="D4148" t="s">
        <v>21</v>
      </c>
      <c r="E4148" t="s">
        <v>22</v>
      </c>
      <c r="F4148" t="s">
        <v>16</v>
      </c>
      <c r="G4148" t="s">
        <v>5483</v>
      </c>
      <c r="H4148" s="6">
        <v>768.12</v>
      </c>
    </row>
    <row r="4149" spans="1:8" x14ac:dyDescent="0.45">
      <c r="A4149" s="2">
        <v>44665</v>
      </c>
      <c r="B4149" t="s">
        <v>4621</v>
      </c>
      <c r="C4149">
        <v>20</v>
      </c>
      <c r="D4149" t="s">
        <v>9</v>
      </c>
      <c r="E4149" t="s">
        <v>19</v>
      </c>
      <c r="F4149" t="s">
        <v>30</v>
      </c>
      <c r="G4149" t="s">
        <v>5481</v>
      </c>
      <c r="H4149" s="6">
        <v>4860.7700000000004</v>
      </c>
    </row>
    <row r="4150" spans="1:8" x14ac:dyDescent="0.45">
      <c r="A4150" s="2">
        <v>45199</v>
      </c>
      <c r="B4150" t="s">
        <v>4622</v>
      </c>
      <c r="C4150">
        <v>20</v>
      </c>
      <c r="D4150" t="s">
        <v>14</v>
      </c>
      <c r="E4150" t="s">
        <v>26</v>
      </c>
      <c r="F4150" t="s">
        <v>11</v>
      </c>
      <c r="G4150" t="s">
        <v>5480</v>
      </c>
      <c r="H4150" s="6">
        <v>3044.43</v>
      </c>
    </row>
    <row r="4151" spans="1:8" x14ac:dyDescent="0.45">
      <c r="A4151" s="2">
        <v>44742</v>
      </c>
      <c r="B4151" t="s">
        <v>4623</v>
      </c>
      <c r="C4151">
        <v>85</v>
      </c>
      <c r="D4151" t="s">
        <v>14</v>
      </c>
      <c r="E4151" t="s">
        <v>26</v>
      </c>
      <c r="F4151" t="s">
        <v>23</v>
      </c>
      <c r="G4151" t="s">
        <v>5483</v>
      </c>
      <c r="H4151" s="6">
        <v>278.02</v>
      </c>
    </row>
    <row r="4152" spans="1:8" x14ac:dyDescent="0.45">
      <c r="A4152" s="2">
        <v>44693</v>
      </c>
      <c r="B4152" t="s">
        <v>4624</v>
      </c>
      <c r="C4152">
        <v>62</v>
      </c>
      <c r="D4152" t="s">
        <v>14</v>
      </c>
      <c r="E4152" t="s">
        <v>26</v>
      </c>
      <c r="F4152" t="s">
        <v>16</v>
      </c>
      <c r="G4152" t="s">
        <v>5480</v>
      </c>
      <c r="H4152" s="6">
        <v>1658.61</v>
      </c>
    </row>
    <row r="4153" spans="1:8" x14ac:dyDescent="0.45">
      <c r="A4153" s="2">
        <v>44661</v>
      </c>
      <c r="B4153" t="s">
        <v>4625</v>
      </c>
      <c r="C4153">
        <v>84</v>
      </c>
      <c r="D4153" t="s">
        <v>9</v>
      </c>
      <c r="E4153" t="s">
        <v>35</v>
      </c>
      <c r="F4153" t="s">
        <v>23</v>
      </c>
      <c r="G4153" t="s">
        <v>5482</v>
      </c>
      <c r="H4153" s="6">
        <v>3678.3</v>
      </c>
    </row>
    <row r="4154" spans="1:8" x14ac:dyDescent="0.45">
      <c r="A4154" s="2">
        <v>44671</v>
      </c>
      <c r="B4154" t="s">
        <v>4626</v>
      </c>
      <c r="C4154">
        <v>69</v>
      </c>
      <c r="D4154" t="s">
        <v>14</v>
      </c>
      <c r="E4154" t="s">
        <v>10</v>
      </c>
      <c r="F4154" t="s">
        <v>30</v>
      </c>
      <c r="G4154" t="s">
        <v>5480</v>
      </c>
      <c r="H4154" s="6">
        <v>2004.95</v>
      </c>
    </row>
    <row r="4155" spans="1:8" x14ac:dyDescent="0.45">
      <c r="A4155" s="2">
        <v>44567</v>
      </c>
      <c r="B4155" t="s">
        <v>4627</v>
      </c>
      <c r="C4155">
        <v>29</v>
      </c>
      <c r="D4155" t="s">
        <v>9</v>
      </c>
      <c r="E4155" t="s">
        <v>5477</v>
      </c>
      <c r="F4155" t="s">
        <v>16</v>
      </c>
      <c r="G4155" t="s">
        <v>5479</v>
      </c>
      <c r="H4155" s="6">
        <v>669.36</v>
      </c>
    </row>
    <row r="4156" spans="1:8" x14ac:dyDescent="0.45">
      <c r="A4156" s="2">
        <v>44575</v>
      </c>
      <c r="B4156" t="s">
        <v>4628</v>
      </c>
      <c r="C4156">
        <v>31</v>
      </c>
      <c r="D4156" t="s">
        <v>9</v>
      </c>
      <c r="E4156" t="s">
        <v>19</v>
      </c>
      <c r="F4156" t="s">
        <v>23</v>
      </c>
      <c r="G4156" t="s">
        <v>5482</v>
      </c>
      <c r="H4156" s="6">
        <v>283.75</v>
      </c>
    </row>
    <row r="4157" spans="1:8" x14ac:dyDescent="0.45">
      <c r="A4157" s="2">
        <v>45133</v>
      </c>
      <c r="B4157" t="s">
        <v>4629</v>
      </c>
      <c r="C4157">
        <v>85</v>
      </c>
      <c r="D4157" t="s">
        <v>9</v>
      </c>
      <c r="E4157" t="s">
        <v>38</v>
      </c>
      <c r="F4157" t="s">
        <v>11</v>
      </c>
      <c r="G4157" t="s">
        <v>5483</v>
      </c>
      <c r="H4157" s="6">
        <v>2348.84</v>
      </c>
    </row>
    <row r="4158" spans="1:8" x14ac:dyDescent="0.45">
      <c r="A4158" s="2">
        <v>45135</v>
      </c>
      <c r="B4158" t="s">
        <v>4630</v>
      </c>
      <c r="C4158">
        <v>11</v>
      </c>
      <c r="D4158" t="s">
        <v>14</v>
      </c>
      <c r="E4158" t="s">
        <v>5477</v>
      </c>
      <c r="F4158" t="s">
        <v>16</v>
      </c>
      <c r="G4158" t="s">
        <v>5479</v>
      </c>
      <c r="H4158" s="6">
        <v>4945.3599999999997</v>
      </c>
    </row>
    <row r="4159" spans="1:8" x14ac:dyDescent="0.45">
      <c r="A4159" s="2">
        <v>45037</v>
      </c>
      <c r="B4159" t="s">
        <v>4631</v>
      </c>
      <c r="C4159">
        <v>35</v>
      </c>
      <c r="D4159" t="s">
        <v>14</v>
      </c>
      <c r="E4159" t="s">
        <v>19</v>
      </c>
      <c r="F4159" t="s">
        <v>16</v>
      </c>
      <c r="G4159" t="s">
        <v>5480</v>
      </c>
      <c r="H4159" s="6">
        <v>2275.1</v>
      </c>
    </row>
    <row r="4160" spans="1:8" x14ac:dyDescent="0.45">
      <c r="A4160" s="2">
        <v>44878</v>
      </c>
      <c r="B4160" t="s">
        <v>4632</v>
      </c>
      <c r="C4160">
        <v>79</v>
      </c>
      <c r="D4160" t="s">
        <v>9</v>
      </c>
      <c r="E4160" t="s">
        <v>26</v>
      </c>
      <c r="F4160" t="s">
        <v>23</v>
      </c>
      <c r="G4160" t="s">
        <v>5479</v>
      </c>
      <c r="H4160" s="6">
        <v>392.78</v>
      </c>
    </row>
    <row r="4161" spans="1:8" x14ac:dyDescent="0.45">
      <c r="A4161" s="2">
        <v>45011</v>
      </c>
      <c r="B4161" t="s">
        <v>4633</v>
      </c>
      <c r="C4161">
        <v>55</v>
      </c>
      <c r="D4161" t="s">
        <v>9</v>
      </c>
      <c r="E4161" t="s">
        <v>15</v>
      </c>
      <c r="F4161" t="s">
        <v>16</v>
      </c>
      <c r="G4161" t="s">
        <v>5480</v>
      </c>
      <c r="H4161" s="6">
        <v>531.54</v>
      </c>
    </row>
    <row r="4162" spans="1:8" x14ac:dyDescent="0.45">
      <c r="A4162" s="2">
        <v>44706</v>
      </c>
      <c r="B4162" t="s">
        <v>4634</v>
      </c>
      <c r="C4162">
        <v>84</v>
      </c>
      <c r="D4162" t="s">
        <v>9</v>
      </c>
      <c r="E4162" t="s">
        <v>38</v>
      </c>
      <c r="F4162" t="s">
        <v>11</v>
      </c>
      <c r="G4162" t="s">
        <v>5483</v>
      </c>
      <c r="H4162" s="6">
        <v>3420.87</v>
      </c>
    </row>
    <row r="4163" spans="1:8" x14ac:dyDescent="0.45">
      <c r="A4163" s="2">
        <v>45025</v>
      </c>
      <c r="B4163" t="s">
        <v>4635</v>
      </c>
      <c r="C4163">
        <v>35</v>
      </c>
      <c r="D4163" t="s">
        <v>21</v>
      </c>
      <c r="E4163" t="s">
        <v>22</v>
      </c>
      <c r="F4163" t="s">
        <v>23</v>
      </c>
      <c r="G4163" t="s">
        <v>5481</v>
      </c>
      <c r="H4163" s="6">
        <v>3126.53</v>
      </c>
    </row>
    <row r="4164" spans="1:8" x14ac:dyDescent="0.45">
      <c r="A4164" s="2">
        <v>44617</v>
      </c>
      <c r="B4164" t="s">
        <v>4636</v>
      </c>
      <c r="C4164">
        <v>8</v>
      </c>
      <c r="D4164" t="s">
        <v>21</v>
      </c>
      <c r="E4164" t="s">
        <v>22</v>
      </c>
      <c r="F4164" t="s">
        <v>23</v>
      </c>
      <c r="G4164" t="s">
        <v>5479</v>
      </c>
      <c r="H4164" s="6">
        <v>4308.93</v>
      </c>
    </row>
    <row r="4165" spans="1:8" x14ac:dyDescent="0.45">
      <c r="A4165" s="2">
        <v>44814</v>
      </c>
      <c r="B4165" t="s">
        <v>4637</v>
      </c>
      <c r="C4165">
        <v>86</v>
      </c>
      <c r="D4165" t="s">
        <v>14</v>
      </c>
      <c r="E4165" t="s">
        <v>38</v>
      </c>
      <c r="F4165" t="s">
        <v>16</v>
      </c>
      <c r="G4165" t="s">
        <v>5480</v>
      </c>
      <c r="H4165" s="6">
        <v>3629.46</v>
      </c>
    </row>
    <row r="4166" spans="1:8" x14ac:dyDescent="0.45">
      <c r="A4166" s="2">
        <v>44820</v>
      </c>
      <c r="B4166" t="s">
        <v>4638</v>
      </c>
      <c r="C4166">
        <v>93</v>
      </c>
      <c r="D4166" t="s">
        <v>9</v>
      </c>
      <c r="E4166" t="s">
        <v>15</v>
      </c>
      <c r="F4166" t="s">
        <v>16</v>
      </c>
      <c r="G4166" t="s">
        <v>5479</v>
      </c>
      <c r="H4166" s="6">
        <v>3149.42</v>
      </c>
    </row>
    <row r="4167" spans="1:8" x14ac:dyDescent="0.45">
      <c r="A4167" s="2">
        <v>44864</v>
      </c>
      <c r="B4167" t="s">
        <v>4639</v>
      </c>
      <c r="C4167">
        <v>58</v>
      </c>
      <c r="D4167" t="s">
        <v>21</v>
      </c>
      <c r="E4167" t="s">
        <v>22</v>
      </c>
      <c r="F4167" t="s">
        <v>23</v>
      </c>
      <c r="G4167" t="s">
        <v>5481</v>
      </c>
      <c r="H4167" s="6">
        <v>3809.1</v>
      </c>
    </row>
    <row r="4168" spans="1:8" x14ac:dyDescent="0.45">
      <c r="A4168" s="2">
        <v>44597</v>
      </c>
      <c r="B4168" t="s">
        <v>4640</v>
      </c>
      <c r="C4168">
        <v>57</v>
      </c>
      <c r="D4168" t="s">
        <v>9</v>
      </c>
      <c r="E4168" t="s">
        <v>35</v>
      </c>
      <c r="F4168" t="s">
        <v>11</v>
      </c>
      <c r="G4168" t="s">
        <v>5480</v>
      </c>
      <c r="H4168" s="6">
        <v>2476.16</v>
      </c>
    </row>
    <row r="4169" spans="1:8" x14ac:dyDescent="0.45">
      <c r="A4169" s="2">
        <v>44766</v>
      </c>
      <c r="B4169" t="s">
        <v>4641</v>
      </c>
      <c r="C4169">
        <v>51</v>
      </c>
      <c r="D4169" t="s">
        <v>9</v>
      </c>
      <c r="E4169" t="s">
        <v>38</v>
      </c>
      <c r="F4169" t="s">
        <v>16</v>
      </c>
      <c r="G4169" t="s">
        <v>5479</v>
      </c>
      <c r="H4169" s="6">
        <v>74.16</v>
      </c>
    </row>
    <row r="4170" spans="1:8" x14ac:dyDescent="0.45">
      <c r="A4170" s="2">
        <v>44886</v>
      </c>
      <c r="B4170" t="s">
        <v>4642</v>
      </c>
      <c r="C4170">
        <v>44</v>
      </c>
      <c r="D4170" t="s">
        <v>14</v>
      </c>
      <c r="E4170" t="s">
        <v>15</v>
      </c>
      <c r="F4170" t="s">
        <v>11</v>
      </c>
      <c r="G4170" t="s">
        <v>5483</v>
      </c>
      <c r="H4170" s="6">
        <v>3825.66</v>
      </c>
    </row>
    <row r="4171" spans="1:8" x14ac:dyDescent="0.45">
      <c r="A4171" s="2">
        <v>45235</v>
      </c>
      <c r="B4171" t="s">
        <v>4643</v>
      </c>
      <c r="C4171">
        <v>32</v>
      </c>
      <c r="D4171" t="s">
        <v>21</v>
      </c>
      <c r="E4171" t="s">
        <v>19</v>
      </c>
      <c r="F4171" t="s">
        <v>16</v>
      </c>
      <c r="G4171" t="s">
        <v>5480</v>
      </c>
      <c r="H4171" s="6">
        <v>1537.32</v>
      </c>
    </row>
    <row r="4172" spans="1:8" x14ac:dyDescent="0.45">
      <c r="A4172" s="2">
        <v>44943</v>
      </c>
      <c r="B4172" t="s">
        <v>4644</v>
      </c>
      <c r="C4172">
        <v>40</v>
      </c>
      <c r="D4172" t="s">
        <v>21</v>
      </c>
      <c r="E4172" t="s">
        <v>15</v>
      </c>
      <c r="F4172" t="s">
        <v>23</v>
      </c>
      <c r="G4172" t="s">
        <v>5479</v>
      </c>
      <c r="H4172" s="6">
        <v>747.37</v>
      </c>
    </row>
    <row r="4173" spans="1:8" x14ac:dyDescent="0.45">
      <c r="A4173" s="2">
        <v>44868</v>
      </c>
      <c r="B4173" t="s">
        <v>4645</v>
      </c>
      <c r="C4173">
        <v>96</v>
      </c>
      <c r="D4173" t="s">
        <v>9</v>
      </c>
      <c r="E4173" t="s">
        <v>19</v>
      </c>
      <c r="F4173" t="s">
        <v>23</v>
      </c>
      <c r="G4173" t="s">
        <v>5481</v>
      </c>
      <c r="H4173" s="6">
        <v>826.62</v>
      </c>
    </row>
    <row r="4174" spans="1:8" x14ac:dyDescent="0.45">
      <c r="A4174" s="2">
        <v>44935</v>
      </c>
      <c r="B4174" t="s">
        <v>4646</v>
      </c>
      <c r="C4174">
        <v>4</v>
      </c>
      <c r="D4174" t="s">
        <v>14</v>
      </c>
      <c r="E4174" t="s">
        <v>15</v>
      </c>
      <c r="F4174" t="s">
        <v>30</v>
      </c>
      <c r="G4174" t="s">
        <v>5480</v>
      </c>
      <c r="H4174" s="6">
        <v>635.91</v>
      </c>
    </row>
    <row r="4175" spans="1:8" x14ac:dyDescent="0.45">
      <c r="A4175" s="2">
        <v>45280</v>
      </c>
      <c r="B4175" t="s">
        <v>4647</v>
      </c>
      <c r="C4175">
        <v>15</v>
      </c>
      <c r="D4175" t="s">
        <v>9</v>
      </c>
      <c r="E4175" t="s">
        <v>10</v>
      </c>
      <c r="F4175" t="s">
        <v>30</v>
      </c>
      <c r="G4175" t="s">
        <v>5480</v>
      </c>
      <c r="H4175" s="6">
        <v>832.39</v>
      </c>
    </row>
    <row r="4176" spans="1:8" x14ac:dyDescent="0.45">
      <c r="A4176" s="2">
        <v>44762</v>
      </c>
      <c r="B4176" t="s">
        <v>4648</v>
      </c>
      <c r="C4176">
        <v>90</v>
      </c>
      <c r="D4176" t="s">
        <v>14</v>
      </c>
      <c r="E4176" t="s">
        <v>15</v>
      </c>
      <c r="F4176" t="s">
        <v>16</v>
      </c>
      <c r="G4176" t="s">
        <v>5481</v>
      </c>
      <c r="H4176" s="6">
        <v>3489.98</v>
      </c>
    </row>
    <row r="4177" spans="1:8" x14ac:dyDescent="0.45">
      <c r="A4177" s="2">
        <v>45120</v>
      </c>
      <c r="B4177" t="s">
        <v>4649</v>
      </c>
      <c r="C4177">
        <v>81</v>
      </c>
      <c r="D4177" t="s">
        <v>9</v>
      </c>
      <c r="E4177" t="s">
        <v>26</v>
      </c>
      <c r="F4177" t="s">
        <v>11</v>
      </c>
      <c r="G4177" t="s">
        <v>5483</v>
      </c>
      <c r="H4177" s="6">
        <v>1296.3399999999999</v>
      </c>
    </row>
    <row r="4178" spans="1:8" x14ac:dyDescent="0.45">
      <c r="A4178" s="2">
        <v>45192</v>
      </c>
      <c r="B4178" t="s">
        <v>4650</v>
      </c>
      <c r="C4178">
        <v>70</v>
      </c>
      <c r="D4178" t="s">
        <v>9</v>
      </c>
      <c r="E4178" t="s">
        <v>22</v>
      </c>
      <c r="F4178" t="s">
        <v>11</v>
      </c>
      <c r="G4178" t="s">
        <v>5482</v>
      </c>
      <c r="H4178" s="6">
        <v>1005.88</v>
      </c>
    </row>
    <row r="4179" spans="1:8" x14ac:dyDescent="0.45">
      <c r="A4179" s="2">
        <v>45286</v>
      </c>
      <c r="B4179" t="s">
        <v>4651</v>
      </c>
      <c r="C4179">
        <v>98</v>
      </c>
      <c r="D4179" t="s">
        <v>21</v>
      </c>
      <c r="E4179" t="s">
        <v>35</v>
      </c>
      <c r="F4179" t="s">
        <v>16</v>
      </c>
      <c r="G4179" t="s">
        <v>5479</v>
      </c>
      <c r="H4179" s="6">
        <v>2327.23</v>
      </c>
    </row>
    <row r="4180" spans="1:8" x14ac:dyDescent="0.45">
      <c r="A4180" s="2">
        <v>45117</v>
      </c>
      <c r="B4180" t="s">
        <v>4652</v>
      </c>
      <c r="C4180">
        <v>53</v>
      </c>
      <c r="D4180" t="s">
        <v>21</v>
      </c>
      <c r="E4180" t="s">
        <v>19</v>
      </c>
      <c r="F4180" t="s">
        <v>23</v>
      </c>
      <c r="G4180" t="s">
        <v>5482</v>
      </c>
      <c r="H4180" s="6">
        <v>2844.6</v>
      </c>
    </row>
    <row r="4181" spans="1:8" x14ac:dyDescent="0.45">
      <c r="A4181" s="2">
        <v>45271</v>
      </c>
      <c r="B4181" t="s">
        <v>4653</v>
      </c>
      <c r="C4181">
        <v>56</v>
      </c>
      <c r="D4181" t="s">
        <v>21</v>
      </c>
      <c r="E4181" t="s">
        <v>35</v>
      </c>
      <c r="F4181" t="s">
        <v>30</v>
      </c>
      <c r="G4181" t="s">
        <v>5481</v>
      </c>
      <c r="H4181" s="6">
        <v>527.55999999999995</v>
      </c>
    </row>
    <row r="4182" spans="1:8" x14ac:dyDescent="0.45">
      <c r="A4182" s="2">
        <v>45005</v>
      </c>
      <c r="B4182" t="s">
        <v>4654</v>
      </c>
      <c r="C4182">
        <v>67</v>
      </c>
      <c r="D4182" t="s">
        <v>21</v>
      </c>
      <c r="E4182" t="s">
        <v>35</v>
      </c>
      <c r="F4182" t="s">
        <v>11</v>
      </c>
      <c r="G4182" t="s">
        <v>5483</v>
      </c>
      <c r="H4182" s="6">
        <v>1436.2</v>
      </c>
    </row>
    <row r="4183" spans="1:8" x14ac:dyDescent="0.45">
      <c r="A4183" s="2">
        <v>45015</v>
      </c>
      <c r="B4183" t="s">
        <v>4655</v>
      </c>
      <c r="C4183">
        <v>20</v>
      </c>
      <c r="D4183" t="s">
        <v>14</v>
      </c>
      <c r="E4183" t="s">
        <v>26</v>
      </c>
      <c r="F4183" t="s">
        <v>30</v>
      </c>
      <c r="G4183" t="s">
        <v>5482</v>
      </c>
      <c r="H4183" s="6">
        <v>1452.61</v>
      </c>
    </row>
    <row r="4184" spans="1:8" x14ac:dyDescent="0.45">
      <c r="A4184" s="2">
        <v>44625</v>
      </c>
      <c r="B4184" t="s">
        <v>4656</v>
      </c>
      <c r="C4184">
        <v>57</v>
      </c>
      <c r="D4184" t="s">
        <v>21</v>
      </c>
      <c r="E4184" t="s">
        <v>22</v>
      </c>
      <c r="F4184" t="s">
        <v>11</v>
      </c>
      <c r="G4184" t="s">
        <v>5483</v>
      </c>
      <c r="H4184" s="6">
        <v>4072.89</v>
      </c>
    </row>
    <row r="4185" spans="1:8" x14ac:dyDescent="0.45">
      <c r="A4185" s="2">
        <v>44667</v>
      </c>
      <c r="B4185" t="s">
        <v>4657</v>
      </c>
      <c r="C4185">
        <v>44</v>
      </c>
      <c r="D4185" t="s">
        <v>14</v>
      </c>
      <c r="E4185" t="s">
        <v>22</v>
      </c>
      <c r="F4185" t="s">
        <v>16</v>
      </c>
      <c r="G4185" t="s">
        <v>5483</v>
      </c>
      <c r="H4185" s="6">
        <v>4736.43</v>
      </c>
    </row>
    <row r="4186" spans="1:8" x14ac:dyDescent="0.45">
      <c r="A4186" s="2">
        <v>44808</v>
      </c>
      <c r="B4186" t="s">
        <v>4658</v>
      </c>
      <c r="C4186">
        <v>59</v>
      </c>
      <c r="D4186" t="s">
        <v>21</v>
      </c>
      <c r="E4186" t="s">
        <v>10</v>
      </c>
      <c r="F4186" t="s">
        <v>16</v>
      </c>
      <c r="G4186" t="s">
        <v>5483</v>
      </c>
      <c r="H4186" s="6">
        <v>256.95</v>
      </c>
    </row>
    <row r="4187" spans="1:8" x14ac:dyDescent="0.45">
      <c r="A4187" s="2">
        <v>44861</v>
      </c>
      <c r="B4187" t="s">
        <v>4659</v>
      </c>
      <c r="C4187">
        <v>45</v>
      </c>
      <c r="D4187" t="s">
        <v>14</v>
      </c>
      <c r="E4187" t="s">
        <v>3249</v>
      </c>
      <c r="F4187" t="s">
        <v>23</v>
      </c>
      <c r="G4187" t="s">
        <v>5480</v>
      </c>
      <c r="H4187" s="6">
        <v>4947.99</v>
      </c>
    </row>
    <row r="4188" spans="1:8" x14ac:dyDescent="0.45">
      <c r="A4188" s="2">
        <v>45028</v>
      </c>
      <c r="B4188" t="s">
        <v>4660</v>
      </c>
      <c r="C4188">
        <v>93</v>
      </c>
      <c r="D4188" t="s">
        <v>14</v>
      </c>
      <c r="E4188" t="s">
        <v>22</v>
      </c>
      <c r="F4188" t="s">
        <v>16</v>
      </c>
      <c r="G4188" t="s">
        <v>5483</v>
      </c>
      <c r="H4188" s="6">
        <v>4115.92</v>
      </c>
    </row>
    <row r="4189" spans="1:8" x14ac:dyDescent="0.45">
      <c r="A4189" s="2">
        <v>44656</v>
      </c>
      <c r="B4189" t="s">
        <v>4661</v>
      </c>
      <c r="C4189">
        <v>27</v>
      </c>
      <c r="D4189" t="s">
        <v>9</v>
      </c>
      <c r="E4189" t="s">
        <v>15</v>
      </c>
      <c r="F4189" t="s">
        <v>11</v>
      </c>
      <c r="G4189" t="s">
        <v>5483</v>
      </c>
      <c r="H4189" s="6">
        <v>4059.73</v>
      </c>
    </row>
    <row r="4190" spans="1:8" x14ac:dyDescent="0.45">
      <c r="A4190" s="2">
        <v>44571</v>
      </c>
      <c r="B4190" t="s">
        <v>4662</v>
      </c>
      <c r="C4190">
        <v>13</v>
      </c>
      <c r="D4190" t="s">
        <v>21</v>
      </c>
      <c r="E4190" t="s">
        <v>26</v>
      </c>
      <c r="F4190" t="s">
        <v>23</v>
      </c>
      <c r="G4190" t="s">
        <v>5483</v>
      </c>
      <c r="H4190" s="6">
        <v>4678.13</v>
      </c>
    </row>
    <row r="4191" spans="1:8" x14ac:dyDescent="0.45">
      <c r="A4191" s="2">
        <v>44891</v>
      </c>
      <c r="B4191" t="s">
        <v>4663</v>
      </c>
      <c r="C4191">
        <v>50</v>
      </c>
      <c r="D4191" t="s">
        <v>9</v>
      </c>
      <c r="E4191" t="s">
        <v>26</v>
      </c>
      <c r="F4191" t="s">
        <v>11</v>
      </c>
      <c r="G4191" t="s">
        <v>5479</v>
      </c>
      <c r="H4191" s="6">
        <v>4257.82</v>
      </c>
    </row>
    <row r="4192" spans="1:8" x14ac:dyDescent="0.45">
      <c r="A4192" s="2">
        <v>44664</v>
      </c>
      <c r="B4192" t="s">
        <v>4664</v>
      </c>
      <c r="C4192">
        <v>92</v>
      </c>
      <c r="D4192" t="s">
        <v>21</v>
      </c>
      <c r="E4192" t="s">
        <v>19</v>
      </c>
      <c r="F4192" t="s">
        <v>23</v>
      </c>
      <c r="G4192" t="s">
        <v>5482</v>
      </c>
      <c r="H4192" s="6">
        <v>3174.65</v>
      </c>
    </row>
    <row r="4193" spans="1:8" x14ac:dyDescent="0.45">
      <c r="A4193" s="2">
        <v>45008</v>
      </c>
      <c r="B4193" t="s">
        <v>4665</v>
      </c>
      <c r="C4193">
        <v>22</v>
      </c>
      <c r="D4193" t="s">
        <v>14</v>
      </c>
      <c r="E4193" t="s">
        <v>35</v>
      </c>
      <c r="F4193" t="s">
        <v>30</v>
      </c>
      <c r="G4193" t="s">
        <v>5482</v>
      </c>
      <c r="H4193" s="6">
        <v>4607.9799999999996</v>
      </c>
    </row>
    <row r="4194" spans="1:8" x14ac:dyDescent="0.45">
      <c r="A4194" s="2">
        <v>44580</v>
      </c>
      <c r="B4194" t="s">
        <v>4666</v>
      </c>
      <c r="C4194">
        <v>85</v>
      </c>
      <c r="D4194" t="s">
        <v>14</v>
      </c>
      <c r="E4194" t="s">
        <v>5477</v>
      </c>
      <c r="F4194" t="s">
        <v>16</v>
      </c>
      <c r="G4194" t="s">
        <v>5478</v>
      </c>
      <c r="H4194" s="6">
        <v>4369.75</v>
      </c>
    </row>
    <row r="4195" spans="1:8" x14ac:dyDescent="0.45">
      <c r="A4195" s="2">
        <v>44824</v>
      </c>
      <c r="B4195" t="s">
        <v>4667</v>
      </c>
      <c r="C4195">
        <v>95</v>
      </c>
      <c r="D4195" t="s">
        <v>9</v>
      </c>
      <c r="E4195" t="s">
        <v>10</v>
      </c>
      <c r="F4195" t="s">
        <v>30</v>
      </c>
      <c r="G4195" t="s">
        <v>5482</v>
      </c>
      <c r="H4195" s="6">
        <v>2406.75</v>
      </c>
    </row>
    <row r="4196" spans="1:8" x14ac:dyDescent="0.45">
      <c r="A4196" s="2">
        <v>44823</v>
      </c>
      <c r="B4196" t="s">
        <v>4668</v>
      </c>
      <c r="C4196">
        <v>36</v>
      </c>
      <c r="D4196" t="s">
        <v>21</v>
      </c>
      <c r="E4196" t="s">
        <v>35</v>
      </c>
      <c r="F4196" t="s">
        <v>16</v>
      </c>
      <c r="G4196" t="s">
        <v>5482</v>
      </c>
      <c r="H4196" s="6">
        <v>3375.08</v>
      </c>
    </row>
    <row r="4197" spans="1:8" x14ac:dyDescent="0.45">
      <c r="A4197" s="2">
        <v>44700</v>
      </c>
      <c r="B4197" t="s">
        <v>4669</v>
      </c>
      <c r="C4197">
        <v>32</v>
      </c>
      <c r="D4197" t="s">
        <v>14</v>
      </c>
      <c r="E4197" t="s">
        <v>19</v>
      </c>
      <c r="F4197" t="s">
        <v>30</v>
      </c>
      <c r="G4197" t="s">
        <v>5483</v>
      </c>
      <c r="H4197" s="6">
        <v>1848.72</v>
      </c>
    </row>
    <row r="4198" spans="1:8" x14ac:dyDescent="0.45">
      <c r="A4198" s="2">
        <v>44857</v>
      </c>
      <c r="B4198" t="s">
        <v>4670</v>
      </c>
      <c r="C4198">
        <v>35</v>
      </c>
      <c r="D4198" t="s">
        <v>14</v>
      </c>
      <c r="E4198" t="s">
        <v>15</v>
      </c>
      <c r="F4198" t="s">
        <v>16</v>
      </c>
      <c r="G4198" t="s">
        <v>5481</v>
      </c>
      <c r="H4198" s="6">
        <v>4169.12</v>
      </c>
    </row>
    <row r="4199" spans="1:8" x14ac:dyDescent="0.45">
      <c r="A4199" s="2">
        <v>44688</v>
      </c>
      <c r="B4199" t="s">
        <v>4671</v>
      </c>
      <c r="C4199">
        <v>87</v>
      </c>
      <c r="D4199" t="s">
        <v>21</v>
      </c>
      <c r="E4199" t="s">
        <v>22</v>
      </c>
      <c r="F4199" t="s">
        <v>11</v>
      </c>
      <c r="G4199" t="s">
        <v>5479</v>
      </c>
      <c r="H4199" s="6">
        <v>3845.01</v>
      </c>
    </row>
    <row r="4200" spans="1:8" x14ac:dyDescent="0.45">
      <c r="A4200" s="2">
        <v>44689</v>
      </c>
      <c r="B4200" t="s">
        <v>4672</v>
      </c>
      <c r="C4200">
        <v>92</v>
      </c>
      <c r="D4200" t="s">
        <v>9</v>
      </c>
      <c r="E4200" t="s">
        <v>38</v>
      </c>
      <c r="F4200" t="s">
        <v>11</v>
      </c>
      <c r="G4200" t="s">
        <v>5481</v>
      </c>
      <c r="H4200" s="6">
        <v>2561.2800000000002</v>
      </c>
    </row>
    <row r="4201" spans="1:8" x14ac:dyDescent="0.45">
      <c r="A4201" s="2">
        <v>44675</v>
      </c>
      <c r="B4201" t="s">
        <v>4673</v>
      </c>
      <c r="C4201">
        <v>11</v>
      </c>
      <c r="D4201" t="s">
        <v>9</v>
      </c>
      <c r="E4201" t="s">
        <v>26</v>
      </c>
      <c r="F4201" t="s">
        <v>23</v>
      </c>
      <c r="G4201" t="s">
        <v>5480</v>
      </c>
      <c r="H4201" s="6">
        <v>561.25</v>
      </c>
    </row>
    <row r="4202" spans="1:8" x14ac:dyDescent="0.45">
      <c r="A4202" s="2">
        <v>45068</v>
      </c>
      <c r="B4202" t="s">
        <v>4674</v>
      </c>
      <c r="C4202">
        <v>24</v>
      </c>
      <c r="D4202" t="s">
        <v>14</v>
      </c>
      <c r="E4202" t="s">
        <v>15</v>
      </c>
      <c r="F4202" t="s">
        <v>30</v>
      </c>
      <c r="G4202" t="s">
        <v>5480</v>
      </c>
      <c r="H4202" s="6">
        <v>2406.25</v>
      </c>
    </row>
    <row r="4203" spans="1:8" x14ac:dyDescent="0.45">
      <c r="A4203" s="2">
        <v>45193</v>
      </c>
      <c r="B4203" t="s">
        <v>4675</v>
      </c>
      <c r="C4203">
        <v>65</v>
      </c>
      <c r="D4203" t="s">
        <v>9</v>
      </c>
      <c r="E4203" t="s">
        <v>10</v>
      </c>
      <c r="F4203" t="s">
        <v>11</v>
      </c>
      <c r="G4203" t="s">
        <v>5480</v>
      </c>
      <c r="H4203" s="6">
        <v>782.26</v>
      </c>
    </row>
    <row r="4204" spans="1:8" x14ac:dyDescent="0.45">
      <c r="A4204" s="2">
        <v>44641</v>
      </c>
      <c r="B4204" t="s">
        <v>4676</v>
      </c>
      <c r="C4204">
        <v>0</v>
      </c>
      <c r="D4204" t="s">
        <v>14</v>
      </c>
      <c r="E4204" t="s">
        <v>26</v>
      </c>
      <c r="F4204" t="s">
        <v>16</v>
      </c>
      <c r="G4204" t="s">
        <v>5479</v>
      </c>
      <c r="H4204" s="6">
        <v>3136.39</v>
      </c>
    </row>
    <row r="4205" spans="1:8" x14ac:dyDescent="0.45">
      <c r="A4205" s="2">
        <v>44932</v>
      </c>
      <c r="B4205" t="s">
        <v>4677</v>
      </c>
      <c r="C4205">
        <v>31</v>
      </c>
      <c r="D4205" t="s">
        <v>9</v>
      </c>
      <c r="E4205" t="s">
        <v>19</v>
      </c>
      <c r="F4205" t="s">
        <v>16</v>
      </c>
      <c r="G4205" t="s">
        <v>5480</v>
      </c>
      <c r="H4205" s="6">
        <v>1161.45</v>
      </c>
    </row>
    <row r="4206" spans="1:8" x14ac:dyDescent="0.45">
      <c r="A4206" s="2">
        <v>44788</v>
      </c>
      <c r="B4206" t="s">
        <v>4678</v>
      </c>
      <c r="C4206">
        <v>70</v>
      </c>
      <c r="D4206" t="s">
        <v>9</v>
      </c>
      <c r="E4206" t="s">
        <v>22</v>
      </c>
      <c r="F4206" t="s">
        <v>30</v>
      </c>
      <c r="G4206" t="s">
        <v>5482</v>
      </c>
      <c r="H4206" s="6">
        <v>973.27</v>
      </c>
    </row>
    <row r="4207" spans="1:8" x14ac:dyDescent="0.45">
      <c r="A4207" s="2">
        <v>44972</v>
      </c>
      <c r="B4207" t="s">
        <v>4679</v>
      </c>
      <c r="C4207">
        <v>1</v>
      </c>
      <c r="D4207" t="s">
        <v>21</v>
      </c>
      <c r="E4207" t="s">
        <v>38</v>
      </c>
      <c r="F4207" t="s">
        <v>23</v>
      </c>
      <c r="G4207" t="s">
        <v>5479</v>
      </c>
      <c r="H4207" s="6">
        <v>4985.7700000000004</v>
      </c>
    </row>
    <row r="4208" spans="1:8" x14ac:dyDescent="0.45">
      <c r="A4208" s="2">
        <v>45209</v>
      </c>
      <c r="B4208" t="s">
        <v>4680</v>
      </c>
      <c r="C4208">
        <v>65</v>
      </c>
      <c r="D4208" t="s">
        <v>14</v>
      </c>
      <c r="E4208" t="s">
        <v>38</v>
      </c>
      <c r="F4208" t="s">
        <v>16</v>
      </c>
      <c r="G4208" t="s">
        <v>5482</v>
      </c>
      <c r="H4208" s="6">
        <v>1165.82</v>
      </c>
    </row>
    <row r="4209" spans="1:8" x14ac:dyDescent="0.45">
      <c r="A4209" s="2">
        <v>44923</v>
      </c>
      <c r="B4209" t="s">
        <v>4681</v>
      </c>
      <c r="C4209">
        <v>19</v>
      </c>
      <c r="D4209" t="s">
        <v>14</v>
      </c>
      <c r="E4209" t="s">
        <v>38</v>
      </c>
      <c r="F4209" t="s">
        <v>16</v>
      </c>
      <c r="G4209" t="s">
        <v>5481</v>
      </c>
      <c r="H4209" s="6">
        <v>727.23</v>
      </c>
    </row>
    <row r="4210" spans="1:8" x14ac:dyDescent="0.45">
      <c r="A4210" s="2">
        <v>44983</v>
      </c>
      <c r="B4210" t="s">
        <v>4682</v>
      </c>
      <c r="C4210">
        <v>48</v>
      </c>
      <c r="D4210" t="s">
        <v>21</v>
      </c>
      <c r="E4210" t="s">
        <v>38</v>
      </c>
      <c r="F4210" t="s">
        <v>30</v>
      </c>
      <c r="G4210" t="s">
        <v>5481</v>
      </c>
      <c r="H4210" s="6">
        <v>4282.7299999999996</v>
      </c>
    </row>
    <row r="4211" spans="1:8" x14ac:dyDescent="0.45">
      <c r="A4211" s="2">
        <v>45180</v>
      </c>
      <c r="B4211" t="s">
        <v>4683</v>
      </c>
      <c r="C4211">
        <v>93</v>
      </c>
      <c r="D4211" t="s">
        <v>9</v>
      </c>
      <c r="E4211" t="s">
        <v>19</v>
      </c>
      <c r="F4211" t="s">
        <v>23</v>
      </c>
      <c r="G4211" t="s">
        <v>5479</v>
      </c>
      <c r="H4211" s="6">
        <v>4071.53</v>
      </c>
    </row>
    <row r="4212" spans="1:8" x14ac:dyDescent="0.45">
      <c r="A4212" s="2">
        <v>45226</v>
      </c>
      <c r="B4212" t="s">
        <v>4684</v>
      </c>
      <c r="C4212">
        <v>77</v>
      </c>
      <c r="D4212" t="s">
        <v>14</v>
      </c>
      <c r="E4212" t="s">
        <v>19</v>
      </c>
      <c r="F4212" t="s">
        <v>23</v>
      </c>
      <c r="G4212" t="s">
        <v>5480</v>
      </c>
      <c r="H4212" s="6">
        <v>1549.89</v>
      </c>
    </row>
    <row r="4213" spans="1:8" x14ac:dyDescent="0.45">
      <c r="A4213" s="2">
        <v>44826</v>
      </c>
      <c r="B4213" t="s">
        <v>4685</v>
      </c>
      <c r="C4213">
        <v>24</v>
      </c>
      <c r="D4213" t="s">
        <v>21</v>
      </c>
      <c r="E4213" t="s">
        <v>35</v>
      </c>
      <c r="F4213" t="s">
        <v>30</v>
      </c>
      <c r="G4213" t="s">
        <v>5482</v>
      </c>
      <c r="H4213" s="6">
        <v>3010.84</v>
      </c>
    </row>
    <row r="4214" spans="1:8" x14ac:dyDescent="0.45">
      <c r="A4214" s="2">
        <v>44638</v>
      </c>
      <c r="B4214" t="s">
        <v>4686</v>
      </c>
      <c r="C4214">
        <v>81</v>
      </c>
      <c r="D4214" t="s">
        <v>14</v>
      </c>
      <c r="E4214" t="s">
        <v>35</v>
      </c>
      <c r="F4214" t="s">
        <v>23</v>
      </c>
      <c r="G4214" t="s">
        <v>5480</v>
      </c>
      <c r="H4214" s="6">
        <v>1620.18</v>
      </c>
    </row>
    <row r="4215" spans="1:8" x14ac:dyDescent="0.45">
      <c r="A4215" s="2">
        <v>44820</v>
      </c>
      <c r="B4215" t="s">
        <v>4687</v>
      </c>
      <c r="C4215">
        <v>14</v>
      </c>
      <c r="D4215" t="s">
        <v>9</v>
      </c>
      <c r="E4215" t="s">
        <v>35</v>
      </c>
      <c r="F4215" t="s">
        <v>11</v>
      </c>
      <c r="G4215" t="s">
        <v>5481</v>
      </c>
      <c r="H4215" s="6">
        <v>4442.88</v>
      </c>
    </row>
    <row r="4216" spans="1:8" x14ac:dyDescent="0.45">
      <c r="A4216" s="2">
        <v>45146</v>
      </c>
      <c r="B4216" t="s">
        <v>4688</v>
      </c>
      <c r="C4216">
        <v>19</v>
      </c>
      <c r="D4216" t="s">
        <v>9</v>
      </c>
      <c r="E4216" t="s">
        <v>19</v>
      </c>
      <c r="F4216" t="s">
        <v>23</v>
      </c>
      <c r="G4216" t="s">
        <v>5480</v>
      </c>
      <c r="H4216" s="6">
        <v>4978.53</v>
      </c>
    </row>
    <row r="4217" spans="1:8" x14ac:dyDescent="0.45">
      <c r="A4217" s="2">
        <v>44654</v>
      </c>
      <c r="B4217" t="s">
        <v>4689</v>
      </c>
      <c r="C4217">
        <v>84</v>
      </c>
      <c r="D4217" t="s">
        <v>14</v>
      </c>
      <c r="E4217" t="s">
        <v>19</v>
      </c>
      <c r="F4217" t="s">
        <v>23</v>
      </c>
      <c r="G4217" t="s">
        <v>5480</v>
      </c>
      <c r="H4217" s="6">
        <v>46.63</v>
      </c>
    </row>
    <row r="4218" spans="1:8" x14ac:dyDescent="0.45">
      <c r="A4218" s="2">
        <v>44592</v>
      </c>
      <c r="B4218" t="s">
        <v>4690</v>
      </c>
      <c r="C4218">
        <v>67</v>
      </c>
      <c r="D4218" t="s">
        <v>9</v>
      </c>
      <c r="E4218" t="s">
        <v>15</v>
      </c>
      <c r="F4218" t="s">
        <v>11</v>
      </c>
      <c r="G4218" t="s">
        <v>5483</v>
      </c>
      <c r="H4218" s="6">
        <v>4343.4399999999996</v>
      </c>
    </row>
    <row r="4219" spans="1:8" x14ac:dyDescent="0.45">
      <c r="A4219" s="2">
        <v>45227</v>
      </c>
      <c r="B4219" t="s">
        <v>4691</v>
      </c>
      <c r="C4219">
        <v>70</v>
      </c>
      <c r="D4219" t="s">
        <v>14</v>
      </c>
      <c r="E4219" t="s">
        <v>38</v>
      </c>
      <c r="F4219" t="s">
        <v>11</v>
      </c>
      <c r="G4219" t="s">
        <v>5483</v>
      </c>
      <c r="H4219" s="6">
        <v>1111.8599999999999</v>
      </c>
    </row>
    <row r="4220" spans="1:8" x14ac:dyDescent="0.45">
      <c r="A4220" s="2">
        <v>44772</v>
      </c>
      <c r="B4220" t="s">
        <v>4692</v>
      </c>
      <c r="C4220">
        <v>70</v>
      </c>
      <c r="D4220" t="s">
        <v>9</v>
      </c>
      <c r="E4220" t="s">
        <v>38</v>
      </c>
      <c r="F4220" t="s">
        <v>16</v>
      </c>
      <c r="G4220" t="s">
        <v>5479</v>
      </c>
      <c r="H4220" s="6">
        <v>1072.58</v>
      </c>
    </row>
    <row r="4221" spans="1:8" x14ac:dyDescent="0.45">
      <c r="A4221" s="2">
        <v>45157</v>
      </c>
      <c r="B4221" t="s">
        <v>4693</v>
      </c>
      <c r="C4221">
        <v>10</v>
      </c>
      <c r="D4221" t="s">
        <v>9</v>
      </c>
      <c r="E4221" t="s">
        <v>38</v>
      </c>
      <c r="F4221" t="s">
        <v>11</v>
      </c>
      <c r="G4221" t="s">
        <v>5483</v>
      </c>
      <c r="H4221" s="6">
        <v>3247.17</v>
      </c>
    </row>
    <row r="4222" spans="1:8" x14ac:dyDescent="0.45">
      <c r="A4222" s="2">
        <v>44848</v>
      </c>
      <c r="B4222" t="s">
        <v>4694</v>
      </c>
      <c r="C4222">
        <v>88</v>
      </c>
      <c r="D4222" t="s">
        <v>14</v>
      </c>
      <c r="E4222" t="s">
        <v>38</v>
      </c>
      <c r="F4222" t="s">
        <v>11</v>
      </c>
      <c r="G4222" t="s">
        <v>5480</v>
      </c>
      <c r="H4222" s="6">
        <v>2216.48</v>
      </c>
    </row>
    <row r="4223" spans="1:8" x14ac:dyDescent="0.45">
      <c r="A4223" s="2">
        <v>44741</v>
      </c>
      <c r="B4223" t="s">
        <v>4695</v>
      </c>
      <c r="C4223">
        <v>35</v>
      </c>
      <c r="D4223" t="s">
        <v>21</v>
      </c>
      <c r="E4223" t="s">
        <v>22</v>
      </c>
      <c r="F4223" t="s">
        <v>23</v>
      </c>
      <c r="G4223" t="s">
        <v>5480</v>
      </c>
      <c r="H4223" s="6">
        <v>516.63</v>
      </c>
    </row>
    <row r="4224" spans="1:8" x14ac:dyDescent="0.45">
      <c r="A4224" s="2">
        <v>45034</v>
      </c>
      <c r="B4224" t="s">
        <v>4696</v>
      </c>
      <c r="C4224">
        <v>85</v>
      </c>
      <c r="D4224" t="s">
        <v>9</v>
      </c>
      <c r="E4224" t="s">
        <v>38</v>
      </c>
      <c r="F4224" t="s">
        <v>23</v>
      </c>
      <c r="G4224" t="s">
        <v>5480</v>
      </c>
      <c r="H4224" s="6">
        <v>1027.93</v>
      </c>
    </row>
    <row r="4225" spans="1:8" x14ac:dyDescent="0.45">
      <c r="A4225" s="2">
        <v>44789</v>
      </c>
      <c r="B4225" t="s">
        <v>4697</v>
      </c>
      <c r="C4225">
        <v>79</v>
      </c>
      <c r="D4225" t="s">
        <v>21</v>
      </c>
      <c r="E4225" t="s">
        <v>10</v>
      </c>
      <c r="F4225" t="s">
        <v>30</v>
      </c>
      <c r="G4225" t="s">
        <v>5482</v>
      </c>
      <c r="H4225" s="6">
        <v>4771.09</v>
      </c>
    </row>
    <row r="4226" spans="1:8" x14ac:dyDescent="0.45">
      <c r="A4226" s="2">
        <v>44930</v>
      </c>
      <c r="B4226" t="s">
        <v>4698</v>
      </c>
      <c r="C4226">
        <v>53</v>
      </c>
      <c r="D4226" t="s">
        <v>9</v>
      </c>
      <c r="E4226" t="s">
        <v>5477</v>
      </c>
      <c r="F4226" t="s">
        <v>11</v>
      </c>
      <c r="G4226" t="s">
        <v>5483</v>
      </c>
      <c r="H4226" s="6">
        <v>2334.5500000000002</v>
      </c>
    </row>
    <row r="4227" spans="1:8" x14ac:dyDescent="0.45">
      <c r="A4227" s="2">
        <v>44735</v>
      </c>
      <c r="B4227" t="s">
        <v>4699</v>
      </c>
      <c r="C4227">
        <v>72</v>
      </c>
      <c r="D4227" t="s">
        <v>14</v>
      </c>
      <c r="E4227" t="s">
        <v>22</v>
      </c>
      <c r="F4227" t="s">
        <v>16</v>
      </c>
      <c r="G4227" t="s">
        <v>5482</v>
      </c>
      <c r="H4227" s="6">
        <v>2146.0700000000002</v>
      </c>
    </row>
    <row r="4228" spans="1:8" x14ac:dyDescent="0.45">
      <c r="A4228" s="2">
        <v>45084</v>
      </c>
      <c r="B4228" t="s">
        <v>4700</v>
      </c>
      <c r="C4228">
        <v>42</v>
      </c>
      <c r="D4228" t="s">
        <v>9</v>
      </c>
      <c r="E4228" t="s">
        <v>15</v>
      </c>
      <c r="F4228" t="s">
        <v>16</v>
      </c>
      <c r="G4228" t="s">
        <v>5479</v>
      </c>
      <c r="H4228" s="6">
        <v>423.18</v>
      </c>
    </row>
    <row r="4229" spans="1:8" x14ac:dyDescent="0.45">
      <c r="A4229" s="2">
        <v>44845</v>
      </c>
      <c r="B4229" t="s">
        <v>4701</v>
      </c>
      <c r="C4229">
        <v>40</v>
      </c>
      <c r="D4229" t="s">
        <v>9</v>
      </c>
      <c r="E4229" t="s">
        <v>26</v>
      </c>
      <c r="F4229" t="s">
        <v>23</v>
      </c>
      <c r="G4229" t="s">
        <v>5480</v>
      </c>
      <c r="H4229" s="6">
        <v>2526.36</v>
      </c>
    </row>
    <row r="4230" spans="1:8" x14ac:dyDescent="0.45">
      <c r="A4230" s="2">
        <v>45054</v>
      </c>
      <c r="B4230" t="s">
        <v>4702</v>
      </c>
      <c r="C4230">
        <v>86</v>
      </c>
      <c r="D4230" t="s">
        <v>21</v>
      </c>
      <c r="E4230" t="s">
        <v>19</v>
      </c>
      <c r="F4230" t="s">
        <v>30</v>
      </c>
      <c r="G4230" t="s">
        <v>5482</v>
      </c>
      <c r="H4230" s="6">
        <v>4998.22</v>
      </c>
    </row>
    <row r="4231" spans="1:8" x14ac:dyDescent="0.45">
      <c r="A4231" s="2">
        <v>44978</v>
      </c>
      <c r="B4231" t="s">
        <v>4703</v>
      </c>
      <c r="C4231">
        <v>46</v>
      </c>
      <c r="D4231" t="s">
        <v>9</v>
      </c>
      <c r="E4231" t="s">
        <v>5477</v>
      </c>
      <c r="F4231" t="s">
        <v>11</v>
      </c>
      <c r="G4231" t="s">
        <v>5482</v>
      </c>
      <c r="H4231" s="6">
        <v>2116.9499999999998</v>
      </c>
    </row>
    <row r="4232" spans="1:8" x14ac:dyDescent="0.45">
      <c r="A4232" s="2">
        <v>45174</v>
      </c>
      <c r="B4232" t="s">
        <v>4704</v>
      </c>
      <c r="C4232">
        <v>80</v>
      </c>
      <c r="D4232" t="s">
        <v>21</v>
      </c>
      <c r="E4232" t="s">
        <v>19</v>
      </c>
      <c r="F4232" t="s">
        <v>23</v>
      </c>
      <c r="G4232" t="s">
        <v>5478</v>
      </c>
      <c r="H4232" s="6">
        <v>3138.35</v>
      </c>
    </row>
    <row r="4233" spans="1:8" x14ac:dyDescent="0.45">
      <c r="A4233" s="2">
        <v>45223</v>
      </c>
      <c r="B4233" t="s">
        <v>4705</v>
      </c>
      <c r="C4233">
        <v>30</v>
      </c>
      <c r="D4233" t="s">
        <v>9</v>
      </c>
      <c r="E4233" t="s">
        <v>22</v>
      </c>
      <c r="F4233" t="s">
        <v>11</v>
      </c>
      <c r="G4233" t="s">
        <v>5481</v>
      </c>
      <c r="H4233" s="6">
        <v>4122.33</v>
      </c>
    </row>
    <row r="4234" spans="1:8" x14ac:dyDescent="0.45">
      <c r="A4234" s="2">
        <v>44830</v>
      </c>
      <c r="B4234" t="s">
        <v>4706</v>
      </c>
      <c r="C4234">
        <v>10</v>
      </c>
      <c r="D4234" t="s">
        <v>9</v>
      </c>
      <c r="E4234" t="s">
        <v>38</v>
      </c>
      <c r="F4234" t="s">
        <v>30</v>
      </c>
      <c r="G4234" t="s">
        <v>5481</v>
      </c>
      <c r="H4234" s="6">
        <v>1245.19</v>
      </c>
    </row>
    <row r="4235" spans="1:8" x14ac:dyDescent="0.45">
      <c r="A4235" s="2">
        <v>45114</v>
      </c>
      <c r="B4235" t="s">
        <v>4707</v>
      </c>
      <c r="C4235">
        <v>75</v>
      </c>
      <c r="D4235" t="s">
        <v>21</v>
      </c>
      <c r="E4235" t="s">
        <v>22</v>
      </c>
      <c r="F4235" t="s">
        <v>16</v>
      </c>
      <c r="G4235" t="s">
        <v>5481</v>
      </c>
      <c r="H4235" s="6">
        <v>1385.91</v>
      </c>
    </row>
    <row r="4236" spans="1:8" x14ac:dyDescent="0.45">
      <c r="A4236" s="2">
        <v>44747</v>
      </c>
      <c r="B4236" t="s">
        <v>4708</v>
      </c>
      <c r="C4236">
        <v>11</v>
      </c>
      <c r="D4236" t="s">
        <v>14</v>
      </c>
      <c r="E4236" t="s">
        <v>10</v>
      </c>
      <c r="F4236" t="s">
        <v>30</v>
      </c>
      <c r="G4236" t="s">
        <v>5479</v>
      </c>
      <c r="H4236" s="6">
        <v>2615.9499999999998</v>
      </c>
    </row>
    <row r="4237" spans="1:8" x14ac:dyDescent="0.45">
      <c r="A4237" s="2">
        <v>44863</v>
      </c>
      <c r="B4237" t="s">
        <v>4709</v>
      </c>
      <c r="C4237">
        <v>3</v>
      </c>
      <c r="D4237" t="s">
        <v>14</v>
      </c>
      <c r="E4237" t="s">
        <v>5477</v>
      </c>
      <c r="F4237" t="s">
        <v>11</v>
      </c>
      <c r="G4237" t="s">
        <v>5481</v>
      </c>
      <c r="H4237" s="6">
        <v>4273.1899999999996</v>
      </c>
    </row>
    <row r="4238" spans="1:8" x14ac:dyDescent="0.45">
      <c r="A4238" s="2">
        <v>44830</v>
      </c>
      <c r="B4238" t="s">
        <v>4710</v>
      </c>
      <c r="C4238">
        <v>2</v>
      </c>
      <c r="D4238" t="s">
        <v>14</v>
      </c>
      <c r="E4238" t="s">
        <v>19</v>
      </c>
      <c r="F4238" t="s">
        <v>11</v>
      </c>
      <c r="G4238" t="s">
        <v>5482</v>
      </c>
      <c r="H4238" s="6">
        <v>1703.35</v>
      </c>
    </row>
    <row r="4239" spans="1:8" x14ac:dyDescent="0.45">
      <c r="A4239" s="2">
        <v>45112</v>
      </c>
      <c r="B4239" t="s">
        <v>4711</v>
      </c>
      <c r="C4239">
        <v>54</v>
      </c>
      <c r="D4239" t="s">
        <v>14</v>
      </c>
      <c r="E4239" t="s">
        <v>19</v>
      </c>
      <c r="F4239" t="s">
        <v>30</v>
      </c>
      <c r="G4239" t="s">
        <v>5482</v>
      </c>
      <c r="H4239" s="6">
        <v>1065.95</v>
      </c>
    </row>
    <row r="4240" spans="1:8" x14ac:dyDescent="0.45">
      <c r="A4240" s="2">
        <v>44861</v>
      </c>
      <c r="B4240" t="s">
        <v>4712</v>
      </c>
      <c r="C4240">
        <v>7</v>
      </c>
      <c r="D4240" t="s">
        <v>9</v>
      </c>
      <c r="E4240" t="s">
        <v>35</v>
      </c>
      <c r="F4240" t="s">
        <v>11</v>
      </c>
      <c r="G4240" t="s">
        <v>5483</v>
      </c>
      <c r="H4240" s="6">
        <v>1001.78</v>
      </c>
    </row>
    <row r="4241" spans="1:8" x14ac:dyDescent="0.45">
      <c r="A4241" s="2">
        <v>45159</v>
      </c>
      <c r="B4241" t="s">
        <v>4713</v>
      </c>
      <c r="C4241">
        <v>59</v>
      </c>
      <c r="D4241" t="s">
        <v>21</v>
      </c>
      <c r="E4241" t="s">
        <v>10</v>
      </c>
      <c r="F4241" t="s">
        <v>11</v>
      </c>
      <c r="G4241" t="s">
        <v>5482</v>
      </c>
      <c r="H4241" s="6">
        <v>3544.69</v>
      </c>
    </row>
    <row r="4242" spans="1:8" x14ac:dyDescent="0.45">
      <c r="A4242" s="2">
        <v>44823</v>
      </c>
      <c r="B4242" t="s">
        <v>4714</v>
      </c>
      <c r="C4242">
        <v>2</v>
      </c>
      <c r="D4242" t="s">
        <v>9</v>
      </c>
      <c r="E4242" t="s">
        <v>19</v>
      </c>
      <c r="F4242" t="s">
        <v>16</v>
      </c>
      <c r="G4242" t="s">
        <v>5479</v>
      </c>
      <c r="H4242" s="6">
        <v>3554.41</v>
      </c>
    </row>
    <row r="4243" spans="1:8" x14ac:dyDescent="0.45">
      <c r="A4243" s="2">
        <v>45221</v>
      </c>
      <c r="B4243" t="s">
        <v>4715</v>
      </c>
      <c r="C4243">
        <v>54</v>
      </c>
      <c r="D4243" t="s">
        <v>9</v>
      </c>
      <c r="E4243" t="s">
        <v>10</v>
      </c>
      <c r="F4243" t="s">
        <v>30</v>
      </c>
      <c r="G4243" t="s">
        <v>5481</v>
      </c>
      <c r="H4243" s="6">
        <v>2001.66</v>
      </c>
    </row>
    <row r="4244" spans="1:8" x14ac:dyDescent="0.45">
      <c r="A4244" s="2">
        <v>44719</v>
      </c>
      <c r="B4244" t="s">
        <v>4716</v>
      </c>
      <c r="C4244">
        <v>34</v>
      </c>
      <c r="D4244" t="s">
        <v>9</v>
      </c>
      <c r="E4244" t="s">
        <v>19</v>
      </c>
      <c r="F4244" t="s">
        <v>30</v>
      </c>
      <c r="G4244" t="s">
        <v>5483</v>
      </c>
      <c r="H4244" s="6">
        <v>942.47</v>
      </c>
    </row>
    <row r="4245" spans="1:8" x14ac:dyDescent="0.45">
      <c r="A4245" s="2">
        <v>44575</v>
      </c>
      <c r="B4245" t="s">
        <v>4717</v>
      </c>
      <c r="C4245">
        <v>18</v>
      </c>
      <c r="D4245" t="s">
        <v>14</v>
      </c>
      <c r="E4245" t="s">
        <v>19</v>
      </c>
      <c r="F4245" t="s">
        <v>11</v>
      </c>
      <c r="G4245" t="s">
        <v>5483</v>
      </c>
      <c r="H4245" s="6">
        <v>4108.67</v>
      </c>
    </row>
    <row r="4246" spans="1:8" x14ac:dyDescent="0.45">
      <c r="A4246" s="2">
        <v>44677</v>
      </c>
      <c r="B4246" t="s">
        <v>4718</v>
      </c>
      <c r="C4246">
        <v>47</v>
      </c>
      <c r="D4246" t="s">
        <v>21</v>
      </c>
      <c r="E4246" t="s">
        <v>38</v>
      </c>
      <c r="F4246" t="s">
        <v>16</v>
      </c>
      <c r="G4246" t="s">
        <v>5483</v>
      </c>
      <c r="H4246" s="6">
        <v>2433</v>
      </c>
    </row>
    <row r="4247" spans="1:8" x14ac:dyDescent="0.45">
      <c r="A4247" s="2">
        <v>44682</v>
      </c>
      <c r="B4247" t="s">
        <v>4719</v>
      </c>
      <c r="C4247">
        <v>81</v>
      </c>
      <c r="D4247" t="s">
        <v>14</v>
      </c>
      <c r="E4247" t="s">
        <v>15</v>
      </c>
      <c r="F4247" t="s">
        <v>30</v>
      </c>
      <c r="G4247" t="s">
        <v>5479</v>
      </c>
      <c r="H4247" s="6">
        <v>3652.97</v>
      </c>
    </row>
    <row r="4248" spans="1:8" x14ac:dyDescent="0.45">
      <c r="A4248" s="2">
        <v>44989</v>
      </c>
      <c r="B4248" t="s">
        <v>4720</v>
      </c>
      <c r="C4248">
        <v>11</v>
      </c>
      <c r="D4248" t="s">
        <v>9</v>
      </c>
      <c r="E4248" t="s">
        <v>5477</v>
      </c>
      <c r="F4248" t="s">
        <v>23</v>
      </c>
      <c r="G4248" t="s">
        <v>5482</v>
      </c>
      <c r="H4248" s="6">
        <v>2808.84</v>
      </c>
    </row>
    <row r="4249" spans="1:8" x14ac:dyDescent="0.45">
      <c r="A4249" s="2">
        <v>45196</v>
      </c>
      <c r="B4249" t="s">
        <v>4721</v>
      </c>
      <c r="C4249">
        <v>15</v>
      </c>
      <c r="D4249" t="s">
        <v>21</v>
      </c>
      <c r="E4249" t="s">
        <v>5477</v>
      </c>
      <c r="F4249" t="s">
        <v>16</v>
      </c>
      <c r="G4249" t="s">
        <v>5480</v>
      </c>
      <c r="H4249" s="6">
        <v>2331.4899999999998</v>
      </c>
    </row>
    <row r="4250" spans="1:8" x14ac:dyDescent="0.45">
      <c r="A4250" s="2">
        <v>44697</v>
      </c>
      <c r="B4250" t="s">
        <v>4722</v>
      </c>
      <c r="C4250">
        <v>60</v>
      </c>
      <c r="D4250" t="s">
        <v>9</v>
      </c>
      <c r="E4250" t="s">
        <v>38</v>
      </c>
      <c r="F4250" t="s">
        <v>11</v>
      </c>
      <c r="G4250" t="s">
        <v>5483</v>
      </c>
      <c r="H4250" s="6">
        <v>3200.01</v>
      </c>
    </row>
    <row r="4251" spans="1:8" x14ac:dyDescent="0.45">
      <c r="A4251" s="2">
        <v>45151</v>
      </c>
      <c r="B4251" t="s">
        <v>4723</v>
      </c>
      <c r="C4251">
        <v>56</v>
      </c>
      <c r="D4251" t="s">
        <v>9</v>
      </c>
      <c r="E4251" t="s">
        <v>26</v>
      </c>
      <c r="F4251" t="s">
        <v>16</v>
      </c>
      <c r="G4251" t="s">
        <v>5479</v>
      </c>
      <c r="H4251" s="6">
        <v>1291.0899999999999</v>
      </c>
    </row>
    <row r="4252" spans="1:8" x14ac:dyDescent="0.45">
      <c r="A4252" s="2">
        <v>45192</v>
      </c>
      <c r="B4252" t="s">
        <v>4724</v>
      </c>
      <c r="C4252">
        <v>64</v>
      </c>
      <c r="D4252" t="s">
        <v>9</v>
      </c>
      <c r="E4252" t="s">
        <v>19</v>
      </c>
      <c r="F4252" t="s">
        <v>23</v>
      </c>
      <c r="G4252" t="s">
        <v>5482</v>
      </c>
      <c r="H4252" s="6">
        <v>3814.16</v>
      </c>
    </row>
    <row r="4253" spans="1:8" x14ac:dyDescent="0.45">
      <c r="A4253" s="2">
        <v>44610</v>
      </c>
      <c r="B4253" t="s">
        <v>4725</v>
      </c>
      <c r="C4253">
        <v>65</v>
      </c>
      <c r="D4253" t="s">
        <v>21</v>
      </c>
      <c r="E4253" t="s">
        <v>38</v>
      </c>
      <c r="F4253" t="s">
        <v>30</v>
      </c>
      <c r="G4253" t="s">
        <v>5481</v>
      </c>
      <c r="H4253" s="6">
        <v>468.93</v>
      </c>
    </row>
    <row r="4254" spans="1:8" x14ac:dyDescent="0.45">
      <c r="A4254" s="2">
        <v>44692</v>
      </c>
      <c r="B4254" t="s">
        <v>4726</v>
      </c>
      <c r="C4254">
        <v>71</v>
      </c>
      <c r="D4254" t="s">
        <v>9</v>
      </c>
      <c r="E4254" t="s">
        <v>26</v>
      </c>
      <c r="F4254" t="s">
        <v>23</v>
      </c>
      <c r="G4254" t="s">
        <v>5480</v>
      </c>
      <c r="H4254" s="6">
        <v>3163.04</v>
      </c>
    </row>
    <row r="4255" spans="1:8" x14ac:dyDescent="0.45">
      <c r="A4255" s="2">
        <v>45149</v>
      </c>
      <c r="B4255" t="s">
        <v>4727</v>
      </c>
      <c r="C4255">
        <v>99</v>
      </c>
      <c r="D4255" t="s">
        <v>21</v>
      </c>
      <c r="E4255" t="s">
        <v>26</v>
      </c>
      <c r="F4255" t="s">
        <v>11</v>
      </c>
      <c r="G4255" t="s">
        <v>5482</v>
      </c>
      <c r="H4255" s="6">
        <v>1090.77</v>
      </c>
    </row>
    <row r="4256" spans="1:8" x14ac:dyDescent="0.45">
      <c r="A4256" s="2">
        <v>45250</v>
      </c>
      <c r="B4256" t="s">
        <v>4728</v>
      </c>
      <c r="C4256">
        <v>23</v>
      </c>
      <c r="D4256" t="s">
        <v>14</v>
      </c>
      <c r="E4256" t="s">
        <v>15</v>
      </c>
      <c r="F4256" t="s">
        <v>11</v>
      </c>
      <c r="G4256" t="s">
        <v>5482</v>
      </c>
      <c r="H4256" s="6">
        <v>2165.5100000000002</v>
      </c>
    </row>
    <row r="4257" spans="1:8" x14ac:dyDescent="0.45">
      <c r="A4257" s="2">
        <v>44898</v>
      </c>
      <c r="B4257" t="s">
        <v>4729</v>
      </c>
      <c r="C4257">
        <v>99</v>
      </c>
      <c r="D4257" t="s">
        <v>14</v>
      </c>
      <c r="E4257" t="s">
        <v>5477</v>
      </c>
      <c r="F4257" t="s">
        <v>16</v>
      </c>
      <c r="G4257" t="s">
        <v>5483</v>
      </c>
      <c r="H4257" s="6">
        <v>4446.2299999999996</v>
      </c>
    </row>
    <row r="4258" spans="1:8" x14ac:dyDescent="0.45">
      <c r="A4258" s="2">
        <v>45018</v>
      </c>
      <c r="B4258" t="s">
        <v>4730</v>
      </c>
      <c r="C4258">
        <v>34</v>
      </c>
      <c r="D4258" t="s">
        <v>21</v>
      </c>
      <c r="E4258" t="s">
        <v>22</v>
      </c>
      <c r="F4258" t="s">
        <v>16</v>
      </c>
      <c r="G4258" t="s">
        <v>5483</v>
      </c>
      <c r="H4258" s="6">
        <v>1189.3399999999999</v>
      </c>
    </row>
    <row r="4259" spans="1:8" x14ac:dyDescent="0.45">
      <c r="A4259" s="2">
        <v>44806</v>
      </c>
      <c r="B4259" t="s">
        <v>4731</v>
      </c>
      <c r="C4259">
        <v>38</v>
      </c>
      <c r="D4259" t="s">
        <v>9</v>
      </c>
      <c r="E4259" t="s">
        <v>22</v>
      </c>
      <c r="F4259" t="s">
        <v>23</v>
      </c>
      <c r="G4259" t="s">
        <v>5482</v>
      </c>
      <c r="H4259" s="6">
        <v>3134.14</v>
      </c>
    </row>
    <row r="4260" spans="1:8" x14ac:dyDescent="0.45">
      <c r="A4260" s="2">
        <v>45146</v>
      </c>
      <c r="B4260" t="s">
        <v>4732</v>
      </c>
      <c r="C4260">
        <v>11</v>
      </c>
      <c r="D4260" t="s">
        <v>21</v>
      </c>
      <c r="E4260" t="s">
        <v>5477</v>
      </c>
      <c r="F4260" t="s">
        <v>23</v>
      </c>
      <c r="G4260" t="s">
        <v>5479</v>
      </c>
      <c r="H4260" s="6">
        <v>2955.54</v>
      </c>
    </row>
    <row r="4261" spans="1:8" x14ac:dyDescent="0.45">
      <c r="A4261" s="2">
        <v>44575</v>
      </c>
      <c r="B4261" t="s">
        <v>4733</v>
      </c>
      <c r="C4261">
        <v>95</v>
      </c>
      <c r="D4261" t="s">
        <v>9</v>
      </c>
      <c r="E4261" t="s">
        <v>26</v>
      </c>
      <c r="F4261" t="s">
        <v>23</v>
      </c>
      <c r="G4261" t="s">
        <v>5481</v>
      </c>
      <c r="H4261" s="6">
        <v>1937.56</v>
      </c>
    </row>
    <row r="4262" spans="1:8" x14ac:dyDescent="0.45">
      <c r="A4262" s="2">
        <v>44758</v>
      </c>
      <c r="B4262" t="s">
        <v>4734</v>
      </c>
      <c r="C4262">
        <v>40</v>
      </c>
      <c r="D4262" t="s">
        <v>21</v>
      </c>
      <c r="E4262" t="s">
        <v>26</v>
      </c>
      <c r="F4262" t="s">
        <v>30</v>
      </c>
      <c r="G4262" t="s">
        <v>5479</v>
      </c>
      <c r="H4262" s="6">
        <v>4306.47</v>
      </c>
    </row>
    <row r="4263" spans="1:8" x14ac:dyDescent="0.45">
      <c r="A4263" s="2">
        <v>44656</v>
      </c>
      <c r="B4263" t="s">
        <v>4735</v>
      </c>
      <c r="C4263">
        <v>24</v>
      </c>
      <c r="D4263" t="s">
        <v>9</v>
      </c>
      <c r="E4263" t="s">
        <v>5477</v>
      </c>
      <c r="F4263" t="s">
        <v>23</v>
      </c>
      <c r="G4263" t="s">
        <v>5480</v>
      </c>
      <c r="H4263" s="6">
        <v>616.53</v>
      </c>
    </row>
    <row r="4264" spans="1:8" x14ac:dyDescent="0.45">
      <c r="A4264" s="2">
        <v>44876</v>
      </c>
      <c r="B4264" t="s">
        <v>4736</v>
      </c>
      <c r="C4264">
        <v>57</v>
      </c>
      <c r="D4264" t="s">
        <v>21</v>
      </c>
      <c r="E4264" t="s">
        <v>38</v>
      </c>
      <c r="F4264" t="s">
        <v>16</v>
      </c>
      <c r="G4264" t="s">
        <v>5479</v>
      </c>
      <c r="H4264" s="6">
        <v>2272.88</v>
      </c>
    </row>
    <row r="4265" spans="1:8" x14ac:dyDescent="0.45">
      <c r="A4265" s="2">
        <v>44826</v>
      </c>
      <c r="B4265" t="s">
        <v>4737</v>
      </c>
      <c r="C4265">
        <v>14</v>
      </c>
      <c r="D4265" t="s">
        <v>9</v>
      </c>
      <c r="E4265" t="s">
        <v>5477</v>
      </c>
      <c r="F4265" t="s">
        <v>30</v>
      </c>
      <c r="G4265" t="s">
        <v>5481</v>
      </c>
      <c r="H4265" s="6">
        <v>2822.96</v>
      </c>
    </row>
    <row r="4266" spans="1:8" x14ac:dyDescent="0.45">
      <c r="A4266" s="2">
        <v>44744</v>
      </c>
      <c r="B4266" t="s">
        <v>4738</v>
      </c>
      <c r="C4266">
        <v>75</v>
      </c>
      <c r="D4266" t="s">
        <v>9</v>
      </c>
      <c r="E4266" t="s">
        <v>35</v>
      </c>
      <c r="F4266" t="s">
        <v>11</v>
      </c>
      <c r="G4266" t="s">
        <v>5482</v>
      </c>
      <c r="H4266" s="6">
        <v>4786.78</v>
      </c>
    </row>
    <row r="4267" spans="1:8" x14ac:dyDescent="0.45">
      <c r="A4267" s="2">
        <v>44728</v>
      </c>
      <c r="B4267" t="s">
        <v>4739</v>
      </c>
      <c r="C4267">
        <v>90</v>
      </c>
      <c r="D4267" t="s">
        <v>14</v>
      </c>
      <c r="E4267" t="s">
        <v>10</v>
      </c>
      <c r="F4267" t="s">
        <v>16</v>
      </c>
      <c r="G4267" t="s">
        <v>5482</v>
      </c>
      <c r="H4267" s="6">
        <v>3922.07</v>
      </c>
    </row>
    <row r="4268" spans="1:8" x14ac:dyDescent="0.45">
      <c r="A4268" s="2">
        <v>45200</v>
      </c>
      <c r="B4268" t="s">
        <v>4740</v>
      </c>
      <c r="C4268">
        <v>30</v>
      </c>
      <c r="D4268" t="s">
        <v>21</v>
      </c>
      <c r="E4268" t="s">
        <v>38</v>
      </c>
      <c r="F4268" t="s">
        <v>11</v>
      </c>
      <c r="G4268" t="s">
        <v>5480</v>
      </c>
      <c r="H4268" s="6">
        <v>3483.94</v>
      </c>
    </row>
    <row r="4269" spans="1:8" x14ac:dyDescent="0.45">
      <c r="A4269" s="2">
        <v>45229</v>
      </c>
      <c r="B4269" t="s">
        <v>4741</v>
      </c>
      <c r="C4269">
        <v>67</v>
      </c>
      <c r="D4269" t="s">
        <v>21</v>
      </c>
      <c r="E4269" t="s">
        <v>10</v>
      </c>
      <c r="F4269" t="s">
        <v>23</v>
      </c>
      <c r="G4269" t="s">
        <v>5482</v>
      </c>
      <c r="H4269" s="6">
        <v>3549.07</v>
      </c>
    </row>
    <row r="4270" spans="1:8" x14ac:dyDescent="0.45">
      <c r="A4270" s="2">
        <v>44625</v>
      </c>
      <c r="B4270" t="s">
        <v>4742</v>
      </c>
      <c r="C4270">
        <v>8</v>
      </c>
      <c r="D4270" t="s">
        <v>9</v>
      </c>
      <c r="E4270" t="s">
        <v>19</v>
      </c>
      <c r="F4270" t="s">
        <v>30</v>
      </c>
      <c r="G4270" t="s">
        <v>5482</v>
      </c>
      <c r="H4270" s="6">
        <v>3799.58</v>
      </c>
    </row>
    <row r="4271" spans="1:8" x14ac:dyDescent="0.45">
      <c r="A4271" s="2">
        <v>45252</v>
      </c>
      <c r="B4271" t="s">
        <v>4743</v>
      </c>
      <c r="C4271">
        <v>54</v>
      </c>
      <c r="D4271" t="s">
        <v>9</v>
      </c>
      <c r="E4271" t="s">
        <v>26</v>
      </c>
      <c r="F4271" t="s">
        <v>16</v>
      </c>
      <c r="G4271" t="s">
        <v>5479</v>
      </c>
      <c r="H4271" s="6">
        <v>3108.13</v>
      </c>
    </row>
    <row r="4272" spans="1:8" x14ac:dyDescent="0.45">
      <c r="A4272" s="2">
        <v>45072</v>
      </c>
      <c r="B4272" t="s">
        <v>4744</v>
      </c>
      <c r="C4272">
        <v>8</v>
      </c>
      <c r="D4272" t="s">
        <v>14</v>
      </c>
      <c r="E4272" t="s">
        <v>15</v>
      </c>
      <c r="F4272" t="s">
        <v>30</v>
      </c>
      <c r="G4272" t="s">
        <v>5479</v>
      </c>
      <c r="H4272" s="6">
        <v>2901.97</v>
      </c>
    </row>
    <row r="4273" spans="1:8" x14ac:dyDescent="0.45">
      <c r="A4273" s="2">
        <v>44993</v>
      </c>
      <c r="B4273" t="s">
        <v>4745</v>
      </c>
      <c r="C4273">
        <v>3</v>
      </c>
      <c r="D4273" t="s">
        <v>14</v>
      </c>
      <c r="E4273" t="s">
        <v>10</v>
      </c>
      <c r="F4273" t="s">
        <v>30</v>
      </c>
      <c r="G4273" t="s">
        <v>5483</v>
      </c>
      <c r="H4273" s="6">
        <v>4435.43</v>
      </c>
    </row>
    <row r="4274" spans="1:8" x14ac:dyDescent="0.45">
      <c r="A4274" s="2">
        <v>45167</v>
      </c>
      <c r="B4274" t="s">
        <v>4746</v>
      </c>
      <c r="C4274">
        <v>9</v>
      </c>
      <c r="D4274" t="s">
        <v>9</v>
      </c>
      <c r="E4274" t="s">
        <v>38</v>
      </c>
      <c r="F4274" t="s">
        <v>11</v>
      </c>
      <c r="G4274" t="s">
        <v>5483</v>
      </c>
      <c r="H4274" s="6">
        <v>3432.81</v>
      </c>
    </row>
    <row r="4275" spans="1:8" x14ac:dyDescent="0.45">
      <c r="A4275" s="2">
        <v>44775</v>
      </c>
      <c r="B4275" t="s">
        <v>4747</v>
      </c>
      <c r="C4275">
        <v>89</v>
      </c>
      <c r="D4275" t="s">
        <v>9</v>
      </c>
      <c r="E4275" t="s">
        <v>22</v>
      </c>
      <c r="F4275" t="s">
        <v>11</v>
      </c>
      <c r="G4275" t="s">
        <v>5480</v>
      </c>
      <c r="H4275" s="6">
        <v>3305.81</v>
      </c>
    </row>
    <row r="4276" spans="1:8" x14ac:dyDescent="0.45">
      <c r="A4276" s="2">
        <v>44736</v>
      </c>
      <c r="B4276" t="s">
        <v>4748</v>
      </c>
      <c r="C4276">
        <v>83</v>
      </c>
      <c r="D4276" t="s">
        <v>21</v>
      </c>
      <c r="E4276" t="s">
        <v>15</v>
      </c>
      <c r="F4276" t="s">
        <v>23</v>
      </c>
      <c r="G4276" t="s">
        <v>5479</v>
      </c>
      <c r="H4276" s="6">
        <v>4868.1499999999996</v>
      </c>
    </row>
    <row r="4277" spans="1:8" x14ac:dyDescent="0.45">
      <c r="A4277" s="2">
        <v>44662</v>
      </c>
      <c r="B4277" t="s">
        <v>4749</v>
      </c>
      <c r="C4277">
        <v>0</v>
      </c>
      <c r="D4277" t="s">
        <v>9</v>
      </c>
      <c r="E4277" t="s">
        <v>38</v>
      </c>
      <c r="F4277" t="s">
        <v>11</v>
      </c>
      <c r="G4277" t="s">
        <v>5481</v>
      </c>
      <c r="H4277" s="6">
        <v>3954.79</v>
      </c>
    </row>
    <row r="4278" spans="1:8" x14ac:dyDescent="0.45">
      <c r="A4278" s="2">
        <v>45166</v>
      </c>
      <c r="B4278" t="s">
        <v>4750</v>
      </c>
      <c r="C4278">
        <v>93</v>
      </c>
      <c r="D4278" t="s">
        <v>14</v>
      </c>
      <c r="E4278" t="s">
        <v>35</v>
      </c>
      <c r="F4278" t="s">
        <v>11</v>
      </c>
      <c r="G4278" t="s">
        <v>5479</v>
      </c>
      <c r="H4278" s="6">
        <v>3880.03</v>
      </c>
    </row>
    <row r="4279" spans="1:8" x14ac:dyDescent="0.45">
      <c r="A4279" s="2">
        <v>45033</v>
      </c>
      <c r="B4279" t="s">
        <v>4751</v>
      </c>
      <c r="C4279">
        <v>90</v>
      </c>
      <c r="D4279" t="s">
        <v>14</v>
      </c>
      <c r="E4279" t="s">
        <v>38</v>
      </c>
      <c r="F4279" t="s">
        <v>30</v>
      </c>
      <c r="G4279" t="s">
        <v>5479</v>
      </c>
      <c r="H4279" s="6">
        <v>4565.53</v>
      </c>
    </row>
    <row r="4280" spans="1:8" x14ac:dyDescent="0.45">
      <c r="A4280" s="2">
        <v>44676</v>
      </c>
      <c r="B4280" t="s">
        <v>4752</v>
      </c>
      <c r="C4280">
        <v>60</v>
      </c>
      <c r="D4280" t="s">
        <v>21</v>
      </c>
      <c r="E4280" t="s">
        <v>19</v>
      </c>
      <c r="F4280" t="s">
        <v>11</v>
      </c>
      <c r="G4280" t="s">
        <v>5483</v>
      </c>
      <c r="H4280" s="6">
        <v>3091.33</v>
      </c>
    </row>
    <row r="4281" spans="1:8" x14ac:dyDescent="0.45">
      <c r="A4281" s="2">
        <v>44855</v>
      </c>
      <c r="B4281" t="s">
        <v>4753</v>
      </c>
      <c r="C4281">
        <v>78</v>
      </c>
      <c r="D4281" t="s">
        <v>14</v>
      </c>
      <c r="E4281" t="s">
        <v>5477</v>
      </c>
      <c r="F4281" t="s">
        <v>16</v>
      </c>
      <c r="G4281" t="s">
        <v>5479</v>
      </c>
      <c r="H4281" s="6">
        <v>1992.44</v>
      </c>
    </row>
    <row r="4282" spans="1:8" x14ac:dyDescent="0.45">
      <c r="A4282" s="2">
        <v>45080</v>
      </c>
      <c r="B4282" t="s">
        <v>4754</v>
      </c>
      <c r="C4282">
        <v>88</v>
      </c>
      <c r="D4282" t="s">
        <v>9</v>
      </c>
      <c r="E4282" t="s">
        <v>10</v>
      </c>
      <c r="F4282" t="s">
        <v>16</v>
      </c>
      <c r="G4282" t="s">
        <v>5480</v>
      </c>
      <c r="H4282" s="6">
        <v>2676.59</v>
      </c>
    </row>
    <row r="4283" spans="1:8" x14ac:dyDescent="0.45">
      <c r="A4283" s="2">
        <v>44624</v>
      </c>
      <c r="B4283" t="s">
        <v>4755</v>
      </c>
      <c r="C4283">
        <v>6</v>
      </c>
      <c r="D4283" t="s">
        <v>21</v>
      </c>
      <c r="E4283" t="s">
        <v>5477</v>
      </c>
      <c r="F4283" t="s">
        <v>30</v>
      </c>
      <c r="G4283" t="s">
        <v>5481</v>
      </c>
      <c r="H4283" s="6">
        <v>4164.17</v>
      </c>
    </row>
    <row r="4284" spans="1:8" x14ac:dyDescent="0.45">
      <c r="A4284" s="2">
        <v>44808</v>
      </c>
      <c r="B4284" t="s">
        <v>4756</v>
      </c>
      <c r="C4284">
        <v>28</v>
      </c>
      <c r="D4284" t="s">
        <v>9</v>
      </c>
      <c r="E4284" t="s">
        <v>38</v>
      </c>
      <c r="F4284" t="s">
        <v>23</v>
      </c>
      <c r="G4284" t="s">
        <v>5483</v>
      </c>
      <c r="H4284" s="6">
        <v>109.88</v>
      </c>
    </row>
    <row r="4285" spans="1:8" x14ac:dyDescent="0.45">
      <c r="A4285" s="2">
        <v>44580</v>
      </c>
      <c r="B4285" t="s">
        <v>4757</v>
      </c>
      <c r="C4285">
        <v>7</v>
      </c>
      <c r="D4285" t="s">
        <v>21</v>
      </c>
      <c r="E4285" t="s">
        <v>22</v>
      </c>
      <c r="F4285" t="s">
        <v>23</v>
      </c>
      <c r="G4285" t="s">
        <v>5481</v>
      </c>
      <c r="H4285" s="6">
        <v>72.739999999999995</v>
      </c>
    </row>
    <row r="4286" spans="1:8" x14ac:dyDescent="0.45">
      <c r="A4286" s="2">
        <v>44762</v>
      </c>
      <c r="B4286" t="s">
        <v>4758</v>
      </c>
      <c r="C4286">
        <v>75</v>
      </c>
      <c r="D4286" t="s">
        <v>14</v>
      </c>
      <c r="E4286" t="s">
        <v>26</v>
      </c>
      <c r="F4286" t="s">
        <v>30</v>
      </c>
      <c r="G4286" t="s">
        <v>5480</v>
      </c>
      <c r="H4286" s="6">
        <v>1399.47</v>
      </c>
    </row>
    <row r="4287" spans="1:8" x14ac:dyDescent="0.45">
      <c r="A4287" s="2">
        <v>44739</v>
      </c>
      <c r="B4287" t="s">
        <v>4759</v>
      </c>
      <c r="C4287">
        <v>84</v>
      </c>
      <c r="D4287" t="s">
        <v>14</v>
      </c>
      <c r="E4287" t="s">
        <v>35</v>
      </c>
      <c r="F4287" t="s">
        <v>30</v>
      </c>
      <c r="G4287" t="s">
        <v>5482</v>
      </c>
      <c r="H4287" s="6">
        <v>385.73</v>
      </c>
    </row>
    <row r="4288" spans="1:8" x14ac:dyDescent="0.45">
      <c r="A4288" s="2">
        <v>45271</v>
      </c>
      <c r="B4288" t="s">
        <v>4760</v>
      </c>
      <c r="C4288">
        <v>88</v>
      </c>
      <c r="D4288" t="s">
        <v>9</v>
      </c>
      <c r="E4288" t="s">
        <v>19</v>
      </c>
      <c r="F4288" t="s">
        <v>11</v>
      </c>
      <c r="G4288" t="s">
        <v>5480</v>
      </c>
      <c r="H4288" s="6">
        <v>4740.37</v>
      </c>
    </row>
    <row r="4289" spans="1:8" x14ac:dyDescent="0.45">
      <c r="A4289" s="2">
        <v>44590</v>
      </c>
      <c r="B4289" t="s">
        <v>4761</v>
      </c>
      <c r="C4289">
        <v>91</v>
      </c>
      <c r="D4289" t="s">
        <v>14</v>
      </c>
      <c r="E4289" t="s">
        <v>38</v>
      </c>
      <c r="F4289" t="s">
        <v>16</v>
      </c>
      <c r="G4289" t="s">
        <v>5482</v>
      </c>
      <c r="H4289" s="6">
        <v>452.98</v>
      </c>
    </row>
    <row r="4290" spans="1:8" x14ac:dyDescent="0.45">
      <c r="A4290" s="2">
        <v>44634</v>
      </c>
      <c r="B4290" t="s">
        <v>4762</v>
      </c>
      <c r="C4290">
        <v>0</v>
      </c>
      <c r="D4290" t="s">
        <v>14</v>
      </c>
      <c r="E4290" t="s">
        <v>35</v>
      </c>
      <c r="F4290" t="s">
        <v>16</v>
      </c>
      <c r="G4290" t="s">
        <v>5479</v>
      </c>
      <c r="H4290" s="6">
        <v>2983.36</v>
      </c>
    </row>
    <row r="4291" spans="1:8" x14ac:dyDescent="0.45">
      <c r="A4291" s="2">
        <v>45236</v>
      </c>
      <c r="B4291" t="s">
        <v>4763</v>
      </c>
      <c r="C4291">
        <v>82</v>
      </c>
      <c r="D4291" t="s">
        <v>14</v>
      </c>
      <c r="E4291" t="s">
        <v>35</v>
      </c>
      <c r="F4291" t="s">
        <v>11</v>
      </c>
      <c r="G4291" t="s">
        <v>5480</v>
      </c>
      <c r="H4291" s="6">
        <v>1222.01</v>
      </c>
    </row>
    <row r="4292" spans="1:8" x14ac:dyDescent="0.45">
      <c r="A4292" s="2">
        <v>44983</v>
      </c>
      <c r="B4292" t="s">
        <v>4764</v>
      </c>
      <c r="C4292">
        <v>26</v>
      </c>
      <c r="D4292" t="s">
        <v>9</v>
      </c>
      <c r="E4292" t="s">
        <v>10</v>
      </c>
      <c r="F4292" t="s">
        <v>30</v>
      </c>
      <c r="G4292" t="s">
        <v>5480</v>
      </c>
      <c r="H4292" s="6">
        <v>2135.7600000000002</v>
      </c>
    </row>
    <row r="4293" spans="1:8" x14ac:dyDescent="0.45">
      <c r="A4293" s="2">
        <v>44813</v>
      </c>
      <c r="B4293" t="s">
        <v>4765</v>
      </c>
      <c r="C4293">
        <v>19</v>
      </c>
      <c r="D4293" t="s">
        <v>9</v>
      </c>
      <c r="E4293" t="s">
        <v>22</v>
      </c>
      <c r="F4293" t="s">
        <v>16</v>
      </c>
      <c r="G4293" t="s">
        <v>5480</v>
      </c>
      <c r="H4293" s="6">
        <v>456.33</v>
      </c>
    </row>
    <row r="4294" spans="1:8" x14ac:dyDescent="0.45">
      <c r="A4294" s="2">
        <v>44711</v>
      </c>
      <c r="B4294" t="s">
        <v>4766</v>
      </c>
      <c r="C4294">
        <v>91</v>
      </c>
      <c r="D4294" t="s">
        <v>9</v>
      </c>
      <c r="E4294" t="s">
        <v>38</v>
      </c>
      <c r="F4294" t="s">
        <v>11</v>
      </c>
      <c r="G4294" t="s">
        <v>5479</v>
      </c>
      <c r="H4294" s="6">
        <v>731.08</v>
      </c>
    </row>
    <row r="4295" spans="1:8" x14ac:dyDescent="0.45">
      <c r="A4295" s="2">
        <v>45035</v>
      </c>
      <c r="B4295" t="s">
        <v>4767</v>
      </c>
      <c r="C4295">
        <v>17</v>
      </c>
      <c r="D4295" t="s">
        <v>21</v>
      </c>
      <c r="E4295" t="s">
        <v>26</v>
      </c>
      <c r="F4295" t="s">
        <v>30</v>
      </c>
      <c r="G4295" t="s">
        <v>5479</v>
      </c>
      <c r="H4295" s="6">
        <v>938.79</v>
      </c>
    </row>
    <row r="4296" spans="1:8" x14ac:dyDescent="0.45">
      <c r="A4296" s="2">
        <v>44919</v>
      </c>
      <c r="B4296" t="s">
        <v>4768</v>
      </c>
      <c r="C4296">
        <v>38</v>
      </c>
      <c r="D4296" t="s">
        <v>14</v>
      </c>
      <c r="E4296" t="s">
        <v>38</v>
      </c>
      <c r="F4296" t="s">
        <v>11</v>
      </c>
      <c r="G4296" t="s">
        <v>5480</v>
      </c>
      <c r="H4296" s="6">
        <v>254.21</v>
      </c>
    </row>
    <row r="4297" spans="1:8" x14ac:dyDescent="0.45">
      <c r="A4297" s="2">
        <v>44769</v>
      </c>
      <c r="B4297" t="s">
        <v>4769</v>
      </c>
      <c r="C4297">
        <v>43</v>
      </c>
      <c r="D4297" t="s">
        <v>21</v>
      </c>
      <c r="E4297" t="s">
        <v>19</v>
      </c>
      <c r="F4297" t="s">
        <v>11</v>
      </c>
      <c r="G4297" t="s">
        <v>5479</v>
      </c>
      <c r="H4297" s="6">
        <v>2877.52</v>
      </c>
    </row>
    <row r="4298" spans="1:8" x14ac:dyDescent="0.45">
      <c r="A4298" s="2">
        <v>44909</v>
      </c>
      <c r="B4298" t="s">
        <v>4770</v>
      </c>
      <c r="C4298">
        <v>26</v>
      </c>
      <c r="D4298" t="s">
        <v>21</v>
      </c>
      <c r="E4298" t="s">
        <v>10</v>
      </c>
      <c r="F4298" t="s">
        <v>30</v>
      </c>
      <c r="G4298" t="s">
        <v>5480</v>
      </c>
      <c r="H4298" s="6">
        <v>4671.0600000000004</v>
      </c>
    </row>
    <row r="4299" spans="1:8" x14ac:dyDescent="0.45">
      <c r="A4299" s="2">
        <v>44640</v>
      </c>
      <c r="B4299" t="s">
        <v>4771</v>
      </c>
      <c r="C4299">
        <v>93</v>
      </c>
      <c r="D4299" t="s">
        <v>9</v>
      </c>
      <c r="E4299" t="s">
        <v>5477</v>
      </c>
      <c r="F4299" t="s">
        <v>16</v>
      </c>
      <c r="G4299" t="s">
        <v>5479</v>
      </c>
      <c r="H4299" s="6">
        <v>4506.07</v>
      </c>
    </row>
    <row r="4300" spans="1:8" x14ac:dyDescent="0.45">
      <c r="A4300" s="2">
        <v>44747</v>
      </c>
      <c r="B4300" t="s">
        <v>4772</v>
      </c>
      <c r="C4300">
        <v>42</v>
      </c>
      <c r="D4300" t="s">
        <v>9</v>
      </c>
      <c r="E4300" t="s">
        <v>22</v>
      </c>
      <c r="F4300" t="s">
        <v>30</v>
      </c>
      <c r="G4300" t="s">
        <v>5481</v>
      </c>
      <c r="H4300" s="6">
        <v>4673.78</v>
      </c>
    </row>
    <row r="4301" spans="1:8" x14ac:dyDescent="0.45">
      <c r="A4301" s="2">
        <v>44859</v>
      </c>
      <c r="B4301" t="s">
        <v>4773</v>
      </c>
      <c r="C4301">
        <v>64</v>
      </c>
      <c r="D4301" t="s">
        <v>9</v>
      </c>
      <c r="E4301" t="s">
        <v>5477</v>
      </c>
      <c r="F4301" t="s">
        <v>16</v>
      </c>
      <c r="G4301" t="s">
        <v>5480</v>
      </c>
      <c r="H4301" s="6">
        <v>4519.78</v>
      </c>
    </row>
    <row r="4302" spans="1:8" x14ac:dyDescent="0.45">
      <c r="A4302" s="2">
        <v>44968</v>
      </c>
      <c r="B4302" t="s">
        <v>4774</v>
      </c>
      <c r="C4302">
        <v>67</v>
      </c>
      <c r="D4302" t="s">
        <v>21</v>
      </c>
      <c r="E4302" t="s">
        <v>22</v>
      </c>
      <c r="F4302" t="s">
        <v>30</v>
      </c>
      <c r="G4302" t="s">
        <v>5481</v>
      </c>
      <c r="H4302" s="6">
        <v>539.57000000000005</v>
      </c>
    </row>
    <row r="4303" spans="1:8" x14ac:dyDescent="0.45">
      <c r="A4303" s="2">
        <v>45216</v>
      </c>
      <c r="B4303" t="s">
        <v>4775</v>
      </c>
      <c r="C4303">
        <v>2</v>
      </c>
      <c r="D4303" t="s">
        <v>21</v>
      </c>
      <c r="E4303" t="s">
        <v>38</v>
      </c>
      <c r="F4303" t="s">
        <v>23</v>
      </c>
      <c r="G4303" t="s">
        <v>5483</v>
      </c>
      <c r="H4303" s="6">
        <v>4135.1000000000004</v>
      </c>
    </row>
    <row r="4304" spans="1:8" x14ac:dyDescent="0.45">
      <c r="A4304" s="2">
        <v>44677</v>
      </c>
      <c r="B4304" t="s">
        <v>4776</v>
      </c>
      <c r="C4304">
        <v>64</v>
      </c>
      <c r="D4304" t="s">
        <v>9</v>
      </c>
      <c r="E4304" t="s">
        <v>10</v>
      </c>
      <c r="F4304" t="s">
        <v>16</v>
      </c>
      <c r="G4304" t="s">
        <v>5479</v>
      </c>
      <c r="H4304" s="6">
        <v>1487.3</v>
      </c>
    </row>
    <row r="4305" spans="1:8" x14ac:dyDescent="0.45">
      <c r="A4305" s="2">
        <v>45089</v>
      </c>
      <c r="B4305" t="s">
        <v>4777</v>
      </c>
      <c r="C4305">
        <v>23</v>
      </c>
      <c r="D4305" t="s">
        <v>14</v>
      </c>
      <c r="E4305" t="s">
        <v>22</v>
      </c>
      <c r="F4305" t="s">
        <v>23</v>
      </c>
      <c r="G4305" t="s">
        <v>5482</v>
      </c>
      <c r="H4305" s="6">
        <v>566.84</v>
      </c>
    </row>
    <row r="4306" spans="1:8" x14ac:dyDescent="0.45">
      <c r="A4306" s="2">
        <v>45216</v>
      </c>
      <c r="B4306" t="s">
        <v>4778</v>
      </c>
      <c r="C4306">
        <v>65</v>
      </c>
      <c r="D4306" t="s">
        <v>14</v>
      </c>
      <c r="E4306" t="s">
        <v>26</v>
      </c>
      <c r="F4306" t="s">
        <v>30</v>
      </c>
      <c r="G4306" t="s">
        <v>5483</v>
      </c>
      <c r="H4306" s="6">
        <v>4523.17</v>
      </c>
    </row>
    <row r="4307" spans="1:8" x14ac:dyDescent="0.45">
      <c r="A4307" s="2">
        <v>44621</v>
      </c>
      <c r="B4307" t="s">
        <v>4779</v>
      </c>
      <c r="C4307">
        <v>6</v>
      </c>
      <c r="D4307" t="s">
        <v>14</v>
      </c>
      <c r="E4307" t="s">
        <v>15</v>
      </c>
      <c r="F4307" t="s">
        <v>11</v>
      </c>
      <c r="G4307" t="s">
        <v>5479</v>
      </c>
      <c r="H4307" s="6">
        <v>4759.76</v>
      </c>
    </row>
    <row r="4308" spans="1:8" x14ac:dyDescent="0.45">
      <c r="A4308" s="2">
        <v>45168</v>
      </c>
      <c r="B4308" t="s">
        <v>4780</v>
      </c>
      <c r="C4308">
        <v>47</v>
      </c>
      <c r="D4308" t="s">
        <v>21</v>
      </c>
      <c r="E4308" t="s">
        <v>38</v>
      </c>
      <c r="F4308" t="s">
        <v>11</v>
      </c>
      <c r="G4308" t="s">
        <v>5478</v>
      </c>
      <c r="H4308" s="6">
        <v>1668.03</v>
      </c>
    </row>
    <row r="4309" spans="1:8" x14ac:dyDescent="0.45">
      <c r="A4309" s="2">
        <v>44682</v>
      </c>
      <c r="B4309" t="s">
        <v>4781</v>
      </c>
      <c r="C4309">
        <v>7</v>
      </c>
      <c r="D4309" t="s">
        <v>14</v>
      </c>
      <c r="E4309" t="s">
        <v>10</v>
      </c>
      <c r="F4309" t="s">
        <v>11</v>
      </c>
      <c r="G4309" t="s">
        <v>5480</v>
      </c>
      <c r="H4309" s="6">
        <v>232.19</v>
      </c>
    </row>
    <row r="4310" spans="1:8" x14ac:dyDescent="0.45">
      <c r="A4310" s="2">
        <v>45238</v>
      </c>
      <c r="B4310" t="s">
        <v>4782</v>
      </c>
      <c r="C4310">
        <v>45</v>
      </c>
      <c r="D4310" t="s">
        <v>9</v>
      </c>
      <c r="E4310" t="s">
        <v>15</v>
      </c>
      <c r="F4310" t="s">
        <v>23</v>
      </c>
      <c r="G4310" t="s">
        <v>5479</v>
      </c>
      <c r="H4310" s="6">
        <v>1956.67</v>
      </c>
    </row>
    <row r="4311" spans="1:8" x14ac:dyDescent="0.45">
      <c r="A4311" s="2">
        <v>45281</v>
      </c>
      <c r="B4311" t="s">
        <v>4783</v>
      </c>
      <c r="C4311">
        <v>97</v>
      </c>
      <c r="D4311" t="s">
        <v>21</v>
      </c>
      <c r="E4311" t="s">
        <v>10</v>
      </c>
      <c r="F4311" t="s">
        <v>30</v>
      </c>
      <c r="G4311" t="s">
        <v>5482</v>
      </c>
      <c r="H4311" s="6">
        <v>244.53</v>
      </c>
    </row>
    <row r="4312" spans="1:8" x14ac:dyDescent="0.45">
      <c r="A4312" s="2">
        <v>44625</v>
      </c>
      <c r="B4312" t="s">
        <v>4784</v>
      </c>
      <c r="C4312">
        <v>75</v>
      </c>
      <c r="D4312" t="s">
        <v>9</v>
      </c>
      <c r="E4312" t="s">
        <v>35</v>
      </c>
      <c r="F4312" t="s">
        <v>11</v>
      </c>
      <c r="G4312" t="s">
        <v>5480</v>
      </c>
      <c r="H4312" s="6">
        <v>1616.89</v>
      </c>
    </row>
    <row r="4313" spans="1:8" x14ac:dyDescent="0.45">
      <c r="A4313" s="2">
        <v>44948</v>
      </c>
      <c r="B4313" t="s">
        <v>4785</v>
      </c>
      <c r="C4313">
        <v>19</v>
      </c>
      <c r="D4313" t="s">
        <v>14</v>
      </c>
      <c r="E4313" t="s">
        <v>35</v>
      </c>
      <c r="F4313" t="s">
        <v>11</v>
      </c>
      <c r="G4313" t="s">
        <v>5480</v>
      </c>
      <c r="H4313" s="6">
        <v>1742.91</v>
      </c>
    </row>
    <row r="4314" spans="1:8" x14ac:dyDescent="0.45">
      <c r="A4314" s="2">
        <v>45003</v>
      </c>
      <c r="B4314" t="s">
        <v>4786</v>
      </c>
      <c r="C4314">
        <v>90</v>
      </c>
      <c r="D4314" t="s">
        <v>9</v>
      </c>
      <c r="E4314" t="s">
        <v>38</v>
      </c>
      <c r="F4314" t="s">
        <v>16</v>
      </c>
      <c r="G4314" t="s">
        <v>5481</v>
      </c>
      <c r="H4314" s="6">
        <v>1764.58</v>
      </c>
    </row>
    <row r="4315" spans="1:8" x14ac:dyDescent="0.45">
      <c r="A4315" s="2">
        <v>45038</v>
      </c>
      <c r="B4315" t="s">
        <v>4787</v>
      </c>
      <c r="C4315">
        <v>45</v>
      </c>
      <c r="D4315" t="s">
        <v>9</v>
      </c>
      <c r="E4315" t="s">
        <v>15</v>
      </c>
      <c r="F4315" t="s">
        <v>11</v>
      </c>
      <c r="G4315" t="s">
        <v>5479</v>
      </c>
      <c r="H4315" s="6">
        <v>1054.1099999999999</v>
      </c>
    </row>
    <row r="4316" spans="1:8" x14ac:dyDescent="0.45">
      <c r="A4316" s="2">
        <v>44863</v>
      </c>
      <c r="B4316" t="s">
        <v>4788</v>
      </c>
      <c r="C4316">
        <v>86</v>
      </c>
      <c r="D4316" t="s">
        <v>14</v>
      </c>
      <c r="E4316" t="s">
        <v>10</v>
      </c>
      <c r="F4316" t="s">
        <v>11</v>
      </c>
      <c r="G4316" t="s">
        <v>5480</v>
      </c>
      <c r="H4316" s="6">
        <v>2890.45</v>
      </c>
    </row>
    <row r="4317" spans="1:8" x14ac:dyDescent="0.45">
      <c r="A4317" s="2">
        <v>44836</v>
      </c>
      <c r="B4317" t="s">
        <v>4789</v>
      </c>
      <c r="C4317">
        <v>84</v>
      </c>
      <c r="D4317" t="s">
        <v>14</v>
      </c>
      <c r="E4317" t="s">
        <v>10</v>
      </c>
      <c r="F4317" t="s">
        <v>16</v>
      </c>
      <c r="G4317" t="s">
        <v>5478</v>
      </c>
      <c r="H4317" s="6">
        <v>1159.3699999999999</v>
      </c>
    </row>
    <row r="4318" spans="1:8" x14ac:dyDescent="0.45">
      <c r="A4318" s="2">
        <v>45261</v>
      </c>
      <c r="B4318" t="s">
        <v>4790</v>
      </c>
      <c r="C4318">
        <v>71</v>
      </c>
      <c r="D4318" t="s">
        <v>14</v>
      </c>
      <c r="E4318" t="s">
        <v>35</v>
      </c>
      <c r="F4318" t="s">
        <v>16</v>
      </c>
      <c r="G4318" t="s">
        <v>5482</v>
      </c>
      <c r="H4318" s="6">
        <v>4139.76</v>
      </c>
    </row>
    <row r="4319" spans="1:8" x14ac:dyDescent="0.45">
      <c r="A4319" s="2">
        <v>45083</v>
      </c>
      <c r="B4319" t="s">
        <v>4791</v>
      </c>
      <c r="C4319">
        <v>58</v>
      </c>
      <c r="D4319" t="s">
        <v>14</v>
      </c>
      <c r="E4319" t="s">
        <v>26</v>
      </c>
      <c r="F4319" t="s">
        <v>23</v>
      </c>
      <c r="G4319" t="s">
        <v>5483</v>
      </c>
      <c r="H4319" s="6">
        <v>3346.96</v>
      </c>
    </row>
    <row r="4320" spans="1:8" x14ac:dyDescent="0.45">
      <c r="A4320" s="2">
        <v>44860</v>
      </c>
      <c r="B4320" t="s">
        <v>4792</v>
      </c>
      <c r="C4320">
        <v>28</v>
      </c>
      <c r="D4320" t="s">
        <v>14</v>
      </c>
      <c r="E4320" t="s">
        <v>26</v>
      </c>
      <c r="F4320" t="s">
        <v>16</v>
      </c>
      <c r="G4320" t="s">
        <v>5480</v>
      </c>
      <c r="H4320" s="6">
        <v>1110.53</v>
      </c>
    </row>
    <row r="4321" spans="1:8" x14ac:dyDescent="0.45">
      <c r="A4321" s="2">
        <v>44639</v>
      </c>
      <c r="B4321" t="s">
        <v>4793</v>
      </c>
      <c r="C4321">
        <v>55</v>
      </c>
      <c r="D4321" t="s">
        <v>9</v>
      </c>
      <c r="E4321" t="s">
        <v>15</v>
      </c>
      <c r="F4321" t="s">
        <v>23</v>
      </c>
      <c r="G4321" t="s">
        <v>5482</v>
      </c>
      <c r="H4321" s="6">
        <v>1506.29</v>
      </c>
    </row>
    <row r="4322" spans="1:8" x14ac:dyDescent="0.45">
      <c r="A4322" s="2">
        <v>44854</v>
      </c>
      <c r="B4322" t="s">
        <v>4794</v>
      </c>
      <c r="C4322">
        <v>76</v>
      </c>
      <c r="D4322" t="s">
        <v>14</v>
      </c>
      <c r="E4322" t="s">
        <v>35</v>
      </c>
      <c r="F4322" t="s">
        <v>23</v>
      </c>
      <c r="G4322" t="s">
        <v>5481</v>
      </c>
      <c r="H4322" s="6">
        <v>3516.63</v>
      </c>
    </row>
    <row r="4323" spans="1:8" x14ac:dyDescent="0.45">
      <c r="A4323" s="2">
        <v>44590</v>
      </c>
      <c r="B4323" t="s">
        <v>4795</v>
      </c>
      <c r="C4323">
        <v>36</v>
      </c>
      <c r="D4323" t="s">
        <v>9</v>
      </c>
      <c r="E4323" t="s">
        <v>19</v>
      </c>
      <c r="F4323" t="s">
        <v>11</v>
      </c>
      <c r="G4323" t="s">
        <v>5480</v>
      </c>
      <c r="H4323" s="6">
        <v>2969.96</v>
      </c>
    </row>
    <row r="4324" spans="1:8" x14ac:dyDescent="0.45">
      <c r="A4324" s="2">
        <v>44678</v>
      </c>
      <c r="B4324" t="s">
        <v>4796</v>
      </c>
      <c r="C4324">
        <v>95</v>
      </c>
      <c r="D4324" t="s">
        <v>14</v>
      </c>
      <c r="E4324" t="s">
        <v>35</v>
      </c>
      <c r="F4324" t="s">
        <v>23</v>
      </c>
      <c r="G4324" t="s">
        <v>5482</v>
      </c>
      <c r="H4324" s="6">
        <v>1769.57</v>
      </c>
    </row>
    <row r="4325" spans="1:8" x14ac:dyDescent="0.45">
      <c r="A4325" s="2">
        <v>44786</v>
      </c>
      <c r="B4325" t="s">
        <v>4797</v>
      </c>
      <c r="C4325">
        <v>14</v>
      </c>
      <c r="D4325" t="s">
        <v>14</v>
      </c>
      <c r="E4325" t="s">
        <v>19</v>
      </c>
      <c r="F4325" t="s">
        <v>23</v>
      </c>
      <c r="G4325" t="s">
        <v>5483</v>
      </c>
      <c r="H4325" s="6">
        <v>2105.21</v>
      </c>
    </row>
    <row r="4326" spans="1:8" x14ac:dyDescent="0.45">
      <c r="A4326" s="2">
        <v>44683</v>
      </c>
      <c r="B4326" t="s">
        <v>4798</v>
      </c>
      <c r="C4326">
        <v>3</v>
      </c>
      <c r="D4326" t="s">
        <v>9</v>
      </c>
      <c r="E4326" t="s">
        <v>38</v>
      </c>
      <c r="F4326" t="s">
        <v>23</v>
      </c>
      <c r="G4326" t="s">
        <v>5483</v>
      </c>
      <c r="H4326" s="6">
        <v>4625.05</v>
      </c>
    </row>
    <row r="4327" spans="1:8" x14ac:dyDescent="0.45">
      <c r="A4327" s="2">
        <v>44624</v>
      </c>
      <c r="B4327" t="s">
        <v>4799</v>
      </c>
      <c r="C4327">
        <v>61</v>
      </c>
      <c r="D4327" t="s">
        <v>14</v>
      </c>
      <c r="E4327" t="s">
        <v>26</v>
      </c>
      <c r="F4327" t="s">
        <v>16</v>
      </c>
      <c r="G4327" t="s">
        <v>5483</v>
      </c>
      <c r="H4327" s="6">
        <v>554.52</v>
      </c>
    </row>
    <row r="4328" spans="1:8" x14ac:dyDescent="0.45">
      <c r="A4328" s="2">
        <v>45145</v>
      </c>
      <c r="B4328" t="s">
        <v>4800</v>
      </c>
      <c r="C4328">
        <v>66</v>
      </c>
      <c r="D4328" t="s">
        <v>21</v>
      </c>
      <c r="E4328" t="s">
        <v>26</v>
      </c>
      <c r="F4328" t="s">
        <v>16</v>
      </c>
      <c r="G4328" t="s">
        <v>5480</v>
      </c>
      <c r="H4328" s="6">
        <v>2807.8</v>
      </c>
    </row>
    <row r="4329" spans="1:8" x14ac:dyDescent="0.45">
      <c r="A4329" s="2">
        <v>44715</v>
      </c>
      <c r="B4329" t="s">
        <v>4801</v>
      </c>
      <c r="C4329">
        <v>99</v>
      </c>
      <c r="D4329" t="s">
        <v>9</v>
      </c>
      <c r="E4329" t="s">
        <v>26</v>
      </c>
      <c r="F4329" t="s">
        <v>30</v>
      </c>
      <c r="G4329" t="s">
        <v>5483</v>
      </c>
      <c r="H4329" s="6">
        <v>4520.12</v>
      </c>
    </row>
    <row r="4330" spans="1:8" x14ac:dyDescent="0.45">
      <c r="A4330" s="2">
        <v>44863</v>
      </c>
      <c r="B4330" t="s">
        <v>4802</v>
      </c>
      <c r="C4330">
        <v>11</v>
      </c>
      <c r="D4330" t="s">
        <v>21</v>
      </c>
      <c r="E4330" t="s">
        <v>35</v>
      </c>
      <c r="F4330" t="s">
        <v>11</v>
      </c>
      <c r="G4330" t="s">
        <v>5482</v>
      </c>
      <c r="H4330" s="6">
        <v>185.99</v>
      </c>
    </row>
    <row r="4331" spans="1:8" x14ac:dyDescent="0.45">
      <c r="A4331" s="2">
        <v>44833</v>
      </c>
      <c r="B4331" t="s">
        <v>4803</v>
      </c>
      <c r="C4331">
        <v>86</v>
      </c>
      <c r="D4331" t="s">
        <v>9</v>
      </c>
      <c r="E4331" t="s">
        <v>15</v>
      </c>
      <c r="F4331" t="s">
        <v>11</v>
      </c>
      <c r="G4331" t="s">
        <v>5482</v>
      </c>
      <c r="H4331" s="6">
        <v>1391.88</v>
      </c>
    </row>
    <row r="4332" spans="1:8" x14ac:dyDescent="0.45">
      <c r="A4332" s="2">
        <v>44590</v>
      </c>
      <c r="B4332" t="s">
        <v>4804</v>
      </c>
      <c r="C4332">
        <v>86</v>
      </c>
      <c r="D4332" t="s">
        <v>9</v>
      </c>
      <c r="E4332" t="s">
        <v>15</v>
      </c>
      <c r="F4332" t="s">
        <v>23</v>
      </c>
      <c r="G4332" t="s">
        <v>5482</v>
      </c>
      <c r="H4332" s="6">
        <v>2621.96</v>
      </c>
    </row>
    <row r="4333" spans="1:8" x14ac:dyDescent="0.45">
      <c r="A4333" s="2">
        <v>45041</v>
      </c>
      <c r="B4333" t="s">
        <v>4805</v>
      </c>
      <c r="C4333">
        <v>3</v>
      </c>
      <c r="D4333" t="s">
        <v>21</v>
      </c>
      <c r="E4333" t="s">
        <v>15</v>
      </c>
      <c r="F4333" t="s">
        <v>30</v>
      </c>
      <c r="G4333" t="s">
        <v>5483</v>
      </c>
      <c r="H4333" s="6">
        <v>623.47</v>
      </c>
    </row>
    <row r="4334" spans="1:8" x14ac:dyDescent="0.45">
      <c r="A4334" s="2">
        <v>45085</v>
      </c>
      <c r="B4334" t="s">
        <v>4806</v>
      </c>
      <c r="C4334">
        <v>76</v>
      </c>
      <c r="D4334" t="s">
        <v>14</v>
      </c>
      <c r="E4334" t="s">
        <v>15</v>
      </c>
      <c r="F4334" t="s">
        <v>23</v>
      </c>
      <c r="G4334" t="s">
        <v>5483</v>
      </c>
      <c r="H4334" s="6">
        <v>1857.28</v>
      </c>
    </row>
    <row r="4335" spans="1:8" x14ac:dyDescent="0.45">
      <c r="A4335" s="2">
        <v>45002</v>
      </c>
      <c r="B4335" t="s">
        <v>4807</v>
      </c>
      <c r="C4335">
        <v>98</v>
      </c>
      <c r="D4335" t="s">
        <v>14</v>
      </c>
      <c r="E4335" t="s">
        <v>26</v>
      </c>
      <c r="F4335" t="s">
        <v>30</v>
      </c>
      <c r="G4335" t="s">
        <v>5479</v>
      </c>
      <c r="H4335" s="6">
        <v>4329.1400000000003</v>
      </c>
    </row>
    <row r="4336" spans="1:8" x14ac:dyDescent="0.45">
      <c r="A4336" s="2">
        <v>45006</v>
      </c>
      <c r="B4336" t="s">
        <v>4808</v>
      </c>
      <c r="C4336">
        <v>8</v>
      </c>
      <c r="D4336" t="s">
        <v>14</v>
      </c>
      <c r="E4336" t="s">
        <v>38</v>
      </c>
      <c r="F4336" t="s">
        <v>30</v>
      </c>
      <c r="G4336" t="s">
        <v>5479</v>
      </c>
      <c r="H4336" s="6">
        <v>1459.87</v>
      </c>
    </row>
    <row r="4337" spans="1:8" x14ac:dyDescent="0.45">
      <c r="A4337" s="2">
        <v>44864</v>
      </c>
      <c r="B4337" t="s">
        <v>4809</v>
      </c>
      <c r="C4337">
        <v>4</v>
      </c>
      <c r="D4337" t="s">
        <v>9</v>
      </c>
      <c r="E4337" t="s">
        <v>19</v>
      </c>
      <c r="F4337" t="s">
        <v>11</v>
      </c>
      <c r="G4337" t="s">
        <v>5483</v>
      </c>
      <c r="H4337" s="6">
        <v>4745.26</v>
      </c>
    </row>
    <row r="4338" spans="1:8" x14ac:dyDescent="0.45">
      <c r="A4338" s="2">
        <v>45230</v>
      </c>
      <c r="B4338" t="s">
        <v>4810</v>
      </c>
      <c r="C4338">
        <v>49</v>
      </c>
      <c r="D4338" t="s">
        <v>9</v>
      </c>
      <c r="E4338" t="s">
        <v>10</v>
      </c>
      <c r="F4338" t="s">
        <v>30</v>
      </c>
      <c r="G4338" t="s">
        <v>5479</v>
      </c>
      <c r="H4338" s="6">
        <v>1222.6500000000001</v>
      </c>
    </row>
    <row r="4339" spans="1:8" x14ac:dyDescent="0.45">
      <c r="A4339" s="2">
        <v>45205</v>
      </c>
      <c r="B4339" t="s">
        <v>4811</v>
      </c>
      <c r="C4339">
        <v>29</v>
      </c>
      <c r="D4339" t="s">
        <v>14</v>
      </c>
      <c r="E4339" t="s">
        <v>10</v>
      </c>
      <c r="F4339" t="s">
        <v>11</v>
      </c>
      <c r="G4339" t="s">
        <v>5479</v>
      </c>
      <c r="H4339" s="6">
        <v>1718.05</v>
      </c>
    </row>
    <row r="4340" spans="1:8" x14ac:dyDescent="0.45">
      <c r="A4340" s="2">
        <v>45097</v>
      </c>
      <c r="B4340" t="s">
        <v>4812</v>
      </c>
      <c r="C4340">
        <v>89</v>
      </c>
      <c r="D4340" t="s">
        <v>21</v>
      </c>
      <c r="E4340" t="s">
        <v>10</v>
      </c>
      <c r="F4340" t="s">
        <v>30</v>
      </c>
      <c r="G4340" t="s">
        <v>5479</v>
      </c>
      <c r="H4340" s="6">
        <v>1505.89</v>
      </c>
    </row>
    <row r="4341" spans="1:8" x14ac:dyDescent="0.45">
      <c r="A4341" s="2">
        <v>44758</v>
      </c>
      <c r="B4341" t="s">
        <v>4813</v>
      </c>
      <c r="C4341">
        <v>70</v>
      </c>
      <c r="D4341" t="s">
        <v>9</v>
      </c>
      <c r="E4341" t="s">
        <v>5477</v>
      </c>
      <c r="F4341" t="s">
        <v>30</v>
      </c>
      <c r="G4341" t="s">
        <v>5479</v>
      </c>
      <c r="H4341" s="6">
        <v>1542.22</v>
      </c>
    </row>
    <row r="4342" spans="1:8" x14ac:dyDescent="0.45">
      <c r="A4342" s="2">
        <v>44798</v>
      </c>
      <c r="B4342" t="s">
        <v>4814</v>
      </c>
      <c r="C4342">
        <v>11</v>
      </c>
      <c r="D4342" t="s">
        <v>21</v>
      </c>
      <c r="E4342" t="s">
        <v>22</v>
      </c>
      <c r="F4342" t="s">
        <v>23</v>
      </c>
      <c r="G4342" t="s">
        <v>5481</v>
      </c>
      <c r="H4342" s="6">
        <v>3864.3</v>
      </c>
    </row>
    <row r="4343" spans="1:8" x14ac:dyDescent="0.45">
      <c r="A4343" s="2">
        <v>45265</v>
      </c>
      <c r="B4343" t="s">
        <v>4815</v>
      </c>
      <c r="C4343">
        <v>2</v>
      </c>
      <c r="D4343" t="s">
        <v>9</v>
      </c>
      <c r="E4343" t="s">
        <v>38</v>
      </c>
      <c r="F4343" t="s">
        <v>16</v>
      </c>
      <c r="G4343" t="s">
        <v>5481</v>
      </c>
      <c r="H4343" s="6">
        <v>2150.5300000000002</v>
      </c>
    </row>
    <row r="4344" spans="1:8" x14ac:dyDescent="0.45">
      <c r="A4344" s="2">
        <v>44598</v>
      </c>
      <c r="B4344" t="s">
        <v>4816</v>
      </c>
      <c r="C4344">
        <v>30</v>
      </c>
      <c r="D4344" t="s">
        <v>21</v>
      </c>
      <c r="E4344" t="s">
        <v>22</v>
      </c>
      <c r="F4344" t="s">
        <v>11</v>
      </c>
      <c r="G4344" t="s">
        <v>5478</v>
      </c>
      <c r="H4344" s="6">
        <v>3140.53</v>
      </c>
    </row>
    <row r="4345" spans="1:8" x14ac:dyDescent="0.45">
      <c r="A4345" s="2">
        <v>44615</v>
      </c>
      <c r="B4345" t="s">
        <v>4817</v>
      </c>
      <c r="C4345">
        <v>19</v>
      </c>
      <c r="D4345" t="s">
        <v>9</v>
      </c>
      <c r="E4345" t="s">
        <v>22</v>
      </c>
      <c r="F4345" t="s">
        <v>16</v>
      </c>
      <c r="G4345" t="s">
        <v>5481</v>
      </c>
      <c r="H4345" s="6">
        <v>1062.78</v>
      </c>
    </row>
    <row r="4346" spans="1:8" x14ac:dyDescent="0.45">
      <c r="A4346" s="2">
        <v>44612</v>
      </c>
      <c r="B4346" t="s">
        <v>4818</v>
      </c>
      <c r="C4346">
        <v>39</v>
      </c>
      <c r="D4346" t="s">
        <v>9</v>
      </c>
      <c r="E4346" t="s">
        <v>26</v>
      </c>
      <c r="F4346" t="s">
        <v>16</v>
      </c>
      <c r="G4346" t="s">
        <v>5480</v>
      </c>
      <c r="H4346" s="6">
        <v>1113.5</v>
      </c>
    </row>
    <row r="4347" spans="1:8" x14ac:dyDescent="0.45">
      <c r="A4347" s="2">
        <v>44726</v>
      </c>
      <c r="B4347" t="s">
        <v>4819</v>
      </c>
      <c r="C4347">
        <v>99</v>
      </c>
      <c r="D4347" t="s">
        <v>9</v>
      </c>
      <c r="E4347" t="s">
        <v>10</v>
      </c>
      <c r="F4347" t="s">
        <v>23</v>
      </c>
      <c r="G4347" t="s">
        <v>5480</v>
      </c>
      <c r="H4347" s="6">
        <v>1507.32</v>
      </c>
    </row>
    <row r="4348" spans="1:8" x14ac:dyDescent="0.45">
      <c r="A4348" s="2">
        <v>44929</v>
      </c>
      <c r="B4348" t="s">
        <v>4820</v>
      </c>
      <c r="C4348">
        <v>71</v>
      </c>
      <c r="D4348" t="s">
        <v>21</v>
      </c>
      <c r="E4348" t="s">
        <v>38</v>
      </c>
      <c r="F4348" t="s">
        <v>16</v>
      </c>
      <c r="G4348" t="s">
        <v>5479</v>
      </c>
      <c r="H4348" s="6">
        <v>1885.62</v>
      </c>
    </row>
    <row r="4349" spans="1:8" x14ac:dyDescent="0.45">
      <c r="A4349" s="2">
        <v>45175</v>
      </c>
      <c r="B4349" t="s">
        <v>4821</v>
      </c>
      <c r="C4349">
        <v>86</v>
      </c>
      <c r="D4349" t="s">
        <v>14</v>
      </c>
      <c r="E4349" t="s">
        <v>38</v>
      </c>
      <c r="F4349" t="s">
        <v>11</v>
      </c>
      <c r="G4349" t="s">
        <v>5479</v>
      </c>
      <c r="H4349" s="6">
        <v>362.13</v>
      </c>
    </row>
    <row r="4350" spans="1:8" x14ac:dyDescent="0.45">
      <c r="A4350" s="2">
        <v>44626</v>
      </c>
      <c r="B4350" t="s">
        <v>4822</v>
      </c>
      <c r="C4350">
        <v>7</v>
      </c>
      <c r="D4350" t="s">
        <v>14</v>
      </c>
      <c r="E4350" t="s">
        <v>10</v>
      </c>
      <c r="F4350" t="s">
        <v>23</v>
      </c>
      <c r="G4350" t="s">
        <v>5482</v>
      </c>
      <c r="H4350" s="6">
        <v>3889.16</v>
      </c>
    </row>
    <row r="4351" spans="1:8" x14ac:dyDescent="0.45">
      <c r="A4351" s="2">
        <v>44984</v>
      </c>
      <c r="B4351" t="s">
        <v>4823</v>
      </c>
      <c r="C4351">
        <v>53</v>
      </c>
      <c r="D4351" t="s">
        <v>21</v>
      </c>
      <c r="E4351" t="s">
        <v>22</v>
      </c>
      <c r="F4351" t="s">
        <v>16</v>
      </c>
      <c r="G4351" t="s">
        <v>5481</v>
      </c>
      <c r="H4351" s="6">
        <v>1543.89</v>
      </c>
    </row>
    <row r="4352" spans="1:8" x14ac:dyDescent="0.45">
      <c r="A4352" s="2">
        <v>44867</v>
      </c>
      <c r="B4352" t="s">
        <v>4824</v>
      </c>
      <c r="C4352">
        <v>58</v>
      </c>
      <c r="D4352" t="s">
        <v>21</v>
      </c>
      <c r="E4352" t="s">
        <v>5477</v>
      </c>
      <c r="F4352" t="s">
        <v>16</v>
      </c>
      <c r="G4352" t="s">
        <v>5483</v>
      </c>
      <c r="H4352" s="6">
        <v>852.21</v>
      </c>
    </row>
    <row r="4353" spans="1:8" x14ac:dyDescent="0.45">
      <c r="A4353" s="2">
        <v>44614</v>
      </c>
      <c r="B4353" t="s">
        <v>4825</v>
      </c>
      <c r="C4353">
        <v>92</v>
      </c>
      <c r="D4353" t="s">
        <v>21</v>
      </c>
      <c r="E4353" t="s">
        <v>19</v>
      </c>
      <c r="F4353" t="s">
        <v>30</v>
      </c>
      <c r="G4353" t="s">
        <v>5482</v>
      </c>
      <c r="H4353" s="6">
        <v>396.14</v>
      </c>
    </row>
    <row r="4354" spans="1:8" x14ac:dyDescent="0.45">
      <c r="A4354" s="2">
        <v>44638</v>
      </c>
      <c r="B4354" t="s">
        <v>4826</v>
      </c>
      <c r="C4354">
        <v>92</v>
      </c>
      <c r="D4354" t="s">
        <v>9</v>
      </c>
      <c r="E4354" t="s">
        <v>19</v>
      </c>
      <c r="F4354" t="s">
        <v>30</v>
      </c>
      <c r="G4354" t="s">
        <v>5483</v>
      </c>
      <c r="H4354" s="6">
        <v>2638.17</v>
      </c>
    </row>
    <row r="4355" spans="1:8" x14ac:dyDescent="0.45">
      <c r="A4355" s="2">
        <v>44638</v>
      </c>
      <c r="B4355" t="s">
        <v>4827</v>
      </c>
      <c r="C4355">
        <v>38</v>
      </c>
      <c r="D4355" t="s">
        <v>21</v>
      </c>
      <c r="E4355" t="s">
        <v>5477</v>
      </c>
      <c r="F4355" t="s">
        <v>11</v>
      </c>
      <c r="G4355" t="s">
        <v>5483</v>
      </c>
      <c r="H4355" s="6">
        <v>4909.67</v>
      </c>
    </row>
    <row r="4356" spans="1:8" x14ac:dyDescent="0.45">
      <c r="A4356" s="2">
        <v>45196</v>
      </c>
      <c r="B4356" t="s">
        <v>4828</v>
      </c>
      <c r="C4356">
        <v>60</v>
      </c>
      <c r="D4356" t="s">
        <v>14</v>
      </c>
      <c r="E4356" t="s">
        <v>38</v>
      </c>
      <c r="F4356" t="s">
        <v>16</v>
      </c>
      <c r="G4356" t="s">
        <v>5482</v>
      </c>
      <c r="H4356" s="6">
        <v>4308.5</v>
      </c>
    </row>
    <row r="4357" spans="1:8" x14ac:dyDescent="0.45">
      <c r="A4357" s="2">
        <v>44678</v>
      </c>
      <c r="B4357" t="s">
        <v>4829</v>
      </c>
      <c r="C4357">
        <v>81</v>
      </c>
      <c r="D4357" t="s">
        <v>21</v>
      </c>
      <c r="E4357" t="s">
        <v>19</v>
      </c>
      <c r="F4357" t="s">
        <v>16</v>
      </c>
      <c r="G4357" t="s">
        <v>5480</v>
      </c>
      <c r="H4357" s="6">
        <v>1530.3</v>
      </c>
    </row>
    <row r="4358" spans="1:8" x14ac:dyDescent="0.45">
      <c r="A4358" s="2">
        <v>44725</v>
      </c>
      <c r="B4358" t="s">
        <v>4830</v>
      </c>
      <c r="C4358">
        <v>91</v>
      </c>
      <c r="D4358" t="s">
        <v>21</v>
      </c>
      <c r="E4358" t="s">
        <v>5477</v>
      </c>
      <c r="F4358" t="s">
        <v>16</v>
      </c>
      <c r="G4358" t="s">
        <v>5481</v>
      </c>
      <c r="H4358" s="6">
        <v>4061.62</v>
      </c>
    </row>
    <row r="4359" spans="1:8" x14ac:dyDescent="0.45">
      <c r="A4359" s="2">
        <v>44764</v>
      </c>
      <c r="B4359" t="s">
        <v>4831</v>
      </c>
      <c r="C4359">
        <v>5</v>
      </c>
      <c r="D4359" t="s">
        <v>14</v>
      </c>
      <c r="E4359" t="s">
        <v>35</v>
      </c>
      <c r="F4359" t="s">
        <v>23</v>
      </c>
      <c r="G4359" t="s">
        <v>5483</v>
      </c>
      <c r="H4359" s="6">
        <v>4070.95</v>
      </c>
    </row>
    <row r="4360" spans="1:8" x14ac:dyDescent="0.45">
      <c r="A4360" s="2">
        <v>45007</v>
      </c>
      <c r="B4360" t="s">
        <v>4832</v>
      </c>
      <c r="C4360">
        <v>74</v>
      </c>
      <c r="D4360" t="s">
        <v>21</v>
      </c>
      <c r="E4360" t="s">
        <v>26</v>
      </c>
      <c r="F4360" t="s">
        <v>11</v>
      </c>
      <c r="G4360" t="s">
        <v>5479</v>
      </c>
      <c r="H4360" s="6">
        <v>2696.36</v>
      </c>
    </row>
    <row r="4361" spans="1:8" x14ac:dyDescent="0.45">
      <c r="A4361" s="2">
        <v>44583</v>
      </c>
      <c r="B4361" t="s">
        <v>4833</v>
      </c>
      <c r="C4361">
        <v>98</v>
      </c>
      <c r="D4361" t="s">
        <v>14</v>
      </c>
      <c r="E4361" t="s">
        <v>35</v>
      </c>
      <c r="F4361" t="s">
        <v>11</v>
      </c>
      <c r="G4361" t="s">
        <v>5482</v>
      </c>
      <c r="H4361" s="6">
        <v>3550.78</v>
      </c>
    </row>
    <row r="4362" spans="1:8" x14ac:dyDescent="0.45">
      <c r="A4362" s="2">
        <v>44656</v>
      </c>
      <c r="B4362" t="s">
        <v>4834</v>
      </c>
      <c r="C4362">
        <v>87</v>
      </c>
      <c r="D4362" t="s">
        <v>21</v>
      </c>
      <c r="E4362" t="s">
        <v>22</v>
      </c>
      <c r="F4362" t="s">
        <v>30</v>
      </c>
      <c r="G4362" t="s">
        <v>5481</v>
      </c>
      <c r="H4362" s="6">
        <v>4257.1499999999996</v>
      </c>
    </row>
    <row r="4363" spans="1:8" x14ac:dyDescent="0.45">
      <c r="A4363" s="2">
        <v>44969</v>
      </c>
      <c r="B4363" t="s">
        <v>4835</v>
      </c>
      <c r="C4363">
        <v>9</v>
      </c>
      <c r="D4363" t="s">
        <v>14</v>
      </c>
      <c r="E4363" t="s">
        <v>38</v>
      </c>
      <c r="F4363" t="s">
        <v>30</v>
      </c>
      <c r="G4363" t="s">
        <v>5481</v>
      </c>
      <c r="H4363" s="6">
        <v>640.13</v>
      </c>
    </row>
    <row r="4364" spans="1:8" x14ac:dyDescent="0.45">
      <c r="A4364" s="2">
        <v>44768</v>
      </c>
      <c r="B4364" t="s">
        <v>4836</v>
      </c>
      <c r="C4364">
        <v>90</v>
      </c>
      <c r="D4364" t="s">
        <v>9</v>
      </c>
      <c r="E4364" t="s">
        <v>10</v>
      </c>
      <c r="F4364" t="s">
        <v>23</v>
      </c>
      <c r="G4364" t="s">
        <v>5482</v>
      </c>
      <c r="H4364" s="6">
        <v>252.98</v>
      </c>
    </row>
    <row r="4365" spans="1:8" x14ac:dyDescent="0.45">
      <c r="A4365" s="2">
        <v>44589</v>
      </c>
      <c r="B4365" t="s">
        <v>4837</v>
      </c>
      <c r="C4365">
        <v>66</v>
      </c>
      <c r="D4365" t="s">
        <v>14</v>
      </c>
      <c r="E4365" t="s">
        <v>26</v>
      </c>
      <c r="F4365" t="s">
        <v>30</v>
      </c>
      <c r="G4365" t="s">
        <v>5479</v>
      </c>
      <c r="H4365" s="6">
        <v>2932.19</v>
      </c>
    </row>
    <row r="4366" spans="1:8" x14ac:dyDescent="0.45">
      <c r="A4366" s="2">
        <v>45149</v>
      </c>
      <c r="B4366" t="s">
        <v>4838</v>
      </c>
      <c r="C4366">
        <v>30</v>
      </c>
      <c r="D4366" t="s">
        <v>14</v>
      </c>
      <c r="E4366" t="s">
        <v>35</v>
      </c>
      <c r="F4366" t="s">
        <v>16</v>
      </c>
      <c r="G4366" t="s">
        <v>5480</v>
      </c>
      <c r="H4366" s="6">
        <v>2767.11</v>
      </c>
    </row>
    <row r="4367" spans="1:8" x14ac:dyDescent="0.45">
      <c r="A4367" s="2">
        <v>45177</v>
      </c>
      <c r="B4367" t="s">
        <v>4839</v>
      </c>
      <c r="C4367">
        <v>0</v>
      </c>
      <c r="D4367" t="s">
        <v>14</v>
      </c>
      <c r="E4367" t="s">
        <v>38</v>
      </c>
      <c r="F4367" t="s">
        <v>11</v>
      </c>
      <c r="G4367" t="s">
        <v>5482</v>
      </c>
      <c r="H4367" s="6">
        <v>1868.57</v>
      </c>
    </row>
    <row r="4368" spans="1:8" x14ac:dyDescent="0.45">
      <c r="A4368" s="2">
        <v>45221</v>
      </c>
      <c r="B4368" t="s">
        <v>4840</v>
      </c>
      <c r="C4368">
        <v>73</v>
      </c>
      <c r="D4368" t="s">
        <v>14</v>
      </c>
      <c r="E4368" t="s">
        <v>19</v>
      </c>
      <c r="F4368" t="s">
        <v>30</v>
      </c>
      <c r="G4368" t="s">
        <v>5480</v>
      </c>
      <c r="H4368" s="6">
        <v>1986.22</v>
      </c>
    </row>
    <row r="4369" spans="1:8" x14ac:dyDescent="0.45">
      <c r="A4369" s="2">
        <v>44750</v>
      </c>
      <c r="B4369" t="s">
        <v>4841</v>
      </c>
      <c r="C4369">
        <v>79</v>
      </c>
      <c r="D4369" t="s">
        <v>14</v>
      </c>
      <c r="E4369" t="s">
        <v>15</v>
      </c>
      <c r="F4369" t="s">
        <v>30</v>
      </c>
      <c r="G4369" t="s">
        <v>5479</v>
      </c>
      <c r="H4369" s="6">
        <v>3670.37</v>
      </c>
    </row>
    <row r="4370" spans="1:8" x14ac:dyDescent="0.45">
      <c r="A4370" s="2">
        <v>44862</v>
      </c>
      <c r="B4370" t="s">
        <v>4842</v>
      </c>
      <c r="C4370">
        <v>64</v>
      </c>
      <c r="D4370" t="s">
        <v>21</v>
      </c>
      <c r="E4370" t="s">
        <v>26</v>
      </c>
      <c r="F4370" t="s">
        <v>16</v>
      </c>
      <c r="G4370" t="s">
        <v>5482</v>
      </c>
      <c r="H4370" s="6">
        <v>4286.9399999999996</v>
      </c>
    </row>
    <row r="4371" spans="1:8" x14ac:dyDescent="0.45">
      <c r="A4371" s="2">
        <v>45142</v>
      </c>
      <c r="B4371" t="s">
        <v>4843</v>
      </c>
      <c r="C4371">
        <v>6</v>
      </c>
      <c r="D4371" t="s">
        <v>14</v>
      </c>
      <c r="E4371" t="s">
        <v>22</v>
      </c>
      <c r="F4371" t="s">
        <v>23</v>
      </c>
      <c r="G4371" t="s">
        <v>5480</v>
      </c>
      <c r="H4371" s="6">
        <v>538.9</v>
      </c>
    </row>
    <row r="4372" spans="1:8" x14ac:dyDescent="0.45">
      <c r="A4372" s="2">
        <v>45027</v>
      </c>
      <c r="B4372" t="s">
        <v>4844</v>
      </c>
      <c r="C4372">
        <v>36</v>
      </c>
      <c r="D4372" t="s">
        <v>14</v>
      </c>
      <c r="E4372" t="s">
        <v>26</v>
      </c>
      <c r="F4372" t="s">
        <v>23</v>
      </c>
      <c r="G4372" t="s">
        <v>5482</v>
      </c>
      <c r="H4372" s="6">
        <v>1515.66</v>
      </c>
    </row>
    <row r="4373" spans="1:8" x14ac:dyDescent="0.45">
      <c r="A4373" s="2">
        <v>44990</v>
      </c>
      <c r="B4373" t="s">
        <v>4845</v>
      </c>
      <c r="C4373">
        <v>86</v>
      </c>
      <c r="D4373" t="s">
        <v>21</v>
      </c>
      <c r="E4373" t="s">
        <v>15</v>
      </c>
      <c r="F4373" t="s">
        <v>23</v>
      </c>
      <c r="G4373" t="s">
        <v>5482</v>
      </c>
      <c r="H4373" s="6">
        <v>3735.86</v>
      </c>
    </row>
    <row r="4374" spans="1:8" x14ac:dyDescent="0.45">
      <c r="A4374" s="2">
        <v>45147</v>
      </c>
      <c r="B4374" t="s">
        <v>4846</v>
      </c>
      <c r="C4374">
        <v>21</v>
      </c>
      <c r="D4374" t="s">
        <v>21</v>
      </c>
      <c r="E4374" t="s">
        <v>19</v>
      </c>
      <c r="F4374" t="s">
        <v>30</v>
      </c>
      <c r="G4374" t="s">
        <v>5480</v>
      </c>
      <c r="H4374" s="6">
        <v>704.75</v>
      </c>
    </row>
    <row r="4375" spans="1:8" x14ac:dyDescent="0.45">
      <c r="A4375" s="2">
        <v>44667</v>
      </c>
      <c r="B4375" t="s">
        <v>4847</v>
      </c>
      <c r="C4375">
        <v>18</v>
      </c>
      <c r="D4375" t="s">
        <v>14</v>
      </c>
      <c r="E4375" t="s">
        <v>22</v>
      </c>
      <c r="F4375" t="s">
        <v>11</v>
      </c>
      <c r="G4375" t="s">
        <v>5483</v>
      </c>
      <c r="H4375" s="6">
        <v>1282.83</v>
      </c>
    </row>
    <row r="4376" spans="1:8" x14ac:dyDescent="0.45">
      <c r="A4376" s="2">
        <v>44596</v>
      </c>
      <c r="B4376" t="s">
        <v>4848</v>
      </c>
      <c r="C4376">
        <v>53</v>
      </c>
      <c r="D4376" t="s">
        <v>14</v>
      </c>
      <c r="E4376" t="s">
        <v>5477</v>
      </c>
      <c r="F4376" t="s">
        <v>11</v>
      </c>
      <c r="G4376" t="s">
        <v>5483</v>
      </c>
      <c r="H4376" s="6">
        <v>4921.29</v>
      </c>
    </row>
    <row r="4377" spans="1:8" x14ac:dyDescent="0.45">
      <c r="A4377" s="2">
        <v>45019</v>
      </c>
      <c r="B4377" t="s">
        <v>4849</v>
      </c>
      <c r="C4377">
        <v>29</v>
      </c>
      <c r="D4377" t="s">
        <v>9</v>
      </c>
      <c r="E4377" t="s">
        <v>26</v>
      </c>
      <c r="F4377" t="s">
        <v>11</v>
      </c>
      <c r="G4377" t="s">
        <v>5480</v>
      </c>
      <c r="H4377" s="6">
        <v>117.55</v>
      </c>
    </row>
    <row r="4378" spans="1:8" x14ac:dyDescent="0.45">
      <c r="A4378" s="2">
        <v>45038</v>
      </c>
      <c r="B4378" t="s">
        <v>4850</v>
      </c>
      <c r="C4378">
        <v>19</v>
      </c>
      <c r="D4378" t="s">
        <v>21</v>
      </c>
      <c r="E4378" t="s">
        <v>22</v>
      </c>
      <c r="F4378" t="s">
        <v>30</v>
      </c>
      <c r="G4378" t="s">
        <v>5479</v>
      </c>
      <c r="H4378" s="6">
        <v>3679.21</v>
      </c>
    </row>
    <row r="4379" spans="1:8" x14ac:dyDescent="0.45">
      <c r="A4379" s="2">
        <v>45244</v>
      </c>
      <c r="B4379" t="s">
        <v>4851</v>
      </c>
      <c r="C4379">
        <v>33</v>
      </c>
      <c r="D4379" t="s">
        <v>9</v>
      </c>
      <c r="E4379" t="s">
        <v>35</v>
      </c>
      <c r="F4379" t="s">
        <v>23</v>
      </c>
      <c r="G4379" t="s">
        <v>5483</v>
      </c>
      <c r="H4379" s="6">
        <v>389.68</v>
      </c>
    </row>
    <row r="4380" spans="1:8" x14ac:dyDescent="0.45">
      <c r="A4380" s="2">
        <v>44798</v>
      </c>
      <c r="B4380" t="s">
        <v>4852</v>
      </c>
      <c r="C4380">
        <v>65</v>
      </c>
      <c r="D4380" t="s">
        <v>9</v>
      </c>
      <c r="E4380" t="s">
        <v>15</v>
      </c>
      <c r="F4380" t="s">
        <v>30</v>
      </c>
      <c r="G4380" t="s">
        <v>5479</v>
      </c>
      <c r="H4380" s="6">
        <v>1379.54</v>
      </c>
    </row>
    <row r="4381" spans="1:8" x14ac:dyDescent="0.45">
      <c r="A4381" s="2">
        <v>44685</v>
      </c>
      <c r="B4381" t="s">
        <v>4853</v>
      </c>
      <c r="C4381">
        <v>0</v>
      </c>
      <c r="D4381" t="s">
        <v>9</v>
      </c>
      <c r="E4381" t="s">
        <v>22</v>
      </c>
      <c r="F4381" t="s">
        <v>23</v>
      </c>
      <c r="G4381" t="s">
        <v>5483</v>
      </c>
      <c r="H4381" s="6">
        <v>3160.5</v>
      </c>
    </row>
    <row r="4382" spans="1:8" x14ac:dyDescent="0.45">
      <c r="A4382" s="2">
        <v>44918</v>
      </c>
      <c r="B4382" t="s">
        <v>4854</v>
      </c>
      <c r="C4382">
        <v>35</v>
      </c>
      <c r="D4382" t="s">
        <v>21</v>
      </c>
      <c r="E4382" t="s">
        <v>35</v>
      </c>
      <c r="F4382" t="s">
        <v>11</v>
      </c>
      <c r="G4382" t="s">
        <v>5479</v>
      </c>
      <c r="H4382" s="6">
        <v>1104.75</v>
      </c>
    </row>
    <row r="4383" spans="1:8" x14ac:dyDescent="0.45">
      <c r="A4383" s="2">
        <v>44884</v>
      </c>
      <c r="B4383" t="s">
        <v>4855</v>
      </c>
      <c r="C4383">
        <v>68</v>
      </c>
      <c r="D4383" t="s">
        <v>9</v>
      </c>
      <c r="E4383" t="s">
        <v>35</v>
      </c>
      <c r="F4383" t="s">
        <v>23</v>
      </c>
      <c r="G4383" t="s">
        <v>5479</v>
      </c>
      <c r="H4383" s="6">
        <v>2459.79</v>
      </c>
    </row>
    <row r="4384" spans="1:8" x14ac:dyDescent="0.45">
      <c r="A4384" s="2">
        <v>44671</v>
      </c>
      <c r="B4384" t="s">
        <v>4856</v>
      </c>
      <c r="C4384">
        <v>25</v>
      </c>
      <c r="D4384" t="s">
        <v>14</v>
      </c>
      <c r="E4384" t="s">
        <v>26</v>
      </c>
      <c r="F4384" t="s">
        <v>11</v>
      </c>
      <c r="G4384" t="s">
        <v>5482</v>
      </c>
      <c r="H4384" s="6">
        <v>3556.23</v>
      </c>
    </row>
    <row r="4385" spans="1:8" x14ac:dyDescent="0.45">
      <c r="A4385" s="2">
        <v>44835</v>
      </c>
      <c r="B4385" t="s">
        <v>4857</v>
      </c>
      <c r="C4385">
        <v>86</v>
      </c>
      <c r="D4385" t="s">
        <v>9</v>
      </c>
      <c r="E4385" t="s">
        <v>19</v>
      </c>
      <c r="F4385" t="s">
        <v>30</v>
      </c>
      <c r="G4385" t="s">
        <v>5479</v>
      </c>
      <c r="H4385" s="6">
        <v>3381.95</v>
      </c>
    </row>
    <row r="4386" spans="1:8" x14ac:dyDescent="0.45">
      <c r="A4386" s="2">
        <v>45047</v>
      </c>
      <c r="B4386" t="s">
        <v>4858</v>
      </c>
      <c r="C4386">
        <v>25</v>
      </c>
      <c r="D4386" t="s">
        <v>14</v>
      </c>
      <c r="E4386" t="s">
        <v>15</v>
      </c>
      <c r="F4386" t="s">
        <v>11</v>
      </c>
      <c r="G4386" t="s">
        <v>5481</v>
      </c>
      <c r="H4386" s="6">
        <v>3107.24</v>
      </c>
    </row>
    <row r="4387" spans="1:8" x14ac:dyDescent="0.45">
      <c r="A4387" s="2">
        <v>45199</v>
      </c>
      <c r="B4387" t="s">
        <v>4859</v>
      </c>
      <c r="C4387">
        <v>13</v>
      </c>
      <c r="D4387" t="s">
        <v>9</v>
      </c>
      <c r="E4387" t="s">
        <v>35</v>
      </c>
      <c r="F4387" t="s">
        <v>11</v>
      </c>
      <c r="G4387" t="s">
        <v>5479</v>
      </c>
      <c r="H4387" s="6">
        <v>840.4</v>
      </c>
    </row>
    <row r="4388" spans="1:8" x14ac:dyDescent="0.45">
      <c r="A4388" s="2">
        <v>45117</v>
      </c>
      <c r="B4388" t="s">
        <v>4860</v>
      </c>
      <c r="C4388">
        <v>54</v>
      </c>
      <c r="D4388" t="s">
        <v>21</v>
      </c>
      <c r="E4388" t="s">
        <v>5477</v>
      </c>
      <c r="F4388" t="s">
        <v>11</v>
      </c>
      <c r="G4388" t="s">
        <v>5481</v>
      </c>
      <c r="H4388" s="6">
        <v>1048.24</v>
      </c>
    </row>
    <row r="4389" spans="1:8" x14ac:dyDescent="0.45">
      <c r="A4389" s="2">
        <v>44682</v>
      </c>
      <c r="B4389" t="s">
        <v>4861</v>
      </c>
      <c r="C4389">
        <v>38</v>
      </c>
      <c r="D4389" t="s">
        <v>21</v>
      </c>
      <c r="E4389" t="s">
        <v>26</v>
      </c>
      <c r="F4389" t="s">
        <v>30</v>
      </c>
      <c r="G4389" t="s">
        <v>5483</v>
      </c>
      <c r="H4389" s="6">
        <v>1367.8</v>
      </c>
    </row>
    <row r="4390" spans="1:8" x14ac:dyDescent="0.45">
      <c r="A4390" s="2">
        <v>44668</v>
      </c>
      <c r="B4390" t="s">
        <v>4862</v>
      </c>
      <c r="C4390">
        <v>8</v>
      </c>
      <c r="D4390" t="s">
        <v>9</v>
      </c>
      <c r="E4390" t="s">
        <v>38</v>
      </c>
      <c r="F4390" t="s">
        <v>16</v>
      </c>
      <c r="G4390" t="s">
        <v>5481</v>
      </c>
      <c r="H4390" s="6">
        <v>663.37</v>
      </c>
    </row>
    <row r="4391" spans="1:8" x14ac:dyDescent="0.45">
      <c r="A4391" s="2">
        <v>44846</v>
      </c>
      <c r="B4391" t="s">
        <v>4863</v>
      </c>
      <c r="C4391">
        <v>77</v>
      </c>
      <c r="D4391" t="s">
        <v>9</v>
      </c>
      <c r="E4391" t="s">
        <v>26</v>
      </c>
      <c r="F4391" t="s">
        <v>16</v>
      </c>
      <c r="G4391" t="s">
        <v>5479</v>
      </c>
      <c r="H4391" s="6">
        <v>238.82</v>
      </c>
    </row>
    <row r="4392" spans="1:8" x14ac:dyDescent="0.45">
      <c r="A4392" s="2">
        <v>44850</v>
      </c>
      <c r="B4392" t="s">
        <v>4864</v>
      </c>
      <c r="C4392">
        <v>52</v>
      </c>
      <c r="D4392" t="s">
        <v>21</v>
      </c>
      <c r="E4392" t="s">
        <v>10</v>
      </c>
      <c r="F4392" t="s">
        <v>16</v>
      </c>
      <c r="G4392" t="s">
        <v>5481</v>
      </c>
      <c r="H4392" s="6">
        <v>4114.0600000000004</v>
      </c>
    </row>
    <row r="4393" spans="1:8" x14ac:dyDescent="0.45">
      <c r="A4393" s="2">
        <v>45227</v>
      </c>
      <c r="B4393" t="s">
        <v>4865</v>
      </c>
      <c r="C4393">
        <v>6</v>
      </c>
      <c r="D4393" t="s">
        <v>14</v>
      </c>
      <c r="E4393" t="s">
        <v>22</v>
      </c>
      <c r="F4393" t="s">
        <v>23</v>
      </c>
      <c r="G4393" t="s">
        <v>5483</v>
      </c>
      <c r="H4393" s="6">
        <v>4978.25</v>
      </c>
    </row>
    <row r="4394" spans="1:8" x14ac:dyDescent="0.45">
      <c r="A4394" s="2">
        <v>44765</v>
      </c>
      <c r="B4394" t="s">
        <v>4866</v>
      </c>
      <c r="C4394">
        <v>3</v>
      </c>
      <c r="D4394" t="s">
        <v>14</v>
      </c>
      <c r="E4394" t="s">
        <v>19</v>
      </c>
      <c r="F4394" t="s">
        <v>11</v>
      </c>
      <c r="G4394" t="s">
        <v>5482</v>
      </c>
      <c r="H4394" s="6">
        <v>826.32</v>
      </c>
    </row>
    <row r="4395" spans="1:8" x14ac:dyDescent="0.45">
      <c r="A4395" s="2">
        <v>44736</v>
      </c>
      <c r="B4395" t="s">
        <v>4867</v>
      </c>
      <c r="C4395">
        <v>12</v>
      </c>
      <c r="D4395" t="s">
        <v>21</v>
      </c>
      <c r="E4395" t="s">
        <v>19</v>
      </c>
      <c r="F4395" t="s">
        <v>23</v>
      </c>
      <c r="G4395" t="s">
        <v>5479</v>
      </c>
      <c r="H4395" s="6">
        <v>2272.86</v>
      </c>
    </row>
    <row r="4396" spans="1:8" x14ac:dyDescent="0.45">
      <c r="A4396" s="2">
        <v>45030</v>
      </c>
      <c r="B4396" t="s">
        <v>4868</v>
      </c>
      <c r="C4396">
        <v>49</v>
      </c>
      <c r="D4396" t="s">
        <v>14</v>
      </c>
      <c r="E4396" t="s">
        <v>26</v>
      </c>
      <c r="F4396" t="s">
        <v>11</v>
      </c>
      <c r="G4396" t="s">
        <v>5483</v>
      </c>
      <c r="H4396" s="6">
        <v>2878.6</v>
      </c>
    </row>
    <row r="4397" spans="1:8" x14ac:dyDescent="0.45">
      <c r="A4397" s="2">
        <v>45287</v>
      </c>
      <c r="B4397" t="s">
        <v>4869</v>
      </c>
      <c r="C4397">
        <v>34</v>
      </c>
      <c r="D4397" t="s">
        <v>21</v>
      </c>
      <c r="E4397" t="s">
        <v>5477</v>
      </c>
      <c r="F4397" t="s">
        <v>16</v>
      </c>
      <c r="G4397" t="s">
        <v>5483</v>
      </c>
      <c r="H4397" s="6">
        <v>408.22</v>
      </c>
    </row>
    <row r="4398" spans="1:8" x14ac:dyDescent="0.45">
      <c r="A4398" s="2">
        <v>45019</v>
      </c>
      <c r="B4398" t="s">
        <v>4870</v>
      </c>
      <c r="C4398">
        <v>69</v>
      </c>
      <c r="D4398" t="s">
        <v>9</v>
      </c>
      <c r="E4398" t="s">
        <v>26</v>
      </c>
      <c r="F4398" t="s">
        <v>11</v>
      </c>
      <c r="G4398" t="s">
        <v>5482</v>
      </c>
      <c r="H4398" s="6">
        <v>3356.17</v>
      </c>
    </row>
    <row r="4399" spans="1:8" x14ac:dyDescent="0.45">
      <c r="A4399" s="2">
        <v>44881</v>
      </c>
      <c r="B4399" t="s">
        <v>4871</v>
      </c>
      <c r="C4399">
        <v>20</v>
      </c>
      <c r="D4399" t="s">
        <v>9</v>
      </c>
      <c r="E4399" t="s">
        <v>19</v>
      </c>
      <c r="F4399" t="s">
        <v>11</v>
      </c>
      <c r="G4399" t="s">
        <v>5479</v>
      </c>
      <c r="H4399" s="6">
        <v>4511.78</v>
      </c>
    </row>
    <row r="4400" spans="1:8" x14ac:dyDescent="0.45">
      <c r="A4400" s="2">
        <v>44699</v>
      </c>
      <c r="B4400" t="s">
        <v>4872</v>
      </c>
      <c r="C4400">
        <v>69</v>
      </c>
      <c r="D4400" t="s">
        <v>9</v>
      </c>
      <c r="E4400" t="s">
        <v>26</v>
      </c>
      <c r="F4400" t="s">
        <v>30</v>
      </c>
      <c r="G4400" t="s">
        <v>5482</v>
      </c>
      <c r="H4400" s="6">
        <v>3239.71</v>
      </c>
    </row>
    <row r="4401" spans="1:8" x14ac:dyDescent="0.45">
      <c r="A4401" s="2">
        <v>44721</v>
      </c>
      <c r="B4401" t="s">
        <v>4873</v>
      </c>
      <c r="C4401">
        <v>73</v>
      </c>
      <c r="D4401" t="s">
        <v>21</v>
      </c>
      <c r="E4401" t="s">
        <v>26</v>
      </c>
      <c r="F4401" t="s">
        <v>11</v>
      </c>
      <c r="G4401" t="s">
        <v>5481</v>
      </c>
      <c r="H4401" s="6">
        <v>1647.22</v>
      </c>
    </row>
    <row r="4402" spans="1:8" x14ac:dyDescent="0.45">
      <c r="A4402" s="2">
        <v>44846</v>
      </c>
      <c r="B4402" t="s">
        <v>4874</v>
      </c>
      <c r="C4402">
        <v>50</v>
      </c>
      <c r="D4402" t="s">
        <v>9</v>
      </c>
      <c r="E4402" t="s">
        <v>10</v>
      </c>
      <c r="F4402" t="s">
        <v>30</v>
      </c>
      <c r="G4402" t="s">
        <v>5480</v>
      </c>
      <c r="H4402" s="6">
        <v>1375.85</v>
      </c>
    </row>
    <row r="4403" spans="1:8" x14ac:dyDescent="0.45">
      <c r="A4403" s="2">
        <v>45071</v>
      </c>
      <c r="B4403" t="s">
        <v>4875</v>
      </c>
      <c r="C4403">
        <v>8</v>
      </c>
      <c r="D4403" t="s">
        <v>9</v>
      </c>
      <c r="E4403" t="s">
        <v>35</v>
      </c>
      <c r="F4403" t="s">
        <v>30</v>
      </c>
      <c r="G4403" t="s">
        <v>5480</v>
      </c>
      <c r="H4403" s="6">
        <v>1423.87</v>
      </c>
    </row>
    <row r="4404" spans="1:8" x14ac:dyDescent="0.45">
      <c r="A4404" s="2">
        <v>44786</v>
      </c>
      <c r="B4404" t="s">
        <v>4876</v>
      </c>
      <c r="C4404">
        <v>63</v>
      </c>
      <c r="D4404" t="s">
        <v>14</v>
      </c>
      <c r="E4404" t="s">
        <v>38</v>
      </c>
      <c r="F4404" t="s">
        <v>11</v>
      </c>
      <c r="G4404" t="s">
        <v>5480</v>
      </c>
      <c r="H4404" s="6">
        <v>4471.3900000000003</v>
      </c>
    </row>
    <row r="4405" spans="1:8" x14ac:dyDescent="0.45">
      <c r="A4405" s="2">
        <v>44754</v>
      </c>
      <c r="B4405" t="s">
        <v>4877</v>
      </c>
      <c r="C4405">
        <v>43</v>
      </c>
      <c r="D4405" t="s">
        <v>9</v>
      </c>
      <c r="E4405" t="s">
        <v>26</v>
      </c>
      <c r="F4405" t="s">
        <v>30</v>
      </c>
      <c r="G4405" t="s">
        <v>5479</v>
      </c>
      <c r="H4405" s="6">
        <v>1715.41</v>
      </c>
    </row>
    <row r="4406" spans="1:8" x14ac:dyDescent="0.45">
      <c r="A4406" s="2">
        <v>44780</v>
      </c>
      <c r="B4406" t="s">
        <v>4878</v>
      </c>
      <c r="C4406">
        <v>86</v>
      </c>
      <c r="D4406" t="s">
        <v>14</v>
      </c>
      <c r="E4406" t="s">
        <v>22</v>
      </c>
      <c r="F4406" t="s">
        <v>11</v>
      </c>
      <c r="G4406" t="s">
        <v>5480</v>
      </c>
      <c r="H4406" s="6">
        <v>1125.83</v>
      </c>
    </row>
    <row r="4407" spans="1:8" x14ac:dyDescent="0.45">
      <c r="A4407" s="2">
        <v>45221</v>
      </c>
      <c r="B4407" t="s">
        <v>4879</v>
      </c>
      <c r="C4407">
        <v>67</v>
      </c>
      <c r="D4407" t="s">
        <v>9</v>
      </c>
      <c r="E4407" t="s">
        <v>5477</v>
      </c>
      <c r="F4407" t="s">
        <v>16</v>
      </c>
      <c r="G4407" t="s">
        <v>5478</v>
      </c>
      <c r="H4407" s="6">
        <v>3457.06</v>
      </c>
    </row>
    <row r="4408" spans="1:8" x14ac:dyDescent="0.45">
      <c r="A4408" s="2">
        <v>45201</v>
      </c>
      <c r="B4408" t="s">
        <v>4880</v>
      </c>
      <c r="C4408">
        <v>34</v>
      </c>
      <c r="D4408" t="s">
        <v>9</v>
      </c>
      <c r="E4408" t="s">
        <v>35</v>
      </c>
      <c r="F4408" t="s">
        <v>16</v>
      </c>
      <c r="G4408" t="s">
        <v>5479</v>
      </c>
      <c r="H4408" s="6">
        <v>545.11</v>
      </c>
    </row>
    <row r="4409" spans="1:8" x14ac:dyDescent="0.45">
      <c r="A4409" s="2">
        <v>45075</v>
      </c>
      <c r="B4409" t="s">
        <v>4881</v>
      </c>
      <c r="C4409">
        <v>30</v>
      </c>
      <c r="D4409" t="s">
        <v>9</v>
      </c>
      <c r="E4409" t="s">
        <v>38</v>
      </c>
      <c r="F4409" t="s">
        <v>30</v>
      </c>
      <c r="G4409" t="s">
        <v>5479</v>
      </c>
      <c r="H4409" s="6">
        <v>56.46</v>
      </c>
    </row>
    <row r="4410" spans="1:8" x14ac:dyDescent="0.45">
      <c r="A4410" s="2">
        <v>45241</v>
      </c>
      <c r="B4410" t="s">
        <v>4882</v>
      </c>
      <c r="C4410">
        <v>77</v>
      </c>
      <c r="D4410" t="s">
        <v>21</v>
      </c>
      <c r="E4410" t="s">
        <v>19</v>
      </c>
      <c r="F4410" t="s">
        <v>30</v>
      </c>
      <c r="G4410" t="s">
        <v>5479</v>
      </c>
      <c r="H4410" s="6">
        <v>4635.62</v>
      </c>
    </row>
    <row r="4411" spans="1:8" x14ac:dyDescent="0.45">
      <c r="A4411" s="2">
        <v>45111</v>
      </c>
      <c r="B4411" t="s">
        <v>4883</v>
      </c>
      <c r="C4411">
        <v>96</v>
      </c>
      <c r="D4411" t="s">
        <v>21</v>
      </c>
      <c r="E4411" t="s">
        <v>15</v>
      </c>
      <c r="F4411" t="s">
        <v>16</v>
      </c>
      <c r="G4411" t="s">
        <v>5479</v>
      </c>
      <c r="H4411" s="6">
        <v>2309.04</v>
      </c>
    </row>
    <row r="4412" spans="1:8" x14ac:dyDescent="0.45">
      <c r="A4412" s="2">
        <v>44601</v>
      </c>
      <c r="B4412" t="s">
        <v>4884</v>
      </c>
      <c r="C4412">
        <v>72</v>
      </c>
      <c r="D4412" t="s">
        <v>9</v>
      </c>
      <c r="E4412" t="s">
        <v>5477</v>
      </c>
      <c r="F4412" t="s">
        <v>11</v>
      </c>
      <c r="G4412" t="s">
        <v>5483</v>
      </c>
      <c r="H4412" s="6">
        <v>3636.19</v>
      </c>
    </row>
    <row r="4413" spans="1:8" x14ac:dyDescent="0.45">
      <c r="A4413" s="2">
        <v>45062</v>
      </c>
      <c r="B4413" t="s">
        <v>4885</v>
      </c>
      <c r="C4413">
        <v>15</v>
      </c>
      <c r="D4413" t="s">
        <v>14</v>
      </c>
      <c r="E4413" t="s">
        <v>26</v>
      </c>
      <c r="F4413" t="s">
        <v>30</v>
      </c>
      <c r="G4413" t="s">
        <v>5482</v>
      </c>
      <c r="H4413" s="6">
        <v>3333.63</v>
      </c>
    </row>
    <row r="4414" spans="1:8" x14ac:dyDescent="0.45">
      <c r="A4414" s="2">
        <v>44857</v>
      </c>
      <c r="B4414" t="s">
        <v>4886</v>
      </c>
      <c r="C4414">
        <v>85</v>
      </c>
      <c r="D4414" t="s">
        <v>21</v>
      </c>
      <c r="E4414" t="s">
        <v>35</v>
      </c>
      <c r="F4414" t="s">
        <v>11</v>
      </c>
      <c r="G4414" t="s">
        <v>5482</v>
      </c>
      <c r="H4414" s="6">
        <v>2744.5</v>
      </c>
    </row>
    <row r="4415" spans="1:8" x14ac:dyDescent="0.45">
      <c r="A4415" s="2">
        <v>44977</v>
      </c>
      <c r="B4415" t="s">
        <v>4887</v>
      </c>
      <c r="C4415">
        <v>39</v>
      </c>
      <c r="D4415" t="s">
        <v>9</v>
      </c>
      <c r="E4415" t="s">
        <v>22</v>
      </c>
      <c r="F4415" t="s">
        <v>16</v>
      </c>
      <c r="G4415" t="s">
        <v>5481</v>
      </c>
      <c r="H4415" s="6">
        <v>4205.3100000000004</v>
      </c>
    </row>
    <row r="4416" spans="1:8" x14ac:dyDescent="0.45">
      <c r="A4416" s="2">
        <v>44663</v>
      </c>
      <c r="B4416" t="s">
        <v>4888</v>
      </c>
      <c r="C4416">
        <v>12</v>
      </c>
      <c r="D4416" t="s">
        <v>14</v>
      </c>
      <c r="E4416" t="s">
        <v>22</v>
      </c>
      <c r="F4416" t="s">
        <v>23</v>
      </c>
      <c r="G4416" t="s">
        <v>5479</v>
      </c>
      <c r="H4416" s="6">
        <v>4832.6499999999996</v>
      </c>
    </row>
    <row r="4417" spans="1:8" x14ac:dyDescent="0.45">
      <c r="A4417" s="2">
        <v>44681</v>
      </c>
      <c r="B4417" t="s">
        <v>4889</v>
      </c>
      <c r="C4417">
        <v>66</v>
      </c>
      <c r="D4417" t="s">
        <v>9</v>
      </c>
      <c r="E4417" t="s">
        <v>26</v>
      </c>
      <c r="F4417" t="s">
        <v>11</v>
      </c>
      <c r="G4417" t="s">
        <v>5481</v>
      </c>
      <c r="H4417" s="6">
        <v>376.96</v>
      </c>
    </row>
    <row r="4418" spans="1:8" x14ac:dyDescent="0.45">
      <c r="A4418" s="2">
        <v>45098</v>
      </c>
      <c r="B4418" t="s">
        <v>4890</v>
      </c>
      <c r="C4418">
        <v>54</v>
      </c>
      <c r="D4418" t="s">
        <v>9</v>
      </c>
      <c r="E4418" t="s">
        <v>35</v>
      </c>
      <c r="F4418" t="s">
        <v>11</v>
      </c>
      <c r="G4418" t="s">
        <v>5481</v>
      </c>
      <c r="H4418" s="6">
        <v>1778.21</v>
      </c>
    </row>
    <row r="4419" spans="1:8" x14ac:dyDescent="0.45">
      <c r="A4419" s="2">
        <v>45075</v>
      </c>
      <c r="B4419" t="s">
        <v>4891</v>
      </c>
      <c r="C4419">
        <v>56</v>
      </c>
      <c r="D4419" t="s">
        <v>14</v>
      </c>
      <c r="E4419" t="s">
        <v>35</v>
      </c>
      <c r="F4419" t="s">
        <v>30</v>
      </c>
      <c r="G4419" t="s">
        <v>5482</v>
      </c>
      <c r="H4419" s="6">
        <v>698.63</v>
      </c>
    </row>
    <row r="4420" spans="1:8" x14ac:dyDescent="0.45">
      <c r="A4420" s="2">
        <v>45271</v>
      </c>
      <c r="B4420" t="s">
        <v>4892</v>
      </c>
      <c r="C4420">
        <v>64</v>
      </c>
      <c r="D4420" t="s">
        <v>14</v>
      </c>
      <c r="E4420" t="s">
        <v>35</v>
      </c>
      <c r="F4420" t="s">
        <v>16</v>
      </c>
      <c r="G4420" t="s">
        <v>5482</v>
      </c>
      <c r="H4420" s="6">
        <v>3060.8</v>
      </c>
    </row>
    <row r="4421" spans="1:8" x14ac:dyDescent="0.45">
      <c r="A4421" s="2">
        <v>44986</v>
      </c>
      <c r="B4421" t="s">
        <v>4893</v>
      </c>
      <c r="C4421">
        <v>81</v>
      </c>
      <c r="D4421" t="s">
        <v>14</v>
      </c>
      <c r="E4421" t="s">
        <v>19</v>
      </c>
      <c r="F4421" t="s">
        <v>23</v>
      </c>
      <c r="G4421" t="s">
        <v>5481</v>
      </c>
      <c r="H4421" s="6">
        <v>2978.18</v>
      </c>
    </row>
    <row r="4422" spans="1:8" x14ac:dyDescent="0.45">
      <c r="A4422" s="2">
        <v>44816</v>
      </c>
      <c r="B4422" t="s">
        <v>4894</v>
      </c>
      <c r="C4422">
        <v>73</v>
      </c>
      <c r="D4422" t="s">
        <v>9</v>
      </c>
      <c r="E4422" t="s">
        <v>5477</v>
      </c>
      <c r="F4422" t="s">
        <v>30</v>
      </c>
      <c r="G4422" t="s">
        <v>5483</v>
      </c>
      <c r="H4422" s="6">
        <v>2013.7</v>
      </c>
    </row>
    <row r="4423" spans="1:8" x14ac:dyDescent="0.45">
      <c r="A4423" s="2">
        <v>45107</v>
      </c>
      <c r="B4423" t="s">
        <v>4895</v>
      </c>
      <c r="C4423">
        <v>5</v>
      </c>
      <c r="D4423" t="s">
        <v>21</v>
      </c>
      <c r="E4423" t="s">
        <v>19</v>
      </c>
      <c r="F4423" t="s">
        <v>11</v>
      </c>
      <c r="G4423" t="s">
        <v>5480</v>
      </c>
      <c r="H4423" s="6">
        <v>2558.5700000000002</v>
      </c>
    </row>
    <row r="4424" spans="1:8" x14ac:dyDescent="0.45">
      <c r="A4424" s="2">
        <v>45108</v>
      </c>
      <c r="B4424" t="s">
        <v>4896</v>
      </c>
      <c r="C4424">
        <v>32</v>
      </c>
      <c r="D4424" t="s">
        <v>21</v>
      </c>
      <c r="E4424" t="s">
        <v>35</v>
      </c>
      <c r="F4424" t="s">
        <v>23</v>
      </c>
      <c r="G4424" t="s">
        <v>5480</v>
      </c>
      <c r="H4424" s="6">
        <v>3442.96</v>
      </c>
    </row>
    <row r="4425" spans="1:8" x14ac:dyDescent="0.45">
      <c r="A4425" s="2">
        <v>44830</v>
      </c>
      <c r="B4425" t="s">
        <v>4897</v>
      </c>
      <c r="C4425">
        <v>24</v>
      </c>
      <c r="D4425" t="s">
        <v>14</v>
      </c>
      <c r="E4425" t="s">
        <v>35</v>
      </c>
      <c r="F4425" t="s">
        <v>16</v>
      </c>
      <c r="G4425" t="s">
        <v>5480</v>
      </c>
      <c r="H4425" s="6">
        <v>1238.79</v>
      </c>
    </row>
    <row r="4426" spans="1:8" x14ac:dyDescent="0.45">
      <c r="A4426" s="2">
        <v>44670</v>
      </c>
      <c r="B4426" t="s">
        <v>4898</v>
      </c>
      <c r="C4426">
        <v>95</v>
      </c>
      <c r="D4426" t="s">
        <v>9</v>
      </c>
      <c r="E4426" t="s">
        <v>15</v>
      </c>
      <c r="F4426" t="s">
        <v>30</v>
      </c>
      <c r="G4426" t="s">
        <v>5483</v>
      </c>
      <c r="H4426" s="6">
        <v>3707.54</v>
      </c>
    </row>
    <row r="4427" spans="1:8" x14ac:dyDescent="0.45">
      <c r="A4427" s="2">
        <v>45257</v>
      </c>
      <c r="B4427" t="s">
        <v>4899</v>
      </c>
      <c r="C4427">
        <v>52</v>
      </c>
      <c r="D4427" t="s">
        <v>21</v>
      </c>
      <c r="E4427" t="s">
        <v>15</v>
      </c>
      <c r="F4427" t="s">
        <v>30</v>
      </c>
      <c r="G4427" t="s">
        <v>5479</v>
      </c>
      <c r="H4427" s="6">
        <v>1516.01</v>
      </c>
    </row>
    <row r="4428" spans="1:8" x14ac:dyDescent="0.45">
      <c r="A4428" s="2">
        <v>44891</v>
      </c>
      <c r="B4428" t="s">
        <v>4900</v>
      </c>
      <c r="C4428">
        <v>72</v>
      </c>
      <c r="D4428" t="s">
        <v>14</v>
      </c>
      <c r="E4428" t="s">
        <v>26</v>
      </c>
      <c r="F4428" t="s">
        <v>23</v>
      </c>
      <c r="G4428" t="s">
        <v>5482</v>
      </c>
      <c r="H4428" s="6">
        <v>3608.68</v>
      </c>
    </row>
    <row r="4429" spans="1:8" x14ac:dyDescent="0.45">
      <c r="A4429" s="2">
        <v>44957</v>
      </c>
      <c r="B4429" t="s">
        <v>4901</v>
      </c>
      <c r="C4429">
        <v>47</v>
      </c>
      <c r="D4429" t="s">
        <v>9</v>
      </c>
      <c r="E4429" t="s">
        <v>26</v>
      </c>
      <c r="F4429" t="s">
        <v>11</v>
      </c>
      <c r="G4429" t="s">
        <v>5479</v>
      </c>
      <c r="H4429" s="6">
        <v>2971.4</v>
      </c>
    </row>
    <row r="4430" spans="1:8" x14ac:dyDescent="0.45">
      <c r="A4430" s="2">
        <v>45266</v>
      </c>
      <c r="B4430" t="s">
        <v>4902</v>
      </c>
      <c r="C4430">
        <v>25</v>
      </c>
      <c r="D4430" t="s">
        <v>14</v>
      </c>
      <c r="E4430" t="s">
        <v>10</v>
      </c>
      <c r="F4430" t="s">
        <v>16</v>
      </c>
      <c r="G4430" t="s">
        <v>5480</v>
      </c>
      <c r="H4430" s="6">
        <v>1467.07</v>
      </c>
    </row>
    <row r="4431" spans="1:8" x14ac:dyDescent="0.45">
      <c r="A4431" s="2">
        <v>45248</v>
      </c>
      <c r="B4431" t="s">
        <v>4903</v>
      </c>
      <c r="C4431">
        <v>9</v>
      </c>
      <c r="D4431" t="s">
        <v>21</v>
      </c>
      <c r="E4431" t="s">
        <v>15</v>
      </c>
      <c r="F4431" t="s">
        <v>16</v>
      </c>
      <c r="G4431" t="s">
        <v>5483</v>
      </c>
      <c r="H4431" s="6">
        <v>3315.31</v>
      </c>
    </row>
    <row r="4432" spans="1:8" x14ac:dyDescent="0.45">
      <c r="A4432" s="2">
        <v>44684</v>
      </c>
      <c r="B4432" t="s">
        <v>4904</v>
      </c>
      <c r="C4432">
        <v>19</v>
      </c>
      <c r="D4432" t="s">
        <v>9</v>
      </c>
      <c r="E4432" t="s">
        <v>15</v>
      </c>
      <c r="F4432" t="s">
        <v>16</v>
      </c>
      <c r="G4432" t="s">
        <v>5482</v>
      </c>
      <c r="H4432" s="6">
        <v>1123.72</v>
      </c>
    </row>
    <row r="4433" spans="1:8" x14ac:dyDescent="0.45">
      <c r="A4433" s="2">
        <v>44935</v>
      </c>
      <c r="B4433" t="s">
        <v>4905</v>
      </c>
      <c r="C4433">
        <v>44</v>
      </c>
      <c r="D4433" t="s">
        <v>14</v>
      </c>
      <c r="E4433" t="s">
        <v>22</v>
      </c>
      <c r="F4433" t="s">
        <v>30</v>
      </c>
      <c r="G4433" t="s">
        <v>5481</v>
      </c>
      <c r="H4433" s="6">
        <v>3017.71</v>
      </c>
    </row>
    <row r="4434" spans="1:8" x14ac:dyDescent="0.45">
      <c r="A4434" s="2">
        <v>44761</v>
      </c>
      <c r="B4434" t="s">
        <v>4906</v>
      </c>
      <c r="C4434">
        <v>46</v>
      </c>
      <c r="D4434" t="s">
        <v>21</v>
      </c>
      <c r="E4434" t="s">
        <v>35</v>
      </c>
      <c r="F4434" t="s">
        <v>30</v>
      </c>
      <c r="G4434" t="s">
        <v>5483</v>
      </c>
      <c r="H4434" s="6">
        <v>570.36</v>
      </c>
    </row>
    <row r="4435" spans="1:8" x14ac:dyDescent="0.45">
      <c r="A4435" s="2">
        <v>45135</v>
      </c>
      <c r="B4435" t="s">
        <v>4907</v>
      </c>
      <c r="C4435">
        <v>98</v>
      </c>
      <c r="D4435" t="s">
        <v>14</v>
      </c>
      <c r="E4435" t="s">
        <v>19</v>
      </c>
      <c r="F4435" t="s">
        <v>30</v>
      </c>
      <c r="G4435" t="s">
        <v>5481</v>
      </c>
      <c r="H4435" s="6">
        <v>2635.79</v>
      </c>
    </row>
    <row r="4436" spans="1:8" x14ac:dyDescent="0.45">
      <c r="A4436" s="2">
        <v>45173</v>
      </c>
      <c r="B4436" t="s">
        <v>4908</v>
      </c>
      <c r="C4436">
        <v>63</v>
      </c>
      <c r="D4436" t="s">
        <v>14</v>
      </c>
      <c r="E4436" t="s">
        <v>22</v>
      </c>
      <c r="F4436" t="s">
        <v>16</v>
      </c>
      <c r="G4436" t="s">
        <v>5479</v>
      </c>
      <c r="H4436" s="6">
        <v>3989.54</v>
      </c>
    </row>
    <row r="4437" spans="1:8" x14ac:dyDescent="0.45">
      <c r="A4437" s="2">
        <v>45270</v>
      </c>
      <c r="B4437" t="s">
        <v>4909</v>
      </c>
      <c r="C4437">
        <v>6</v>
      </c>
      <c r="D4437" t="s">
        <v>9</v>
      </c>
      <c r="E4437" t="s">
        <v>19</v>
      </c>
      <c r="F4437" t="s">
        <v>30</v>
      </c>
      <c r="G4437" t="s">
        <v>5481</v>
      </c>
      <c r="H4437" s="6">
        <v>1496.57</v>
      </c>
    </row>
    <row r="4438" spans="1:8" x14ac:dyDescent="0.45">
      <c r="A4438" s="2">
        <v>44716</v>
      </c>
      <c r="B4438" t="s">
        <v>4910</v>
      </c>
      <c r="C4438">
        <v>7</v>
      </c>
      <c r="D4438" t="s">
        <v>9</v>
      </c>
      <c r="E4438" t="s">
        <v>38</v>
      </c>
      <c r="F4438" t="s">
        <v>11</v>
      </c>
      <c r="G4438" t="s">
        <v>5480</v>
      </c>
      <c r="H4438" s="6">
        <v>4338.8500000000004</v>
      </c>
    </row>
    <row r="4439" spans="1:8" x14ac:dyDescent="0.45">
      <c r="A4439" s="2">
        <v>45109</v>
      </c>
      <c r="B4439" t="s">
        <v>4911</v>
      </c>
      <c r="C4439">
        <v>76</v>
      </c>
      <c r="D4439" t="s">
        <v>21</v>
      </c>
      <c r="E4439" t="s">
        <v>19</v>
      </c>
      <c r="F4439" t="s">
        <v>11</v>
      </c>
      <c r="G4439" t="s">
        <v>5480</v>
      </c>
      <c r="H4439" s="6">
        <v>297.75</v>
      </c>
    </row>
    <row r="4440" spans="1:8" x14ac:dyDescent="0.45">
      <c r="A4440" s="2">
        <v>44904</v>
      </c>
      <c r="B4440" t="s">
        <v>4912</v>
      </c>
      <c r="C4440">
        <v>79</v>
      </c>
      <c r="D4440" t="s">
        <v>14</v>
      </c>
      <c r="E4440" t="s">
        <v>5477</v>
      </c>
      <c r="F4440" t="s">
        <v>11</v>
      </c>
      <c r="G4440" t="s">
        <v>5479</v>
      </c>
      <c r="H4440" s="6">
        <v>2293.46</v>
      </c>
    </row>
    <row r="4441" spans="1:8" x14ac:dyDescent="0.45">
      <c r="A4441" s="2">
        <v>45039</v>
      </c>
      <c r="B4441" t="s">
        <v>4913</v>
      </c>
      <c r="C4441">
        <v>36</v>
      </c>
      <c r="D4441" t="s">
        <v>9</v>
      </c>
      <c r="E4441" t="s">
        <v>15</v>
      </c>
      <c r="F4441" t="s">
        <v>16</v>
      </c>
      <c r="G4441" t="s">
        <v>5482</v>
      </c>
      <c r="H4441" s="6">
        <v>885.87</v>
      </c>
    </row>
    <row r="4442" spans="1:8" x14ac:dyDescent="0.45">
      <c r="A4442" s="2">
        <v>44852</v>
      </c>
      <c r="B4442" t="s">
        <v>4914</v>
      </c>
      <c r="C4442">
        <v>44</v>
      </c>
      <c r="D4442" t="s">
        <v>9</v>
      </c>
      <c r="E4442" t="s">
        <v>38</v>
      </c>
      <c r="F4442" t="s">
        <v>30</v>
      </c>
      <c r="G4442" t="s">
        <v>5483</v>
      </c>
      <c r="H4442" s="6">
        <v>3131.93</v>
      </c>
    </row>
    <row r="4443" spans="1:8" x14ac:dyDescent="0.45">
      <c r="A4443" s="2">
        <v>45216</v>
      </c>
      <c r="B4443" t="s">
        <v>4915</v>
      </c>
      <c r="C4443">
        <v>48</v>
      </c>
      <c r="D4443" t="s">
        <v>9</v>
      </c>
      <c r="E4443" t="s">
        <v>15</v>
      </c>
      <c r="F4443" t="s">
        <v>30</v>
      </c>
      <c r="G4443" t="s">
        <v>5479</v>
      </c>
      <c r="H4443" s="6">
        <v>3712.85</v>
      </c>
    </row>
    <row r="4444" spans="1:8" x14ac:dyDescent="0.45">
      <c r="A4444" s="2">
        <v>44743</v>
      </c>
      <c r="B4444" t="s">
        <v>4916</v>
      </c>
      <c r="C4444">
        <v>14</v>
      </c>
      <c r="D4444" t="s">
        <v>9</v>
      </c>
      <c r="E4444" t="s">
        <v>19</v>
      </c>
      <c r="F4444" t="s">
        <v>11</v>
      </c>
      <c r="G4444" t="s">
        <v>5483</v>
      </c>
      <c r="H4444" s="6">
        <v>918.23</v>
      </c>
    </row>
    <row r="4445" spans="1:8" x14ac:dyDescent="0.45">
      <c r="A4445" s="2">
        <v>45146</v>
      </c>
      <c r="B4445" t="s">
        <v>4917</v>
      </c>
      <c r="C4445">
        <v>9</v>
      </c>
      <c r="D4445" t="s">
        <v>14</v>
      </c>
      <c r="E4445" t="s">
        <v>38</v>
      </c>
      <c r="F4445" t="s">
        <v>11</v>
      </c>
      <c r="G4445" t="s">
        <v>5481</v>
      </c>
      <c r="H4445" s="6">
        <v>266.27</v>
      </c>
    </row>
    <row r="4446" spans="1:8" x14ac:dyDescent="0.45">
      <c r="A4446" s="2">
        <v>44746</v>
      </c>
      <c r="B4446" t="s">
        <v>4918</v>
      </c>
      <c r="C4446">
        <v>50</v>
      </c>
      <c r="D4446" t="s">
        <v>14</v>
      </c>
      <c r="E4446" t="s">
        <v>38</v>
      </c>
      <c r="F4446" t="s">
        <v>30</v>
      </c>
      <c r="G4446" t="s">
        <v>5479</v>
      </c>
      <c r="H4446" s="6">
        <v>408.19</v>
      </c>
    </row>
    <row r="4447" spans="1:8" x14ac:dyDescent="0.45">
      <c r="A4447" s="2">
        <v>45009</v>
      </c>
      <c r="B4447" t="s">
        <v>4919</v>
      </c>
      <c r="C4447">
        <v>14</v>
      </c>
      <c r="D4447" t="s">
        <v>21</v>
      </c>
      <c r="E4447" t="s">
        <v>26</v>
      </c>
      <c r="F4447" t="s">
        <v>23</v>
      </c>
      <c r="G4447" t="s">
        <v>5481</v>
      </c>
      <c r="H4447" s="6">
        <v>3411.42</v>
      </c>
    </row>
    <row r="4448" spans="1:8" x14ac:dyDescent="0.45">
      <c r="A4448" s="2">
        <v>44610</v>
      </c>
      <c r="B4448" t="s">
        <v>4920</v>
      </c>
      <c r="C4448">
        <v>65</v>
      </c>
      <c r="D4448" t="s">
        <v>9</v>
      </c>
      <c r="E4448" t="s">
        <v>10</v>
      </c>
      <c r="F4448" t="s">
        <v>16</v>
      </c>
      <c r="G4448" t="s">
        <v>5479</v>
      </c>
      <c r="H4448" s="6">
        <v>531.32000000000005</v>
      </c>
    </row>
    <row r="4449" spans="1:8" x14ac:dyDescent="0.45">
      <c r="A4449" s="2">
        <v>44853</v>
      </c>
      <c r="B4449" t="s">
        <v>4921</v>
      </c>
      <c r="C4449">
        <v>22</v>
      </c>
      <c r="D4449" t="s">
        <v>14</v>
      </c>
      <c r="E4449" t="s">
        <v>10</v>
      </c>
      <c r="F4449" t="s">
        <v>16</v>
      </c>
      <c r="G4449" t="s">
        <v>5481</v>
      </c>
      <c r="H4449" s="6">
        <v>3794.67</v>
      </c>
    </row>
    <row r="4450" spans="1:8" x14ac:dyDescent="0.45">
      <c r="A4450" s="2">
        <v>45203</v>
      </c>
      <c r="B4450" t="s">
        <v>4922</v>
      </c>
      <c r="C4450">
        <v>60</v>
      </c>
      <c r="D4450" t="s">
        <v>21</v>
      </c>
      <c r="E4450" t="s">
        <v>38</v>
      </c>
      <c r="F4450" t="s">
        <v>23</v>
      </c>
      <c r="G4450" t="s">
        <v>5480</v>
      </c>
      <c r="H4450" s="6">
        <v>347.62</v>
      </c>
    </row>
    <row r="4451" spans="1:8" x14ac:dyDescent="0.45">
      <c r="A4451" s="2">
        <v>44799</v>
      </c>
      <c r="B4451" t="s">
        <v>4923</v>
      </c>
      <c r="C4451">
        <v>69</v>
      </c>
      <c r="D4451" t="s">
        <v>9</v>
      </c>
      <c r="E4451" t="s">
        <v>38</v>
      </c>
      <c r="F4451" t="s">
        <v>11</v>
      </c>
      <c r="G4451" t="s">
        <v>5482</v>
      </c>
      <c r="H4451" s="6">
        <v>2171.27</v>
      </c>
    </row>
    <row r="4452" spans="1:8" x14ac:dyDescent="0.45">
      <c r="A4452" s="2">
        <v>44958</v>
      </c>
      <c r="B4452" t="s">
        <v>4924</v>
      </c>
      <c r="C4452">
        <v>95</v>
      </c>
      <c r="D4452" t="s">
        <v>14</v>
      </c>
      <c r="E4452" t="s">
        <v>22</v>
      </c>
      <c r="F4452" t="s">
        <v>30</v>
      </c>
      <c r="G4452" t="s">
        <v>5483</v>
      </c>
      <c r="H4452" s="6">
        <v>2573.34</v>
      </c>
    </row>
    <row r="4453" spans="1:8" x14ac:dyDescent="0.45">
      <c r="A4453" s="2">
        <v>44659</v>
      </c>
      <c r="B4453" t="s">
        <v>4925</v>
      </c>
      <c r="C4453">
        <v>68</v>
      </c>
      <c r="D4453" t="s">
        <v>14</v>
      </c>
      <c r="E4453" t="s">
        <v>15</v>
      </c>
      <c r="F4453" t="s">
        <v>11</v>
      </c>
      <c r="G4453" t="s">
        <v>5483</v>
      </c>
      <c r="H4453" s="6">
        <v>3340.3</v>
      </c>
    </row>
    <row r="4454" spans="1:8" x14ac:dyDescent="0.45">
      <c r="A4454" s="2">
        <v>45018</v>
      </c>
      <c r="B4454" t="s">
        <v>4926</v>
      </c>
      <c r="C4454">
        <v>61</v>
      </c>
      <c r="D4454" t="s">
        <v>14</v>
      </c>
      <c r="E4454" t="s">
        <v>10</v>
      </c>
      <c r="F4454" t="s">
        <v>11</v>
      </c>
      <c r="G4454" t="s">
        <v>5483</v>
      </c>
      <c r="H4454" s="6">
        <v>4565.8</v>
      </c>
    </row>
    <row r="4455" spans="1:8" x14ac:dyDescent="0.45">
      <c r="A4455" s="2">
        <v>44942</v>
      </c>
      <c r="B4455" t="s">
        <v>4927</v>
      </c>
      <c r="C4455">
        <v>90</v>
      </c>
      <c r="D4455" t="s">
        <v>14</v>
      </c>
      <c r="E4455" t="s">
        <v>22</v>
      </c>
      <c r="F4455" t="s">
        <v>30</v>
      </c>
      <c r="G4455" t="s">
        <v>5479</v>
      </c>
      <c r="H4455" s="6">
        <v>2852.2</v>
      </c>
    </row>
    <row r="4456" spans="1:8" x14ac:dyDescent="0.45">
      <c r="A4456" s="2">
        <v>44700</v>
      </c>
      <c r="B4456" t="s">
        <v>4928</v>
      </c>
      <c r="C4456">
        <v>52</v>
      </c>
      <c r="D4456" t="s">
        <v>21</v>
      </c>
      <c r="E4456" t="s">
        <v>15</v>
      </c>
      <c r="F4456" t="s">
        <v>30</v>
      </c>
      <c r="G4456" t="s">
        <v>5481</v>
      </c>
      <c r="H4456" s="6">
        <v>1231.93</v>
      </c>
    </row>
    <row r="4457" spans="1:8" x14ac:dyDescent="0.45">
      <c r="A4457" s="2">
        <v>45009</v>
      </c>
      <c r="B4457" t="s">
        <v>4929</v>
      </c>
      <c r="C4457">
        <v>47</v>
      </c>
      <c r="D4457" t="s">
        <v>14</v>
      </c>
      <c r="E4457" t="s">
        <v>35</v>
      </c>
      <c r="F4457" t="s">
        <v>11</v>
      </c>
      <c r="G4457" t="s">
        <v>5481</v>
      </c>
      <c r="H4457" s="6">
        <v>111.95</v>
      </c>
    </row>
    <row r="4458" spans="1:8" x14ac:dyDescent="0.45">
      <c r="A4458" s="2">
        <v>44879</v>
      </c>
      <c r="B4458" t="s">
        <v>4930</v>
      </c>
      <c r="C4458">
        <v>67</v>
      </c>
      <c r="D4458" t="s">
        <v>14</v>
      </c>
      <c r="E4458" t="s">
        <v>19</v>
      </c>
      <c r="F4458" t="s">
        <v>16</v>
      </c>
      <c r="G4458" t="s">
        <v>5480</v>
      </c>
      <c r="H4458" s="6">
        <v>4809.3999999999996</v>
      </c>
    </row>
    <row r="4459" spans="1:8" x14ac:dyDescent="0.45">
      <c r="A4459" s="2">
        <v>44858</v>
      </c>
      <c r="B4459" t="s">
        <v>4931</v>
      </c>
      <c r="C4459">
        <v>18</v>
      </c>
      <c r="D4459" t="s">
        <v>21</v>
      </c>
      <c r="E4459" t="s">
        <v>26</v>
      </c>
      <c r="F4459" t="s">
        <v>30</v>
      </c>
      <c r="G4459" t="s">
        <v>5480</v>
      </c>
      <c r="H4459" s="6">
        <v>3500.65</v>
      </c>
    </row>
    <row r="4460" spans="1:8" x14ac:dyDescent="0.45">
      <c r="A4460" s="2">
        <v>44987</v>
      </c>
      <c r="B4460" t="s">
        <v>4932</v>
      </c>
      <c r="C4460">
        <v>52</v>
      </c>
      <c r="D4460" t="s">
        <v>9</v>
      </c>
      <c r="E4460" t="s">
        <v>15</v>
      </c>
      <c r="F4460" t="s">
        <v>30</v>
      </c>
      <c r="G4460" t="s">
        <v>5481</v>
      </c>
      <c r="H4460" s="6">
        <v>3432.05</v>
      </c>
    </row>
    <row r="4461" spans="1:8" x14ac:dyDescent="0.45">
      <c r="A4461" s="2">
        <v>44883</v>
      </c>
      <c r="B4461" t="s">
        <v>4933</v>
      </c>
      <c r="C4461">
        <v>36</v>
      </c>
      <c r="D4461" t="s">
        <v>21</v>
      </c>
      <c r="E4461" t="s">
        <v>35</v>
      </c>
      <c r="F4461" t="s">
        <v>11</v>
      </c>
      <c r="G4461" t="s">
        <v>5478</v>
      </c>
      <c r="H4461" s="6">
        <v>1993.4</v>
      </c>
    </row>
    <row r="4462" spans="1:8" x14ac:dyDescent="0.45">
      <c r="A4462" s="2">
        <v>45053</v>
      </c>
      <c r="B4462" t="s">
        <v>4934</v>
      </c>
      <c r="C4462">
        <v>32</v>
      </c>
      <c r="D4462" t="s">
        <v>14</v>
      </c>
      <c r="E4462" t="s">
        <v>10</v>
      </c>
      <c r="F4462" t="s">
        <v>11</v>
      </c>
      <c r="G4462" t="s">
        <v>5479</v>
      </c>
      <c r="H4462" s="6">
        <v>2604.13</v>
      </c>
    </row>
    <row r="4463" spans="1:8" x14ac:dyDescent="0.45">
      <c r="A4463" s="2">
        <v>44856</v>
      </c>
      <c r="B4463" t="s">
        <v>4935</v>
      </c>
      <c r="C4463">
        <v>39</v>
      </c>
      <c r="D4463" t="s">
        <v>21</v>
      </c>
      <c r="E4463" t="s">
        <v>10</v>
      </c>
      <c r="F4463" t="s">
        <v>16</v>
      </c>
      <c r="G4463" t="s">
        <v>5481</v>
      </c>
      <c r="H4463" s="6">
        <v>336.18</v>
      </c>
    </row>
    <row r="4464" spans="1:8" x14ac:dyDescent="0.45">
      <c r="A4464" s="2">
        <v>44577</v>
      </c>
      <c r="B4464" t="s">
        <v>4936</v>
      </c>
      <c r="C4464">
        <v>80</v>
      </c>
      <c r="D4464" t="s">
        <v>14</v>
      </c>
      <c r="E4464" t="s">
        <v>19</v>
      </c>
      <c r="F4464" t="s">
        <v>23</v>
      </c>
      <c r="G4464" t="s">
        <v>5480</v>
      </c>
      <c r="H4464" s="6">
        <v>824.9</v>
      </c>
    </row>
    <row r="4465" spans="1:8" x14ac:dyDescent="0.45">
      <c r="A4465" s="2">
        <v>44577</v>
      </c>
      <c r="B4465" t="s">
        <v>4937</v>
      </c>
      <c r="C4465">
        <v>10</v>
      </c>
      <c r="D4465" t="s">
        <v>21</v>
      </c>
      <c r="E4465" t="s">
        <v>22</v>
      </c>
      <c r="F4465" t="s">
        <v>16</v>
      </c>
      <c r="G4465" t="s">
        <v>5481</v>
      </c>
      <c r="H4465" s="6">
        <v>1608.31</v>
      </c>
    </row>
    <row r="4466" spans="1:8" x14ac:dyDescent="0.45">
      <c r="A4466" s="2">
        <v>44617</v>
      </c>
      <c r="B4466" t="s">
        <v>4938</v>
      </c>
      <c r="C4466">
        <v>91</v>
      </c>
      <c r="D4466" t="s">
        <v>14</v>
      </c>
      <c r="E4466" t="s">
        <v>15</v>
      </c>
      <c r="F4466" t="s">
        <v>30</v>
      </c>
      <c r="G4466" t="s">
        <v>5481</v>
      </c>
      <c r="H4466" s="6">
        <v>3899.58</v>
      </c>
    </row>
    <row r="4467" spans="1:8" x14ac:dyDescent="0.45">
      <c r="A4467" s="2">
        <v>44975</v>
      </c>
      <c r="B4467" t="s">
        <v>4939</v>
      </c>
      <c r="C4467">
        <v>58</v>
      </c>
      <c r="D4467" t="s">
        <v>21</v>
      </c>
      <c r="E4467" t="s">
        <v>35</v>
      </c>
      <c r="F4467" t="s">
        <v>11</v>
      </c>
      <c r="G4467" t="s">
        <v>5481</v>
      </c>
      <c r="H4467" s="6">
        <v>3949.81</v>
      </c>
    </row>
    <row r="4468" spans="1:8" x14ac:dyDescent="0.45">
      <c r="A4468" s="2">
        <v>44720</v>
      </c>
      <c r="B4468" t="s">
        <v>4940</v>
      </c>
      <c r="C4468">
        <v>71</v>
      </c>
      <c r="D4468" t="s">
        <v>9</v>
      </c>
      <c r="E4468" t="s">
        <v>26</v>
      </c>
      <c r="F4468" t="s">
        <v>30</v>
      </c>
      <c r="G4468" t="s">
        <v>5481</v>
      </c>
      <c r="H4468" s="6">
        <v>3365.86</v>
      </c>
    </row>
    <row r="4469" spans="1:8" x14ac:dyDescent="0.45">
      <c r="A4469" s="2">
        <v>45263</v>
      </c>
      <c r="B4469" t="s">
        <v>4941</v>
      </c>
      <c r="C4469">
        <v>55</v>
      </c>
      <c r="D4469" t="s">
        <v>9</v>
      </c>
      <c r="E4469" t="s">
        <v>38</v>
      </c>
      <c r="F4469" t="s">
        <v>23</v>
      </c>
      <c r="G4469" t="s">
        <v>5483</v>
      </c>
      <c r="H4469" s="6">
        <v>3592.49</v>
      </c>
    </row>
    <row r="4470" spans="1:8" x14ac:dyDescent="0.45">
      <c r="A4470" s="2">
        <v>45162</v>
      </c>
      <c r="B4470" t="s">
        <v>4942</v>
      </c>
      <c r="C4470">
        <v>2</v>
      </c>
      <c r="D4470" t="s">
        <v>9</v>
      </c>
      <c r="E4470" t="s">
        <v>19</v>
      </c>
      <c r="F4470" t="s">
        <v>30</v>
      </c>
      <c r="G4470" t="s">
        <v>5483</v>
      </c>
      <c r="H4470" s="6">
        <v>2416.85</v>
      </c>
    </row>
    <row r="4471" spans="1:8" x14ac:dyDescent="0.45">
      <c r="A4471" s="2">
        <v>44808</v>
      </c>
      <c r="B4471" t="s">
        <v>4943</v>
      </c>
      <c r="C4471">
        <v>71</v>
      </c>
      <c r="D4471" t="s">
        <v>9</v>
      </c>
      <c r="E4471" t="s">
        <v>10</v>
      </c>
      <c r="F4471" t="s">
        <v>11</v>
      </c>
      <c r="G4471" t="s">
        <v>5479</v>
      </c>
      <c r="H4471" s="6">
        <v>3675.64</v>
      </c>
    </row>
    <row r="4472" spans="1:8" x14ac:dyDescent="0.45">
      <c r="A4472" s="2">
        <v>45073</v>
      </c>
      <c r="B4472" t="s">
        <v>4944</v>
      </c>
      <c r="C4472">
        <v>12</v>
      </c>
      <c r="D4472" t="s">
        <v>14</v>
      </c>
      <c r="E4472" t="s">
        <v>26</v>
      </c>
      <c r="F4472" t="s">
        <v>16</v>
      </c>
      <c r="G4472" t="s">
        <v>5481</v>
      </c>
      <c r="H4472" s="6">
        <v>1412.97</v>
      </c>
    </row>
    <row r="4473" spans="1:8" x14ac:dyDescent="0.45">
      <c r="A4473" s="2">
        <v>45132</v>
      </c>
      <c r="B4473" t="s">
        <v>4945</v>
      </c>
      <c r="C4473">
        <v>45</v>
      </c>
      <c r="D4473" t="s">
        <v>9</v>
      </c>
      <c r="E4473" t="s">
        <v>35</v>
      </c>
      <c r="F4473" t="s">
        <v>30</v>
      </c>
      <c r="G4473" t="s">
        <v>5483</v>
      </c>
      <c r="H4473" s="6">
        <v>1699.57</v>
      </c>
    </row>
    <row r="4474" spans="1:8" x14ac:dyDescent="0.45">
      <c r="A4474" s="2">
        <v>44925</v>
      </c>
      <c r="B4474" t="s">
        <v>4946</v>
      </c>
      <c r="C4474">
        <v>55</v>
      </c>
      <c r="D4474" t="s">
        <v>9</v>
      </c>
      <c r="E4474" t="s">
        <v>19</v>
      </c>
      <c r="F4474" t="s">
        <v>11</v>
      </c>
      <c r="G4474" t="s">
        <v>5478</v>
      </c>
      <c r="H4474" s="6">
        <v>4830.18</v>
      </c>
    </row>
    <row r="4475" spans="1:8" x14ac:dyDescent="0.45">
      <c r="A4475" s="2">
        <v>45259</v>
      </c>
      <c r="B4475" t="s">
        <v>4947</v>
      </c>
      <c r="C4475">
        <v>45</v>
      </c>
      <c r="D4475" t="s">
        <v>9</v>
      </c>
      <c r="E4475" t="s">
        <v>19</v>
      </c>
      <c r="F4475" t="s">
        <v>11</v>
      </c>
      <c r="G4475" t="s">
        <v>5482</v>
      </c>
      <c r="H4475" s="6">
        <v>4493.32</v>
      </c>
    </row>
    <row r="4476" spans="1:8" x14ac:dyDescent="0.45">
      <c r="A4476" s="2">
        <v>44634</v>
      </c>
      <c r="B4476" t="s">
        <v>4948</v>
      </c>
      <c r="C4476">
        <v>50</v>
      </c>
      <c r="D4476" t="s">
        <v>9</v>
      </c>
      <c r="E4476" t="s">
        <v>10</v>
      </c>
      <c r="F4476" t="s">
        <v>16</v>
      </c>
      <c r="G4476" t="s">
        <v>5483</v>
      </c>
      <c r="H4476" s="6">
        <v>3262.71</v>
      </c>
    </row>
    <row r="4477" spans="1:8" x14ac:dyDescent="0.45">
      <c r="A4477" s="2">
        <v>45054</v>
      </c>
      <c r="B4477" t="s">
        <v>4949</v>
      </c>
      <c r="C4477">
        <v>66</v>
      </c>
      <c r="D4477" t="s">
        <v>14</v>
      </c>
      <c r="E4477" t="s">
        <v>19</v>
      </c>
      <c r="F4477" t="s">
        <v>11</v>
      </c>
      <c r="G4477" t="s">
        <v>5480</v>
      </c>
      <c r="H4477" s="6">
        <v>2591.7199999999998</v>
      </c>
    </row>
    <row r="4478" spans="1:8" x14ac:dyDescent="0.45">
      <c r="A4478" s="2">
        <v>45061</v>
      </c>
      <c r="B4478" t="s">
        <v>4950</v>
      </c>
      <c r="C4478">
        <v>47</v>
      </c>
      <c r="D4478" t="s">
        <v>21</v>
      </c>
      <c r="E4478" t="s">
        <v>10</v>
      </c>
      <c r="F4478" t="s">
        <v>11</v>
      </c>
      <c r="G4478" t="s">
        <v>5482</v>
      </c>
      <c r="H4478" s="6">
        <v>3280.46</v>
      </c>
    </row>
    <row r="4479" spans="1:8" x14ac:dyDescent="0.45">
      <c r="A4479" s="2">
        <v>45151</v>
      </c>
      <c r="B4479" t="s">
        <v>4951</v>
      </c>
      <c r="C4479">
        <v>39</v>
      </c>
      <c r="D4479" t="s">
        <v>9</v>
      </c>
      <c r="E4479" t="s">
        <v>38</v>
      </c>
      <c r="F4479" t="s">
        <v>30</v>
      </c>
      <c r="G4479" t="s">
        <v>5481</v>
      </c>
      <c r="H4479" s="6">
        <v>1974.03</v>
      </c>
    </row>
    <row r="4480" spans="1:8" x14ac:dyDescent="0.45">
      <c r="A4480" s="2">
        <v>45278</v>
      </c>
      <c r="B4480" t="s">
        <v>4952</v>
      </c>
      <c r="C4480">
        <v>44</v>
      </c>
      <c r="D4480" t="s">
        <v>21</v>
      </c>
      <c r="E4480" t="s">
        <v>38</v>
      </c>
      <c r="F4480" t="s">
        <v>23</v>
      </c>
      <c r="G4480" t="s">
        <v>5483</v>
      </c>
      <c r="H4480" s="6">
        <v>389.54</v>
      </c>
    </row>
    <row r="4481" spans="1:8" x14ac:dyDescent="0.45">
      <c r="A4481" s="2">
        <v>45265</v>
      </c>
      <c r="B4481" t="s">
        <v>4953</v>
      </c>
      <c r="C4481">
        <v>11</v>
      </c>
      <c r="D4481" t="s">
        <v>9</v>
      </c>
      <c r="E4481" t="s">
        <v>10</v>
      </c>
      <c r="F4481" t="s">
        <v>16</v>
      </c>
      <c r="G4481" t="s">
        <v>5480</v>
      </c>
      <c r="H4481" s="6">
        <v>850.9</v>
      </c>
    </row>
    <row r="4482" spans="1:8" x14ac:dyDescent="0.45">
      <c r="A4482" s="2">
        <v>44707</v>
      </c>
      <c r="B4482" t="s">
        <v>4954</v>
      </c>
      <c r="C4482">
        <v>13</v>
      </c>
      <c r="D4482" t="s">
        <v>21</v>
      </c>
      <c r="E4482" t="s">
        <v>15</v>
      </c>
      <c r="F4482" t="s">
        <v>11</v>
      </c>
      <c r="G4482" t="s">
        <v>5481</v>
      </c>
      <c r="H4482" s="6">
        <v>3079.37</v>
      </c>
    </row>
    <row r="4483" spans="1:8" x14ac:dyDescent="0.45">
      <c r="A4483" s="2">
        <v>45093</v>
      </c>
      <c r="B4483" t="s">
        <v>4955</v>
      </c>
      <c r="C4483">
        <v>59</v>
      </c>
      <c r="D4483" t="s">
        <v>9</v>
      </c>
      <c r="E4483" t="s">
        <v>35</v>
      </c>
      <c r="F4483" t="s">
        <v>11</v>
      </c>
      <c r="G4483" t="s">
        <v>5483</v>
      </c>
      <c r="H4483" s="6">
        <v>749.08</v>
      </c>
    </row>
    <row r="4484" spans="1:8" x14ac:dyDescent="0.45">
      <c r="A4484" s="2">
        <v>44751</v>
      </c>
      <c r="B4484" t="s">
        <v>4956</v>
      </c>
      <c r="C4484">
        <v>77</v>
      </c>
      <c r="D4484" t="s">
        <v>21</v>
      </c>
      <c r="E4484" t="s">
        <v>26</v>
      </c>
      <c r="F4484" t="s">
        <v>30</v>
      </c>
      <c r="G4484" t="s">
        <v>5482</v>
      </c>
      <c r="H4484" s="6">
        <v>2888.74</v>
      </c>
    </row>
    <row r="4485" spans="1:8" x14ac:dyDescent="0.45">
      <c r="A4485" s="2">
        <v>45265</v>
      </c>
      <c r="B4485" t="s">
        <v>4957</v>
      </c>
      <c r="C4485">
        <v>24</v>
      </c>
      <c r="D4485" t="s">
        <v>21</v>
      </c>
      <c r="E4485" t="s">
        <v>38</v>
      </c>
      <c r="F4485" t="s">
        <v>23</v>
      </c>
      <c r="G4485" t="s">
        <v>5482</v>
      </c>
      <c r="H4485" s="6">
        <v>4740.4399999999996</v>
      </c>
    </row>
    <row r="4486" spans="1:8" x14ac:dyDescent="0.45">
      <c r="A4486" s="2">
        <v>45069</v>
      </c>
      <c r="B4486" t="s">
        <v>4958</v>
      </c>
      <c r="C4486">
        <v>1</v>
      </c>
      <c r="D4486" t="s">
        <v>14</v>
      </c>
      <c r="E4486" t="s">
        <v>5477</v>
      </c>
      <c r="F4486" t="s">
        <v>11</v>
      </c>
      <c r="G4486" t="s">
        <v>5480</v>
      </c>
      <c r="H4486" s="6">
        <v>4769</v>
      </c>
    </row>
    <row r="4487" spans="1:8" x14ac:dyDescent="0.45">
      <c r="A4487" s="2">
        <v>45051</v>
      </c>
      <c r="B4487" t="s">
        <v>4959</v>
      </c>
      <c r="C4487">
        <v>56</v>
      </c>
      <c r="D4487" t="s">
        <v>9</v>
      </c>
      <c r="E4487" t="s">
        <v>19</v>
      </c>
      <c r="F4487" t="s">
        <v>23</v>
      </c>
      <c r="G4487" t="s">
        <v>5478</v>
      </c>
      <c r="H4487" s="6">
        <v>2981.63</v>
      </c>
    </row>
    <row r="4488" spans="1:8" x14ac:dyDescent="0.45">
      <c r="A4488" s="2">
        <v>44884</v>
      </c>
      <c r="B4488" t="s">
        <v>4960</v>
      </c>
      <c r="C4488">
        <v>59</v>
      </c>
      <c r="D4488" t="s">
        <v>9</v>
      </c>
      <c r="E4488" t="s">
        <v>22</v>
      </c>
      <c r="F4488" t="s">
        <v>11</v>
      </c>
      <c r="G4488" t="s">
        <v>5480</v>
      </c>
      <c r="H4488" s="6">
        <v>186.31</v>
      </c>
    </row>
    <row r="4489" spans="1:8" x14ac:dyDescent="0.45">
      <c r="A4489" s="2">
        <v>45269</v>
      </c>
      <c r="B4489" t="s">
        <v>4961</v>
      </c>
      <c r="C4489">
        <v>68</v>
      </c>
      <c r="D4489" t="s">
        <v>21</v>
      </c>
      <c r="E4489" t="s">
        <v>5477</v>
      </c>
      <c r="F4489" t="s">
        <v>30</v>
      </c>
      <c r="G4489" t="s">
        <v>5480</v>
      </c>
      <c r="H4489" s="6">
        <v>2028.39</v>
      </c>
    </row>
    <row r="4490" spans="1:8" x14ac:dyDescent="0.45">
      <c r="A4490" s="2">
        <v>44981</v>
      </c>
      <c r="B4490" t="s">
        <v>4962</v>
      </c>
      <c r="C4490">
        <v>88</v>
      </c>
      <c r="D4490" t="s">
        <v>21</v>
      </c>
      <c r="E4490" t="s">
        <v>38</v>
      </c>
      <c r="F4490" t="s">
        <v>23</v>
      </c>
      <c r="G4490" t="s">
        <v>5481</v>
      </c>
      <c r="H4490" s="6">
        <v>2307.21</v>
      </c>
    </row>
    <row r="4491" spans="1:8" x14ac:dyDescent="0.45">
      <c r="A4491" s="2">
        <v>45026</v>
      </c>
      <c r="B4491" t="s">
        <v>4963</v>
      </c>
      <c r="C4491">
        <v>7</v>
      </c>
      <c r="D4491" t="s">
        <v>21</v>
      </c>
      <c r="E4491" t="s">
        <v>38</v>
      </c>
      <c r="F4491" t="s">
        <v>11</v>
      </c>
      <c r="G4491" t="s">
        <v>5482</v>
      </c>
      <c r="H4491" s="6">
        <v>4200.58</v>
      </c>
    </row>
    <row r="4492" spans="1:8" x14ac:dyDescent="0.45">
      <c r="A4492" s="2">
        <v>45039</v>
      </c>
      <c r="B4492" t="s">
        <v>4964</v>
      </c>
      <c r="C4492">
        <v>67</v>
      </c>
      <c r="D4492" t="s">
        <v>21</v>
      </c>
      <c r="E4492" t="s">
        <v>15</v>
      </c>
      <c r="F4492" t="s">
        <v>23</v>
      </c>
      <c r="G4492" t="s">
        <v>5482</v>
      </c>
      <c r="H4492" s="6">
        <v>4874.72</v>
      </c>
    </row>
    <row r="4493" spans="1:8" x14ac:dyDescent="0.45">
      <c r="A4493" s="2">
        <v>44990</v>
      </c>
      <c r="B4493" t="s">
        <v>4965</v>
      </c>
      <c r="C4493">
        <v>31</v>
      </c>
      <c r="D4493" t="s">
        <v>14</v>
      </c>
      <c r="E4493" t="s">
        <v>38</v>
      </c>
      <c r="F4493" t="s">
        <v>30</v>
      </c>
      <c r="G4493" t="s">
        <v>5481</v>
      </c>
      <c r="H4493" s="6">
        <v>1647.7</v>
      </c>
    </row>
    <row r="4494" spans="1:8" x14ac:dyDescent="0.45">
      <c r="A4494" s="2">
        <v>45083</v>
      </c>
      <c r="B4494" t="s">
        <v>4966</v>
      </c>
      <c r="C4494">
        <v>6</v>
      </c>
      <c r="D4494" t="s">
        <v>21</v>
      </c>
      <c r="E4494" t="s">
        <v>26</v>
      </c>
      <c r="F4494" t="s">
        <v>23</v>
      </c>
      <c r="G4494" t="s">
        <v>5482</v>
      </c>
      <c r="H4494" s="6">
        <v>1633.09</v>
      </c>
    </row>
    <row r="4495" spans="1:8" x14ac:dyDescent="0.45">
      <c r="A4495" s="2">
        <v>44620</v>
      </c>
      <c r="B4495" t="s">
        <v>4967</v>
      </c>
      <c r="C4495">
        <v>59</v>
      </c>
      <c r="D4495" t="s">
        <v>21</v>
      </c>
      <c r="E4495" t="s">
        <v>22</v>
      </c>
      <c r="F4495" t="s">
        <v>16</v>
      </c>
      <c r="G4495" t="s">
        <v>5481</v>
      </c>
      <c r="H4495" s="6">
        <v>2866.44</v>
      </c>
    </row>
    <row r="4496" spans="1:8" x14ac:dyDescent="0.45">
      <c r="A4496" s="2">
        <v>44872</v>
      </c>
      <c r="B4496" t="s">
        <v>4968</v>
      </c>
      <c r="C4496">
        <v>89</v>
      </c>
      <c r="D4496" t="s">
        <v>9</v>
      </c>
      <c r="E4496" t="s">
        <v>19</v>
      </c>
      <c r="F4496" t="s">
        <v>16</v>
      </c>
      <c r="G4496" t="s">
        <v>5482</v>
      </c>
      <c r="H4496" s="6">
        <v>1359.53</v>
      </c>
    </row>
    <row r="4497" spans="1:8" x14ac:dyDescent="0.45">
      <c r="A4497" s="2">
        <v>45145</v>
      </c>
      <c r="B4497" t="s">
        <v>4969</v>
      </c>
      <c r="C4497">
        <v>72</v>
      </c>
      <c r="D4497" t="s">
        <v>9</v>
      </c>
      <c r="E4497" t="s">
        <v>19</v>
      </c>
      <c r="F4497" t="s">
        <v>16</v>
      </c>
      <c r="G4497" t="s">
        <v>5479</v>
      </c>
      <c r="H4497" s="6">
        <v>2183.31</v>
      </c>
    </row>
    <row r="4498" spans="1:8" x14ac:dyDescent="0.45">
      <c r="A4498" s="2">
        <v>45002</v>
      </c>
      <c r="B4498" t="s">
        <v>4970</v>
      </c>
      <c r="C4498">
        <v>0</v>
      </c>
      <c r="D4498" t="s">
        <v>21</v>
      </c>
      <c r="E4498" t="s">
        <v>22</v>
      </c>
      <c r="F4498" t="s">
        <v>16</v>
      </c>
      <c r="G4498" t="s">
        <v>5481</v>
      </c>
      <c r="H4498" s="6">
        <v>1498.15</v>
      </c>
    </row>
    <row r="4499" spans="1:8" x14ac:dyDescent="0.45">
      <c r="A4499" s="2">
        <v>44695</v>
      </c>
      <c r="B4499" t="s">
        <v>4971</v>
      </c>
      <c r="C4499">
        <v>76</v>
      </c>
      <c r="D4499" t="s">
        <v>21</v>
      </c>
      <c r="E4499" t="s">
        <v>5477</v>
      </c>
      <c r="F4499" t="s">
        <v>23</v>
      </c>
      <c r="G4499" t="s">
        <v>5479</v>
      </c>
      <c r="H4499" s="6">
        <v>2248.81</v>
      </c>
    </row>
    <row r="4500" spans="1:8" x14ac:dyDescent="0.45">
      <c r="A4500" s="2">
        <v>44586</v>
      </c>
      <c r="B4500" t="s">
        <v>4972</v>
      </c>
      <c r="C4500">
        <v>78</v>
      </c>
      <c r="D4500" t="s">
        <v>14</v>
      </c>
      <c r="E4500" t="s">
        <v>38</v>
      </c>
      <c r="F4500" t="s">
        <v>11</v>
      </c>
      <c r="G4500" t="s">
        <v>5480</v>
      </c>
      <c r="H4500" s="6">
        <v>3478.28</v>
      </c>
    </row>
    <row r="4501" spans="1:8" x14ac:dyDescent="0.45">
      <c r="A4501" s="2">
        <v>45163</v>
      </c>
      <c r="B4501" t="s">
        <v>4973</v>
      </c>
      <c r="C4501">
        <v>29</v>
      </c>
      <c r="D4501" t="s">
        <v>9</v>
      </c>
      <c r="E4501" t="s">
        <v>22</v>
      </c>
      <c r="F4501" t="s">
        <v>16</v>
      </c>
      <c r="G4501" t="s">
        <v>5480</v>
      </c>
      <c r="H4501" s="6">
        <v>2473.62</v>
      </c>
    </row>
    <row r="4502" spans="1:8" x14ac:dyDescent="0.45">
      <c r="A4502" s="2">
        <v>44628</v>
      </c>
      <c r="B4502" t="s">
        <v>4974</v>
      </c>
      <c r="C4502">
        <v>25</v>
      </c>
      <c r="D4502" t="s">
        <v>21</v>
      </c>
      <c r="E4502" t="s">
        <v>5477</v>
      </c>
      <c r="F4502" t="s">
        <v>23</v>
      </c>
      <c r="G4502" t="s">
        <v>5479</v>
      </c>
      <c r="H4502" s="6">
        <v>2106.2399999999998</v>
      </c>
    </row>
    <row r="4503" spans="1:8" x14ac:dyDescent="0.45">
      <c r="A4503" s="2">
        <v>44846</v>
      </c>
      <c r="B4503" t="s">
        <v>4975</v>
      </c>
      <c r="C4503">
        <v>76</v>
      </c>
      <c r="D4503" t="s">
        <v>14</v>
      </c>
      <c r="E4503" t="s">
        <v>19</v>
      </c>
      <c r="F4503" t="s">
        <v>30</v>
      </c>
      <c r="G4503" t="s">
        <v>5480</v>
      </c>
      <c r="H4503" s="6">
        <v>1285.71</v>
      </c>
    </row>
    <row r="4504" spans="1:8" x14ac:dyDescent="0.45">
      <c r="A4504" s="2">
        <v>45207</v>
      </c>
      <c r="B4504" t="s">
        <v>4976</v>
      </c>
      <c r="C4504">
        <v>74</v>
      </c>
      <c r="D4504" t="s">
        <v>9</v>
      </c>
      <c r="E4504" t="s">
        <v>15</v>
      </c>
      <c r="F4504" t="s">
        <v>11</v>
      </c>
      <c r="G4504" t="s">
        <v>5482</v>
      </c>
      <c r="H4504" s="6">
        <v>4561.4399999999996</v>
      </c>
    </row>
    <row r="4505" spans="1:8" x14ac:dyDescent="0.45">
      <c r="A4505" s="2">
        <v>44847</v>
      </c>
      <c r="B4505" t="s">
        <v>4977</v>
      </c>
      <c r="C4505">
        <v>6</v>
      </c>
      <c r="D4505" t="s">
        <v>9</v>
      </c>
      <c r="E4505" t="s">
        <v>19</v>
      </c>
      <c r="F4505" t="s">
        <v>30</v>
      </c>
      <c r="G4505" t="s">
        <v>5480</v>
      </c>
      <c r="H4505" s="6">
        <v>4903.3599999999997</v>
      </c>
    </row>
    <row r="4506" spans="1:8" x14ac:dyDescent="0.45">
      <c r="A4506" s="2">
        <v>45159</v>
      </c>
      <c r="B4506" t="s">
        <v>4978</v>
      </c>
      <c r="C4506">
        <v>16</v>
      </c>
      <c r="D4506" t="s">
        <v>9</v>
      </c>
      <c r="E4506" t="s">
        <v>3431</v>
      </c>
      <c r="F4506" t="s">
        <v>30</v>
      </c>
      <c r="G4506" t="s">
        <v>5479</v>
      </c>
      <c r="H4506" s="6">
        <v>3323.6</v>
      </c>
    </row>
    <row r="4507" spans="1:8" x14ac:dyDescent="0.45">
      <c r="A4507" s="2">
        <v>44645</v>
      </c>
      <c r="B4507" t="s">
        <v>4979</v>
      </c>
      <c r="C4507">
        <v>96</v>
      </c>
      <c r="D4507" t="s">
        <v>9</v>
      </c>
      <c r="E4507" t="s">
        <v>22</v>
      </c>
      <c r="F4507" t="s">
        <v>16</v>
      </c>
      <c r="G4507" t="s">
        <v>5482</v>
      </c>
      <c r="H4507" s="6">
        <v>3190.62</v>
      </c>
    </row>
    <row r="4508" spans="1:8" x14ac:dyDescent="0.45">
      <c r="A4508" s="2">
        <v>44815</v>
      </c>
      <c r="B4508" t="s">
        <v>4980</v>
      </c>
      <c r="C4508">
        <v>61</v>
      </c>
      <c r="D4508" t="s">
        <v>9</v>
      </c>
      <c r="E4508" t="s">
        <v>19</v>
      </c>
      <c r="F4508" t="s">
        <v>30</v>
      </c>
      <c r="G4508" t="s">
        <v>5482</v>
      </c>
      <c r="H4508" s="6">
        <v>971.85</v>
      </c>
    </row>
    <row r="4509" spans="1:8" x14ac:dyDescent="0.45">
      <c r="A4509" s="2">
        <v>45089</v>
      </c>
      <c r="B4509" t="s">
        <v>4981</v>
      </c>
      <c r="C4509">
        <v>64</v>
      </c>
      <c r="D4509" t="s">
        <v>14</v>
      </c>
      <c r="E4509" t="s">
        <v>15</v>
      </c>
      <c r="F4509" t="s">
        <v>30</v>
      </c>
      <c r="G4509" t="s">
        <v>5481</v>
      </c>
      <c r="H4509" s="6">
        <v>2224.06</v>
      </c>
    </row>
    <row r="4510" spans="1:8" x14ac:dyDescent="0.45">
      <c r="A4510" s="2">
        <v>44882</v>
      </c>
      <c r="B4510" t="s">
        <v>4982</v>
      </c>
      <c r="C4510">
        <v>8</v>
      </c>
      <c r="D4510" t="s">
        <v>9</v>
      </c>
      <c r="E4510" t="s">
        <v>15</v>
      </c>
      <c r="F4510" t="s">
        <v>16</v>
      </c>
      <c r="G4510" t="s">
        <v>5482</v>
      </c>
      <c r="H4510" s="6">
        <v>4198.26</v>
      </c>
    </row>
    <row r="4511" spans="1:8" x14ac:dyDescent="0.45">
      <c r="A4511" s="2">
        <v>45000</v>
      </c>
      <c r="B4511" t="s">
        <v>4983</v>
      </c>
      <c r="C4511">
        <v>47</v>
      </c>
      <c r="D4511" t="s">
        <v>9</v>
      </c>
      <c r="E4511" t="s">
        <v>26</v>
      </c>
      <c r="F4511" t="s">
        <v>16</v>
      </c>
      <c r="G4511" t="s">
        <v>5481</v>
      </c>
      <c r="H4511" s="6">
        <v>2752.3</v>
      </c>
    </row>
    <row r="4512" spans="1:8" x14ac:dyDescent="0.45">
      <c r="A4512" s="2">
        <v>44735</v>
      </c>
      <c r="B4512" t="s">
        <v>4984</v>
      </c>
      <c r="C4512">
        <v>11</v>
      </c>
      <c r="D4512" t="s">
        <v>9</v>
      </c>
      <c r="E4512" t="s">
        <v>10</v>
      </c>
      <c r="F4512" t="s">
        <v>16</v>
      </c>
      <c r="G4512" t="s">
        <v>5480</v>
      </c>
      <c r="H4512" s="6">
        <v>4582.9399999999996</v>
      </c>
    </row>
    <row r="4513" spans="1:8" x14ac:dyDescent="0.45">
      <c r="A4513" s="2">
        <v>45032</v>
      </c>
      <c r="B4513" t="s">
        <v>4985</v>
      </c>
      <c r="C4513">
        <v>71</v>
      </c>
      <c r="D4513" t="s">
        <v>14</v>
      </c>
      <c r="E4513" t="s">
        <v>15</v>
      </c>
      <c r="F4513" t="s">
        <v>11</v>
      </c>
      <c r="G4513" t="s">
        <v>5483</v>
      </c>
      <c r="H4513" s="6">
        <v>3078.07</v>
      </c>
    </row>
    <row r="4514" spans="1:8" x14ac:dyDescent="0.45">
      <c r="A4514" s="2">
        <v>45010</v>
      </c>
      <c r="B4514" t="s">
        <v>4986</v>
      </c>
      <c r="C4514">
        <v>63</v>
      </c>
      <c r="D4514" t="s">
        <v>21</v>
      </c>
      <c r="E4514" t="s">
        <v>19</v>
      </c>
      <c r="F4514" t="s">
        <v>30</v>
      </c>
      <c r="G4514" t="s">
        <v>5482</v>
      </c>
      <c r="H4514" s="6">
        <v>2068.65</v>
      </c>
    </row>
    <row r="4515" spans="1:8" x14ac:dyDescent="0.45">
      <c r="A4515" s="2">
        <v>45244</v>
      </c>
      <c r="B4515" t="s">
        <v>4987</v>
      </c>
      <c r="C4515">
        <v>47</v>
      </c>
      <c r="D4515" t="s">
        <v>14</v>
      </c>
      <c r="E4515" t="s">
        <v>10</v>
      </c>
      <c r="F4515" t="s">
        <v>11</v>
      </c>
      <c r="G4515" t="s">
        <v>5483</v>
      </c>
      <c r="H4515" s="6">
        <v>3656.75</v>
      </c>
    </row>
    <row r="4516" spans="1:8" x14ac:dyDescent="0.45">
      <c r="A4516" s="2">
        <v>44830</v>
      </c>
      <c r="B4516" t="s">
        <v>4988</v>
      </c>
      <c r="C4516">
        <v>34</v>
      </c>
      <c r="D4516" t="s">
        <v>9</v>
      </c>
      <c r="E4516" t="s">
        <v>22</v>
      </c>
      <c r="F4516" t="s">
        <v>23</v>
      </c>
      <c r="G4516" t="s">
        <v>5481</v>
      </c>
      <c r="H4516" s="6">
        <v>3223.33</v>
      </c>
    </row>
    <row r="4517" spans="1:8" x14ac:dyDescent="0.45">
      <c r="A4517" s="2">
        <v>44955</v>
      </c>
      <c r="B4517" t="s">
        <v>4989</v>
      </c>
      <c r="C4517">
        <v>55</v>
      </c>
      <c r="D4517" t="s">
        <v>21</v>
      </c>
      <c r="E4517" t="s">
        <v>35</v>
      </c>
      <c r="F4517" t="s">
        <v>30</v>
      </c>
      <c r="G4517" t="s">
        <v>5480</v>
      </c>
      <c r="H4517" s="6">
        <v>2072.7600000000002</v>
      </c>
    </row>
    <row r="4518" spans="1:8" x14ac:dyDescent="0.45">
      <c r="A4518" s="2">
        <v>45074</v>
      </c>
      <c r="B4518" t="s">
        <v>4990</v>
      </c>
      <c r="C4518">
        <v>57</v>
      </c>
      <c r="D4518" t="s">
        <v>14</v>
      </c>
      <c r="E4518" t="s">
        <v>22</v>
      </c>
      <c r="F4518" t="s">
        <v>11</v>
      </c>
      <c r="G4518" t="s">
        <v>5482</v>
      </c>
      <c r="H4518" s="6">
        <v>2812.26</v>
      </c>
    </row>
    <row r="4519" spans="1:8" x14ac:dyDescent="0.45">
      <c r="A4519" s="2">
        <v>45166</v>
      </c>
      <c r="B4519" t="s">
        <v>4991</v>
      </c>
      <c r="C4519">
        <v>51</v>
      </c>
      <c r="D4519" t="s">
        <v>9</v>
      </c>
      <c r="E4519" t="s">
        <v>19</v>
      </c>
      <c r="F4519" t="s">
        <v>23</v>
      </c>
      <c r="G4519" t="s">
        <v>5481</v>
      </c>
      <c r="H4519" s="6">
        <v>676.97</v>
      </c>
    </row>
    <row r="4520" spans="1:8" x14ac:dyDescent="0.45">
      <c r="A4520" s="2">
        <v>45084</v>
      </c>
      <c r="B4520" t="s">
        <v>4992</v>
      </c>
      <c r="C4520">
        <v>89</v>
      </c>
      <c r="D4520" t="s">
        <v>9</v>
      </c>
      <c r="E4520" t="s">
        <v>26</v>
      </c>
      <c r="F4520" t="s">
        <v>11</v>
      </c>
      <c r="G4520" t="s">
        <v>5481</v>
      </c>
      <c r="H4520" s="6">
        <v>2063.58</v>
      </c>
    </row>
    <row r="4521" spans="1:8" x14ac:dyDescent="0.45">
      <c r="A4521" s="2">
        <v>44750</v>
      </c>
      <c r="B4521" t="s">
        <v>4993</v>
      </c>
      <c r="C4521">
        <v>3</v>
      </c>
      <c r="D4521" t="s">
        <v>9</v>
      </c>
      <c r="E4521" t="s">
        <v>22</v>
      </c>
      <c r="F4521" t="s">
        <v>23</v>
      </c>
      <c r="G4521" t="s">
        <v>5481</v>
      </c>
      <c r="H4521" s="6">
        <v>3523.03</v>
      </c>
    </row>
    <row r="4522" spans="1:8" x14ac:dyDescent="0.45">
      <c r="A4522" s="2">
        <v>44641</v>
      </c>
      <c r="B4522" t="s">
        <v>4994</v>
      </c>
      <c r="C4522">
        <v>88</v>
      </c>
      <c r="D4522" t="s">
        <v>14</v>
      </c>
      <c r="E4522" t="s">
        <v>19</v>
      </c>
      <c r="F4522" t="s">
        <v>30</v>
      </c>
      <c r="G4522" t="s">
        <v>5480</v>
      </c>
      <c r="H4522" s="6">
        <v>1110.3499999999999</v>
      </c>
    </row>
    <row r="4523" spans="1:8" x14ac:dyDescent="0.45">
      <c r="A4523" s="2">
        <v>45052</v>
      </c>
      <c r="B4523" t="s">
        <v>4995</v>
      </c>
      <c r="C4523">
        <v>67</v>
      </c>
      <c r="D4523" t="s">
        <v>14</v>
      </c>
      <c r="E4523" t="s">
        <v>10</v>
      </c>
      <c r="F4523" t="s">
        <v>23</v>
      </c>
      <c r="G4523" t="s">
        <v>5479</v>
      </c>
      <c r="H4523" s="6">
        <v>4907.5200000000004</v>
      </c>
    </row>
    <row r="4524" spans="1:8" x14ac:dyDescent="0.45">
      <c r="A4524" s="2">
        <v>45175</v>
      </c>
      <c r="B4524" t="s">
        <v>4996</v>
      </c>
      <c r="C4524">
        <v>92</v>
      </c>
      <c r="D4524" t="s">
        <v>21</v>
      </c>
      <c r="E4524" t="s">
        <v>35</v>
      </c>
      <c r="F4524" t="s">
        <v>30</v>
      </c>
      <c r="G4524" t="s">
        <v>5483</v>
      </c>
      <c r="H4524" s="6">
        <v>1130.76</v>
      </c>
    </row>
    <row r="4525" spans="1:8" x14ac:dyDescent="0.45">
      <c r="A4525" s="2">
        <v>44581</v>
      </c>
      <c r="B4525" t="s">
        <v>4997</v>
      </c>
      <c r="C4525">
        <v>8</v>
      </c>
      <c r="D4525" t="s">
        <v>21</v>
      </c>
      <c r="E4525" t="s">
        <v>15</v>
      </c>
      <c r="F4525" t="s">
        <v>30</v>
      </c>
      <c r="G4525" t="s">
        <v>5483</v>
      </c>
      <c r="H4525" s="6">
        <v>454.09</v>
      </c>
    </row>
    <row r="4526" spans="1:8" x14ac:dyDescent="0.45">
      <c r="A4526" s="2">
        <v>44925</v>
      </c>
      <c r="B4526" t="s">
        <v>4998</v>
      </c>
      <c r="C4526">
        <v>7</v>
      </c>
      <c r="D4526" t="s">
        <v>21</v>
      </c>
      <c r="E4526" t="s">
        <v>10</v>
      </c>
      <c r="F4526" t="s">
        <v>11</v>
      </c>
      <c r="G4526" t="s">
        <v>5480</v>
      </c>
      <c r="H4526" s="6">
        <v>4635.8100000000004</v>
      </c>
    </row>
    <row r="4527" spans="1:8" x14ac:dyDescent="0.45">
      <c r="A4527" s="2">
        <v>44948</v>
      </c>
      <c r="B4527" t="s">
        <v>4999</v>
      </c>
      <c r="C4527">
        <v>87</v>
      </c>
      <c r="D4527" t="s">
        <v>9</v>
      </c>
      <c r="E4527" t="s">
        <v>35</v>
      </c>
      <c r="F4527" t="s">
        <v>30</v>
      </c>
      <c r="G4527" t="s">
        <v>5481</v>
      </c>
      <c r="H4527" s="6">
        <v>2175.6</v>
      </c>
    </row>
    <row r="4528" spans="1:8" x14ac:dyDescent="0.45">
      <c r="A4528" s="2">
        <v>45203</v>
      </c>
      <c r="B4528" t="s">
        <v>5000</v>
      </c>
      <c r="C4528">
        <v>28</v>
      </c>
      <c r="D4528" t="s">
        <v>14</v>
      </c>
      <c r="E4528" t="s">
        <v>10</v>
      </c>
      <c r="F4528" t="s">
        <v>16</v>
      </c>
      <c r="G4528" t="s">
        <v>5482</v>
      </c>
      <c r="H4528" s="6">
        <v>3636.81</v>
      </c>
    </row>
    <row r="4529" spans="1:8" x14ac:dyDescent="0.45">
      <c r="A4529" s="2">
        <v>45095</v>
      </c>
      <c r="B4529" t="s">
        <v>5001</v>
      </c>
      <c r="C4529">
        <v>22</v>
      </c>
      <c r="D4529" t="s">
        <v>14</v>
      </c>
      <c r="E4529" t="s">
        <v>5477</v>
      </c>
      <c r="F4529" t="s">
        <v>23</v>
      </c>
      <c r="G4529" t="s">
        <v>5483</v>
      </c>
      <c r="H4529" s="6">
        <v>1573.25</v>
      </c>
    </row>
    <row r="4530" spans="1:8" x14ac:dyDescent="0.45">
      <c r="A4530" s="2">
        <v>44952</v>
      </c>
      <c r="B4530" t="s">
        <v>5002</v>
      </c>
      <c r="C4530">
        <v>62</v>
      </c>
      <c r="D4530" t="s">
        <v>9</v>
      </c>
      <c r="E4530" t="s">
        <v>10</v>
      </c>
      <c r="F4530" t="s">
        <v>30</v>
      </c>
      <c r="G4530" t="s">
        <v>5482</v>
      </c>
      <c r="H4530" s="6">
        <v>3474.51</v>
      </c>
    </row>
    <row r="4531" spans="1:8" x14ac:dyDescent="0.45">
      <c r="A4531" s="2">
        <v>45110</v>
      </c>
      <c r="B4531" t="s">
        <v>5003</v>
      </c>
      <c r="C4531">
        <v>4</v>
      </c>
      <c r="D4531" t="s">
        <v>21</v>
      </c>
      <c r="E4531" t="s">
        <v>10</v>
      </c>
      <c r="F4531" t="s">
        <v>23</v>
      </c>
      <c r="G4531" t="s">
        <v>5481</v>
      </c>
      <c r="H4531" s="6">
        <v>506.17</v>
      </c>
    </row>
    <row r="4532" spans="1:8" x14ac:dyDescent="0.45">
      <c r="A4532" s="2">
        <v>45046</v>
      </c>
      <c r="B4532" t="s">
        <v>5004</v>
      </c>
      <c r="C4532">
        <v>82</v>
      </c>
      <c r="D4532" t="s">
        <v>21</v>
      </c>
      <c r="E4532" t="s">
        <v>35</v>
      </c>
      <c r="F4532" t="s">
        <v>16</v>
      </c>
      <c r="G4532" t="s">
        <v>5482</v>
      </c>
      <c r="H4532" s="6">
        <v>4710.51</v>
      </c>
    </row>
    <row r="4533" spans="1:8" x14ac:dyDescent="0.45">
      <c r="A4533" s="2">
        <v>45052</v>
      </c>
      <c r="B4533" t="s">
        <v>5005</v>
      </c>
      <c r="C4533">
        <v>58</v>
      </c>
      <c r="D4533" t="s">
        <v>9</v>
      </c>
      <c r="E4533" t="s">
        <v>5477</v>
      </c>
      <c r="F4533" t="s">
        <v>30</v>
      </c>
      <c r="G4533" t="s">
        <v>5482</v>
      </c>
      <c r="H4533" s="6">
        <v>1563.58</v>
      </c>
    </row>
    <row r="4534" spans="1:8" x14ac:dyDescent="0.45">
      <c r="A4534" s="2">
        <v>45123</v>
      </c>
      <c r="B4534" t="s">
        <v>5006</v>
      </c>
      <c r="C4534">
        <v>25</v>
      </c>
      <c r="D4534" t="s">
        <v>21</v>
      </c>
      <c r="E4534" t="s">
        <v>22</v>
      </c>
      <c r="F4534" t="s">
        <v>23</v>
      </c>
      <c r="G4534" t="s">
        <v>5480</v>
      </c>
      <c r="H4534" s="6">
        <v>1623.23</v>
      </c>
    </row>
    <row r="4535" spans="1:8" x14ac:dyDescent="0.45">
      <c r="A4535" s="2">
        <v>44850</v>
      </c>
      <c r="B4535" t="s">
        <v>5007</v>
      </c>
      <c r="C4535">
        <v>71</v>
      </c>
      <c r="D4535" t="s">
        <v>14</v>
      </c>
      <c r="E4535" t="s">
        <v>19</v>
      </c>
      <c r="F4535" t="s">
        <v>16</v>
      </c>
      <c r="G4535" t="s">
        <v>5483</v>
      </c>
      <c r="H4535" s="6">
        <v>21.3</v>
      </c>
    </row>
    <row r="4536" spans="1:8" x14ac:dyDescent="0.45">
      <c r="A4536" s="2">
        <v>44721</v>
      </c>
      <c r="B4536" t="s">
        <v>5008</v>
      </c>
      <c r="C4536">
        <v>63</v>
      </c>
      <c r="D4536" t="s">
        <v>21</v>
      </c>
      <c r="E4536" t="s">
        <v>5477</v>
      </c>
      <c r="F4536" t="s">
        <v>30</v>
      </c>
      <c r="G4536" t="s">
        <v>5479</v>
      </c>
      <c r="H4536" s="6">
        <v>2663.12</v>
      </c>
    </row>
    <row r="4537" spans="1:8" x14ac:dyDescent="0.45">
      <c r="A4537" s="2">
        <v>44979</v>
      </c>
      <c r="B4537" t="s">
        <v>5009</v>
      </c>
      <c r="C4537">
        <v>62</v>
      </c>
      <c r="D4537" t="s">
        <v>14</v>
      </c>
      <c r="E4537" t="s">
        <v>15</v>
      </c>
      <c r="F4537" t="s">
        <v>16</v>
      </c>
      <c r="G4537" t="s">
        <v>5480</v>
      </c>
      <c r="H4537" s="6">
        <v>3287.41</v>
      </c>
    </row>
    <row r="4538" spans="1:8" x14ac:dyDescent="0.45">
      <c r="A4538" s="2">
        <v>44983</v>
      </c>
      <c r="B4538" t="s">
        <v>5010</v>
      </c>
      <c r="C4538">
        <v>17</v>
      </c>
      <c r="D4538" t="s">
        <v>21</v>
      </c>
      <c r="E4538" t="s">
        <v>26</v>
      </c>
      <c r="F4538" t="s">
        <v>11</v>
      </c>
      <c r="G4538" t="s">
        <v>5482</v>
      </c>
      <c r="H4538" s="6">
        <v>3306.19</v>
      </c>
    </row>
    <row r="4539" spans="1:8" x14ac:dyDescent="0.45">
      <c r="A4539" s="2">
        <v>44933</v>
      </c>
      <c r="B4539" t="s">
        <v>5011</v>
      </c>
      <c r="C4539">
        <v>95</v>
      </c>
      <c r="D4539" t="s">
        <v>14</v>
      </c>
      <c r="E4539" t="s">
        <v>38</v>
      </c>
      <c r="F4539" t="s">
        <v>23</v>
      </c>
      <c r="G4539" t="s">
        <v>5481</v>
      </c>
      <c r="H4539" s="6">
        <v>1744.18</v>
      </c>
    </row>
    <row r="4540" spans="1:8" x14ac:dyDescent="0.45">
      <c r="A4540" s="2">
        <v>45269</v>
      </c>
      <c r="B4540" t="s">
        <v>5012</v>
      </c>
      <c r="C4540">
        <v>51</v>
      </c>
      <c r="D4540" t="s">
        <v>9</v>
      </c>
      <c r="E4540" t="s">
        <v>15</v>
      </c>
      <c r="F4540" t="s">
        <v>11</v>
      </c>
      <c r="G4540" t="s">
        <v>5480</v>
      </c>
      <c r="H4540" s="6">
        <v>4491.12</v>
      </c>
    </row>
    <row r="4541" spans="1:8" x14ac:dyDescent="0.45">
      <c r="A4541" s="2">
        <v>45280</v>
      </c>
      <c r="B4541" t="s">
        <v>5013</v>
      </c>
      <c r="C4541">
        <v>54</v>
      </c>
      <c r="D4541" t="s">
        <v>21</v>
      </c>
      <c r="E4541" t="s">
        <v>19</v>
      </c>
      <c r="F4541" t="s">
        <v>23</v>
      </c>
      <c r="G4541" t="s">
        <v>5479</v>
      </c>
      <c r="H4541" s="6">
        <v>1203.83</v>
      </c>
    </row>
    <row r="4542" spans="1:8" x14ac:dyDescent="0.45">
      <c r="A4542" s="2">
        <v>44839</v>
      </c>
      <c r="B4542" t="s">
        <v>5014</v>
      </c>
      <c r="C4542">
        <v>79</v>
      </c>
      <c r="D4542" t="s">
        <v>21</v>
      </c>
      <c r="E4542" t="s">
        <v>19</v>
      </c>
      <c r="F4542" t="s">
        <v>30</v>
      </c>
      <c r="G4542" t="s">
        <v>5483</v>
      </c>
      <c r="H4542" s="6">
        <v>1614.85</v>
      </c>
    </row>
    <row r="4543" spans="1:8" x14ac:dyDescent="0.45">
      <c r="A4543" s="2">
        <v>45169</v>
      </c>
      <c r="B4543" t="s">
        <v>5015</v>
      </c>
      <c r="C4543">
        <v>6</v>
      </c>
      <c r="D4543" t="s">
        <v>14</v>
      </c>
      <c r="E4543" t="s">
        <v>26</v>
      </c>
      <c r="F4543" t="s">
        <v>16</v>
      </c>
      <c r="G4543" t="s">
        <v>5481</v>
      </c>
      <c r="H4543" s="6">
        <v>1336.43</v>
      </c>
    </row>
    <row r="4544" spans="1:8" x14ac:dyDescent="0.45">
      <c r="A4544" s="2">
        <v>44872</v>
      </c>
      <c r="B4544" t="s">
        <v>5016</v>
      </c>
      <c r="C4544">
        <v>78</v>
      </c>
      <c r="D4544" t="s">
        <v>21</v>
      </c>
      <c r="E4544" t="s">
        <v>22</v>
      </c>
      <c r="F4544" t="s">
        <v>23</v>
      </c>
      <c r="G4544" t="s">
        <v>5481</v>
      </c>
      <c r="H4544" s="6">
        <v>3261.67</v>
      </c>
    </row>
    <row r="4545" spans="1:8" x14ac:dyDescent="0.45">
      <c r="A4545" s="2">
        <v>44942</v>
      </c>
      <c r="B4545" t="s">
        <v>5017</v>
      </c>
      <c r="C4545">
        <v>57</v>
      </c>
      <c r="D4545" t="s">
        <v>21</v>
      </c>
      <c r="E4545" t="s">
        <v>22</v>
      </c>
      <c r="F4545" t="s">
        <v>30</v>
      </c>
      <c r="G4545" t="s">
        <v>5479</v>
      </c>
      <c r="H4545" s="6">
        <v>2568.67</v>
      </c>
    </row>
    <row r="4546" spans="1:8" x14ac:dyDescent="0.45">
      <c r="A4546" s="2">
        <v>45188</v>
      </c>
      <c r="B4546" t="s">
        <v>5018</v>
      </c>
      <c r="C4546">
        <v>43</v>
      </c>
      <c r="D4546" t="s">
        <v>14</v>
      </c>
      <c r="E4546" t="s">
        <v>35</v>
      </c>
      <c r="F4546" t="s">
        <v>30</v>
      </c>
      <c r="G4546" t="s">
        <v>5479</v>
      </c>
      <c r="H4546" s="6">
        <v>4202.18</v>
      </c>
    </row>
    <row r="4547" spans="1:8" x14ac:dyDescent="0.45">
      <c r="A4547" s="2">
        <v>44807</v>
      </c>
      <c r="B4547" t="s">
        <v>5019</v>
      </c>
      <c r="C4547">
        <v>49</v>
      </c>
      <c r="D4547" t="s">
        <v>9</v>
      </c>
      <c r="E4547" t="s">
        <v>22</v>
      </c>
      <c r="F4547" t="s">
        <v>11</v>
      </c>
      <c r="G4547" t="s">
        <v>5483</v>
      </c>
      <c r="H4547" s="6">
        <v>1120.06</v>
      </c>
    </row>
    <row r="4548" spans="1:8" x14ac:dyDescent="0.45">
      <c r="A4548" s="2">
        <v>44833</v>
      </c>
      <c r="B4548" t="s">
        <v>5020</v>
      </c>
      <c r="C4548">
        <v>34</v>
      </c>
      <c r="D4548" t="s">
        <v>14</v>
      </c>
      <c r="E4548" t="s">
        <v>38</v>
      </c>
      <c r="F4548" t="s">
        <v>11</v>
      </c>
      <c r="G4548" t="s">
        <v>5483</v>
      </c>
      <c r="H4548" s="6">
        <v>675.6</v>
      </c>
    </row>
    <row r="4549" spans="1:8" x14ac:dyDescent="0.45">
      <c r="A4549" s="2">
        <v>44588</v>
      </c>
      <c r="B4549" t="s">
        <v>5021</v>
      </c>
      <c r="C4549">
        <v>79</v>
      </c>
      <c r="D4549" t="s">
        <v>9</v>
      </c>
      <c r="E4549" t="s">
        <v>15</v>
      </c>
      <c r="F4549" t="s">
        <v>23</v>
      </c>
      <c r="G4549" t="s">
        <v>5479</v>
      </c>
      <c r="H4549" s="6">
        <v>2660.66</v>
      </c>
    </row>
    <row r="4550" spans="1:8" x14ac:dyDescent="0.45">
      <c r="A4550" s="2">
        <v>45141</v>
      </c>
      <c r="B4550" t="s">
        <v>5022</v>
      </c>
      <c r="C4550">
        <v>79</v>
      </c>
      <c r="D4550" t="s">
        <v>9</v>
      </c>
      <c r="E4550" t="s">
        <v>19</v>
      </c>
      <c r="F4550" t="s">
        <v>30</v>
      </c>
      <c r="G4550" t="s">
        <v>5483</v>
      </c>
      <c r="H4550" s="6">
        <v>1994.65</v>
      </c>
    </row>
    <row r="4551" spans="1:8" x14ac:dyDescent="0.45">
      <c r="A4551" s="2">
        <v>44911</v>
      </c>
      <c r="B4551" t="s">
        <v>5023</v>
      </c>
      <c r="C4551">
        <v>31</v>
      </c>
      <c r="D4551" t="s">
        <v>14</v>
      </c>
      <c r="E4551" t="s">
        <v>10</v>
      </c>
      <c r="F4551" t="s">
        <v>16</v>
      </c>
      <c r="G4551" t="s">
        <v>5483</v>
      </c>
      <c r="H4551" s="6">
        <v>3231</v>
      </c>
    </row>
    <row r="4552" spans="1:8" x14ac:dyDescent="0.45">
      <c r="A4552" s="2">
        <v>44615</v>
      </c>
      <c r="B4552" t="s">
        <v>5024</v>
      </c>
      <c r="C4552">
        <v>53</v>
      </c>
      <c r="D4552" t="s">
        <v>14</v>
      </c>
      <c r="E4552" t="s">
        <v>5477</v>
      </c>
      <c r="F4552" t="s">
        <v>30</v>
      </c>
      <c r="G4552" t="s">
        <v>5481</v>
      </c>
      <c r="H4552" s="6">
        <v>3463.57</v>
      </c>
    </row>
    <row r="4553" spans="1:8" x14ac:dyDescent="0.45">
      <c r="A4553" s="2">
        <v>44817</v>
      </c>
      <c r="B4553" t="s">
        <v>5025</v>
      </c>
      <c r="C4553">
        <v>3</v>
      </c>
      <c r="D4553" t="s">
        <v>14</v>
      </c>
      <c r="E4553" t="s">
        <v>26</v>
      </c>
      <c r="F4553" t="s">
        <v>23</v>
      </c>
      <c r="G4553" t="s">
        <v>5482</v>
      </c>
      <c r="H4553" s="6">
        <v>1696.04</v>
      </c>
    </row>
    <row r="4554" spans="1:8" x14ac:dyDescent="0.45">
      <c r="A4554" s="2">
        <v>44612</v>
      </c>
      <c r="B4554" t="s">
        <v>5026</v>
      </c>
      <c r="C4554">
        <v>31</v>
      </c>
      <c r="D4554" t="s">
        <v>21</v>
      </c>
      <c r="E4554" t="s">
        <v>22</v>
      </c>
      <c r="F4554" t="s">
        <v>11</v>
      </c>
      <c r="G4554" t="s">
        <v>5481</v>
      </c>
      <c r="H4554" s="6">
        <v>2804.1</v>
      </c>
    </row>
    <row r="4555" spans="1:8" x14ac:dyDescent="0.45">
      <c r="A4555" s="2">
        <v>44630</v>
      </c>
      <c r="B4555" t="s">
        <v>5027</v>
      </c>
      <c r="C4555">
        <v>38</v>
      </c>
      <c r="D4555" t="s">
        <v>21</v>
      </c>
      <c r="E4555" t="s">
        <v>38</v>
      </c>
      <c r="F4555" t="s">
        <v>11</v>
      </c>
      <c r="G4555" t="s">
        <v>5483</v>
      </c>
      <c r="H4555" s="6">
        <v>2611.84</v>
      </c>
    </row>
    <row r="4556" spans="1:8" x14ac:dyDescent="0.45">
      <c r="A4556" s="2">
        <v>44908</v>
      </c>
      <c r="B4556" t="s">
        <v>5028</v>
      </c>
      <c r="C4556">
        <v>32</v>
      </c>
      <c r="D4556" t="s">
        <v>21</v>
      </c>
      <c r="E4556" t="s">
        <v>38</v>
      </c>
      <c r="F4556" t="s">
        <v>11</v>
      </c>
      <c r="G4556" t="s">
        <v>5480</v>
      </c>
      <c r="H4556" s="6">
        <v>2723.84</v>
      </c>
    </row>
    <row r="4557" spans="1:8" x14ac:dyDescent="0.45">
      <c r="A4557" s="2">
        <v>44711</v>
      </c>
      <c r="B4557" t="s">
        <v>5029</v>
      </c>
      <c r="C4557">
        <v>17</v>
      </c>
      <c r="D4557" t="s">
        <v>9</v>
      </c>
      <c r="E4557" t="s">
        <v>35</v>
      </c>
      <c r="F4557" t="s">
        <v>11</v>
      </c>
      <c r="G4557" t="s">
        <v>5482</v>
      </c>
      <c r="H4557" s="6">
        <v>2324</v>
      </c>
    </row>
    <row r="4558" spans="1:8" x14ac:dyDescent="0.45">
      <c r="A4558" s="2">
        <v>44590</v>
      </c>
      <c r="B4558" t="s">
        <v>5030</v>
      </c>
      <c r="C4558">
        <v>60</v>
      </c>
      <c r="D4558" t="s">
        <v>14</v>
      </c>
      <c r="E4558" t="s">
        <v>15</v>
      </c>
      <c r="F4558" t="s">
        <v>16</v>
      </c>
      <c r="G4558" t="s">
        <v>5483</v>
      </c>
      <c r="H4558" s="6">
        <v>3271</v>
      </c>
    </row>
    <row r="4559" spans="1:8" x14ac:dyDescent="0.45">
      <c r="A4559" s="2">
        <v>44909</v>
      </c>
      <c r="B4559" t="s">
        <v>5031</v>
      </c>
      <c r="C4559">
        <v>33</v>
      </c>
      <c r="D4559" t="s">
        <v>14</v>
      </c>
      <c r="E4559" t="s">
        <v>26</v>
      </c>
      <c r="F4559" t="s">
        <v>16</v>
      </c>
      <c r="G4559" t="s">
        <v>5480</v>
      </c>
      <c r="H4559" s="6">
        <v>4253.46</v>
      </c>
    </row>
    <row r="4560" spans="1:8" x14ac:dyDescent="0.45">
      <c r="A4560" s="2">
        <v>45116</v>
      </c>
      <c r="B4560" t="s">
        <v>5032</v>
      </c>
      <c r="C4560">
        <v>40</v>
      </c>
      <c r="D4560" t="s">
        <v>21</v>
      </c>
      <c r="E4560" t="s">
        <v>15</v>
      </c>
      <c r="F4560" t="s">
        <v>11</v>
      </c>
      <c r="G4560" t="s">
        <v>5480</v>
      </c>
      <c r="H4560" s="6">
        <v>2842.59</v>
      </c>
    </row>
    <row r="4561" spans="1:8" x14ac:dyDescent="0.45">
      <c r="A4561" s="2">
        <v>44977</v>
      </c>
      <c r="B4561" t="s">
        <v>5033</v>
      </c>
      <c r="C4561">
        <v>46</v>
      </c>
      <c r="D4561" t="s">
        <v>14</v>
      </c>
      <c r="E4561" t="s">
        <v>19</v>
      </c>
      <c r="F4561" t="s">
        <v>23</v>
      </c>
      <c r="G4561" t="s">
        <v>5483</v>
      </c>
      <c r="H4561" s="6">
        <v>176.29</v>
      </c>
    </row>
    <row r="4562" spans="1:8" x14ac:dyDescent="0.45">
      <c r="A4562" s="2">
        <v>45131</v>
      </c>
      <c r="B4562" t="s">
        <v>5034</v>
      </c>
      <c r="C4562">
        <v>15</v>
      </c>
      <c r="D4562" t="s">
        <v>14</v>
      </c>
      <c r="E4562" t="s">
        <v>10</v>
      </c>
      <c r="F4562" t="s">
        <v>23</v>
      </c>
      <c r="G4562" t="s">
        <v>5481</v>
      </c>
      <c r="H4562" s="6">
        <v>3239.47</v>
      </c>
    </row>
    <row r="4563" spans="1:8" x14ac:dyDescent="0.45">
      <c r="A4563" s="2">
        <v>45237</v>
      </c>
      <c r="B4563" t="s">
        <v>5035</v>
      </c>
      <c r="C4563">
        <v>78</v>
      </c>
      <c r="D4563" t="s">
        <v>14</v>
      </c>
      <c r="E4563" t="s">
        <v>19</v>
      </c>
      <c r="F4563" t="s">
        <v>23</v>
      </c>
      <c r="G4563" t="s">
        <v>5482</v>
      </c>
      <c r="H4563" s="6">
        <v>1594.74</v>
      </c>
    </row>
    <row r="4564" spans="1:8" x14ac:dyDescent="0.45">
      <c r="A4564" s="2">
        <v>44582</v>
      </c>
      <c r="B4564" t="s">
        <v>5036</v>
      </c>
      <c r="C4564">
        <v>49</v>
      </c>
      <c r="D4564" t="s">
        <v>9</v>
      </c>
      <c r="E4564" t="s">
        <v>10</v>
      </c>
      <c r="F4564" t="s">
        <v>23</v>
      </c>
      <c r="G4564" t="s">
        <v>5478</v>
      </c>
      <c r="H4564" s="6">
        <v>4541.99</v>
      </c>
    </row>
    <row r="4565" spans="1:8" x14ac:dyDescent="0.45">
      <c r="A4565" s="2">
        <v>45025</v>
      </c>
      <c r="B4565" t="s">
        <v>5037</v>
      </c>
      <c r="C4565">
        <v>86</v>
      </c>
      <c r="D4565" t="s">
        <v>9</v>
      </c>
      <c r="E4565" t="s">
        <v>22</v>
      </c>
      <c r="F4565" t="s">
        <v>23</v>
      </c>
      <c r="G4565" t="s">
        <v>5483</v>
      </c>
      <c r="H4565" s="6">
        <v>3271.45</v>
      </c>
    </row>
    <row r="4566" spans="1:8" x14ac:dyDescent="0.45">
      <c r="A4566" s="2">
        <v>44885</v>
      </c>
      <c r="B4566" t="s">
        <v>5038</v>
      </c>
      <c r="C4566">
        <v>23</v>
      </c>
      <c r="D4566" t="s">
        <v>21</v>
      </c>
      <c r="E4566" t="s">
        <v>19</v>
      </c>
      <c r="F4566" t="s">
        <v>16</v>
      </c>
      <c r="G4566" t="s">
        <v>5482</v>
      </c>
      <c r="H4566" s="6">
        <v>2067.61</v>
      </c>
    </row>
    <row r="4567" spans="1:8" x14ac:dyDescent="0.45">
      <c r="A4567" s="2">
        <v>44828</v>
      </c>
      <c r="B4567" t="s">
        <v>5039</v>
      </c>
      <c r="C4567">
        <v>11</v>
      </c>
      <c r="D4567" t="s">
        <v>21</v>
      </c>
      <c r="E4567" t="s">
        <v>35</v>
      </c>
      <c r="F4567" t="s">
        <v>30</v>
      </c>
      <c r="G4567" t="s">
        <v>5483</v>
      </c>
      <c r="H4567" s="6">
        <v>3779.69</v>
      </c>
    </row>
    <row r="4568" spans="1:8" x14ac:dyDescent="0.45">
      <c r="A4568" s="2">
        <v>44904</v>
      </c>
      <c r="B4568" t="s">
        <v>5040</v>
      </c>
      <c r="C4568">
        <v>58</v>
      </c>
      <c r="D4568" t="s">
        <v>14</v>
      </c>
      <c r="E4568" t="s">
        <v>10</v>
      </c>
      <c r="F4568" t="s">
        <v>16</v>
      </c>
      <c r="G4568" t="s">
        <v>5481</v>
      </c>
      <c r="H4568" s="6">
        <v>2698.25</v>
      </c>
    </row>
    <row r="4569" spans="1:8" x14ac:dyDescent="0.45">
      <c r="A4569" s="2">
        <v>44633</v>
      </c>
      <c r="B4569" t="s">
        <v>5041</v>
      </c>
      <c r="C4569">
        <v>54</v>
      </c>
      <c r="D4569" t="s">
        <v>21</v>
      </c>
      <c r="E4569" t="s">
        <v>19</v>
      </c>
      <c r="F4569" t="s">
        <v>16</v>
      </c>
      <c r="G4569" t="s">
        <v>5482</v>
      </c>
      <c r="H4569" s="6">
        <v>1329.15</v>
      </c>
    </row>
    <row r="4570" spans="1:8" x14ac:dyDescent="0.45">
      <c r="A4570" s="2">
        <v>45279</v>
      </c>
      <c r="B4570" t="s">
        <v>5042</v>
      </c>
      <c r="C4570">
        <v>11</v>
      </c>
      <c r="D4570" t="s">
        <v>14</v>
      </c>
      <c r="E4570" t="s">
        <v>15</v>
      </c>
      <c r="F4570" t="s">
        <v>23</v>
      </c>
      <c r="G4570" t="s">
        <v>5481</v>
      </c>
      <c r="H4570" s="6">
        <v>4357.54</v>
      </c>
    </row>
    <row r="4571" spans="1:8" x14ac:dyDescent="0.45">
      <c r="A4571" s="2">
        <v>44902</v>
      </c>
      <c r="B4571" t="s">
        <v>5043</v>
      </c>
      <c r="C4571">
        <v>68</v>
      </c>
      <c r="D4571" t="s">
        <v>14</v>
      </c>
      <c r="E4571" t="s">
        <v>15</v>
      </c>
      <c r="F4571" t="s">
        <v>23</v>
      </c>
      <c r="G4571" t="s">
        <v>5483</v>
      </c>
      <c r="H4571" s="6">
        <v>3505.81</v>
      </c>
    </row>
    <row r="4572" spans="1:8" x14ac:dyDescent="0.45">
      <c r="A4572" s="2">
        <v>44564</v>
      </c>
      <c r="B4572" t="s">
        <v>5044</v>
      </c>
      <c r="C4572">
        <v>56</v>
      </c>
      <c r="D4572" t="s">
        <v>14</v>
      </c>
      <c r="E4572" t="s">
        <v>26</v>
      </c>
      <c r="F4572" t="s">
        <v>30</v>
      </c>
      <c r="G4572" t="s">
        <v>5479</v>
      </c>
      <c r="H4572" s="6">
        <v>2994.58</v>
      </c>
    </row>
    <row r="4573" spans="1:8" x14ac:dyDescent="0.45">
      <c r="A4573" s="2">
        <v>44729</v>
      </c>
      <c r="B4573" t="s">
        <v>5045</v>
      </c>
      <c r="C4573">
        <v>87</v>
      </c>
      <c r="D4573" t="s">
        <v>21</v>
      </c>
      <c r="E4573" t="s">
        <v>38</v>
      </c>
      <c r="F4573" t="s">
        <v>11</v>
      </c>
      <c r="G4573" t="s">
        <v>5481</v>
      </c>
      <c r="H4573" s="6">
        <v>3880.91</v>
      </c>
    </row>
    <row r="4574" spans="1:8" x14ac:dyDescent="0.45">
      <c r="A4574" s="2">
        <v>44857</v>
      </c>
      <c r="B4574" t="s">
        <v>5046</v>
      </c>
      <c r="C4574">
        <v>7</v>
      </c>
      <c r="D4574" t="s">
        <v>14</v>
      </c>
      <c r="E4574" t="s">
        <v>15</v>
      </c>
      <c r="F4574" t="s">
        <v>16</v>
      </c>
      <c r="G4574" t="s">
        <v>5483</v>
      </c>
      <c r="H4574" s="6">
        <v>2771.79</v>
      </c>
    </row>
    <row r="4575" spans="1:8" x14ac:dyDescent="0.45">
      <c r="A4575" s="2">
        <v>45283</v>
      </c>
      <c r="B4575" t="s">
        <v>5047</v>
      </c>
      <c r="C4575">
        <v>18</v>
      </c>
      <c r="D4575" t="s">
        <v>21</v>
      </c>
      <c r="E4575" t="s">
        <v>26</v>
      </c>
      <c r="F4575" t="s">
        <v>11</v>
      </c>
      <c r="G4575" t="s">
        <v>5483</v>
      </c>
      <c r="H4575" s="6">
        <v>193.79</v>
      </c>
    </row>
    <row r="4576" spans="1:8" x14ac:dyDescent="0.45">
      <c r="A4576" s="2">
        <v>45103</v>
      </c>
      <c r="B4576" t="s">
        <v>5048</v>
      </c>
      <c r="C4576">
        <v>16</v>
      </c>
      <c r="D4576" t="s">
        <v>14</v>
      </c>
      <c r="E4576" t="s">
        <v>15</v>
      </c>
      <c r="F4576" t="s">
        <v>30</v>
      </c>
      <c r="G4576" t="s">
        <v>5480</v>
      </c>
      <c r="H4576" s="6">
        <v>1652.04</v>
      </c>
    </row>
    <row r="4577" spans="1:8" x14ac:dyDescent="0.45">
      <c r="A4577" s="2">
        <v>44686</v>
      </c>
      <c r="B4577" t="s">
        <v>5049</v>
      </c>
      <c r="C4577">
        <v>31</v>
      </c>
      <c r="D4577" t="s">
        <v>21</v>
      </c>
      <c r="E4577" t="s">
        <v>26</v>
      </c>
      <c r="F4577" t="s">
        <v>16</v>
      </c>
      <c r="G4577" t="s">
        <v>5483</v>
      </c>
      <c r="H4577" s="6">
        <v>94.29</v>
      </c>
    </row>
    <row r="4578" spans="1:8" x14ac:dyDescent="0.45">
      <c r="A4578" s="2">
        <v>44892</v>
      </c>
      <c r="B4578" t="s">
        <v>5050</v>
      </c>
      <c r="C4578">
        <v>60</v>
      </c>
      <c r="D4578" t="s">
        <v>14</v>
      </c>
      <c r="E4578" t="s">
        <v>10</v>
      </c>
      <c r="F4578" t="s">
        <v>16</v>
      </c>
      <c r="G4578" t="s">
        <v>5483</v>
      </c>
      <c r="H4578" s="6">
        <v>4208.08</v>
      </c>
    </row>
    <row r="4579" spans="1:8" x14ac:dyDescent="0.45">
      <c r="A4579" s="2">
        <v>45235</v>
      </c>
      <c r="B4579" t="s">
        <v>5051</v>
      </c>
      <c r="C4579">
        <v>98</v>
      </c>
      <c r="D4579" t="s">
        <v>21</v>
      </c>
      <c r="E4579" t="s">
        <v>22</v>
      </c>
      <c r="F4579" t="s">
        <v>16</v>
      </c>
      <c r="G4579" t="s">
        <v>5483</v>
      </c>
      <c r="H4579" s="6">
        <v>2060.94</v>
      </c>
    </row>
    <row r="4580" spans="1:8" x14ac:dyDescent="0.45">
      <c r="A4580" s="2">
        <v>44575</v>
      </c>
      <c r="B4580" t="s">
        <v>5052</v>
      </c>
      <c r="C4580">
        <v>80</v>
      </c>
      <c r="D4580" t="s">
        <v>21</v>
      </c>
      <c r="E4580" t="s">
        <v>19</v>
      </c>
      <c r="F4580" t="s">
        <v>30</v>
      </c>
      <c r="G4580" t="s">
        <v>5480</v>
      </c>
      <c r="H4580" s="6">
        <v>3099.2</v>
      </c>
    </row>
    <row r="4581" spans="1:8" x14ac:dyDescent="0.45">
      <c r="A4581" s="2">
        <v>44692</v>
      </c>
      <c r="B4581" t="s">
        <v>5053</v>
      </c>
      <c r="C4581">
        <v>83</v>
      </c>
      <c r="D4581" t="s">
        <v>21</v>
      </c>
      <c r="E4581" t="s">
        <v>10</v>
      </c>
      <c r="F4581" t="s">
        <v>30</v>
      </c>
      <c r="G4581" t="s">
        <v>5482</v>
      </c>
      <c r="H4581" s="6">
        <v>3467.69</v>
      </c>
    </row>
    <row r="4582" spans="1:8" x14ac:dyDescent="0.45">
      <c r="A4582" s="2">
        <v>45025</v>
      </c>
      <c r="B4582" t="s">
        <v>5054</v>
      </c>
      <c r="C4582">
        <v>72</v>
      </c>
      <c r="D4582" t="s">
        <v>9</v>
      </c>
      <c r="E4582" t="s">
        <v>15</v>
      </c>
      <c r="F4582" t="s">
        <v>30</v>
      </c>
      <c r="G4582" t="s">
        <v>5480</v>
      </c>
      <c r="H4582" s="6">
        <v>2477.91</v>
      </c>
    </row>
    <row r="4583" spans="1:8" x14ac:dyDescent="0.45">
      <c r="A4583" s="2">
        <v>45198</v>
      </c>
      <c r="B4583" t="s">
        <v>5055</v>
      </c>
      <c r="C4583">
        <v>37</v>
      </c>
      <c r="D4583" t="s">
        <v>9</v>
      </c>
      <c r="E4583" t="s">
        <v>35</v>
      </c>
      <c r="F4583" t="s">
        <v>23</v>
      </c>
      <c r="G4583" t="s">
        <v>5481</v>
      </c>
      <c r="H4583" s="6">
        <v>576</v>
      </c>
    </row>
    <row r="4584" spans="1:8" x14ac:dyDescent="0.45">
      <c r="A4584" s="2">
        <v>45270</v>
      </c>
      <c r="B4584" t="s">
        <v>5056</v>
      </c>
      <c r="C4584">
        <v>60</v>
      </c>
      <c r="D4584" t="s">
        <v>9</v>
      </c>
      <c r="E4584" t="s">
        <v>26</v>
      </c>
      <c r="F4584" t="s">
        <v>23</v>
      </c>
      <c r="G4584" t="s">
        <v>5482</v>
      </c>
      <c r="H4584" s="6">
        <v>3661.97</v>
      </c>
    </row>
    <row r="4585" spans="1:8" x14ac:dyDescent="0.45">
      <c r="A4585" s="2">
        <v>44618</v>
      </c>
      <c r="B4585" t="s">
        <v>5057</v>
      </c>
      <c r="C4585">
        <v>41</v>
      </c>
      <c r="D4585" t="s">
        <v>21</v>
      </c>
      <c r="E4585" t="s">
        <v>10</v>
      </c>
      <c r="F4585" t="s">
        <v>11</v>
      </c>
      <c r="G4585" t="s">
        <v>5481</v>
      </c>
      <c r="H4585" s="6">
        <v>921.86</v>
      </c>
    </row>
    <row r="4586" spans="1:8" x14ac:dyDescent="0.45">
      <c r="A4586" s="2">
        <v>45035</v>
      </c>
      <c r="B4586" t="s">
        <v>5058</v>
      </c>
      <c r="C4586">
        <v>52</v>
      </c>
      <c r="D4586" t="s">
        <v>21</v>
      </c>
      <c r="E4586" t="s">
        <v>38</v>
      </c>
      <c r="F4586" t="s">
        <v>30</v>
      </c>
      <c r="G4586" t="s">
        <v>5480</v>
      </c>
      <c r="H4586" s="6">
        <v>4444.7299999999996</v>
      </c>
    </row>
    <row r="4587" spans="1:8" x14ac:dyDescent="0.45">
      <c r="A4587" s="2">
        <v>44931</v>
      </c>
      <c r="B4587" t="s">
        <v>5059</v>
      </c>
      <c r="C4587">
        <v>98</v>
      </c>
      <c r="D4587" t="s">
        <v>21</v>
      </c>
      <c r="E4587" t="s">
        <v>10</v>
      </c>
      <c r="F4587" t="s">
        <v>23</v>
      </c>
      <c r="G4587" t="s">
        <v>5482</v>
      </c>
      <c r="H4587" s="6">
        <v>1831.81</v>
      </c>
    </row>
    <row r="4588" spans="1:8" x14ac:dyDescent="0.45">
      <c r="A4588" s="2">
        <v>45064</v>
      </c>
      <c r="B4588" t="s">
        <v>5060</v>
      </c>
      <c r="C4588">
        <v>24</v>
      </c>
      <c r="D4588" t="s">
        <v>14</v>
      </c>
      <c r="E4588" t="s">
        <v>10</v>
      </c>
      <c r="F4588" t="s">
        <v>30</v>
      </c>
      <c r="G4588" t="s">
        <v>5482</v>
      </c>
      <c r="H4588" s="6">
        <v>4770.24</v>
      </c>
    </row>
    <row r="4589" spans="1:8" x14ac:dyDescent="0.45">
      <c r="A4589" s="2">
        <v>44977</v>
      </c>
      <c r="B4589" t="s">
        <v>5061</v>
      </c>
      <c r="C4589">
        <v>45</v>
      </c>
      <c r="D4589" t="s">
        <v>21</v>
      </c>
      <c r="E4589" t="s">
        <v>19</v>
      </c>
      <c r="F4589" t="s">
        <v>30</v>
      </c>
      <c r="G4589" t="s">
        <v>5483</v>
      </c>
      <c r="H4589" s="6">
        <v>3010.46</v>
      </c>
    </row>
    <row r="4590" spans="1:8" x14ac:dyDescent="0.45">
      <c r="A4590" s="2">
        <v>44575</v>
      </c>
      <c r="B4590" t="s">
        <v>5062</v>
      </c>
      <c r="C4590">
        <v>66</v>
      </c>
      <c r="D4590" t="s">
        <v>14</v>
      </c>
      <c r="E4590" t="s">
        <v>10</v>
      </c>
      <c r="F4590" t="s">
        <v>23</v>
      </c>
      <c r="G4590" t="s">
        <v>5479</v>
      </c>
      <c r="H4590" s="6">
        <v>3718.41</v>
      </c>
    </row>
    <row r="4591" spans="1:8" x14ac:dyDescent="0.45">
      <c r="A4591" s="2">
        <v>44843</v>
      </c>
      <c r="B4591" t="s">
        <v>5063</v>
      </c>
      <c r="C4591">
        <v>40</v>
      </c>
      <c r="D4591" t="s">
        <v>9</v>
      </c>
      <c r="E4591" t="s">
        <v>35</v>
      </c>
      <c r="F4591" t="s">
        <v>11</v>
      </c>
      <c r="G4591" t="s">
        <v>5480</v>
      </c>
      <c r="H4591" s="6">
        <v>4003.09</v>
      </c>
    </row>
    <row r="4592" spans="1:8" x14ac:dyDescent="0.45">
      <c r="A4592" s="2">
        <v>45268</v>
      </c>
      <c r="B4592" t="s">
        <v>5064</v>
      </c>
      <c r="C4592">
        <v>2</v>
      </c>
      <c r="D4592" t="s">
        <v>9</v>
      </c>
      <c r="E4592" t="s">
        <v>10</v>
      </c>
      <c r="F4592" t="s">
        <v>11</v>
      </c>
      <c r="G4592" t="s">
        <v>5481</v>
      </c>
      <c r="H4592" s="6">
        <v>2110.27</v>
      </c>
    </row>
    <row r="4593" spans="1:8" x14ac:dyDescent="0.45">
      <c r="A4593" s="2">
        <v>45198</v>
      </c>
      <c r="B4593" t="s">
        <v>5065</v>
      </c>
      <c r="C4593">
        <v>91</v>
      </c>
      <c r="D4593" t="s">
        <v>9</v>
      </c>
      <c r="E4593" t="s">
        <v>26</v>
      </c>
      <c r="F4593" t="s">
        <v>16</v>
      </c>
      <c r="G4593" t="s">
        <v>5483</v>
      </c>
      <c r="H4593" s="6">
        <v>2064.69</v>
      </c>
    </row>
    <row r="4594" spans="1:8" x14ac:dyDescent="0.45">
      <c r="A4594" s="2">
        <v>45224</v>
      </c>
      <c r="B4594" t="s">
        <v>5066</v>
      </c>
      <c r="C4594">
        <v>6</v>
      </c>
      <c r="D4594" t="s">
        <v>21</v>
      </c>
      <c r="E4594" t="s">
        <v>35</v>
      </c>
      <c r="F4594" t="s">
        <v>23</v>
      </c>
      <c r="G4594" t="s">
        <v>5479</v>
      </c>
      <c r="H4594" s="6">
        <v>872.89</v>
      </c>
    </row>
    <row r="4595" spans="1:8" x14ac:dyDescent="0.45">
      <c r="A4595" s="2">
        <v>44933</v>
      </c>
      <c r="B4595" t="s">
        <v>5067</v>
      </c>
      <c r="C4595">
        <v>43</v>
      </c>
      <c r="D4595" t="s">
        <v>14</v>
      </c>
      <c r="E4595" t="s">
        <v>35</v>
      </c>
      <c r="F4595" t="s">
        <v>11</v>
      </c>
      <c r="G4595" t="s">
        <v>5483</v>
      </c>
      <c r="H4595" s="6">
        <v>3624.67</v>
      </c>
    </row>
    <row r="4596" spans="1:8" x14ac:dyDescent="0.45">
      <c r="A4596" s="2">
        <v>44977</v>
      </c>
      <c r="B4596" t="s">
        <v>5068</v>
      </c>
      <c r="C4596">
        <v>97</v>
      </c>
      <c r="D4596" t="s">
        <v>9</v>
      </c>
      <c r="E4596" t="s">
        <v>26</v>
      </c>
      <c r="F4596" t="s">
        <v>16</v>
      </c>
      <c r="G4596" t="s">
        <v>5483</v>
      </c>
      <c r="H4596" s="6">
        <v>376.61</v>
      </c>
    </row>
    <row r="4597" spans="1:8" x14ac:dyDescent="0.45">
      <c r="A4597" s="2">
        <v>44804</v>
      </c>
      <c r="B4597" t="s">
        <v>5069</v>
      </c>
      <c r="C4597">
        <v>41</v>
      </c>
      <c r="D4597" t="s">
        <v>14</v>
      </c>
      <c r="E4597" t="s">
        <v>19</v>
      </c>
      <c r="F4597" t="s">
        <v>23</v>
      </c>
      <c r="G4597" t="s">
        <v>5480</v>
      </c>
      <c r="H4597" s="6">
        <v>1777.79</v>
      </c>
    </row>
    <row r="4598" spans="1:8" x14ac:dyDescent="0.45">
      <c r="A4598" s="2">
        <v>45106</v>
      </c>
      <c r="B4598" t="s">
        <v>5070</v>
      </c>
      <c r="C4598">
        <v>9</v>
      </c>
      <c r="D4598" t="s">
        <v>14</v>
      </c>
      <c r="E4598" t="s">
        <v>22</v>
      </c>
      <c r="F4598" t="s">
        <v>16</v>
      </c>
      <c r="G4598" t="s">
        <v>5483</v>
      </c>
      <c r="H4598" s="6">
        <v>1359.34</v>
      </c>
    </row>
    <row r="4599" spans="1:8" x14ac:dyDescent="0.45">
      <c r="A4599" s="2">
        <v>44686</v>
      </c>
      <c r="B4599" t="s">
        <v>5071</v>
      </c>
      <c r="C4599">
        <v>80</v>
      </c>
      <c r="D4599" t="s">
        <v>21</v>
      </c>
      <c r="E4599" t="s">
        <v>19</v>
      </c>
      <c r="F4599" t="s">
        <v>16</v>
      </c>
      <c r="G4599" t="s">
        <v>5482</v>
      </c>
      <c r="H4599" s="6">
        <v>1694.52</v>
      </c>
    </row>
    <row r="4600" spans="1:8" x14ac:dyDescent="0.45">
      <c r="A4600" s="2">
        <v>45287</v>
      </c>
      <c r="B4600" t="s">
        <v>5072</v>
      </c>
      <c r="C4600">
        <v>85</v>
      </c>
      <c r="D4600" t="s">
        <v>9</v>
      </c>
      <c r="E4600" t="s">
        <v>38</v>
      </c>
      <c r="F4600" t="s">
        <v>23</v>
      </c>
      <c r="G4600" t="s">
        <v>5481</v>
      </c>
      <c r="H4600" s="6">
        <v>4297.28</v>
      </c>
    </row>
    <row r="4601" spans="1:8" x14ac:dyDescent="0.45">
      <c r="A4601" s="2">
        <v>44793</v>
      </c>
      <c r="B4601" t="s">
        <v>5073</v>
      </c>
      <c r="C4601">
        <v>88</v>
      </c>
      <c r="D4601" t="s">
        <v>21</v>
      </c>
      <c r="E4601" t="s">
        <v>10</v>
      </c>
      <c r="F4601" t="s">
        <v>16</v>
      </c>
      <c r="G4601" t="s">
        <v>5480</v>
      </c>
      <c r="H4601" s="6">
        <v>884.12</v>
      </c>
    </row>
    <row r="4602" spans="1:8" x14ac:dyDescent="0.45">
      <c r="A4602" s="2">
        <v>44986</v>
      </c>
      <c r="B4602" t="s">
        <v>5074</v>
      </c>
      <c r="C4602">
        <v>47</v>
      </c>
      <c r="D4602" t="s">
        <v>14</v>
      </c>
      <c r="E4602" t="s">
        <v>38</v>
      </c>
      <c r="F4602" t="s">
        <v>16</v>
      </c>
      <c r="G4602" t="s">
        <v>5480</v>
      </c>
      <c r="H4602" s="6">
        <v>1360.32</v>
      </c>
    </row>
    <row r="4603" spans="1:8" x14ac:dyDescent="0.45">
      <c r="A4603" s="2">
        <v>45037</v>
      </c>
      <c r="B4603" t="s">
        <v>5075</v>
      </c>
      <c r="C4603">
        <v>96</v>
      </c>
      <c r="D4603" t="s">
        <v>9</v>
      </c>
      <c r="E4603" t="s">
        <v>38</v>
      </c>
      <c r="F4603" t="s">
        <v>30</v>
      </c>
      <c r="G4603" t="s">
        <v>5482</v>
      </c>
      <c r="H4603" s="6">
        <v>3256.95</v>
      </c>
    </row>
    <row r="4604" spans="1:8" x14ac:dyDescent="0.45">
      <c r="A4604" s="2">
        <v>44957</v>
      </c>
      <c r="B4604" t="s">
        <v>5076</v>
      </c>
      <c r="C4604">
        <v>47</v>
      </c>
      <c r="D4604" t="s">
        <v>14</v>
      </c>
      <c r="E4604" t="s">
        <v>35</v>
      </c>
      <c r="F4604" t="s">
        <v>11</v>
      </c>
      <c r="G4604" t="s">
        <v>5480</v>
      </c>
      <c r="H4604" s="6">
        <v>2750.66</v>
      </c>
    </row>
    <row r="4605" spans="1:8" x14ac:dyDescent="0.45">
      <c r="A4605" s="2">
        <v>44696</v>
      </c>
      <c r="B4605" t="s">
        <v>5077</v>
      </c>
      <c r="C4605">
        <v>86</v>
      </c>
      <c r="D4605" t="s">
        <v>9</v>
      </c>
      <c r="E4605" t="s">
        <v>22</v>
      </c>
      <c r="F4605" t="s">
        <v>16</v>
      </c>
      <c r="G4605" t="s">
        <v>5480</v>
      </c>
      <c r="H4605" s="6">
        <v>3839.01</v>
      </c>
    </row>
    <row r="4606" spans="1:8" x14ac:dyDescent="0.45">
      <c r="A4606" s="2">
        <v>45281</v>
      </c>
      <c r="B4606" t="s">
        <v>5078</v>
      </c>
      <c r="C4606">
        <v>7</v>
      </c>
      <c r="D4606" t="s">
        <v>21</v>
      </c>
      <c r="E4606" t="s">
        <v>26</v>
      </c>
      <c r="F4606" t="s">
        <v>16</v>
      </c>
      <c r="G4606" t="s">
        <v>5480</v>
      </c>
      <c r="H4606" s="6">
        <v>2426.61</v>
      </c>
    </row>
    <row r="4607" spans="1:8" x14ac:dyDescent="0.45">
      <c r="A4607" s="2">
        <v>44910</v>
      </c>
      <c r="B4607" t="s">
        <v>5079</v>
      </c>
      <c r="C4607">
        <v>35</v>
      </c>
      <c r="D4607" t="s">
        <v>21</v>
      </c>
      <c r="E4607" t="s">
        <v>10</v>
      </c>
      <c r="F4607" t="s">
        <v>23</v>
      </c>
      <c r="G4607" t="s">
        <v>5480</v>
      </c>
      <c r="H4607" s="6">
        <v>4119.38</v>
      </c>
    </row>
    <row r="4608" spans="1:8" x14ac:dyDescent="0.45">
      <c r="A4608" s="2">
        <v>44638</v>
      </c>
      <c r="B4608" t="s">
        <v>5080</v>
      </c>
      <c r="C4608">
        <v>0</v>
      </c>
      <c r="D4608" t="s">
        <v>9</v>
      </c>
      <c r="E4608" t="s">
        <v>35</v>
      </c>
      <c r="F4608" t="s">
        <v>11</v>
      </c>
      <c r="G4608" t="s">
        <v>5483</v>
      </c>
      <c r="H4608" s="6">
        <v>1070.0999999999999</v>
      </c>
    </row>
    <row r="4609" spans="1:8" x14ac:dyDescent="0.45">
      <c r="A4609" s="2">
        <v>44961</v>
      </c>
      <c r="B4609" t="s">
        <v>5081</v>
      </c>
      <c r="C4609">
        <v>77</v>
      </c>
      <c r="D4609" t="s">
        <v>21</v>
      </c>
      <c r="E4609" t="s">
        <v>19</v>
      </c>
      <c r="F4609" t="s">
        <v>11</v>
      </c>
      <c r="G4609" t="s">
        <v>5479</v>
      </c>
      <c r="H4609" s="6">
        <v>3369.02</v>
      </c>
    </row>
    <row r="4610" spans="1:8" x14ac:dyDescent="0.45">
      <c r="A4610" s="2">
        <v>45262</v>
      </c>
      <c r="B4610" t="s">
        <v>5082</v>
      </c>
      <c r="C4610">
        <v>78</v>
      </c>
      <c r="D4610" t="s">
        <v>21</v>
      </c>
      <c r="E4610" t="s">
        <v>35</v>
      </c>
      <c r="F4610" t="s">
        <v>23</v>
      </c>
      <c r="G4610" t="s">
        <v>5483</v>
      </c>
      <c r="H4610" s="6">
        <v>155.74</v>
      </c>
    </row>
    <row r="4611" spans="1:8" x14ac:dyDescent="0.45">
      <c r="A4611" s="2">
        <v>44908</v>
      </c>
      <c r="B4611" t="s">
        <v>5083</v>
      </c>
      <c r="C4611">
        <v>74</v>
      </c>
      <c r="D4611" t="s">
        <v>14</v>
      </c>
      <c r="E4611" t="s">
        <v>22</v>
      </c>
      <c r="F4611" t="s">
        <v>11</v>
      </c>
      <c r="G4611" t="s">
        <v>5480</v>
      </c>
      <c r="H4611" s="6">
        <v>4869.62</v>
      </c>
    </row>
    <row r="4612" spans="1:8" x14ac:dyDescent="0.45">
      <c r="A4612" s="2">
        <v>44860</v>
      </c>
      <c r="B4612" t="s">
        <v>5084</v>
      </c>
      <c r="C4612">
        <v>42</v>
      </c>
      <c r="D4612" t="s">
        <v>9</v>
      </c>
      <c r="E4612" t="s">
        <v>22</v>
      </c>
      <c r="F4612" t="s">
        <v>16</v>
      </c>
      <c r="G4612" t="s">
        <v>5483</v>
      </c>
      <c r="H4612" s="6">
        <v>3057.58</v>
      </c>
    </row>
    <row r="4613" spans="1:8" x14ac:dyDescent="0.45">
      <c r="A4613" s="2">
        <v>44900</v>
      </c>
      <c r="B4613" t="s">
        <v>5085</v>
      </c>
      <c r="C4613">
        <v>68</v>
      </c>
      <c r="D4613" t="s">
        <v>14</v>
      </c>
      <c r="E4613" t="s">
        <v>35</v>
      </c>
      <c r="F4613" t="s">
        <v>30</v>
      </c>
      <c r="G4613" t="s">
        <v>5481</v>
      </c>
      <c r="H4613" s="6">
        <v>2432.33</v>
      </c>
    </row>
    <row r="4614" spans="1:8" x14ac:dyDescent="0.45">
      <c r="A4614" s="2">
        <v>45047</v>
      </c>
      <c r="B4614" t="s">
        <v>5086</v>
      </c>
      <c r="C4614">
        <v>45</v>
      </c>
      <c r="D4614" t="s">
        <v>21</v>
      </c>
      <c r="E4614" t="s">
        <v>35</v>
      </c>
      <c r="F4614" t="s">
        <v>16</v>
      </c>
      <c r="G4614" t="s">
        <v>5483</v>
      </c>
      <c r="H4614" s="6">
        <v>3568.19</v>
      </c>
    </row>
    <row r="4615" spans="1:8" x14ac:dyDescent="0.45">
      <c r="A4615" s="2">
        <v>45126</v>
      </c>
      <c r="B4615" t="s">
        <v>5087</v>
      </c>
      <c r="C4615">
        <v>69</v>
      </c>
      <c r="D4615" t="s">
        <v>9</v>
      </c>
      <c r="E4615" t="s">
        <v>35</v>
      </c>
      <c r="F4615" t="s">
        <v>30</v>
      </c>
      <c r="G4615" t="s">
        <v>5482</v>
      </c>
      <c r="H4615" s="6">
        <v>1328.63</v>
      </c>
    </row>
    <row r="4616" spans="1:8" x14ac:dyDescent="0.45">
      <c r="A4616" s="2">
        <v>45233</v>
      </c>
      <c r="B4616" t="s">
        <v>5088</v>
      </c>
      <c r="C4616">
        <v>25</v>
      </c>
      <c r="D4616" t="s">
        <v>21</v>
      </c>
      <c r="E4616" t="s">
        <v>35</v>
      </c>
      <c r="F4616" t="s">
        <v>23</v>
      </c>
      <c r="G4616" t="s">
        <v>5483</v>
      </c>
      <c r="H4616" s="6">
        <v>2546.66</v>
      </c>
    </row>
    <row r="4617" spans="1:8" x14ac:dyDescent="0.45">
      <c r="A4617" s="2">
        <v>44696</v>
      </c>
      <c r="B4617" t="s">
        <v>5089</v>
      </c>
      <c r="C4617">
        <v>53</v>
      </c>
      <c r="D4617" t="s">
        <v>9</v>
      </c>
      <c r="E4617" t="s">
        <v>22</v>
      </c>
      <c r="F4617" t="s">
        <v>30</v>
      </c>
      <c r="G4617" t="s">
        <v>5480</v>
      </c>
      <c r="H4617" s="6">
        <v>3276.01</v>
      </c>
    </row>
    <row r="4618" spans="1:8" x14ac:dyDescent="0.45">
      <c r="A4618" s="2">
        <v>45111</v>
      </c>
      <c r="B4618" t="s">
        <v>5090</v>
      </c>
      <c r="C4618">
        <v>89</v>
      </c>
      <c r="D4618" t="s">
        <v>21</v>
      </c>
      <c r="E4618" t="s">
        <v>38</v>
      </c>
      <c r="F4618" t="s">
        <v>23</v>
      </c>
      <c r="G4618" t="s">
        <v>5482</v>
      </c>
      <c r="H4618" s="6">
        <v>3703.68</v>
      </c>
    </row>
    <row r="4619" spans="1:8" x14ac:dyDescent="0.45">
      <c r="A4619" s="2">
        <v>45020</v>
      </c>
      <c r="B4619" t="s">
        <v>5091</v>
      </c>
      <c r="C4619">
        <v>15</v>
      </c>
      <c r="D4619" t="s">
        <v>14</v>
      </c>
      <c r="E4619" t="s">
        <v>22</v>
      </c>
      <c r="F4619" t="s">
        <v>23</v>
      </c>
      <c r="G4619" t="s">
        <v>5482</v>
      </c>
      <c r="H4619" s="6">
        <v>3958.63</v>
      </c>
    </row>
    <row r="4620" spans="1:8" x14ac:dyDescent="0.45">
      <c r="A4620" s="2">
        <v>44774</v>
      </c>
      <c r="B4620" t="s">
        <v>5092</v>
      </c>
      <c r="C4620">
        <v>58</v>
      </c>
      <c r="D4620" t="s">
        <v>9</v>
      </c>
      <c r="E4620" t="s">
        <v>26</v>
      </c>
      <c r="F4620" t="s">
        <v>11</v>
      </c>
      <c r="G4620" t="s">
        <v>5483</v>
      </c>
      <c r="H4620" s="6">
        <v>4328.59</v>
      </c>
    </row>
    <row r="4621" spans="1:8" x14ac:dyDescent="0.45">
      <c r="A4621" s="2">
        <v>44898</v>
      </c>
      <c r="B4621" t="s">
        <v>5093</v>
      </c>
      <c r="C4621">
        <v>4</v>
      </c>
      <c r="D4621" t="s">
        <v>21</v>
      </c>
      <c r="E4621" t="s">
        <v>19</v>
      </c>
      <c r="F4621" t="s">
        <v>11</v>
      </c>
      <c r="G4621" t="s">
        <v>5482</v>
      </c>
      <c r="H4621" s="6">
        <v>1469.3</v>
      </c>
    </row>
    <row r="4622" spans="1:8" x14ac:dyDescent="0.45">
      <c r="A4622" s="2">
        <v>45014</v>
      </c>
      <c r="B4622" t="s">
        <v>5094</v>
      </c>
      <c r="C4622">
        <v>68</v>
      </c>
      <c r="D4622" t="s">
        <v>14</v>
      </c>
      <c r="E4622" t="s">
        <v>35</v>
      </c>
      <c r="F4622" t="s">
        <v>16</v>
      </c>
      <c r="G4622" t="s">
        <v>5483</v>
      </c>
      <c r="H4622" s="6">
        <v>2291.94</v>
      </c>
    </row>
    <row r="4623" spans="1:8" x14ac:dyDescent="0.45">
      <c r="A4623" s="2">
        <v>45195</v>
      </c>
      <c r="B4623" t="s">
        <v>5095</v>
      </c>
      <c r="C4623">
        <v>99</v>
      </c>
      <c r="D4623" t="s">
        <v>21</v>
      </c>
      <c r="E4623" t="s">
        <v>35</v>
      </c>
      <c r="F4623" t="s">
        <v>11</v>
      </c>
      <c r="G4623" t="s">
        <v>5483</v>
      </c>
      <c r="H4623" s="6">
        <v>322.04000000000002</v>
      </c>
    </row>
    <row r="4624" spans="1:8" x14ac:dyDescent="0.45">
      <c r="A4624" s="2">
        <v>45267</v>
      </c>
      <c r="B4624" t="s">
        <v>5096</v>
      </c>
      <c r="C4624">
        <v>19</v>
      </c>
      <c r="D4624" t="s">
        <v>9</v>
      </c>
      <c r="E4624" t="s">
        <v>35</v>
      </c>
      <c r="F4624" t="s">
        <v>30</v>
      </c>
      <c r="G4624" t="s">
        <v>5482</v>
      </c>
      <c r="H4624" s="6">
        <v>4759.4399999999996</v>
      </c>
    </row>
    <row r="4625" spans="1:8" x14ac:dyDescent="0.45">
      <c r="A4625" s="2">
        <v>45122</v>
      </c>
      <c r="B4625" t="s">
        <v>5097</v>
      </c>
      <c r="C4625">
        <v>72</v>
      </c>
      <c r="D4625" t="s">
        <v>14</v>
      </c>
      <c r="E4625" t="s">
        <v>5477</v>
      </c>
      <c r="F4625" t="s">
        <v>30</v>
      </c>
      <c r="G4625" t="s">
        <v>5480</v>
      </c>
      <c r="H4625" s="6">
        <v>126.36</v>
      </c>
    </row>
    <row r="4626" spans="1:8" x14ac:dyDescent="0.45">
      <c r="A4626" s="2">
        <v>44892</v>
      </c>
      <c r="B4626" t="s">
        <v>5098</v>
      </c>
      <c r="C4626">
        <v>41</v>
      </c>
      <c r="D4626" t="s">
        <v>9</v>
      </c>
      <c r="E4626" t="s">
        <v>26</v>
      </c>
      <c r="F4626" t="s">
        <v>11</v>
      </c>
      <c r="G4626" t="s">
        <v>5479</v>
      </c>
      <c r="H4626" s="6">
        <v>4336.05</v>
      </c>
    </row>
    <row r="4627" spans="1:8" x14ac:dyDescent="0.45">
      <c r="A4627" s="2">
        <v>44967</v>
      </c>
      <c r="B4627" t="s">
        <v>5099</v>
      </c>
      <c r="C4627">
        <v>79</v>
      </c>
      <c r="D4627" t="s">
        <v>9</v>
      </c>
      <c r="E4627" t="s">
        <v>35</v>
      </c>
      <c r="F4627" t="s">
        <v>11</v>
      </c>
      <c r="G4627" t="s">
        <v>5482</v>
      </c>
      <c r="H4627" s="6">
        <v>4275.63</v>
      </c>
    </row>
    <row r="4628" spans="1:8" x14ac:dyDescent="0.45">
      <c r="A4628" s="2">
        <v>45013</v>
      </c>
      <c r="B4628" t="s">
        <v>5100</v>
      </c>
      <c r="C4628">
        <v>69</v>
      </c>
      <c r="D4628" t="s">
        <v>9</v>
      </c>
      <c r="E4628" t="s">
        <v>38</v>
      </c>
      <c r="F4628" t="s">
        <v>23</v>
      </c>
      <c r="G4628" t="s">
        <v>5481</v>
      </c>
      <c r="H4628" s="6">
        <v>4108.12</v>
      </c>
    </row>
    <row r="4629" spans="1:8" x14ac:dyDescent="0.45">
      <c r="A4629" s="2">
        <v>45005</v>
      </c>
      <c r="B4629" t="s">
        <v>5101</v>
      </c>
      <c r="C4629">
        <v>85</v>
      </c>
      <c r="D4629" t="s">
        <v>9</v>
      </c>
      <c r="E4629" t="s">
        <v>22</v>
      </c>
      <c r="F4629" t="s">
        <v>11</v>
      </c>
      <c r="G4629" t="s">
        <v>5481</v>
      </c>
      <c r="H4629" s="6">
        <v>209.75</v>
      </c>
    </row>
    <row r="4630" spans="1:8" x14ac:dyDescent="0.45">
      <c r="A4630" s="2">
        <v>45007</v>
      </c>
      <c r="B4630" t="s">
        <v>5102</v>
      </c>
      <c r="C4630">
        <v>59</v>
      </c>
      <c r="D4630" t="s">
        <v>9</v>
      </c>
      <c r="E4630" t="s">
        <v>19</v>
      </c>
      <c r="F4630" t="s">
        <v>11</v>
      </c>
      <c r="G4630" t="s">
        <v>5480</v>
      </c>
      <c r="H4630" s="6">
        <v>960.31</v>
      </c>
    </row>
    <row r="4631" spans="1:8" x14ac:dyDescent="0.45">
      <c r="A4631" s="2">
        <v>44915</v>
      </c>
      <c r="B4631" t="s">
        <v>5103</v>
      </c>
      <c r="C4631">
        <v>52</v>
      </c>
      <c r="D4631" t="s">
        <v>9</v>
      </c>
      <c r="E4631" t="s">
        <v>22</v>
      </c>
      <c r="F4631" t="s">
        <v>23</v>
      </c>
      <c r="G4631" t="s">
        <v>5483</v>
      </c>
      <c r="H4631" s="6">
        <v>4504.43</v>
      </c>
    </row>
    <row r="4632" spans="1:8" x14ac:dyDescent="0.45">
      <c r="A4632" s="2">
        <v>45199</v>
      </c>
      <c r="B4632" t="s">
        <v>5104</v>
      </c>
      <c r="C4632">
        <v>68</v>
      </c>
      <c r="D4632" t="s">
        <v>9</v>
      </c>
      <c r="E4632" t="s">
        <v>26</v>
      </c>
      <c r="F4632" t="s">
        <v>30</v>
      </c>
      <c r="G4632" t="s">
        <v>5479</v>
      </c>
      <c r="H4632" s="6">
        <v>4610.97</v>
      </c>
    </row>
    <row r="4633" spans="1:8" x14ac:dyDescent="0.45">
      <c r="A4633" s="2">
        <v>44938</v>
      </c>
      <c r="B4633" t="s">
        <v>5105</v>
      </c>
      <c r="C4633">
        <v>46</v>
      </c>
      <c r="D4633" t="s">
        <v>9</v>
      </c>
      <c r="E4633" t="s">
        <v>19</v>
      </c>
      <c r="F4633" t="s">
        <v>16</v>
      </c>
      <c r="G4633" t="s">
        <v>5479</v>
      </c>
      <c r="H4633" s="6">
        <v>4527.46</v>
      </c>
    </row>
    <row r="4634" spans="1:8" x14ac:dyDescent="0.45">
      <c r="A4634" s="2">
        <v>45263</v>
      </c>
      <c r="B4634" t="s">
        <v>5106</v>
      </c>
      <c r="C4634">
        <v>50</v>
      </c>
      <c r="D4634" t="s">
        <v>21</v>
      </c>
      <c r="E4634" t="s">
        <v>10</v>
      </c>
      <c r="F4634" t="s">
        <v>30</v>
      </c>
      <c r="G4634" t="s">
        <v>5480</v>
      </c>
      <c r="H4634" s="6">
        <v>4487.6099999999997</v>
      </c>
    </row>
    <row r="4635" spans="1:8" x14ac:dyDescent="0.45">
      <c r="A4635" s="2">
        <v>44936</v>
      </c>
      <c r="B4635" t="s">
        <v>5107</v>
      </c>
      <c r="C4635">
        <v>78</v>
      </c>
      <c r="D4635" t="s">
        <v>14</v>
      </c>
      <c r="E4635" t="s">
        <v>10</v>
      </c>
      <c r="F4635" t="s">
        <v>23</v>
      </c>
      <c r="G4635" t="s">
        <v>5483</v>
      </c>
      <c r="H4635" s="6">
        <v>3003.91</v>
      </c>
    </row>
    <row r="4636" spans="1:8" x14ac:dyDescent="0.45">
      <c r="A4636" s="2">
        <v>44733</v>
      </c>
      <c r="B4636" t="s">
        <v>5108</v>
      </c>
      <c r="C4636">
        <v>15</v>
      </c>
      <c r="D4636" t="s">
        <v>21</v>
      </c>
      <c r="E4636" t="s">
        <v>19</v>
      </c>
      <c r="F4636" t="s">
        <v>30</v>
      </c>
      <c r="G4636" t="s">
        <v>5481</v>
      </c>
      <c r="H4636" s="6">
        <v>3757.34</v>
      </c>
    </row>
    <row r="4637" spans="1:8" x14ac:dyDescent="0.45">
      <c r="A4637" s="2">
        <v>44674</v>
      </c>
      <c r="B4637" t="s">
        <v>5109</v>
      </c>
      <c r="C4637">
        <v>35</v>
      </c>
      <c r="D4637" t="s">
        <v>9</v>
      </c>
      <c r="E4637" t="s">
        <v>22</v>
      </c>
      <c r="F4637" t="s">
        <v>30</v>
      </c>
      <c r="G4637" t="s">
        <v>5479</v>
      </c>
      <c r="H4637" s="6">
        <v>3669.02</v>
      </c>
    </row>
    <row r="4638" spans="1:8" x14ac:dyDescent="0.45">
      <c r="A4638" s="2">
        <v>45088</v>
      </c>
      <c r="B4638" t="s">
        <v>5110</v>
      </c>
      <c r="C4638">
        <v>95</v>
      </c>
      <c r="D4638" t="s">
        <v>14</v>
      </c>
      <c r="E4638" t="s">
        <v>10</v>
      </c>
      <c r="F4638" t="s">
        <v>16</v>
      </c>
      <c r="G4638" t="s">
        <v>5481</v>
      </c>
      <c r="H4638" s="6">
        <v>1798.77</v>
      </c>
    </row>
    <row r="4639" spans="1:8" x14ac:dyDescent="0.45">
      <c r="A4639" s="2">
        <v>44638</v>
      </c>
      <c r="B4639" t="s">
        <v>5111</v>
      </c>
      <c r="C4639">
        <v>29</v>
      </c>
      <c r="D4639" t="s">
        <v>9</v>
      </c>
      <c r="E4639" t="s">
        <v>10</v>
      </c>
      <c r="F4639" t="s">
        <v>30</v>
      </c>
      <c r="G4639" t="s">
        <v>5479</v>
      </c>
      <c r="H4639" s="6">
        <v>2760.81</v>
      </c>
    </row>
    <row r="4640" spans="1:8" x14ac:dyDescent="0.45">
      <c r="A4640" s="2">
        <v>44679</v>
      </c>
      <c r="B4640" t="s">
        <v>5112</v>
      </c>
      <c r="C4640">
        <v>44</v>
      </c>
      <c r="D4640" t="s">
        <v>21</v>
      </c>
      <c r="E4640" t="s">
        <v>38</v>
      </c>
      <c r="F4640" t="s">
        <v>11</v>
      </c>
      <c r="G4640" t="s">
        <v>5482</v>
      </c>
      <c r="H4640" s="6">
        <v>232.28</v>
      </c>
    </row>
    <row r="4641" spans="1:8" x14ac:dyDescent="0.45">
      <c r="A4641" s="2">
        <v>44924</v>
      </c>
      <c r="B4641" t="s">
        <v>5113</v>
      </c>
      <c r="C4641">
        <v>57</v>
      </c>
      <c r="D4641" t="s">
        <v>21</v>
      </c>
      <c r="E4641" t="s">
        <v>35</v>
      </c>
      <c r="F4641" t="s">
        <v>30</v>
      </c>
      <c r="G4641" t="s">
        <v>5483</v>
      </c>
      <c r="H4641" s="6">
        <v>2140.2399999999998</v>
      </c>
    </row>
    <row r="4642" spans="1:8" x14ac:dyDescent="0.45">
      <c r="A4642" s="2">
        <v>44596</v>
      </c>
      <c r="B4642" t="s">
        <v>5114</v>
      </c>
      <c r="C4642">
        <v>95</v>
      </c>
      <c r="D4642" t="s">
        <v>14</v>
      </c>
      <c r="E4642" t="s">
        <v>26</v>
      </c>
      <c r="F4642" t="s">
        <v>23</v>
      </c>
      <c r="G4642" t="s">
        <v>5483</v>
      </c>
      <c r="H4642" s="6">
        <v>3160.95</v>
      </c>
    </row>
    <row r="4643" spans="1:8" x14ac:dyDescent="0.45">
      <c r="A4643" s="2">
        <v>45247</v>
      </c>
      <c r="B4643" t="s">
        <v>5115</v>
      </c>
      <c r="C4643">
        <v>96</v>
      </c>
      <c r="D4643" t="s">
        <v>9</v>
      </c>
      <c r="E4643" t="s">
        <v>38</v>
      </c>
      <c r="F4643" t="s">
        <v>16</v>
      </c>
      <c r="G4643" t="s">
        <v>5481</v>
      </c>
      <c r="H4643" s="6">
        <v>736.2</v>
      </c>
    </row>
    <row r="4644" spans="1:8" x14ac:dyDescent="0.45">
      <c r="A4644" s="2">
        <v>45152</v>
      </c>
      <c r="B4644" t="s">
        <v>5116</v>
      </c>
      <c r="C4644">
        <v>73</v>
      </c>
      <c r="D4644" t="s">
        <v>14</v>
      </c>
      <c r="E4644" t="s">
        <v>10</v>
      </c>
      <c r="F4644" t="s">
        <v>11</v>
      </c>
      <c r="G4644" t="s">
        <v>5482</v>
      </c>
      <c r="H4644" s="6">
        <v>3445.21</v>
      </c>
    </row>
    <row r="4645" spans="1:8" x14ac:dyDescent="0.45">
      <c r="A4645" s="2">
        <v>44778</v>
      </c>
      <c r="B4645" t="s">
        <v>5117</v>
      </c>
      <c r="C4645">
        <v>54</v>
      </c>
      <c r="D4645" t="s">
        <v>14</v>
      </c>
      <c r="E4645" t="s">
        <v>15</v>
      </c>
      <c r="F4645" t="s">
        <v>30</v>
      </c>
      <c r="G4645" t="s">
        <v>5479</v>
      </c>
      <c r="H4645" s="6">
        <v>4835.3999999999996</v>
      </c>
    </row>
    <row r="4646" spans="1:8" x14ac:dyDescent="0.45">
      <c r="A4646" s="2">
        <v>45097</v>
      </c>
      <c r="B4646" t="s">
        <v>5118</v>
      </c>
      <c r="C4646">
        <v>3</v>
      </c>
      <c r="D4646" t="s">
        <v>9</v>
      </c>
      <c r="E4646" t="s">
        <v>22</v>
      </c>
      <c r="F4646" t="s">
        <v>16</v>
      </c>
      <c r="G4646" t="s">
        <v>5483</v>
      </c>
      <c r="H4646" s="6">
        <v>3537.71</v>
      </c>
    </row>
    <row r="4647" spans="1:8" x14ac:dyDescent="0.45">
      <c r="A4647" s="2">
        <v>45099</v>
      </c>
      <c r="B4647" t="s">
        <v>5119</v>
      </c>
      <c r="C4647">
        <v>76</v>
      </c>
      <c r="D4647" t="s">
        <v>21</v>
      </c>
      <c r="E4647" t="s">
        <v>5477</v>
      </c>
      <c r="F4647" t="s">
        <v>11</v>
      </c>
      <c r="G4647" t="s">
        <v>5480</v>
      </c>
      <c r="H4647" s="6">
        <v>3556.79</v>
      </c>
    </row>
    <row r="4648" spans="1:8" x14ac:dyDescent="0.45">
      <c r="A4648" s="2">
        <v>45176</v>
      </c>
      <c r="B4648" t="s">
        <v>5120</v>
      </c>
      <c r="C4648">
        <v>15</v>
      </c>
      <c r="D4648" t="s">
        <v>9</v>
      </c>
      <c r="E4648" t="s">
        <v>15</v>
      </c>
      <c r="F4648" t="s">
        <v>23</v>
      </c>
      <c r="G4648" t="s">
        <v>5483</v>
      </c>
      <c r="H4648" s="6">
        <v>2174.64</v>
      </c>
    </row>
    <row r="4649" spans="1:8" x14ac:dyDescent="0.45">
      <c r="A4649" s="2">
        <v>44680</v>
      </c>
      <c r="B4649" t="s">
        <v>5121</v>
      </c>
      <c r="C4649">
        <v>47</v>
      </c>
      <c r="D4649" t="s">
        <v>14</v>
      </c>
      <c r="E4649" t="s">
        <v>38</v>
      </c>
      <c r="F4649" t="s">
        <v>11</v>
      </c>
      <c r="G4649" t="s">
        <v>5481</v>
      </c>
      <c r="H4649" s="6">
        <v>3397.81</v>
      </c>
    </row>
    <row r="4650" spans="1:8" x14ac:dyDescent="0.45">
      <c r="A4650" s="2">
        <v>45287</v>
      </c>
      <c r="B4650" t="s">
        <v>5122</v>
      </c>
      <c r="C4650">
        <v>46</v>
      </c>
      <c r="D4650" t="s">
        <v>21</v>
      </c>
      <c r="E4650" t="s">
        <v>19</v>
      </c>
      <c r="F4650" t="s">
        <v>16</v>
      </c>
      <c r="G4650" t="s">
        <v>5482</v>
      </c>
      <c r="H4650" s="6">
        <v>1371.9</v>
      </c>
    </row>
    <row r="4651" spans="1:8" x14ac:dyDescent="0.45">
      <c r="A4651" s="2">
        <v>44729</v>
      </c>
      <c r="B4651" t="s">
        <v>5123</v>
      </c>
      <c r="C4651">
        <v>20</v>
      </c>
      <c r="D4651" t="s">
        <v>9</v>
      </c>
      <c r="E4651" t="s">
        <v>22</v>
      </c>
      <c r="F4651" t="s">
        <v>30</v>
      </c>
      <c r="G4651" t="s">
        <v>5481</v>
      </c>
      <c r="H4651" s="6">
        <v>1295.83</v>
      </c>
    </row>
    <row r="4652" spans="1:8" x14ac:dyDescent="0.45">
      <c r="A4652" s="2">
        <v>44754</v>
      </c>
      <c r="B4652" t="s">
        <v>5124</v>
      </c>
      <c r="C4652">
        <v>18</v>
      </c>
      <c r="D4652" t="s">
        <v>14</v>
      </c>
      <c r="E4652" t="s">
        <v>5477</v>
      </c>
      <c r="F4652" t="s">
        <v>16</v>
      </c>
      <c r="G4652" t="s">
        <v>5483</v>
      </c>
      <c r="H4652" s="6">
        <v>1904.71</v>
      </c>
    </row>
    <row r="4653" spans="1:8" x14ac:dyDescent="0.45">
      <c r="A4653" s="2">
        <v>44862</v>
      </c>
      <c r="B4653" t="s">
        <v>5125</v>
      </c>
      <c r="C4653">
        <v>43</v>
      </c>
      <c r="D4653" t="s">
        <v>14</v>
      </c>
      <c r="E4653" t="s">
        <v>35</v>
      </c>
      <c r="F4653" t="s">
        <v>23</v>
      </c>
      <c r="G4653" t="s">
        <v>5482</v>
      </c>
      <c r="H4653" s="6">
        <v>4755.6099999999997</v>
      </c>
    </row>
    <row r="4654" spans="1:8" x14ac:dyDescent="0.45">
      <c r="A4654" s="2">
        <v>44625</v>
      </c>
      <c r="B4654" t="s">
        <v>5126</v>
      </c>
      <c r="C4654">
        <v>13</v>
      </c>
      <c r="D4654" t="s">
        <v>9</v>
      </c>
      <c r="E4654" t="s">
        <v>5477</v>
      </c>
      <c r="F4654" t="s">
        <v>11</v>
      </c>
      <c r="G4654" t="s">
        <v>5480</v>
      </c>
      <c r="H4654" s="6">
        <v>3074.33</v>
      </c>
    </row>
    <row r="4655" spans="1:8" x14ac:dyDescent="0.45">
      <c r="A4655" s="2">
        <v>45164</v>
      </c>
      <c r="B4655" t="s">
        <v>5127</v>
      </c>
      <c r="C4655">
        <v>15</v>
      </c>
      <c r="D4655" t="s">
        <v>9</v>
      </c>
      <c r="E4655" t="s">
        <v>26</v>
      </c>
      <c r="F4655" t="s">
        <v>16</v>
      </c>
      <c r="G4655" t="s">
        <v>5482</v>
      </c>
      <c r="H4655" s="6">
        <v>4149.6499999999996</v>
      </c>
    </row>
    <row r="4656" spans="1:8" x14ac:dyDescent="0.45">
      <c r="A4656" s="2">
        <v>44569</v>
      </c>
      <c r="B4656" t="s">
        <v>5128</v>
      </c>
      <c r="C4656">
        <v>52</v>
      </c>
      <c r="D4656" t="s">
        <v>21</v>
      </c>
      <c r="E4656" t="s">
        <v>10</v>
      </c>
      <c r="F4656" t="s">
        <v>11</v>
      </c>
      <c r="G4656" t="s">
        <v>5482</v>
      </c>
      <c r="H4656" s="6">
        <v>1269.93</v>
      </c>
    </row>
    <row r="4657" spans="1:8" x14ac:dyDescent="0.45">
      <c r="A4657" s="2">
        <v>45189</v>
      </c>
      <c r="B4657" t="s">
        <v>5129</v>
      </c>
      <c r="C4657">
        <v>87</v>
      </c>
      <c r="D4657" t="s">
        <v>21</v>
      </c>
      <c r="E4657" t="s">
        <v>26</v>
      </c>
      <c r="F4657" t="s">
        <v>11</v>
      </c>
      <c r="G4657" t="s">
        <v>5479</v>
      </c>
      <c r="H4657" s="6">
        <v>452.19</v>
      </c>
    </row>
    <row r="4658" spans="1:8" x14ac:dyDescent="0.45">
      <c r="A4658" s="2">
        <v>44874</v>
      </c>
      <c r="B4658" t="s">
        <v>5130</v>
      </c>
      <c r="C4658">
        <v>98</v>
      </c>
      <c r="D4658" t="s">
        <v>14</v>
      </c>
      <c r="E4658" t="s">
        <v>35</v>
      </c>
      <c r="F4658" t="s">
        <v>11</v>
      </c>
      <c r="G4658" t="s">
        <v>5480</v>
      </c>
      <c r="H4658" s="6">
        <v>4798.3599999999997</v>
      </c>
    </row>
    <row r="4659" spans="1:8" x14ac:dyDescent="0.45">
      <c r="A4659" s="2">
        <v>45008</v>
      </c>
      <c r="B4659" t="s">
        <v>5131</v>
      </c>
      <c r="C4659">
        <v>52</v>
      </c>
      <c r="D4659" t="s">
        <v>21</v>
      </c>
      <c r="E4659" t="s">
        <v>15</v>
      </c>
      <c r="F4659" t="s">
        <v>16</v>
      </c>
      <c r="G4659" t="s">
        <v>5479</v>
      </c>
      <c r="H4659" s="6">
        <v>1561.55</v>
      </c>
    </row>
    <row r="4660" spans="1:8" x14ac:dyDescent="0.45">
      <c r="A4660" s="2">
        <v>44993</v>
      </c>
      <c r="B4660" t="s">
        <v>5132</v>
      </c>
      <c r="C4660">
        <v>7</v>
      </c>
      <c r="D4660" t="s">
        <v>21</v>
      </c>
      <c r="E4660" t="s">
        <v>19</v>
      </c>
      <c r="F4660" t="s">
        <v>23</v>
      </c>
      <c r="G4660" t="s">
        <v>5482</v>
      </c>
      <c r="H4660" s="6">
        <v>640.62</v>
      </c>
    </row>
    <row r="4661" spans="1:8" x14ac:dyDescent="0.45">
      <c r="A4661" s="2">
        <v>45063</v>
      </c>
      <c r="B4661" t="s">
        <v>5133</v>
      </c>
      <c r="C4661">
        <v>56</v>
      </c>
      <c r="D4661" t="s">
        <v>14</v>
      </c>
      <c r="E4661" t="s">
        <v>38</v>
      </c>
      <c r="F4661" t="s">
        <v>23</v>
      </c>
      <c r="G4661" t="s">
        <v>5480</v>
      </c>
      <c r="H4661" s="6">
        <v>4340.82</v>
      </c>
    </row>
    <row r="4662" spans="1:8" x14ac:dyDescent="0.45">
      <c r="A4662" s="2">
        <v>44842</v>
      </c>
      <c r="B4662" t="s">
        <v>5134</v>
      </c>
      <c r="C4662">
        <v>78</v>
      </c>
      <c r="D4662" t="s">
        <v>14</v>
      </c>
      <c r="E4662" t="s">
        <v>10</v>
      </c>
      <c r="F4662" t="s">
        <v>11</v>
      </c>
      <c r="G4662" t="s">
        <v>5483</v>
      </c>
      <c r="H4662" s="6">
        <v>4259.7</v>
      </c>
    </row>
    <row r="4663" spans="1:8" x14ac:dyDescent="0.45">
      <c r="A4663" s="2">
        <v>44874</v>
      </c>
      <c r="B4663" t="s">
        <v>5135</v>
      </c>
      <c r="C4663">
        <v>36</v>
      </c>
      <c r="D4663" t="s">
        <v>21</v>
      </c>
      <c r="E4663" t="s">
        <v>22</v>
      </c>
      <c r="F4663" t="s">
        <v>23</v>
      </c>
      <c r="G4663" t="s">
        <v>5480</v>
      </c>
      <c r="H4663" s="6">
        <v>1267.03</v>
      </c>
    </row>
    <row r="4664" spans="1:8" x14ac:dyDescent="0.45">
      <c r="A4664" s="2">
        <v>44583</v>
      </c>
      <c r="B4664" t="s">
        <v>5136</v>
      </c>
      <c r="C4664">
        <v>2</v>
      </c>
      <c r="D4664" t="s">
        <v>9</v>
      </c>
      <c r="E4664" t="s">
        <v>15</v>
      </c>
      <c r="F4664" t="s">
        <v>16</v>
      </c>
      <c r="G4664" t="s">
        <v>5483</v>
      </c>
      <c r="H4664" s="6">
        <v>2828.4</v>
      </c>
    </row>
    <row r="4665" spans="1:8" x14ac:dyDescent="0.45">
      <c r="A4665" s="2">
        <v>44861</v>
      </c>
      <c r="B4665" t="s">
        <v>5137</v>
      </c>
      <c r="C4665">
        <v>67</v>
      </c>
      <c r="D4665" t="s">
        <v>21</v>
      </c>
      <c r="E4665" t="s">
        <v>22</v>
      </c>
      <c r="F4665" t="s">
        <v>23</v>
      </c>
      <c r="G4665" t="s">
        <v>5483</v>
      </c>
      <c r="H4665" s="6">
        <v>3602.37</v>
      </c>
    </row>
    <row r="4666" spans="1:8" x14ac:dyDescent="0.45">
      <c r="A4666" s="2">
        <v>44857</v>
      </c>
      <c r="B4666" t="s">
        <v>5138</v>
      </c>
      <c r="C4666">
        <v>91</v>
      </c>
      <c r="D4666" t="s">
        <v>14</v>
      </c>
      <c r="E4666" t="s">
        <v>26</v>
      </c>
      <c r="F4666" t="s">
        <v>16</v>
      </c>
      <c r="G4666" t="s">
        <v>5482</v>
      </c>
      <c r="H4666" s="6">
        <v>4998.47</v>
      </c>
    </row>
    <row r="4667" spans="1:8" x14ac:dyDescent="0.45">
      <c r="A4667" s="2">
        <v>45284</v>
      </c>
      <c r="B4667" t="s">
        <v>5139</v>
      </c>
      <c r="C4667">
        <v>87</v>
      </c>
      <c r="D4667" t="s">
        <v>9</v>
      </c>
      <c r="E4667" t="s">
        <v>38</v>
      </c>
      <c r="F4667" t="s">
        <v>30</v>
      </c>
      <c r="G4667" t="s">
        <v>5481</v>
      </c>
      <c r="H4667" s="6">
        <v>2886.35</v>
      </c>
    </row>
    <row r="4668" spans="1:8" x14ac:dyDescent="0.45">
      <c r="A4668" s="2">
        <v>44738</v>
      </c>
      <c r="B4668" t="s">
        <v>5140</v>
      </c>
      <c r="C4668">
        <v>95</v>
      </c>
      <c r="D4668" t="s">
        <v>21</v>
      </c>
      <c r="E4668" t="s">
        <v>26</v>
      </c>
      <c r="F4668" t="s">
        <v>11</v>
      </c>
      <c r="G4668" t="s">
        <v>5479</v>
      </c>
      <c r="H4668" s="6">
        <v>3981.35</v>
      </c>
    </row>
    <row r="4669" spans="1:8" x14ac:dyDescent="0.45">
      <c r="A4669" s="2">
        <v>45216</v>
      </c>
      <c r="B4669" t="s">
        <v>5141</v>
      </c>
      <c r="C4669">
        <v>25</v>
      </c>
      <c r="D4669" t="s">
        <v>21</v>
      </c>
      <c r="E4669" t="s">
        <v>10</v>
      </c>
      <c r="F4669" t="s">
        <v>30</v>
      </c>
      <c r="G4669" t="s">
        <v>5483</v>
      </c>
      <c r="H4669" s="6">
        <v>584.48</v>
      </c>
    </row>
    <row r="4670" spans="1:8" x14ac:dyDescent="0.45">
      <c r="A4670" s="2">
        <v>44683</v>
      </c>
      <c r="B4670" t="s">
        <v>5142</v>
      </c>
      <c r="C4670">
        <v>96</v>
      </c>
      <c r="D4670" t="s">
        <v>9</v>
      </c>
      <c r="E4670" t="s">
        <v>22</v>
      </c>
      <c r="F4670" t="s">
        <v>16</v>
      </c>
      <c r="G4670" t="s">
        <v>5481</v>
      </c>
      <c r="H4670" s="6">
        <v>4300.07</v>
      </c>
    </row>
    <row r="4671" spans="1:8" x14ac:dyDescent="0.45">
      <c r="A4671" s="2">
        <v>44784</v>
      </c>
      <c r="B4671" t="s">
        <v>5143</v>
      </c>
      <c r="C4671">
        <v>13</v>
      </c>
      <c r="D4671" t="s">
        <v>9</v>
      </c>
      <c r="E4671" t="s">
        <v>22</v>
      </c>
      <c r="F4671" t="s">
        <v>16</v>
      </c>
      <c r="G4671" t="s">
        <v>5480</v>
      </c>
      <c r="H4671" s="6">
        <v>2847.11</v>
      </c>
    </row>
    <row r="4672" spans="1:8" x14ac:dyDescent="0.45">
      <c r="A4672" s="2">
        <v>45197</v>
      </c>
      <c r="B4672" t="s">
        <v>5144</v>
      </c>
      <c r="C4672">
        <v>88</v>
      </c>
      <c r="D4672" t="s">
        <v>21</v>
      </c>
      <c r="E4672" t="s">
        <v>22</v>
      </c>
      <c r="F4672" t="s">
        <v>30</v>
      </c>
      <c r="G4672" t="s">
        <v>5482</v>
      </c>
      <c r="H4672" s="6">
        <v>483.3</v>
      </c>
    </row>
    <row r="4673" spans="1:8" x14ac:dyDescent="0.45">
      <c r="A4673" s="2">
        <v>45089</v>
      </c>
      <c r="B4673" t="s">
        <v>5145</v>
      </c>
      <c r="C4673">
        <v>62</v>
      </c>
      <c r="D4673" t="s">
        <v>14</v>
      </c>
      <c r="E4673" t="s">
        <v>26</v>
      </c>
      <c r="F4673" t="s">
        <v>23</v>
      </c>
      <c r="G4673" t="s">
        <v>5481</v>
      </c>
      <c r="H4673" s="6">
        <v>4256.8900000000003</v>
      </c>
    </row>
    <row r="4674" spans="1:8" x14ac:dyDescent="0.45">
      <c r="A4674" s="2">
        <v>44944</v>
      </c>
      <c r="B4674" t="s">
        <v>5146</v>
      </c>
      <c r="C4674">
        <v>54</v>
      </c>
      <c r="D4674" t="s">
        <v>9</v>
      </c>
      <c r="E4674" t="s">
        <v>15</v>
      </c>
      <c r="F4674" t="s">
        <v>23</v>
      </c>
      <c r="G4674" t="s">
        <v>5479</v>
      </c>
      <c r="H4674" s="6">
        <v>2351.0500000000002</v>
      </c>
    </row>
    <row r="4675" spans="1:8" x14ac:dyDescent="0.45">
      <c r="A4675" s="2">
        <v>45204</v>
      </c>
      <c r="B4675" t="s">
        <v>5147</v>
      </c>
      <c r="C4675">
        <v>6</v>
      </c>
      <c r="D4675" t="s">
        <v>21</v>
      </c>
      <c r="E4675" t="s">
        <v>15</v>
      </c>
      <c r="F4675" t="s">
        <v>30</v>
      </c>
      <c r="G4675" t="s">
        <v>5479</v>
      </c>
      <c r="H4675" s="6">
        <v>1757.96</v>
      </c>
    </row>
    <row r="4676" spans="1:8" x14ac:dyDescent="0.45">
      <c r="A4676" s="2">
        <v>44858</v>
      </c>
      <c r="B4676" t="s">
        <v>5148</v>
      </c>
      <c r="C4676">
        <v>10</v>
      </c>
      <c r="D4676" t="s">
        <v>21</v>
      </c>
      <c r="E4676" t="s">
        <v>38</v>
      </c>
      <c r="F4676" t="s">
        <v>23</v>
      </c>
      <c r="G4676" t="s">
        <v>5479</v>
      </c>
      <c r="H4676" s="6">
        <v>4672.05</v>
      </c>
    </row>
    <row r="4677" spans="1:8" x14ac:dyDescent="0.45">
      <c r="A4677" s="2">
        <v>44933</v>
      </c>
      <c r="B4677" t="s">
        <v>5149</v>
      </c>
      <c r="C4677">
        <v>39</v>
      </c>
      <c r="D4677" t="s">
        <v>21</v>
      </c>
      <c r="E4677" t="s">
        <v>15</v>
      </c>
      <c r="F4677" t="s">
        <v>16</v>
      </c>
      <c r="G4677" t="s">
        <v>5480</v>
      </c>
      <c r="H4677" s="6">
        <v>4193.45</v>
      </c>
    </row>
    <row r="4678" spans="1:8" x14ac:dyDescent="0.45">
      <c r="A4678" s="2">
        <v>45290</v>
      </c>
      <c r="B4678" t="s">
        <v>5150</v>
      </c>
      <c r="C4678">
        <v>88</v>
      </c>
      <c r="D4678" t="s">
        <v>14</v>
      </c>
      <c r="E4678" t="s">
        <v>38</v>
      </c>
      <c r="F4678" t="s">
        <v>16</v>
      </c>
      <c r="G4678" t="s">
        <v>5480</v>
      </c>
      <c r="H4678" s="6">
        <v>3446.25</v>
      </c>
    </row>
    <row r="4679" spans="1:8" x14ac:dyDescent="0.45">
      <c r="A4679" s="2">
        <v>44871</v>
      </c>
      <c r="B4679" t="s">
        <v>5151</v>
      </c>
      <c r="C4679">
        <v>97</v>
      </c>
      <c r="D4679" t="s">
        <v>21</v>
      </c>
      <c r="E4679" t="s">
        <v>15</v>
      </c>
      <c r="F4679" t="s">
        <v>16</v>
      </c>
      <c r="G4679" t="s">
        <v>5483</v>
      </c>
      <c r="H4679" s="6">
        <v>623.19000000000005</v>
      </c>
    </row>
    <row r="4680" spans="1:8" x14ac:dyDescent="0.45">
      <c r="A4680" s="2">
        <v>44636</v>
      </c>
      <c r="B4680" t="s">
        <v>5152</v>
      </c>
      <c r="C4680">
        <v>90</v>
      </c>
      <c r="D4680" t="s">
        <v>9</v>
      </c>
      <c r="E4680" t="s">
        <v>26</v>
      </c>
      <c r="F4680" t="s">
        <v>23</v>
      </c>
      <c r="G4680" t="s">
        <v>5482</v>
      </c>
      <c r="H4680" s="6">
        <v>84.89</v>
      </c>
    </row>
    <row r="4681" spans="1:8" x14ac:dyDescent="0.45">
      <c r="A4681" s="2">
        <v>44873</v>
      </c>
      <c r="B4681" t="s">
        <v>5153</v>
      </c>
      <c r="C4681">
        <v>74</v>
      </c>
      <c r="D4681" t="s">
        <v>14</v>
      </c>
      <c r="E4681" t="s">
        <v>22</v>
      </c>
      <c r="F4681" t="s">
        <v>16</v>
      </c>
      <c r="G4681" t="s">
        <v>5479</v>
      </c>
      <c r="H4681" s="6">
        <v>970.16</v>
      </c>
    </row>
    <row r="4682" spans="1:8" x14ac:dyDescent="0.45">
      <c r="A4682" s="2">
        <v>44784</v>
      </c>
      <c r="B4682" t="s">
        <v>5154</v>
      </c>
      <c r="C4682">
        <v>44</v>
      </c>
      <c r="D4682" t="s">
        <v>14</v>
      </c>
      <c r="E4682" t="s">
        <v>35</v>
      </c>
      <c r="F4682" t="s">
        <v>30</v>
      </c>
      <c r="G4682" t="s">
        <v>5481</v>
      </c>
      <c r="H4682" s="6">
        <v>563.27</v>
      </c>
    </row>
    <row r="4683" spans="1:8" x14ac:dyDescent="0.45">
      <c r="A4683" s="2">
        <v>44709</v>
      </c>
      <c r="B4683" t="s">
        <v>5155</v>
      </c>
      <c r="C4683">
        <v>81</v>
      </c>
      <c r="D4683" t="s">
        <v>9</v>
      </c>
      <c r="E4683" t="s">
        <v>15</v>
      </c>
      <c r="F4683" t="s">
        <v>16</v>
      </c>
      <c r="G4683" t="s">
        <v>5483</v>
      </c>
      <c r="H4683" s="6">
        <v>2443.8200000000002</v>
      </c>
    </row>
    <row r="4684" spans="1:8" x14ac:dyDescent="0.45">
      <c r="A4684" s="2">
        <v>44756</v>
      </c>
      <c r="B4684" t="s">
        <v>5156</v>
      </c>
      <c r="C4684">
        <v>26</v>
      </c>
      <c r="D4684" t="s">
        <v>14</v>
      </c>
      <c r="E4684" t="s">
        <v>26</v>
      </c>
      <c r="F4684" t="s">
        <v>23</v>
      </c>
      <c r="G4684" t="s">
        <v>5479</v>
      </c>
      <c r="H4684" s="6">
        <v>4935.3</v>
      </c>
    </row>
    <row r="4685" spans="1:8" x14ac:dyDescent="0.45">
      <c r="A4685" s="2">
        <v>45116</v>
      </c>
      <c r="B4685" t="s">
        <v>5157</v>
      </c>
      <c r="C4685">
        <v>96</v>
      </c>
      <c r="D4685" t="s">
        <v>14</v>
      </c>
      <c r="E4685" t="s">
        <v>19</v>
      </c>
      <c r="F4685" t="s">
        <v>30</v>
      </c>
      <c r="G4685" t="s">
        <v>5480</v>
      </c>
      <c r="H4685" s="6">
        <v>624.54</v>
      </c>
    </row>
    <row r="4686" spans="1:8" x14ac:dyDescent="0.45">
      <c r="A4686" s="2">
        <v>44966</v>
      </c>
      <c r="B4686" t="s">
        <v>5158</v>
      </c>
      <c r="C4686">
        <v>20</v>
      </c>
      <c r="D4686" t="s">
        <v>14</v>
      </c>
      <c r="E4686" t="s">
        <v>22</v>
      </c>
      <c r="F4686" t="s">
        <v>23</v>
      </c>
      <c r="G4686" t="s">
        <v>5482</v>
      </c>
      <c r="H4686" s="6">
        <v>921.78</v>
      </c>
    </row>
    <row r="4687" spans="1:8" x14ac:dyDescent="0.45">
      <c r="A4687" s="2">
        <v>45151</v>
      </c>
      <c r="B4687" t="s">
        <v>5159</v>
      </c>
      <c r="C4687">
        <v>71</v>
      </c>
      <c r="D4687" t="s">
        <v>14</v>
      </c>
      <c r="E4687" t="s">
        <v>22</v>
      </c>
      <c r="F4687" t="s">
        <v>11</v>
      </c>
      <c r="G4687" t="s">
        <v>5481</v>
      </c>
      <c r="H4687" s="6">
        <v>4570.2700000000004</v>
      </c>
    </row>
    <row r="4688" spans="1:8" x14ac:dyDescent="0.45">
      <c r="A4688" s="2">
        <v>45066</v>
      </c>
      <c r="B4688" t="s">
        <v>5160</v>
      </c>
      <c r="C4688">
        <v>14</v>
      </c>
      <c r="D4688" t="s">
        <v>14</v>
      </c>
      <c r="E4688" t="s">
        <v>15</v>
      </c>
      <c r="F4688" t="s">
        <v>16</v>
      </c>
      <c r="G4688" t="s">
        <v>5483</v>
      </c>
      <c r="H4688" s="6">
        <v>3540.35</v>
      </c>
    </row>
    <row r="4689" spans="1:8" x14ac:dyDescent="0.45">
      <c r="A4689" s="2">
        <v>45090</v>
      </c>
      <c r="B4689" t="s">
        <v>5161</v>
      </c>
      <c r="C4689">
        <v>90</v>
      </c>
      <c r="D4689" t="s">
        <v>9</v>
      </c>
      <c r="E4689" t="s">
        <v>38</v>
      </c>
      <c r="F4689" t="s">
        <v>30</v>
      </c>
      <c r="G4689" t="s">
        <v>5483</v>
      </c>
      <c r="H4689" s="6">
        <v>2405.56</v>
      </c>
    </row>
    <row r="4690" spans="1:8" x14ac:dyDescent="0.45">
      <c r="A4690" s="2">
        <v>44927</v>
      </c>
      <c r="B4690" t="s">
        <v>5162</v>
      </c>
      <c r="C4690">
        <v>53</v>
      </c>
      <c r="D4690" t="s">
        <v>21</v>
      </c>
      <c r="E4690" t="s">
        <v>10</v>
      </c>
      <c r="F4690" t="s">
        <v>11</v>
      </c>
      <c r="G4690" t="s">
        <v>5483</v>
      </c>
      <c r="H4690" s="6">
        <v>1176.79</v>
      </c>
    </row>
    <row r="4691" spans="1:8" x14ac:dyDescent="0.45">
      <c r="A4691" s="2">
        <v>44969</v>
      </c>
      <c r="B4691" t="s">
        <v>5163</v>
      </c>
      <c r="C4691">
        <v>29</v>
      </c>
      <c r="D4691" t="s">
        <v>14</v>
      </c>
      <c r="E4691" t="s">
        <v>15</v>
      </c>
      <c r="F4691" t="s">
        <v>23</v>
      </c>
      <c r="G4691" t="s">
        <v>5480</v>
      </c>
      <c r="H4691" s="6">
        <v>1795.91</v>
      </c>
    </row>
    <row r="4692" spans="1:8" x14ac:dyDescent="0.45">
      <c r="A4692" s="2">
        <v>44900</v>
      </c>
      <c r="B4692" t="s">
        <v>5164</v>
      </c>
      <c r="C4692">
        <v>50</v>
      </c>
      <c r="D4692" t="s">
        <v>21</v>
      </c>
      <c r="E4692" t="s">
        <v>22</v>
      </c>
      <c r="F4692" t="s">
        <v>16</v>
      </c>
      <c r="G4692" t="s">
        <v>5483</v>
      </c>
      <c r="H4692" s="6">
        <v>4943.18</v>
      </c>
    </row>
    <row r="4693" spans="1:8" x14ac:dyDescent="0.45">
      <c r="A4693" s="2">
        <v>44905</v>
      </c>
      <c r="B4693" t="s">
        <v>5165</v>
      </c>
      <c r="C4693">
        <v>16</v>
      </c>
      <c r="D4693" t="s">
        <v>9</v>
      </c>
      <c r="E4693" t="s">
        <v>10</v>
      </c>
      <c r="F4693" t="s">
        <v>11</v>
      </c>
      <c r="G4693" t="s">
        <v>5482</v>
      </c>
      <c r="H4693" s="6">
        <v>4614.0600000000004</v>
      </c>
    </row>
    <row r="4694" spans="1:8" x14ac:dyDescent="0.45">
      <c r="A4694" s="2">
        <v>45223</v>
      </c>
      <c r="B4694" t="s">
        <v>5166</v>
      </c>
      <c r="C4694">
        <v>73</v>
      </c>
      <c r="D4694" t="s">
        <v>21</v>
      </c>
      <c r="E4694" t="s">
        <v>10</v>
      </c>
      <c r="F4694" t="s">
        <v>11</v>
      </c>
      <c r="G4694" t="s">
        <v>5480</v>
      </c>
      <c r="H4694" s="6">
        <v>1324.04</v>
      </c>
    </row>
    <row r="4695" spans="1:8" x14ac:dyDescent="0.45">
      <c r="A4695" s="2">
        <v>45254</v>
      </c>
      <c r="B4695" t="s">
        <v>5167</v>
      </c>
      <c r="C4695">
        <v>10</v>
      </c>
      <c r="D4695" t="s">
        <v>14</v>
      </c>
      <c r="E4695" t="s">
        <v>22</v>
      </c>
      <c r="F4695" t="s">
        <v>30</v>
      </c>
      <c r="G4695" t="s">
        <v>5480</v>
      </c>
      <c r="H4695" s="6">
        <v>4590.12</v>
      </c>
    </row>
    <row r="4696" spans="1:8" x14ac:dyDescent="0.45">
      <c r="A4696" s="2">
        <v>45181</v>
      </c>
      <c r="B4696" t="s">
        <v>5168</v>
      </c>
      <c r="C4696">
        <v>74</v>
      </c>
      <c r="D4696" t="s">
        <v>14</v>
      </c>
      <c r="E4696" t="s">
        <v>15</v>
      </c>
      <c r="F4696" t="s">
        <v>11</v>
      </c>
      <c r="G4696" t="s">
        <v>5483</v>
      </c>
      <c r="H4696" s="6">
        <v>2924.88</v>
      </c>
    </row>
    <row r="4697" spans="1:8" x14ac:dyDescent="0.45">
      <c r="A4697" s="2">
        <v>44804</v>
      </c>
      <c r="B4697" t="s">
        <v>5169</v>
      </c>
      <c r="C4697">
        <v>47</v>
      </c>
      <c r="D4697" t="s">
        <v>9</v>
      </c>
      <c r="E4697" t="s">
        <v>26</v>
      </c>
      <c r="F4697" t="s">
        <v>16</v>
      </c>
      <c r="G4697" t="s">
        <v>5483</v>
      </c>
      <c r="H4697" s="6">
        <v>2237.65</v>
      </c>
    </row>
    <row r="4698" spans="1:8" x14ac:dyDescent="0.45">
      <c r="A4698" s="2">
        <v>44695</v>
      </c>
      <c r="B4698" t="s">
        <v>5170</v>
      </c>
      <c r="C4698">
        <v>90</v>
      </c>
      <c r="D4698" t="s">
        <v>21</v>
      </c>
      <c r="E4698" t="s">
        <v>15</v>
      </c>
      <c r="F4698" t="s">
        <v>30</v>
      </c>
      <c r="G4698" t="s">
        <v>5480</v>
      </c>
      <c r="H4698" s="6">
        <v>1605.67</v>
      </c>
    </row>
    <row r="4699" spans="1:8" x14ac:dyDescent="0.45">
      <c r="A4699" s="2">
        <v>45137</v>
      </c>
      <c r="B4699" t="s">
        <v>5171</v>
      </c>
      <c r="C4699">
        <v>90</v>
      </c>
      <c r="D4699" t="s">
        <v>9</v>
      </c>
      <c r="E4699" t="s">
        <v>26</v>
      </c>
      <c r="F4699" t="s">
        <v>30</v>
      </c>
      <c r="G4699" t="s">
        <v>5480</v>
      </c>
      <c r="H4699" s="6">
        <v>3885.7</v>
      </c>
    </row>
    <row r="4700" spans="1:8" x14ac:dyDescent="0.45">
      <c r="A4700" s="2">
        <v>45207</v>
      </c>
      <c r="B4700" t="s">
        <v>5172</v>
      </c>
      <c r="C4700">
        <v>71</v>
      </c>
      <c r="D4700" t="s">
        <v>14</v>
      </c>
      <c r="E4700" t="s">
        <v>19</v>
      </c>
      <c r="F4700" t="s">
        <v>11</v>
      </c>
      <c r="G4700" t="s">
        <v>5482</v>
      </c>
      <c r="H4700" s="6">
        <v>2766.65</v>
      </c>
    </row>
    <row r="4701" spans="1:8" x14ac:dyDescent="0.45">
      <c r="A4701" s="2">
        <v>44979</v>
      </c>
      <c r="B4701" t="s">
        <v>5173</v>
      </c>
      <c r="C4701">
        <v>68</v>
      </c>
      <c r="D4701" t="s">
        <v>21</v>
      </c>
      <c r="E4701" t="s">
        <v>19</v>
      </c>
      <c r="F4701" t="s">
        <v>16</v>
      </c>
      <c r="G4701" t="s">
        <v>5479</v>
      </c>
      <c r="H4701" s="6">
        <v>1421.59</v>
      </c>
    </row>
    <row r="4702" spans="1:8" x14ac:dyDescent="0.45">
      <c r="A4702" s="2">
        <v>44661</v>
      </c>
      <c r="B4702" t="s">
        <v>5174</v>
      </c>
      <c r="C4702">
        <v>68</v>
      </c>
      <c r="D4702" t="s">
        <v>14</v>
      </c>
      <c r="E4702" t="s">
        <v>22</v>
      </c>
      <c r="F4702" t="s">
        <v>16</v>
      </c>
      <c r="G4702" t="s">
        <v>5480</v>
      </c>
      <c r="H4702" s="6">
        <v>2916.47</v>
      </c>
    </row>
    <row r="4703" spans="1:8" x14ac:dyDescent="0.45">
      <c r="A4703" s="2">
        <v>44867</v>
      </c>
      <c r="B4703" t="s">
        <v>5175</v>
      </c>
      <c r="C4703">
        <v>62</v>
      </c>
      <c r="D4703" t="s">
        <v>14</v>
      </c>
      <c r="E4703" t="s">
        <v>35</v>
      </c>
      <c r="F4703" t="s">
        <v>11</v>
      </c>
      <c r="G4703" t="s">
        <v>5483</v>
      </c>
      <c r="H4703" s="6">
        <v>3035.59</v>
      </c>
    </row>
    <row r="4704" spans="1:8" x14ac:dyDescent="0.45">
      <c r="A4704" s="2">
        <v>44970</v>
      </c>
      <c r="B4704" t="s">
        <v>5176</v>
      </c>
      <c r="C4704">
        <v>80</v>
      </c>
      <c r="D4704" t="s">
        <v>14</v>
      </c>
      <c r="E4704" t="s">
        <v>35</v>
      </c>
      <c r="F4704" t="s">
        <v>16</v>
      </c>
      <c r="G4704" t="s">
        <v>5483</v>
      </c>
      <c r="H4704" s="6">
        <v>3508.24</v>
      </c>
    </row>
    <row r="4705" spans="1:8" x14ac:dyDescent="0.45">
      <c r="A4705" s="2">
        <v>44570</v>
      </c>
      <c r="B4705" t="s">
        <v>5177</v>
      </c>
      <c r="C4705">
        <v>55</v>
      </c>
      <c r="D4705" t="s">
        <v>21</v>
      </c>
      <c r="E4705" t="s">
        <v>35</v>
      </c>
      <c r="F4705" t="s">
        <v>23</v>
      </c>
      <c r="G4705" t="s">
        <v>5481</v>
      </c>
      <c r="H4705" s="6">
        <v>3873.85</v>
      </c>
    </row>
    <row r="4706" spans="1:8" x14ac:dyDescent="0.45">
      <c r="A4706" s="2">
        <v>44891</v>
      </c>
      <c r="B4706" t="s">
        <v>5178</v>
      </c>
      <c r="C4706">
        <v>65</v>
      </c>
      <c r="D4706" t="s">
        <v>9</v>
      </c>
      <c r="E4706" t="s">
        <v>26</v>
      </c>
      <c r="F4706" t="s">
        <v>30</v>
      </c>
      <c r="G4706" t="s">
        <v>5481</v>
      </c>
      <c r="H4706" s="6">
        <v>4151.74</v>
      </c>
    </row>
    <row r="4707" spans="1:8" x14ac:dyDescent="0.45">
      <c r="A4707" s="2">
        <v>44793</v>
      </c>
      <c r="B4707" t="s">
        <v>5179</v>
      </c>
      <c r="C4707">
        <v>34</v>
      </c>
      <c r="D4707" t="s">
        <v>14</v>
      </c>
      <c r="E4707" t="s">
        <v>22</v>
      </c>
      <c r="F4707" t="s">
        <v>30</v>
      </c>
      <c r="G4707" t="s">
        <v>5482</v>
      </c>
      <c r="H4707" s="6">
        <v>602.4</v>
      </c>
    </row>
    <row r="4708" spans="1:8" x14ac:dyDescent="0.45">
      <c r="A4708" s="2">
        <v>45151</v>
      </c>
      <c r="B4708" t="s">
        <v>5180</v>
      </c>
      <c r="C4708">
        <v>7</v>
      </c>
      <c r="D4708" t="s">
        <v>14</v>
      </c>
      <c r="E4708" t="s">
        <v>35</v>
      </c>
      <c r="F4708" t="s">
        <v>30</v>
      </c>
      <c r="G4708" t="s">
        <v>5480</v>
      </c>
      <c r="H4708" s="6">
        <v>3218.47</v>
      </c>
    </row>
    <row r="4709" spans="1:8" x14ac:dyDescent="0.45">
      <c r="A4709" s="2">
        <v>44735</v>
      </c>
      <c r="B4709" t="s">
        <v>5181</v>
      </c>
      <c r="C4709">
        <v>45</v>
      </c>
      <c r="D4709" t="s">
        <v>14</v>
      </c>
      <c r="E4709" t="s">
        <v>15</v>
      </c>
      <c r="F4709" t="s">
        <v>30</v>
      </c>
      <c r="G4709" t="s">
        <v>5483</v>
      </c>
      <c r="H4709" s="6">
        <v>3699.9</v>
      </c>
    </row>
    <row r="4710" spans="1:8" x14ac:dyDescent="0.45">
      <c r="A4710" s="2">
        <v>44831</v>
      </c>
      <c r="B4710" t="s">
        <v>5182</v>
      </c>
      <c r="C4710">
        <v>24</v>
      </c>
      <c r="D4710" t="s">
        <v>21</v>
      </c>
      <c r="E4710" t="s">
        <v>22</v>
      </c>
      <c r="F4710" t="s">
        <v>16</v>
      </c>
      <c r="G4710" t="s">
        <v>5481</v>
      </c>
      <c r="H4710" s="6">
        <v>471.68</v>
      </c>
    </row>
    <row r="4711" spans="1:8" x14ac:dyDescent="0.45">
      <c r="A4711" s="2">
        <v>44865</v>
      </c>
      <c r="B4711" t="s">
        <v>5183</v>
      </c>
      <c r="C4711">
        <v>60</v>
      </c>
      <c r="D4711" t="s">
        <v>21</v>
      </c>
      <c r="E4711" t="s">
        <v>38</v>
      </c>
      <c r="F4711" t="s">
        <v>30</v>
      </c>
      <c r="G4711" t="s">
        <v>5482</v>
      </c>
      <c r="H4711" s="6">
        <v>976.67</v>
      </c>
    </row>
    <row r="4712" spans="1:8" x14ac:dyDescent="0.45">
      <c r="A4712" s="2">
        <v>44900</v>
      </c>
      <c r="B4712" t="s">
        <v>5184</v>
      </c>
      <c r="C4712">
        <v>14</v>
      </c>
      <c r="D4712" t="s">
        <v>14</v>
      </c>
      <c r="E4712" t="s">
        <v>26</v>
      </c>
      <c r="F4712" t="s">
        <v>30</v>
      </c>
      <c r="G4712" t="s">
        <v>5482</v>
      </c>
      <c r="H4712" s="6">
        <v>2889.59</v>
      </c>
    </row>
    <row r="4713" spans="1:8" x14ac:dyDescent="0.45">
      <c r="A4713" s="2">
        <v>45220</v>
      </c>
      <c r="B4713" t="s">
        <v>5185</v>
      </c>
      <c r="C4713">
        <v>2</v>
      </c>
      <c r="D4713" t="s">
        <v>14</v>
      </c>
      <c r="E4713" t="s">
        <v>26</v>
      </c>
      <c r="F4713" t="s">
        <v>11</v>
      </c>
      <c r="G4713" t="s">
        <v>5481</v>
      </c>
      <c r="H4713" s="6">
        <v>3072.07</v>
      </c>
    </row>
    <row r="4714" spans="1:8" x14ac:dyDescent="0.45">
      <c r="A4714" s="2">
        <v>44642</v>
      </c>
      <c r="B4714" t="s">
        <v>5186</v>
      </c>
      <c r="C4714">
        <v>98</v>
      </c>
      <c r="D4714" t="s">
        <v>21</v>
      </c>
      <c r="E4714" t="s">
        <v>35</v>
      </c>
      <c r="F4714" t="s">
        <v>23</v>
      </c>
      <c r="G4714" t="s">
        <v>5482</v>
      </c>
      <c r="H4714" s="6">
        <v>4460.2</v>
      </c>
    </row>
    <row r="4715" spans="1:8" x14ac:dyDescent="0.45">
      <c r="A4715" s="2">
        <v>45072</v>
      </c>
      <c r="B4715" t="s">
        <v>5187</v>
      </c>
      <c r="C4715">
        <v>72</v>
      </c>
      <c r="D4715" t="s">
        <v>14</v>
      </c>
      <c r="E4715" t="s">
        <v>22</v>
      </c>
      <c r="F4715" t="s">
        <v>16</v>
      </c>
      <c r="G4715" t="s">
        <v>5480</v>
      </c>
      <c r="H4715" s="6">
        <v>1345.04</v>
      </c>
    </row>
    <row r="4716" spans="1:8" x14ac:dyDescent="0.45">
      <c r="A4716" s="2">
        <v>44731</v>
      </c>
      <c r="B4716" t="s">
        <v>5188</v>
      </c>
      <c r="C4716">
        <v>38</v>
      </c>
      <c r="D4716" t="s">
        <v>14</v>
      </c>
      <c r="E4716" t="s">
        <v>19</v>
      </c>
      <c r="F4716" t="s">
        <v>16</v>
      </c>
      <c r="G4716" t="s">
        <v>5483</v>
      </c>
      <c r="H4716" s="6">
        <v>2024.85</v>
      </c>
    </row>
    <row r="4717" spans="1:8" x14ac:dyDescent="0.45">
      <c r="A4717" s="2">
        <v>45083</v>
      </c>
      <c r="B4717" t="s">
        <v>5189</v>
      </c>
      <c r="C4717">
        <v>69</v>
      </c>
      <c r="D4717" t="s">
        <v>21</v>
      </c>
      <c r="E4717" t="s">
        <v>19</v>
      </c>
      <c r="F4717" t="s">
        <v>16</v>
      </c>
      <c r="G4717" t="s">
        <v>5483</v>
      </c>
      <c r="H4717" s="6">
        <v>1324.86</v>
      </c>
    </row>
    <row r="4718" spans="1:8" x14ac:dyDescent="0.45">
      <c r="A4718" s="2">
        <v>44946</v>
      </c>
      <c r="B4718" t="s">
        <v>5190</v>
      </c>
      <c r="C4718">
        <v>91</v>
      </c>
      <c r="D4718" t="s">
        <v>14</v>
      </c>
      <c r="E4718" t="s">
        <v>15</v>
      </c>
      <c r="F4718" t="s">
        <v>23</v>
      </c>
      <c r="G4718" t="s">
        <v>5483</v>
      </c>
      <c r="H4718" s="6">
        <v>2102.77</v>
      </c>
    </row>
    <row r="4719" spans="1:8" x14ac:dyDescent="0.45">
      <c r="A4719" s="2">
        <v>44581</v>
      </c>
      <c r="B4719" t="s">
        <v>5191</v>
      </c>
      <c r="C4719">
        <v>50</v>
      </c>
      <c r="D4719" t="s">
        <v>21</v>
      </c>
      <c r="E4719" t="s">
        <v>10</v>
      </c>
      <c r="F4719" t="s">
        <v>30</v>
      </c>
      <c r="G4719" t="s">
        <v>5480</v>
      </c>
      <c r="H4719" s="6">
        <v>3629.58</v>
      </c>
    </row>
    <row r="4720" spans="1:8" x14ac:dyDescent="0.45">
      <c r="A4720" s="2">
        <v>45234</v>
      </c>
      <c r="B4720" t="s">
        <v>5192</v>
      </c>
      <c r="C4720">
        <v>10</v>
      </c>
      <c r="D4720" t="s">
        <v>9</v>
      </c>
      <c r="E4720" t="s">
        <v>22</v>
      </c>
      <c r="F4720" t="s">
        <v>23</v>
      </c>
      <c r="G4720" t="s">
        <v>5483</v>
      </c>
      <c r="H4720" s="6">
        <v>1949.91</v>
      </c>
    </row>
    <row r="4721" spans="1:8" x14ac:dyDescent="0.45">
      <c r="A4721" s="2">
        <v>44924</v>
      </c>
      <c r="B4721" t="s">
        <v>5193</v>
      </c>
      <c r="C4721">
        <v>49</v>
      </c>
      <c r="D4721" t="s">
        <v>14</v>
      </c>
      <c r="E4721" t="s">
        <v>26</v>
      </c>
      <c r="F4721" t="s">
        <v>30</v>
      </c>
      <c r="G4721" t="s">
        <v>5479</v>
      </c>
      <c r="H4721" s="6">
        <v>798.41</v>
      </c>
    </row>
    <row r="4722" spans="1:8" x14ac:dyDescent="0.45">
      <c r="A4722" s="2">
        <v>44673</v>
      </c>
      <c r="B4722" t="s">
        <v>5194</v>
      </c>
      <c r="C4722">
        <v>34</v>
      </c>
      <c r="D4722" t="s">
        <v>9</v>
      </c>
      <c r="E4722" t="s">
        <v>22</v>
      </c>
      <c r="F4722" t="s">
        <v>11</v>
      </c>
      <c r="G4722" t="s">
        <v>5479</v>
      </c>
      <c r="H4722" s="6">
        <v>1628.76</v>
      </c>
    </row>
    <row r="4723" spans="1:8" x14ac:dyDescent="0.45">
      <c r="A4723" s="2">
        <v>45126</v>
      </c>
      <c r="B4723" t="s">
        <v>5195</v>
      </c>
      <c r="C4723">
        <v>38</v>
      </c>
      <c r="D4723" t="s">
        <v>9</v>
      </c>
      <c r="E4723" t="s">
        <v>19</v>
      </c>
      <c r="F4723" t="s">
        <v>16</v>
      </c>
      <c r="G4723" t="s">
        <v>5479</v>
      </c>
      <c r="H4723" s="6">
        <v>784.52</v>
      </c>
    </row>
    <row r="4724" spans="1:8" x14ac:dyDescent="0.45">
      <c r="A4724" s="2">
        <v>44902</v>
      </c>
      <c r="B4724" t="s">
        <v>5196</v>
      </c>
      <c r="C4724">
        <v>75</v>
      </c>
      <c r="D4724" t="s">
        <v>14</v>
      </c>
      <c r="E4724" t="s">
        <v>26</v>
      </c>
      <c r="F4724" t="s">
        <v>30</v>
      </c>
      <c r="G4724" t="s">
        <v>5478</v>
      </c>
      <c r="H4724" s="6">
        <v>2845.58</v>
      </c>
    </row>
    <row r="4725" spans="1:8" x14ac:dyDescent="0.45">
      <c r="A4725" s="2">
        <v>44979</v>
      </c>
      <c r="B4725" t="s">
        <v>5197</v>
      </c>
      <c r="C4725">
        <v>22</v>
      </c>
      <c r="D4725" t="s">
        <v>21</v>
      </c>
      <c r="E4725" t="s">
        <v>26</v>
      </c>
      <c r="F4725" t="s">
        <v>11</v>
      </c>
      <c r="G4725" t="s">
        <v>5481</v>
      </c>
      <c r="H4725" s="6">
        <v>4456.84</v>
      </c>
    </row>
    <row r="4726" spans="1:8" x14ac:dyDescent="0.45">
      <c r="A4726" s="2">
        <v>45192</v>
      </c>
      <c r="B4726" t="s">
        <v>5198</v>
      </c>
      <c r="C4726">
        <v>20</v>
      </c>
      <c r="D4726" t="s">
        <v>21</v>
      </c>
      <c r="E4726" t="s">
        <v>10</v>
      </c>
      <c r="F4726" t="s">
        <v>11</v>
      </c>
      <c r="G4726" t="s">
        <v>5480</v>
      </c>
      <c r="H4726" s="6">
        <v>1276.47</v>
      </c>
    </row>
    <row r="4727" spans="1:8" x14ac:dyDescent="0.45">
      <c r="A4727" s="2">
        <v>44975</v>
      </c>
      <c r="B4727" t="s">
        <v>5199</v>
      </c>
      <c r="C4727">
        <v>55</v>
      </c>
      <c r="D4727" t="s">
        <v>21</v>
      </c>
      <c r="E4727" t="s">
        <v>19</v>
      </c>
      <c r="F4727" t="s">
        <v>23</v>
      </c>
      <c r="G4727" t="s">
        <v>5479</v>
      </c>
      <c r="H4727" s="6">
        <v>526.96</v>
      </c>
    </row>
    <row r="4728" spans="1:8" x14ac:dyDescent="0.45">
      <c r="A4728" s="2">
        <v>45188</v>
      </c>
      <c r="B4728" t="s">
        <v>5200</v>
      </c>
      <c r="C4728">
        <v>76</v>
      </c>
      <c r="D4728" t="s">
        <v>14</v>
      </c>
      <c r="E4728" t="s">
        <v>26</v>
      </c>
      <c r="F4728" t="s">
        <v>11</v>
      </c>
      <c r="G4728" t="s">
        <v>5482</v>
      </c>
      <c r="H4728" s="6">
        <v>4622.6099999999997</v>
      </c>
    </row>
    <row r="4729" spans="1:8" x14ac:dyDescent="0.45">
      <c r="A4729" s="2">
        <v>45131</v>
      </c>
      <c r="B4729" t="s">
        <v>5201</v>
      </c>
      <c r="C4729">
        <v>0</v>
      </c>
      <c r="D4729" t="s">
        <v>9</v>
      </c>
      <c r="E4729" t="s">
        <v>22</v>
      </c>
      <c r="F4729" t="s">
        <v>30</v>
      </c>
      <c r="G4729" t="s">
        <v>5483</v>
      </c>
      <c r="H4729" s="6">
        <v>2140.91</v>
      </c>
    </row>
    <row r="4730" spans="1:8" x14ac:dyDescent="0.45">
      <c r="A4730" s="2">
        <v>44802</v>
      </c>
      <c r="B4730" t="s">
        <v>5202</v>
      </c>
      <c r="C4730">
        <v>83</v>
      </c>
      <c r="D4730" t="s">
        <v>9</v>
      </c>
      <c r="E4730" t="s">
        <v>35</v>
      </c>
      <c r="F4730" t="s">
        <v>16</v>
      </c>
      <c r="G4730" t="s">
        <v>5482</v>
      </c>
      <c r="H4730" s="6">
        <v>3162.36</v>
      </c>
    </row>
    <row r="4731" spans="1:8" x14ac:dyDescent="0.45">
      <c r="A4731" s="2">
        <v>45101</v>
      </c>
      <c r="B4731" t="s">
        <v>5203</v>
      </c>
      <c r="C4731">
        <v>16</v>
      </c>
      <c r="D4731" t="s">
        <v>14</v>
      </c>
      <c r="E4731" t="s">
        <v>26</v>
      </c>
      <c r="F4731" t="s">
        <v>30</v>
      </c>
      <c r="G4731" t="s">
        <v>5479</v>
      </c>
      <c r="H4731" s="6">
        <v>4450.72</v>
      </c>
    </row>
    <row r="4732" spans="1:8" x14ac:dyDescent="0.45">
      <c r="A4732" s="2">
        <v>45204</v>
      </c>
      <c r="B4732" t="s">
        <v>5204</v>
      </c>
      <c r="C4732">
        <v>87</v>
      </c>
      <c r="D4732" t="s">
        <v>9</v>
      </c>
      <c r="E4732" t="s">
        <v>38</v>
      </c>
      <c r="F4732" t="s">
        <v>30</v>
      </c>
      <c r="G4732" t="s">
        <v>5481</v>
      </c>
      <c r="H4732" s="6">
        <v>4719.03</v>
      </c>
    </row>
    <row r="4733" spans="1:8" x14ac:dyDescent="0.45">
      <c r="A4733" s="2">
        <v>44702</v>
      </c>
      <c r="B4733" t="s">
        <v>5205</v>
      </c>
      <c r="C4733">
        <v>38</v>
      </c>
      <c r="D4733" t="s">
        <v>21</v>
      </c>
      <c r="E4733" t="s">
        <v>15</v>
      </c>
      <c r="F4733" t="s">
        <v>16</v>
      </c>
      <c r="G4733" t="s">
        <v>5481</v>
      </c>
      <c r="H4733" s="6">
        <v>2606.9299999999998</v>
      </c>
    </row>
    <row r="4734" spans="1:8" x14ac:dyDescent="0.45">
      <c r="A4734" s="2">
        <v>44646</v>
      </c>
      <c r="B4734" t="s">
        <v>5206</v>
      </c>
      <c r="C4734">
        <v>93</v>
      </c>
      <c r="D4734" t="s">
        <v>21</v>
      </c>
      <c r="E4734" t="s">
        <v>5477</v>
      </c>
      <c r="F4734" t="s">
        <v>16</v>
      </c>
      <c r="G4734" t="s">
        <v>5482</v>
      </c>
      <c r="H4734" s="6">
        <v>589.6</v>
      </c>
    </row>
    <row r="4735" spans="1:8" x14ac:dyDescent="0.45">
      <c r="A4735" s="2">
        <v>44878</v>
      </c>
      <c r="B4735" t="s">
        <v>5207</v>
      </c>
      <c r="C4735">
        <v>37</v>
      </c>
      <c r="D4735" t="s">
        <v>9</v>
      </c>
      <c r="E4735" t="s">
        <v>26</v>
      </c>
      <c r="F4735" t="s">
        <v>11</v>
      </c>
      <c r="G4735" t="s">
        <v>5483</v>
      </c>
      <c r="H4735" s="6">
        <v>3769.74</v>
      </c>
    </row>
    <row r="4736" spans="1:8" x14ac:dyDescent="0.45">
      <c r="A4736" s="2">
        <v>45023</v>
      </c>
      <c r="B4736" t="s">
        <v>5208</v>
      </c>
      <c r="C4736">
        <v>40</v>
      </c>
      <c r="D4736" t="s">
        <v>21</v>
      </c>
      <c r="E4736" t="s">
        <v>15</v>
      </c>
      <c r="F4736" t="s">
        <v>11</v>
      </c>
      <c r="G4736" t="s">
        <v>5480</v>
      </c>
      <c r="H4736" s="6">
        <v>1089.29</v>
      </c>
    </row>
    <row r="4737" spans="1:8" x14ac:dyDescent="0.45">
      <c r="A4737" s="2">
        <v>45118</v>
      </c>
      <c r="B4737" t="s">
        <v>5209</v>
      </c>
      <c r="C4737">
        <v>14</v>
      </c>
      <c r="D4737" t="s">
        <v>14</v>
      </c>
      <c r="E4737" t="s">
        <v>19</v>
      </c>
      <c r="F4737" t="s">
        <v>23</v>
      </c>
      <c r="G4737" t="s">
        <v>5480</v>
      </c>
      <c r="H4737" s="6">
        <v>106.54</v>
      </c>
    </row>
    <row r="4738" spans="1:8" x14ac:dyDescent="0.45">
      <c r="A4738" s="2">
        <v>44997</v>
      </c>
      <c r="B4738" t="s">
        <v>5210</v>
      </c>
      <c r="C4738">
        <v>65</v>
      </c>
      <c r="D4738" t="s">
        <v>9</v>
      </c>
      <c r="E4738" t="s">
        <v>10</v>
      </c>
      <c r="F4738" t="s">
        <v>30</v>
      </c>
      <c r="G4738" t="s">
        <v>5481</v>
      </c>
      <c r="H4738" s="6">
        <v>2827.44</v>
      </c>
    </row>
    <row r="4739" spans="1:8" x14ac:dyDescent="0.45">
      <c r="A4739" s="2">
        <v>45192</v>
      </c>
      <c r="B4739" t="s">
        <v>5211</v>
      </c>
      <c r="C4739">
        <v>66</v>
      </c>
      <c r="D4739" t="s">
        <v>9</v>
      </c>
      <c r="E4739" t="s">
        <v>35</v>
      </c>
      <c r="F4739" t="s">
        <v>23</v>
      </c>
      <c r="G4739" t="s">
        <v>5479</v>
      </c>
      <c r="H4739" s="6">
        <v>3172.68</v>
      </c>
    </row>
    <row r="4740" spans="1:8" x14ac:dyDescent="0.45">
      <c r="A4740" s="2">
        <v>44756</v>
      </c>
      <c r="B4740" t="s">
        <v>5212</v>
      </c>
      <c r="C4740">
        <v>19</v>
      </c>
      <c r="D4740" t="s">
        <v>14</v>
      </c>
      <c r="E4740" t="s">
        <v>10</v>
      </c>
      <c r="F4740" t="s">
        <v>11</v>
      </c>
      <c r="G4740" t="s">
        <v>5479</v>
      </c>
      <c r="H4740" s="6">
        <v>1658.07</v>
      </c>
    </row>
    <row r="4741" spans="1:8" x14ac:dyDescent="0.45">
      <c r="A4741" s="2">
        <v>44811</v>
      </c>
      <c r="B4741" t="s">
        <v>5213</v>
      </c>
      <c r="C4741">
        <v>72</v>
      </c>
      <c r="D4741" t="s">
        <v>21</v>
      </c>
      <c r="E4741" t="s">
        <v>19</v>
      </c>
      <c r="F4741" t="s">
        <v>16</v>
      </c>
      <c r="G4741" t="s">
        <v>5481</v>
      </c>
      <c r="H4741" s="6">
        <v>2245.2800000000002</v>
      </c>
    </row>
    <row r="4742" spans="1:8" x14ac:dyDescent="0.45">
      <c r="A4742" s="2">
        <v>44805</v>
      </c>
      <c r="B4742" t="s">
        <v>5214</v>
      </c>
      <c r="C4742">
        <v>38</v>
      </c>
      <c r="D4742" t="s">
        <v>9</v>
      </c>
      <c r="E4742" t="s">
        <v>19</v>
      </c>
      <c r="F4742" t="s">
        <v>11</v>
      </c>
      <c r="G4742" t="s">
        <v>5482</v>
      </c>
      <c r="H4742" s="6">
        <v>105.83</v>
      </c>
    </row>
    <row r="4743" spans="1:8" x14ac:dyDescent="0.45">
      <c r="A4743" s="2">
        <v>45029</v>
      </c>
      <c r="B4743" t="s">
        <v>5215</v>
      </c>
      <c r="C4743">
        <v>47</v>
      </c>
      <c r="D4743" t="s">
        <v>9</v>
      </c>
      <c r="E4743" t="s">
        <v>22</v>
      </c>
      <c r="F4743" t="s">
        <v>30</v>
      </c>
      <c r="G4743" t="s">
        <v>5480</v>
      </c>
      <c r="H4743" s="6">
        <v>4371.8100000000004</v>
      </c>
    </row>
    <row r="4744" spans="1:8" x14ac:dyDescent="0.45">
      <c r="A4744" s="2">
        <v>44991</v>
      </c>
      <c r="B4744" t="s">
        <v>5216</v>
      </c>
      <c r="C4744">
        <v>73</v>
      </c>
      <c r="D4744" t="s">
        <v>21</v>
      </c>
      <c r="E4744" t="s">
        <v>10</v>
      </c>
      <c r="F4744" t="s">
        <v>11</v>
      </c>
      <c r="G4744" t="s">
        <v>5483</v>
      </c>
      <c r="H4744" s="6">
        <v>3895.6</v>
      </c>
    </row>
    <row r="4745" spans="1:8" x14ac:dyDescent="0.45">
      <c r="A4745" s="2">
        <v>44691</v>
      </c>
      <c r="B4745" t="s">
        <v>5217</v>
      </c>
      <c r="C4745">
        <v>8</v>
      </c>
      <c r="D4745" t="s">
        <v>14</v>
      </c>
      <c r="E4745" t="s">
        <v>15</v>
      </c>
      <c r="F4745" t="s">
        <v>30</v>
      </c>
      <c r="G4745" t="s">
        <v>5480</v>
      </c>
      <c r="H4745" s="6">
        <v>2833.08</v>
      </c>
    </row>
    <row r="4746" spans="1:8" x14ac:dyDescent="0.45">
      <c r="A4746" s="2">
        <v>44627</v>
      </c>
      <c r="B4746" t="s">
        <v>5218</v>
      </c>
      <c r="C4746">
        <v>0</v>
      </c>
      <c r="D4746" t="s">
        <v>14</v>
      </c>
      <c r="E4746" t="s">
        <v>19</v>
      </c>
      <c r="F4746" t="s">
        <v>23</v>
      </c>
      <c r="G4746" t="s">
        <v>5483</v>
      </c>
      <c r="H4746" s="6">
        <v>2250.6</v>
      </c>
    </row>
    <row r="4747" spans="1:8" x14ac:dyDescent="0.45">
      <c r="A4747" s="2">
        <v>45209</v>
      </c>
      <c r="B4747" t="s">
        <v>5219</v>
      </c>
      <c r="C4747">
        <v>98</v>
      </c>
      <c r="D4747" t="s">
        <v>21</v>
      </c>
      <c r="E4747" t="s">
        <v>35</v>
      </c>
      <c r="F4747" t="s">
        <v>30</v>
      </c>
      <c r="G4747" t="s">
        <v>5483</v>
      </c>
      <c r="H4747" s="6">
        <v>2145.64</v>
      </c>
    </row>
    <row r="4748" spans="1:8" x14ac:dyDescent="0.45">
      <c r="A4748" s="2">
        <v>44929</v>
      </c>
      <c r="B4748" t="s">
        <v>5220</v>
      </c>
      <c r="C4748">
        <v>24</v>
      </c>
      <c r="D4748" t="s">
        <v>21</v>
      </c>
      <c r="E4748" t="s">
        <v>5477</v>
      </c>
      <c r="F4748" t="s">
        <v>23</v>
      </c>
      <c r="G4748" t="s">
        <v>5483</v>
      </c>
      <c r="H4748" s="6">
        <v>3505.33</v>
      </c>
    </row>
    <row r="4749" spans="1:8" x14ac:dyDescent="0.45">
      <c r="A4749" s="2">
        <v>44755</v>
      </c>
      <c r="B4749" t="s">
        <v>5221</v>
      </c>
      <c r="C4749">
        <v>7</v>
      </c>
      <c r="D4749" t="s">
        <v>21</v>
      </c>
      <c r="E4749" t="s">
        <v>10</v>
      </c>
      <c r="F4749" t="s">
        <v>30</v>
      </c>
      <c r="G4749" t="s">
        <v>5479</v>
      </c>
      <c r="H4749" s="6">
        <v>3389.27</v>
      </c>
    </row>
    <row r="4750" spans="1:8" x14ac:dyDescent="0.45">
      <c r="A4750" s="2">
        <v>44620</v>
      </c>
      <c r="B4750" t="s">
        <v>5222</v>
      </c>
      <c r="C4750">
        <v>59</v>
      </c>
      <c r="D4750" t="s">
        <v>14</v>
      </c>
      <c r="E4750" t="s">
        <v>15</v>
      </c>
      <c r="F4750" t="s">
        <v>30</v>
      </c>
      <c r="G4750" t="s">
        <v>5480</v>
      </c>
      <c r="H4750" s="6">
        <v>4558.49</v>
      </c>
    </row>
    <row r="4751" spans="1:8" x14ac:dyDescent="0.45">
      <c r="A4751" s="2">
        <v>44611</v>
      </c>
      <c r="B4751" t="s">
        <v>5223</v>
      </c>
      <c r="C4751">
        <v>28</v>
      </c>
      <c r="D4751" t="s">
        <v>9</v>
      </c>
      <c r="E4751" t="s">
        <v>26</v>
      </c>
      <c r="F4751" t="s">
        <v>11</v>
      </c>
      <c r="G4751" t="s">
        <v>5479</v>
      </c>
      <c r="H4751" s="6">
        <v>336.88</v>
      </c>
    </row>
    <row r="4752" spans="1:8" x14ac:dyDescent="0.45">
      <c r="A4752" s="2">
        <v>45191</v>
      </c>
      <c r="B4752" t="s">
        <v>5224</v>
      </c>
      <c r="C4752">
        <v>7</v>
      </c>
      <c r="D4752" t="s">
        <v>14</v>
      </c>
      <c r="E4752" t="s">
        <v>26</v>
      </c>
      <c r="F4752" t="s">
        <v>16</v>
      </c>
      <c r="G4752" t="s">
        <v>5480</v>
      </c>
      <c r="H4752" s="6">
        <v>2784.08</v>
      </c>
    </row>
    <row r="4753" spans="1:8" x14ac:dyDescent="0.45">
      <c r="A4753" s="2">
        <v>45216</v>
      </c>
      <c r="B4753" t="s">
        <v>5225</v>
      </c>
      <c r="C4753">
        <v>97</v>
      </c>
      <c r="D4753" t="s">
        <v>9</v>
      </c>
      <c r="E4753" t="s">
        <v>35</v>
      </c>
      <c r="F4753" t="s">
        <v>30</v>
      </c>
      <c r="G4753" t="s">
        <v>5483</v>
      </c>
      <c r="H4753" s="6">
        <v>740.6</v>
      </c>
    </row>
    <row r="4754" spans="1:8" x14ac:dyDescent="0.45">
      <c r="A4754" s="2">
        <v>45254</v>
      </c>
      <c r="B4754" t="s">
        <v>5226</v>
      </c>
      <c r="C4754">
        <v>95</v>
      </c>
      <c r="D4754" t="s">
        <v>9</v>
      </c>
      <c r="E4754" t="s">
        <v>26</v>
      </c>
      <c r="F4754" t="s">
        <v>16</v>
      </c>
      <c r="G4754" t="s">
        <v>5483</v>
      </c>
      <c r="H4754" s="6">
        <v>2674.86</v>
      </c>
    </row>
    <row r="4755" spans="1:8" x14ac:dyDescent="0.45">
      <c r="A4755" s="2">
        <v>44856</v>
      </c>
      <c r="B4755" t="s">
        <v>5227</v>
      </c>
      <c r="C4755">
        <v>25</v>
      </c>
      <c r="D4755" t="s">
        <v>14</v>
      </c>
      <c r="E4755" t="s">
        <v>38</v>
      </c>
      <c r="F4755" t="s">
        <v>23</v>
      </c>
      <c r="G4755" t="s">
        <v>5482</v>
      </c>
      <c r="H4755" s="6">
        <v>44.52</v>
      </c>
    </row>
    <row r="4756" spans="1:8" x14ac:dyDescent="0.45">
      <c r="A4756" s="2">
        <v>44799</v>
      </c>
      <c r="B4756" t="s">
        <v>5228</v>
      </c>
      <c r="C4756">
        <v>72</v>
      </c>
      <c r="D4756" t="s">
        <v>9</v>
      </c>
      <c r="E4756" t="s">
        <v>15</v>
      </c>
      <c r="F4756" t="s">
        <v>23</v>
      </c>
      <c r="G4756" t="s">
        <v>5479</v>
      </c>
      <c r="H4756" s="6">
        <v>4831.2299999999996</v>
      </c>
    </row>
    <row r="4757" spans="1:8" x14ac:dyDescent="0.45">
      <c r="A4757" s="2">
        <v>45104</v>
      </c>
      <c r="B4757" t="s">
        <v>5229</v>
      </c>
      <c r="C4757">
        <v>19</v>
      </c>
      <c r="D4757" t="s">
        <v>9</v>
      </c>
      <c r="E4757" t="s">
        <v>38</v>
      </c>
      <c r="F4757" t="s">
        <v>30</v>
      </c>
      <c r="G4757" t="s">
        <v>5482</v>
      </c>
      <c r="H4757" s="6">
        <v>4181.3</v>
      </c>
    </row>
    <row r="4758" spans="1:8" x14ac:dyDescent="0.45">
      <c r="A4758" s="2">
        <v>44637</v>
      </c>
      <c r="B4758" t="s">
        <v>5230</v>
      </c>
      <c r="C4758">
        <v>15</v>
      </c>
      <c r="D4758" t="s">
        <v>21</v>
      </c>
      <c r="E4758" t="s">
        <v>38</v>
      </c>
      <c r="F4758" t="s">
        <v>16</v>
      </c>
      <c r="G4758" t="s">
        <v>5483</v>
      </c>
      <c r="H4758" s="6">
        <v>2308.2199999999998</v>
      </c>
    </row>
    <row r="4759" spans="1:8" x14ac:dyDescent="0.45">
      <c r="A4759" s="2">
        <v>45042</v>
      </c>
      <c r="B4759" t="s">
        <v>5231</v>
      </c>
      <c r="C4759">
        <v>38</v>
      </c>
      <c r="D4759" t="s">
        <v>14</v>
      </c>
      <c r="E4759" t="s">
        <v>19</v>
      </c>
      <c r="F4759" t="s">
        <v>16</v>
      </c>
      <c r="G4759" t="s">
        <v>5482</v>
      </c>
      <c r="H4759" s="6">
        <v>693.66</v>
      </c>
    </row>
    <row r="4760" spans="1:8" x14ac:dyDescent="0.45">
      <c r="A4760" s="2">
        <v>45004</v>
      </c>
      <c r="B4760" t="s">
        <v>5232</v>
      </c>
      <c r="C4760">
        <v>65</v>
      </c>
      <c r="D4760" t="s">
        <v>9</v>
      </c>
      <c r="E4760" t="s">
        <v>35</v>
      </c>
      <c r="F4760" t="s">
        <v>16</v>
      </c>
      <c r="G4760" t="s">
        <v>5480</v>
      </c>
      <c r="H4760" s="6">
        <v>1659.83</v>
      </c>
    </row>
    <row r="4761" spans="1:8" x14ac:dyDescent="0.45">
      <c r="A4761" s="2">
        <v>44877</v>
      </c>
      <c r="B4761" t="s">
        <v>5233</v>
      </c>
      <c r="C4761">
        <v>44</v>
      </c>
      <c r="D4761" t="s">
        <v>9</v>
      </c>
      <c r="E4761" t="s">
        <v>10</v>
      </c>
      <c r="F4761" t="s">
        <v>23</v>
      </c>
      <c r="G4761" t="s">
        <v>5483</v>
      </c>
      <c r="H4761" s="6">
        <v>2075.8000000000002</v>
      </c>
    </row>
    <row r="4762" spans="1:8" x14ac:dyDescent="0.45">
      <c r="A4762" s="2">
        <v>44870</v>
      </c>
      <c r="B4762" t="s">
        <v>5234</v>
      </c>
      <c r="C4762">
        <v>74</v>
      </c>
      <c r="D4762" t="s">
        <v>21</v>
      </c>
      <c r="E4762" t="s">
        <v>15</v>
      </c>
      <c r="F4762" t="s">
        <v>30</v>
      </c>
      <c r="G4762" t="s">
        <v>5482</v>
      </c>
      <c r="H4762" s="6">
        <v>3228.8</v>
      </c>
    </row>
    <row r="4763" spans="1:8" x14ac:dyDescent="0.45">
      <c r="A4763" s="2">
        <v>45237</v>
      </c>
      <c r="B4763" t="s">
        <v>5235</v>
      </c>
      <c r="C4763">
        <v>78</v>
      </c>
      <c r="D4763" t="s">
        <v>9</v>
      </c>
      <c r="E4763" t="s">
        <v>35</v>
      </c>
      <c r="F4763" t="s">
        <v>23</v>
      </c>
      <c r="G4763" t="s">
        <v>5483</v>
      </c>
      <c r="H4763" s="6">
        <v>3728.42</v>
      </c>
    </row>
    <row r="4764" spans="1:8" x14ac:dyDescent="0.45">
      <c r="A4764" s="2">
        <v>44789</v>
      </c>
      <c r="B4764" t="s">
        <v>5236</v>
      </c>
      <c r="C4764">
        <v>36</v>
      </c>
      <c r="D4764" t="s">
        <v>14</v>
      </c>
      <c r="E4764" t="s">
        <v>35</v>
      </c>
      <c r="F4764" t="s">
        <v>16</v>
      </c>
      <c r="G4764" t="s">
        <v>5479</v>
      </c>
      <c r="H4764" s="6">
        <v>3830.65</v>
      </c>
    </row>
    <row r="4765" spans="1:8" x14ac:dyDescent="0.45">
      <c r="A4765" s="2">
        <v>45146</v>
      </c>
      <c r="B4765" t="s">
        <v>5237</v>
      </c>
      <c r="C4765">
        <v>64</v>
      </c>
      <c r="D4765" t="s">
        <v>14</v>
      </c>
      <c r="E4765" t="s">
        <v>22</v>
      </c>
      <c r="F4765" t="s">
        <v>16</v>
      </c>
      <c r="G4765" t="s">
        <v>5479</v>
      </c>
      <c r="H4765" s="6">
        <v>1828.35</v>
      </c>
    </row>
    <row r="4766" spans="1:8" x14ac:dyDescent="0.45">
      <c r="A4766" s="2">
        <v>45069</v>
      </c>
      <c r="B4766" t="s">
        <v>5238</v>
      </c>
      <c r="C4766">
        <v>19</v>
      </c>
      <c r="D4766" t="s">
        <v>9</v>
      </c>
      <c r="E4766" t="s">
        <v>26</v>
      </c>
      <c r="F4766" t="s">
        <v>23</v>
      </c>
      <c r="G4766" t="s">
        <v>5482</v>
      </c>
      <c r="H4766" s="6">
        <v>934.96</v>
      </c>
    </row>
    <row r="4767" spans="1:8" x14ac:dyDescent="0.45">
      <c r="A4767" s="2">
        <v>45007</v>
      </c>
      <c r="B4767" t="s">
        <v>5239</v>
      </c>
      <c r="C4767">
        <v>75</v>
      </c>
      <c r="D4767" t="s">
        <v>14</v>
      </c>
      <c r="E4767" t="s">
        <v>26</v>
      </c>
      <c r="F4767" t="s">
        <v>30</v>
      </c>
      <c r="G4767" t="s">
        <v>5480</v>
      </c>
      <c r="H4767" s="6">
        <v>2988.89</v>
      </c>
    </row>
    <row r="4768" spans="1:8" x14ac:dyDescent="0.45">
      <c r="A4768" s="2">
        <v>45181</v>
      </c>
      <c r="B4768" t="s">
        <v>5240</v>
      </c>
      <c r="C4768">
        <v>80</v>
      </c>
      <c r="D4768" t="s">
        <v>14</v>
      </c>
      <c r="E4768" t="s">
        <v>19</v>
      </c>
      <c r="F4768" t="s">
        <v>16</v>
      </c>
      <c r="G4768" t="s">
        <v>5481</v>
      </c>
      <c r="H4768" s="6">
        <v>4183.6400000000003</v>
      </c>
    </row>
    <row r="4769" spans="1:8" x14ac:dyDescent="0.45">
      <c r="A4769" s="2">
        <v>44610</v>
      </c>
      <c r="B4769" t="s">
        <v>5241</v>
      </c>
      <c r="C4769">
        <v>86</v>
      </c>
      <c r="D4769" t="s">
        <v>21</v>
      </c>
      <c r="E4769" t="s">
        <v>35</v>
      </c>
      <c r="F4769" t="s">
        <v>23</v>
      </c>
      <c r="G4769" t="s">
        <v>5482</v>
      </c>
      <c r="H4769" s="6">
        <v>1315.64</v>
      </c>
    </row>
    <row r="4770" spans="1:8" x14ac:dyDescent="0.45">
      <c r="A4770" s="2">
        <v>44677</v>
      </c>
      <c r="B4770" t="s">
        <v>5242</v>
      </c>
      <c r="C4770">
        <v>27</v>
      </c>
      <c r="D4770" t="s">
        <v>9</v>
      </c>
      <c r="E4770" t="s">
        <v>26</v>
      </c>
      <c r="F4770" t="s">
        <v>30</v>
      </c>
      <c r="G4770" t="s">
        <v>5483</v>
      </c>
      <c r="H4770" s="6">
        <v>2137.04</v>
      </c>
    </row>
    <row r="4771" spans="1:8" x14ac:dyDescent="0.45">
      <c r="A4771" s="2">
        <v>45180</v>
      </c>
      <c r="B4771" t="s">
        <v>5243</v>
      </c>
      <c r="C4771">
        <v>77</v>
      </c>
      <c r="D4771" t="s">
        <v>14</v>
      </c>
      <c r="E4771" t="s">
        <v>38</v>
      </c>
      <c r="F4771" t="s">
        <v>11</v>
      </c>
      <c r="G4771" t="s">
        <v>5479</v>
      </c>
      <c r="H4771" s="6">
        <v>4202.07</v>
      </c>
    </row>
    <row r="4772" spans="1:8" x14ac:dyDescent="0.45">
      <c r="A4772" s="2">
        <v>44751</v>
      </c>
      <c r="B4772" t="s">
        <v>5244</v>
      </c>
      <c r="C4772">
        <v>36</v>
      </c>
      <c r="D4772" t="s">
        <v>14</v>
      </c>
      <c r="E4772" t="s">
        <v>26</v>
      </c>
      <c r="F4772" t="s">
        <v>11</v>
      </c>
      <c r="G4772" t="s">
        <v>5482</v>
      </c>
      <c r="H4772" s="6">
        <v>4666.45</v>
      </c>
    </row>
    <row r="4773" spans="1:8" x14ac:dyDescent="0.45">
      <c r="A4773" s="2">
        <v>44825</v>
      </c>
      <c r="B4773" t="s">
        <v>5245</v>
      </c>
      <c r="C4773">
        <v>67</v>
      </c>
      <c r="D4773" t="s">
        <v>21</v>
      </c>
      <c r="E4773" t="s">
        <v>15</v>
      </c>
      <c r="F4773" t="s">
        <v>16</v>
      </c>
      <c r="G4773" t="s">
        <v>5482</v>
      </c>
      <c r="H4773" s="6">
        <v>2507.8000000000002</v>
      </c>
    </row>
    <row r="4774" spans="1:8" x14ac:dyDescent="0.45">
      <c r="A4774" s="2">
        <v>44679</v>
      </c>
      <c r="B4774" t="s">
        <v>5246</v>
      </c>
      <c r="C4774">
        <v>73</v>
      </c>
      <c r="D4774" t="s">
        <v>14</v>
      </c>
      <c r="E4774" t="s">
        <v>26</v>
      </c>
      <c r="F4774" t="s">
        <v>11</v>
      </c>
      <c r="G4774" t="s">
        <v>5483</v>
      </c>
      <c r="H4774" s="6">
        <v>427.69</v>
      </c>
    </row>
    <row r="4775" spans="1:8" x14ac:dyDescent="0.45">
      <c r="A4775" s="2">
        <v>44857</v>
      </c>
      <c r="B4775" t="s">
        <v>5247</v>
      </c>
      <c r="C4775">
        <v>10</v>
      </c>
      <c r="D4775" t="s">
        <v>9</v>
      </c>
      <c r="E4775" t="s">
        <v>35</v>
      </c>
      <c r="F4775" t="s">
        <v>11</v>
      </c>
      <c r="G4775" t="s">
        <v>5483</v>
      </c>
      <c r="H4775" s="6">
        <v>2751.36</v>
      </c>
    </row>
    <row r="4776" spans="1:8" x14ac:dyDescent="0.45">
      <c r="A4776" s="2">
        <v>44919</v>
      </c>
      <c r="B4776" t="s">
        <v>5248</v>
      </c>
      <c r="C4776">
        <v>98</v>
      </c>
      <c r="D4776" t="s">
        <v>21</v>
      </c>
      <c r="E4776" t="s">
        <v>38</v>
      </c>
      <c r="F4776" t="s">
        <v>23</v>
      </c>
      <c r="G4776" t="s">
        <v>5483</v>
      </c>
      <c r="H4776" s="6">
        <v>1877.23</v>
      </c>
    </row>
    <row r="4777" spans="1:8" x14ac:dyDescent="0.45">
      <c r="A4777" s="2">
        <v>45028</v>
      </c>
      <c r="B4777" t="s">
        <v>5249</v>
      </c>
      <c r="C4777">
        <v>46</v>
      </c>
      <c r="D4777" t="s">
        <v>21</v>
      </c>
      <c r="E4777" t="s">
        <v>26</v>
      </c>
      <c r="F4777" t="s">
        <v>23</v>
      </c>
      <c r="G4777" t="s">
        <v>5481</v>
      </c>
      <c r="H4777" s="6">
        <v>2140</v>
      </c>
    </row>
    <row r="4778" spans="1:8" x14ac:dyDescent="0.45">
      <c r="A4778" s="2">
        <v>44921</v>
      </c>
      <c r="B4778" t="s">
        <v>5250</v>
      </c>
      <c r="C4778">
        <v>37</v>
      </c>
      <c r="D4778" t="s">
        <v>9</v>
      </c>
      <c r="E4778" t="s">
        <v>38</v>
      </c>
      <c r="F4778" t="s">
        <v>30</v>
      </c>
      <c r="G4778" t="s">
        <v>5478</v>
      </c>
      <c r="H4778" s="6">
        <v>1937.55</v>
      </c>
    </row>
    <row r="4779" spans="1:8" x14ac:dyDescent="0.45">
      <c r="A4779" s="2">
        <v>44779</v>
      </c>
      <c r="B4779" t="s">
        <v>5251</v>
      </c>
      <c r="C4779">
        <v>1</v>
      </c>
      <c r="D4779" t="s">
        <v>14</v>
      </c>
      <c r="E4779" t="s">
        <v>26</v>
      </c>
      <c r="F4779" t="s">
        <v>30</v>
      </c>
      <c r="G4779" t="s">
        <v>5483</v>
      </c>
      <c r="H4779" s="6">
        <v>2618.4699999999998</v>
      </c>
    </row>
    <row r="4780" spans="1:8" x14ac:dyDescent="0.45">
      <c r="A4780" s="2">
        <v>45252</v>
      </c>
      <c r="B4780" t="s">
        <v>5252</v>
      </c>
      <c r="C4780">
        <v>59</v>
      </c>
      <c r="D4780" t="s">
        <v>14</v>
      </c>
      <c r="E4780" t="s">
        <v>5477</v>
      </c>
      <c r="F4780" t="s">
        <v>23</v>
      </c>
      <c r="G4780" t="s">
        <v>5482</v>
      </c>
      <c r="H4780" s="6">
        <v>3552.19</v>
      </c>
    </row>
    <row r="4781" spans="1:8" x14ac:dyDescent="0.45">
      <c r="A4781" s="2">
        <v>44600</v>
      </c>
      <c r="B4781" t="s">
        <v>5253</v>
      </c>
      <c r="C4781">
        <v>50</v>
      </c>
      <c r="D4781" t="s">
        <v>9</v>
      </c>
      <c r="E4781" t="s">
        <v>10</v>
      </c>
      <c r="F4781" t="s">
        <v>30</v>
      </c>
      <c r="G4781" t="s">
        <v>5479</v>
      </c>
      <c r="H4781" s="6">
        <v>2252.3000000000002</v>
      </c>
    </row>
    <row r="4782" spans="1:8" x14ac:dyDescent="0.45">
      <c r="A4782" s="2">
        <v>44778</v>
      </c>
      <c r="B4782" t="s">
        <v>5254</v>
      </c>
      <c r="C4782">
        <v>77</v>
      </c>
      <c r="D4782" t="s">
        <v>21</v>
      </c>
      <c r="E4782" t="s">
        <v>15</v>
      </c>
      <c r="F4782" t="s">
        <v>11</v>
      </c>
      <c r="G4782" t="s">
        <v>5481</v>
      </c>
      <c r="H4782" s="6">
        <v>4898.32</v>
      </c>
    </row>
    <row r="4783" spans="1:8" x14ac:dyDescent="0.45">
      <c r="A4783" s="2">
        <v>45136</v>
      </c>
      <c r="B4783" t="s">
        <v>5255</v>
      </c>
      <c r="C4783">
        <v>28</v>
      </c>
      <c r="D4783" t="s">
        <v>14</v>
      </c>
      <c r="E4783" t="s">
        <v>26</v>
      </c>
      <c r="F4783" t="s">
        <v>23</v>
      </c>
      <c r="G4783" t="s">
        <v>5480</v>
      </c>
      <c r="H4783" s="6">
        <v>2842.39</v>
      </c>
    </row>
    <row r="4784" spans="1:8" x14ac:dyDescent="0.45">
      <c r="A4784" s="2">
        <v>44660</v>
      </c>
      <c r="B4784" t="s">
        <v>5256</v>
      </c>
      <c r="C4784">
        <v>5</v>
      </c>
      <c r="D4784" t="s">
        <v>21</v>
      </c>
      <c r="E4784" t="s">
        <v>26</v>
      </c>
      <c r="F4784" t="s">
        <v>23</v>
      </c>
      <c r="G4784" t="s">
        <v>5481</v>
      </c>
      <c r="H4784" s="6">
        <v>2520.12</v>
      </c>
    </row>
    <row r="4785" spans="1:8" x14ac:dyDescent="0.45">
      <c r="A4785" s="2">
        <v>45241</v>
      </c>
      <c r="B4785" t="s">
        <v>5257</v>
      </c>
      <c r="C4785">
        <v>38</v>
      </c>
      <c r="D4785" t="s">
        <v>14</v>
      </c>
      <c r="E4785" t="s">
        <v>38</v>
      </c>
      <c r="F4785" t="s">
        <v>23</v>
      </c>
      <c r="G4785" t="s">
        <v>5482</v>
      </c>
      <c r="H4785" s="6">
        <v>4983.24</v>
      </c>
    </row>
    <row r="4786" spans="1:8" x14ac:dyDescent="0.45">
      <c r="A4786" s="2">
        <v>44943</v>
      </c>
      <c r="B4786" t="s">
        <v>5258</v>
      </c>
      <c r="C4786">
        <v>42</v>
      </c>
      <c r="D4786" t="s">
        <v>14</v>
      </c>
      <c r="E4786" t="s">
        <v>35</v>
      </c>
      <c r="F4786" t="s">
        <v>16</v>
      </c>
      <c r="G4786" t="s">
        <v>5483</v>
      </c>
      <c r="H4786" s="6">
        <v>343.1</v>
      </c>
    </row>
    <row r="4787" spans="1:8" x14ac:dyDescent="0.45">
      <c r="A4787" s="2">
        <v>45217</v>
      </c>
      <c r="B4787" t="s">
        <v>5259</v>
      </c>
      <c r="C4787">
        <v>78</v>
      </c>
      <c r="D4787" t="s">
        <v>21</v>
      </c>
      <c r="E4787" t="s">
        <v>15</v>
      </c>
      <c r="F4787" t="s">
        <v>30</v>
      </c>
      <c r="G4787" t="s">
        <v>5481</v>
      </c>
      <c r="H4787" s="6">
        <v>3944.54</v>
      </c>
    </row>
    <row r="4788" spans="1:8" x14ac:dyDescent="0.45">
      <c r="A4788" s="2">
        <v>44843</v>
      </c>
      <c r="B4788" t="s">
        <v>5260</v>
      </c>
      <c r="C4788">
        <v>15</v>
      </c>
      <c r="D4788" t="s">
        <v>9</v>
      </c>
      <c r="E4788" t="s">
        <v>19</v>
      </c>
      <c r="F4788" t="s">
        <v>23</v>
      </c>
      <c r="G4788" t="s">
        <v>5482</v>
      </c>
      <c r="H4788" s="6">
        <v>223.15</v>
      </c>
    </row>
    <row r="4789" spans="1:8" x14ac:dyDescent="0.45">
      <c r="A4789" s="2">
        <v>44800</v>
      </c>
      <c r="B4789" t="s">
        <v>5261</v>
      </c>
      <c r="C4789">
        <v>26</v>
      </c>
      <c r="D4789" t="s">
        <v>14</v>
      </c>
      <c r="E4789" t="s">
        <v>15</v>
      </c>
      <c r="F4789" t="s">
        <v>16</v>
      </c>
      <c r="G4789" t="s">
        <v>5479</v>
      </c>
      <c r="H4789" s="6">
        <v>3439.75</v>
      </c>
    </row>
    <row r="4790" spans="1:8" x14ac:dyDescent="0.45">
      <c r="A4790" s="2">
        <v>44940</v>
      </c>
      <c r="B4790" t="s">
        <v>5262</v>
      </c>
      <c r="C4790">
        <v>29</v>
      </c>
      <c r="D4790" t="s">
        <v>9</v>
      </c>
      <c r="E4790" t="s">
        <v>38</v>
      </c>
      <c r="F4790" t="s">
        <v>16</v>
      </c>
      <c r="G4790" t="s">
        <v>5483</v>
      </c>
      <c r="H4790" s="6">
        <v>2948.06</v>
      </c>
    </row>
    <row r="4791" spans="1:8" x14ac:dyDescent="0.45">
      <c r="A4791" s="2">
        <v>44753</v>
      </c>
      <c r="B4791" t="s">
        <v>5263</v>
      </c>
      <c r="C4791">
        <v>14</v>
      </c>
      <c r="D4791" t="s">
        <v>21</v>
      </c>
      <c r="E4791" t="s">
        <v>26</v>
      </c>
      <c r="F4791" t="s">
        <v>11</v>
      </c>
      <c r="G4791" t="s">
        <v>5481</v>
      </c>
      <c r="H4791" s="6">
        <v>2813.91</v>
      </c>
    </row>
    <row r="4792" spans="1:8" x14ac:dyDescent="0.45">
      <c r="A4792" s="2">
        <v>44683</v>
      </c>
      <c r="B4792" t="s">
        <v>5264</v>
      </c>
      <c r="C4792">
        <v>88</v>
      </c>
      <c r="D4792" t="s">
        <v>21</v>
      </c>
      <c r="E4792" t="s">
        <v>5477</v>
      </c>
      <c r="F4792" t="s">
        <v>16</v>
      </c>
      <c r="G4792" t="s">
        <v>5482</v>
      </c>
      <c r="H4792" s="6">
        <v>4053.72</v>
      </c>
    </row>
    <row r="4793" spans="1:8" x14ac:dyDescent="0.45">
      <c r="A4793" s="2">
        <v>44635</v>
      </c>
      <c r="B4793" t="s">
        <v>5265</v>
      </c>
      <c r="C4793">
        <v>36</v>
      </c>
      <c r="D4793" t="s">
        <v>14</v>
      </c>
      <c r="E4793" t="s">
        <v>35</v>
      </c>
      <c r="F4793" t="s">
        <v>11</v>
      </c>
      <c r="G4793" t="s">
        <v>5479</v>
      </c>
      <c r="H4793" s="6">
        <v>607.47</v>
      </c>
    </row>
    <row r="4794" spans="1:8" x14ac:dyDescent="0.45">
      <c r="A4794" s="2">
        <v>44566</v>
      </c>
      <c r="B4794" t="s">
        <v>5266</v>
      </c>
      <c r="C4794">
        <v>29</v>
      </c>
      <c r="D4794" t="s">
        <v>21</v>
      </c>
      <c r="E4794" t="s">
        <v>10</v>
      </c>
      <c r="F4794" t="s">
        <v>30</v>
      </c>
      <c r="G4794" t="s">
        <v>5482</v>
      </c>
      <c r="H4794" s="6">
        <v>2450.58</v>
      </c>
    </row>
    <row r="4795" spans="1:8" x14ac:dyDescent="0.45">
      <c r="A4795" s="2">
        <v>45009</v>
      </c>
      <c r="B4795" t="s">
        <v>5267</v>
      </c>
      <c r="C4795">
        <v>62</v>
      </c>
      <c r="D4795" t="s">
        <v>9</v>
      </c>
      <c r="E4795" t="s">
        <v>15</v>
      </c>
      <c r="F4795" t="s">
        <v>11</v>
      </c>
      <c r="G4795" t="s">
        <v>5483</v>
      </c>
      <c r="H4795" s="6">
        <v>205.85</v>
      </c>
    </row>
    <row r="4796" spans="1:8" x14ac:dyDescent="0.45">
      <c r="A4796" s="2">
        <v>44632</v>
      </c>
      <c r="B4796" t="s">
        <v>5268</v>
      </c>
      <c r="C4796">
        <v>35</v>
      </c>
      <c r="D4796" t="s">
        <v>21</v>
      </c>
      <c r="E4796" t="s">
        <v>15</v>
      </c>
      <c r="F4796" t="s">
        <v>11</v>
      </c>
      <c r="G4796" t="s">
        <v>5482</v>
      </c>
      <c r="H4796" s="6">
        <v>4762.8</v>
      </c>
    </row>
    <row r="4797" spans="1:8" x14ac:dyDescent="0.45">
      <c r="A4797" s="2">
        <v>44868</v>
      </c>
      <c r="B4797" t="s">
        <v>5269</v>
      </c>
      <c r="C4797">
        <v>82</v>
      </c>
      <c r="D4797" t="s">
        <v>14</v>
      </c>
      <c r="E4797" t="s">
        <v>10</v>
      </c>
      <c r="F4797" t="s">
        <v>30</v>
      </c>
      <c r="G4797" t="s">
        <v>5478</v>
      </c>
      <c r="H4797" s="6">
        <v>3919.24</v>
      </c>
    </row>
    <row r="4798" spans="1:8" x14ac:dyDescent="0.45">
      <c r="A4798" s="2">
        <v>44848</v>
      </c>
      <c r="B4798" t="s">
        <v>5270</v>
      </c>
      <c r="C4798">
        <v>95</v>
      </c>
      <c r="D4798" t="s">
        <v>9</v>
      </c>
      <c r="E4798" t="s">
        <v>15</v>
      </c>
      <c r="F4798" t="s">
        <v>16</v>
      </c>
      <c r="G4798" t="s">
        <v>5482</v>
      </c>
      <c r="H4798" s="6">
        <v>4322.59</v>
      </c>
    </row>
    <row r="4799" spans="1:8" x14ac:dyDescent="0.45">
      <c r="A4799" s="2">
        <v>45119</v>
      </c>
      <c r="B4799" t="s">
        <v>5271</v>
      </c>
      <c r="C4799">
        <v>53</v>
      </c>
      <c r="D4799" t="s">
        <v>21</v>
      </c>
      <c r="E4799" t="s">
        <v>19</v>
      </c>
      <c r="F4799" t="s">
        <v>11</v>
      </c>
      <c r="G4799" t="s">
        <v>5479</v>
      </c>
      <c r="H4799" s="6">
        <v>3284.34</v>
      </c>
    </row>
    <row r="4800" spans="1:8" x14ac:dyDescent="0.45">
      <c r="A4800" s="2">
        <v>44873</v>
      </c>
      <c r="B4800" t="s">
        <v>5272</v>
      </c>
      <c r="C4800">
        <v>35</v>
      </c>
      <c r="D4800" t="s">
        <v>21</v>
      </c>
      <c r="E4800" t="s">
        <v>26</v>
      </c>
      <c r="F4800" t="s">
        <v>30</v>
      </c>
      <c r="G4800" t="s">
        <v>5480</v>
      </c>
      <c r="H4800" s="6">
        <v>592.92999999999995</v>
      </c>
    </row>
    <row r="4801" spans="1:8" x14ac:dyDescent="0.45">
      <c r="A4801" s="2">
        <v>45286</v>
      </c>
      <c r="B4801" t="s">
        <v>5273</v>
      </c>
      <c r="C4801">
        <v>84</v>
      </c>
      <c r="D4801" t="s">
        <v>14</v>
      </c>
      <c r="E4801" t="s">
        <v>35</v>
      </c>
      <c r="F4801" t="s">
        <v>11</v>
      </c>
      <c r="G4801" t="s">
        <v>5483</v>
      </c>
      <c r="H4801" s="6">
        <v>2582.81</v>
      </c>
    </row>
    <row r="4802" spans="1:8" x14ac:dyDescent="0.45">
      <c r="A4802" s="2">
        <v>44850</v>
      </c>
      <c r="B4802" t="s">
        <v>5274</v>
      </c>
      <c r="C4802">
        <v>89</v>
      </c>
      <c r="D4802" t="s">
        <v>21</v>
      </c>
      <c r="E4802" t="s">
        <v>15</v>
      </c>
      <c r="F4802" t="s">
        <v>16</v>
      </c>
      <c r="G4802" t="s">
        <v>5482</v>
      </c>
      <c r="H4802" s="6">
        <v>4295.75</v>
      </c>
    </row>
    <row r="4803" spans="1:8" x14ac:dyDescent="0.45">
      <c r="A4803" s="2">
        <v>44618</v>
      </c>
      <c r="B4803" t="s">
        <v>5275</v>
      </c>
      <c r="C4803">
        <v>1</v>
      </c>
      <c r="D4803" t="s">
        <v>14</v>
      </c>
      <c r="E4803" t="s">
        <v>10</v>
      </c>
      <c r="F4803" t="s">
        <v>23</v>
      </c>
      <c r="G4803" t="s">
        <v>5480</v>
      </c>
      <c r="H4803" s="6">
        <v>3135.58</v>
      </c>
    </row>
    <row r="4804" spans="1:8" x14ac:dyDescent="0.45">
      <c r="A4804" s="2">
        <v>44688</v>
      </c>
      <c r="B4804" t="s">
        <v>5276</v>
      </c>
      <c r="C4804">
        <v>79</v>
      </c>
      <c r="D4804" t="s">
        <v>21</v>
      </c>
      <c r="E4804" t="s">
        <v>22</v>
      </c>
      <c r="F4804" t="s">
        <v>16</v>
      </c>
      <c r="G4804" t="s">
        <v>5482</v>
      </c>
      <c r="H4804" s="6">
        <v>3164.99</v>
      </c>
    </row>
    <row r="4805" spans="1:8" x14ac:dyDescent="0.45">
      <c r="A4805" s="2">
        <v>45248</v>
      </c>
      <c r="B4805" t="s">
        <v>5277</v>
      </c>
      <c r="C4805">
        <v>97</v>
      </c>
      <c r="D4805" t="s">
        <v>9</v>
      </c>
      <c r="E4805" t="s">
        <v>22</v>
      </c>
      <c r="F4805" t="s">
        <v>30</v>
      </c>
      <c r="G4805" t="s">
        <v>5483</v>
      </c>
      <c r="H4805" s="6">
        <v>1168.8499999999999</v>
      </c>
    </row>
    <row r="4806" spans="1:8" x14ac:dyDescent="0.45">
      <c r="A4806" s="2">
        <v>44628</v>
      </c>
      <c r="B4806" t="s">
        <v>5278</v>
      </c>
      <c r="C4806">
        <v>78</v>
      </c>
      <c r="D4806" t="s">
        <v>14</v>
      </c>
      <c r="E4806" t="s">
        <v>35</v>
      </c>
      <c r="F4806" t="s">
        <v>11</v>
      </c>
      <c r="G4806" t="s">
        <v>5482</v>
      </c>
      <c r="H4806" s="6">
        <v>3843.16</v>
      </c>
    </row>
    <row r="4807" spans="1:8" x14ac:dyDescent="0.45">
      <c r="A4807" s="2">
        <v>44749</v>
      </c>
      <c r="B4807" t="s">
        <v>5279</v>
      </c>
      <c r="C4807">
        <v>8</v>
      </c>
      <c r="D4807" t="s">
        <v>9</v>
      </c>
      <c r="E4807" t="s">
        <v>19</v>
      </c>
      <c r="F4807" t="s">
        <v>30</v>
      </c>
      <c r="G4807" t="s">
        <v>5481</v>
      </c>
      <c r="H4807" s="6">
        <v>3949.67</v>
      </c>
    </row>
    <row r="4808" spans="1:8" x14ac:dyDescent="0.45">
      <c r="A4808" s="2">
        <v>44708</v>
      </c>
      <c r="B4808" t="s">
        <v>5280</v>
      </c>
      <c r="C4808">
        <v>0</v>
      </c>
      <c r="D4808" t="s">
        <v>9</v>
      </c>
      <c r="E4808" t="s">
        <v>38</v>
      </c>
      <c r="F4808" t="s">
        <v>23</v>
      </c>
      <c r="G4808" t="s">
        <v>5482</v>
      </c>
      <c r="H4808" s="6">
        <v>3895.91</v>
      </c>
    </row>
    <row r="4809" spans="1:8" x14ac:dyDescent="0.45">
      <c r="A4809" s="2">
        <v>45144</v>
      </c>
      <c r="B4809" t="s">
        <v>5281</v>
      </c>
      <c r="C4809">
        <v>47</v>
      </c>
      <c r="D4809" t="s">
        <v>21</v>
      </c>
      <c r="E4809" t="s">
        <v>22</v>
      </c>
      <c r="F4809" t="s">
        <v>23</v>
      </c>
      <c r="G4809" t="s">
        <v>5479</v>
      </c>
      <c r="H4809" s="6">
        <v>1898.95</v>
      </c>
    </row>
    <row r="4810" spans="1:8" x14ac:dyDescent="0.45">
      <c r="A4810" s="2">
        <v>44808</v>
      </c>
      <c r="B4810" t="s">
        <v>5282</v>
      </c>
      <c r="C4810">
        <v>73</v>
      </c>
      <c r="D4810" t="s">
        <v>21</v>
      </c>
      <c r="E4810" t="s">
        <v>19</v>
      </c>
      <c r="F4810" t="s">
        <v>30</v>
      </c>
      <c r="G4810" t="s">
        <v>5482</v>
      </c>
      <c r="H4810" s="6">
        <v>3241.72</v>
      </c>
    </row>
    <row r="4811" spans="1:8" x14ac:dyDescent="0.45">
      <c r="A4811" s="2">
        <v>44581</v>
      </c>
      <c r="B4811" t="s">
        <v>5283</v>
      </c>
      <c r="C4811">
        <v>59</v>
      </c>
      <c r="D4811" t="s">
        <v>14</v>
      </c>
      <c r="E4811" t="s">
        <v>38</v>
      </c>
      <c r="F4811" t="s">
        <v>16</v>
      </c>
      <c r="G4811" t="s">
        <v>5480</v>
      </c>
      <c r="H4811" s="6">
        <v>3967.76</v>
      </c>
    </row>
    <row r="4812" spans="1:8" x14ac:dyDescent="0.45">
      <c r="A4812" s="2">
        <v>45122</v>
      </c>
      <c r="B4812" t="s">
        <v>5284</v>
      </c>
      <c r="C4812">
        <v>17</v>
      </c>
      <c r="D4812" t="s">
        <v>14</v>
      </c>
      <c r="E4812" t="s">
        <v>15</v>
      </c>
      <c r="F4812" t="s">
        <v>16</v>
      </c>
      <c r="G4812" t="s">
        <v>5482</v>
      </c>
      <c r="H4812" s="6">
        <v>4358.1899999999996</v>
      </c>
    </row>
    <row r="4813" spans="1:8" x14ac:dyDescent="0.45">
      <c r="A4813" s="2">
        <v>44883</v>
      </c>
      <c r="B4813" t="s">
        <v>5285</v>
      </c>
      <c r="C4813">
        <v>62</v>
      </c>
      <c r="D4813" t="s">
        <v>14</v>
      </c>
      <c r="E4813" t="s">
        <v>22</v>
      </c>
      <c r="F4813" t="s">
        <v>11</v>
      </c>
      <c r="G4813" t="s">
        <v>5481</v>
      </c>
      <c r="H4813" s="6">
        <v>1976.49</v>
      </c>
    </row>
    <row r="4814" spans="1:8" x14ac:dyDescent="0.45">
      <c r="A4814" s="2">
        <v>45100</v>
      </c>
      <c r="B4814" t="s">
        <v>5286</v>
      </c>
      <c r="C4814">
        <v>13</v>
      </c>
      <c r="D4814" t="s">
        <v>14</v>
      </c>
      <c r="E4814" t="s">
        <v>15</v>
      </c>
      <c r="F4814" t="s">
        <v>16</v>
      </c>
      <c r="G4814" t="s">
        <v>5483</v>
      </c>
      <c r="H4814" s="6">
        <v>2197.6799999999998</v>
      </c>
    </row>
    <row r="4815" spans="1:8" x14ac:dyDescent="0.45">
      <c r="A4815" s="2">
        <v>44581</v>
      </c>
      <c r="B4815" t="s">
        <v>5287</v>
      </c>
      <c r="C4815">
        <v>69</v>
      </c>
      <c r="D4815" t="s">
        <v>14</v>
      </c>
      <c r="E4815" t="s">
        <v>15</v>
      </c>
      <c r="F4815" t="s">
        <v>11</v>
      </c>
      <c r="G4815" t="s">
        <v>5482</v>
      </c>
      <c r="H4815" s="6">
        <v>1508.95</v>
      </c>
    </row>
    <row r="4816" spans="1:8" x14ac:dyDescent="0.45">
      <c r="A4816" s="2">
        <v>44791</v>
      </c>
      <c r="B4816" t="s">
        <v>5288</v>
      </c>
      <c r="C4816">
        <v>49</v>
      </c>
      <c r="D4816" t="s">
        <v>21</v>
      </c>
      <c r="E4816" t="s">
        <v>38</v>
      </c>
      <c r="F4816" t="s">
        <v>30</v>
      </c>
      <c r="G4816" t="s">
        <v>5480</v>
      </c>
      <c r="H4816" s="6">
        <v>3186.11</v>
      </c>
    </row>
    <row r="4817" spans="1:8" x14ac:dyDescent="0.45">
      <c r="A4817" s="2">
        <v>45167</v>
      </c>
      <c r="B4817" t="s">
        <v>5289</v>
      </c>
      <c r="C4817">
        <v>2</v>
      </c>
      <c r="D4817" t="s">
        <v>9</v>
      </c>
      <c r="E4817" t="s">
        <v>26</v>
      </c>
      <c r="F4817" t="s">
        <v>23</v>
      </c>
      <c r="G4817" t="s">
        <v>5483</v>
      </c>
      <c r="H4817" s="6">
        <v>2252.0100000000002</v>
      </c>
    </row>
    <row r="4818" spans="1:8" x14ac:dyDescent="0.45">
      <c r="A4818" s="2">
        <v>44812</v>
      </c>
      <c r="B4818" t="s">
        <v>5290</v>
      </c>
      <c r="C4818">
        <v>17</v>
      </c>
      <c r="D4818" t="s">
        <v>21</v>
      </c>
      <c r="E4818" t="s">
        <v>19</v>
      </c>
      <c r="F4818" t="s">
        <v>30</v>
      </c>
      <c r="G4818" t="s">
        <v>5483</v>
      </c>
      <c r="H4818" s="6">
        <v>45.25</v>
      </c>
    </row>
    <row r="4819" spans="1:8" x14ac:dyDescent="0.45">
      <c r="A4819" s="2">
        <v>44590</v>
      </c>
      <c r="B4819" t="s">
        <v>5291</v>
      </c>
      <c r="C4819">
        <v>35</v>
      </c>
      <c r="D4819" t="s">
        <v>14</v>
      </c>
      <c r="E4819" t="s">
        <v>22</v>
      </c>
      <c r="F4819" t="s">
        <v>23</v>
      </c>
      <c r="G4819" t="s">
        <v>5479</v>
      </c>
      <c r="H4819" s="6">
        <v>2777.88</v>
      </c>
    </row>
    <row r="4820" spans="1:8" x14ac:dyDescent="0.45">
      <c r="A4820" s="2">
        <v>44596</v>
      </c>
      <c r="B4820" t="s">
        <v>5292</v>
      </c>
      <c r="C4820">
        <v>11</v>
      </c>
      <c r="D4820" t="s">
        <v>14</v>
      </c>
      <c r="E4820" t="s">
        <v>38</v>
      </c>
      <c r="F4820" t="s">
        <v>23</v>
      </c>
      <c r="G4820" t="s">
        <v>5483</v>
      </c>
      <c r="H4820" s="6">
        <v>4829.96</v>
      </c>
    </row>
    <row r="4821" spans="1:8" x14ac:dyDescent="0.45">
      <c r="A4821" s="2">
        <v>44899</v>
      </c>
      <c r="B4821" t="s">
        <v>5293</v>
      </c>
      <c r="C4821">
        <v>44</v>
      </c>
      <c r="D4821" t="s">
        <v>21</v>
      </c>
      <c r="E4821" t="s">
        <v>22</v>
      </c>
      <c r="F4821" t="s">
        <v>16</v>
      </c>
      <c r="G4821" t="s">
        <v>5481</v>
      </c>
      <c r="H4821" s="6">
        <v>2590.6</v>
      </c>
    </row>
    <row r="4822" spans="1:8" x14ac:dyDescent="0.45">
      <c r="A4822" s="2">
        <v>45001</v>
      </c>
      <c r="B4822" t="s">
        <v>5294</v>
      </c>
      <c r="C4822">
        <v>8</v>
      </c>
      <c r="D4822" t="s">
        <v>9</v>
      </c>
      <c r="E4822" t="s">
        <v>26</v>
      </c>
      <c r="F4822" t="s">
        <v>16</v>
      </c>
      <c r="G4822" t="s">
        <v>5482</v>
      </c>
      <c r="H4822" s="6">
        <v>1104.8900000000001</v>
      </c>
    </row>
    <row r="4823" spans="1:8" x14ac:dyDescent="0.45">
      <c r="A4823" s="2">
        <v>45099</v>
      </c>
      <c r="B4823" t="s">
        <v>5295</v>
      </c>
      <c r="C4823">
        <v>89</v>
      </c>
      <c r="D4823" t="s">
        <v>9</v>
      </c>
      <c r="E4823" t="s">
        <v>5477</v>
      </c>
      <c r="F4823" t="s">
        <v>16</v>
      </c>
      <c r="G4823" t="s">
        <v>5482</v>
      </c>
      <c r="H4823" s="6">
        <v>4542.34</v>
      </c>
    </row>
    <row r="4824" spans="1:8" x14ac:dyDescent="0.45">
      <c r="A4824" s="2">
        <v>44867</v>
      </c>
      <c r="B4824" t="s">
        <v>5296</v>
      </c>
      <c r="C4824">
        <v>12</v>
      </c>
      <c r="D4824" t="s">
        <v>14</v>
      </c>
      <c r="E4824" t="s">
        <v>19</v>
      </c>
      <c r="F4824" t="s">
        <v>30</v>
      </c>
      <c r="G4824" t="s">
        <v>5480</v>
      </c>
      <c r="H4824" s="6">
        <v>2496.2600000000002</v>
      </c>
    </row>
    <row r="4825" spans="1:8" x14ac:dyDescent="0.45">
      <c r="A4825" s="2">
        <v>45110</v>
      </c>
      <c r="B4825" t="s">
        <v>5297</v>
      </c>
      <c r="C4825">
        <v>50</v>
      </c>
      <c r="D4825" t="s">
        <v>21</v>
      </c>
      <c r="E4825" t="s">
        <v>38</v>
      </c>
      <c r="F4825" t="s">
        <v>30</v>
      </c>
      <c r="G4825" t="s">
        <v>5482</v>
      </c>
      <c r="H4825" s="6">
        <v>4201.5</v>
      </c>
    </row>
    <row r="4826" spans="1:8" x14ac:dyDescent="0.45">
      <c r="A4826" s="2">
        <v>44580</v>
      </c>
      <c r="B4826" t="s">
        <v>5298</v>
      </c>
      <c r="C4826">
        <v>89</v>
      </c>
      <c r="D4826" t="s">
        <v>14</v>
      </c>
      <c r="E4826" t="s">
        <v>22</v>
      </c>
      <c r="F4826" t="s">
        <v>16</v>
      </c>
      <c r="G4826" t="s">
        <v>5480</v>
      </c>
      <c r="H4826" s="6">
        <v>569.55999999999995</v>
      </c>
    </row>
    <row r="4827" spans="1:8" x14ac:dyDescent="0.45">
      <c r="A4827" s="2">
        <v>44839</v>
      </c>
      <c r="B4827" t="s">
        <v>5299</v>
      </c>
      <c r="C4827">
        <v>85</v>
      </c>
      <c r="D4827" t="s">
        <v>14</v>
      </c>
      <c r="E4827" t="s">
        <v>5477</v>
      </c>
      <c r="F4827" t="s">
        <v>11</v>
      </c>
      <c r="G4827" t="s">
        <v>5483</v>
      </c>
      <c r="H4827" s="6">
        <v>4812.99</v>
      </c>
    </row>
    <row r="4828" spans="1:8" x14ac:dyDescent="0.45">
      <c r="A4828" s="2">
        <v>44724</v>
      </c>
      <c r="B4828" t="s">
        <v>5300</v>
      </c>
      <c r="C4828">
        <v>88</v>
      </c>
      <c r="D4828" t="s">
        <v>9</v>
      </c>
      <c r="E4828" t="s">
        <v>38</v>
      </c>
      <c r="F4828" t="s">
        <v>30</v>
      </c>
      <c r="G4828" t="s">
        <v>5479</v>
      </c>
      <c r="H4828" s="6">
        <v>2618.79</v>
      </c>
    </row>
    <row r="4829" spans="1:8" x14ac:dyDescent="0.45">
      <c r="A4829" s="2">
        <v>44719</v>
      </c>
      <c r="B4829" t="s">
        <v>5301</v>
      </c>
      <c r="C4829">
        <v>97</v>
      </c>
      <c r="D4829" t="s">
        <v>9</v>
      </c>
      <c r="E4829" t="s">
        <v>38</v>
      </c>
      <c r="F4829" t="s">
        <v>30</v>
      </c>
      <c r="G4829" t="s">
        <v>5481</v>
      </c>
      <c r="H4829" s="6">
        <v>2756.25</v>
      </c>
    </row>
    <row r="4830" spans="1:8" x14ac:dyDescent="0.45">
      <c r="A4830" s="2">
        <v>44962</v>
      </c>
      <c r="B4830" t="s">
        <v>5302</v>
      </c>
      <c r="C4830">
        <v>68</v>
      </c>
      <c r="D4830" t="s">
        <v>21</v>
      </c>
      <c r="E4830" t="s">
        <v>26</v>
      </c>
      <c r="F4830" t="s">
        <v>11</v>
      </c>
      <c r="G4830" t="s">
        <v>5479</v>
      </c>
      <c r="H4830" s="6">
        <v>3342.99</v>
      </c>
    </row>
    <row r="4831" spans="1:8" x14ac:dyDescent="0.45">
      <c r="A4831" s="2">
        <v>45014</v>
      </c>
      <c r="B4831" t="s">
        <v>5303</v>
      </c>
      <c r="C4831">
        <v>49</v>
      </c>
      <c r="D4831" t="s">
        <v>9</v>
      </c>
      <c r="E4831" t="s">
        <v>19</v>
      </c>
      <c r="F4831" t="s">
        <v>30</v>
      </c>
      <c r="G4831" t="s">
        <v>5480</v>
      </c>
      <c r="H4831" s="6">
        <v>3605.89</v>
      </c>
    </row>
    <row r="4832" spans="1:8" x14ac:dyDescent="0.45">
      <c r="A4832" s="2">
        <v>44977</v>
      </c>
      <c r="B4832" t="s">
        <v>5304</v>
      </c>
      <c r="C4832">
        <v>37</v>
      </c>
      <c r="D4832" t="s">
        <v>14</v>
      </c>
      <c r="E4832" t="s">
        <v>15</v>
      </c>
      <c r="F4832" t="s">
        <v>30</v>
      </c>
      <c r="G4832" t="s">
        <v>5479</v>
      </c>
      <c r="H4832" s="6">
        <v>614.80999999999995</v>
      </c>
    </row>
    <row r="4833" spans="1:8" x14ac:dyDescent="0.45">
      <c r="A4833" s="2">
        <v>45087</v>
      </c>
      <c r="B4833" t="s">
        <v>5305</v>
      </c>
      <c r="C4833">
        <v>68</v>
      </c>
      <c r="D4833" t="s">
        <v>14</v>
      </c>
      <c r="E4833" t="s">
        <v>22</v>
      </c>
      <c r="F4833" t="s">
        <v>30</v>
      </c>
      <c r="G4833" t="s">
        <v>5479</v>
      </c>
      <c r="H4833" s="6">
        <v>591.47</v>
      </c>
    </row>
    <row r="4834" spans="1:8" x14ac:dyDescent="0.45">
      <c r="A4834" s="2">
        <v>44906</v>
      </c>
      <c r="B4834" t="s">
        <v>5306</v>
      </c>
      <c r="C4834">
        <v>75</v>
      </c>
      <c r="D4834" t="s">
        <v>14</v>
      </c>
      <c r="E4834" t="s">
        <v>38</v>
      </c>
      <c r="F4834" t="s">
        <v>23</v>
      </c>
      <c r="G4834" t="s">
        <v>5480</v>
      </c>
      <c r="H4834" s="6">
        <v>4487.63</v>
      </c>
    </row>
    <row r="4835" spans="1:8" x14ac:dyDescent="0.45">
      <c r="A4835" s="2">
        <v>44660</v>
      </c>
      <c r="B4835" t="s">
        <v>5307</v>
      </c>
      <c r="C4835">
        <v>17</v>
      </c>
      <c r="D4835" t="s">
        <v>9</v>
      </c>
      <c r="E4835" t="s">
        <v>10</v>
      </c>
      <c r="F4835" t="s">
        <v>30</v>
      </c>
      <c r="G4835" t="s">
        <v>5479</v>
      </c>
      <c r="H4835" s="6">
        <v>1104.06</v>
      </c>
    </row>
    <row r="4836" spans="1:8" x14ac:dyDescent="0.45">
      <c r="A4836" s="2">
        <v>44612</v>
      </c>
      <c r="B4836" t="s">
        <v>5308</v>
      </c>
      <c r="C4836">
        <v>61</v>
      </c>
      <c r="D4836" t="s">
        <v>21</v>
      </c>
      <c r="E4836" t="s">
        <v>26</v>
      </c>
      <c r="F4836" t="s">
        <v>16</v>
      </c>
      <c r="G4836" t="s">
        <v>5482</v>
      </c>
      <c r="H4836" s="6">
        <v>129.06</v>
      </c>
    </row>
    <row r="4837" spans="1:8" x14ac:dyDescent="0.45">
      <c r="A4837" s="2">
        <v>45235</v>
      </c>
      <c r="B4837" t="s">
        <v>5309</v>
      </c>
      <c r="C4837">
        <v>11</v>
      </c>
      <c r="D4837" t="s">
        <v>9</v>
      </c>
      <c r="E4837" t="s">
        <v>22</v>
      </c>
      <c r="F4837" t="s">
        <v>30</v>
      </c>
      <c r="G4837" t="s">
        <v>5483</v>
      </c>
      <c r="H4837" s="6">
        <v>4504.8999999999996</v>
      </c>
    </row>
    <row r="4838" spans="1:8" x14ac:dyDescent="0.45">
      <c r="A4838" s="2">
        <v>44765</v>
      </c>
      <c r="B4838" t="s">
        <v>5310</v>
      </c>
      <c r="C4838">
        <v>38</v>
      </c>
      <c r="D4838" t="s">
        <v>21</v>
      </c>
      <c r="E4838" t="s">
        <v>38</v>
      </c>
      <c r="F4838" t="s">
        <v>30</v>
      </c>
      <c r="G4838" t="s">
        <v>5482</v>
      </c>
      <c r="H4838" s="6">
        <v>4289.0200000000004</v>
      </c>
    </row>
    <row r="4839" spans="1:8" x14ac:dyDescent="0.45">
      <c r="A4839" s="2">
        <v>45100</v>
      </c>
      <c r="B4839" t="s">
        <v>5311</v>
      </c>
      <c r="C4839">
        <v>52</v>
      </c>
      <c r="D4839" t="s">
        <v>21</v>
      </c>
      <c r="E4839" t="s">
        <v>22</v>
      </c>
      <c r="F4839" t="s">
        <v>16</v>
      </c>
      <c r="G4839" t="s">
        <v>5479</v>
      </c>
      <c r="H4839" s="6">
        <v>1238.6199999999999</v>
      </c>
    </row>
    <row r="4840" spans="1:8" x14ac:dyDescent="0.45">
      <c r="A4840" s="2">
        <v>44757</v>
      </c>
      <c r="B4840" t="s">
        <v>5312</v>
      </c>
      <c r="C4840">
        <v>5</v>
      </c>
      <c r="D4840" t="s">
        <v>9</v>
      </c>
      <c r="E4840" t="s">
        <v>5477</v>
      </c>
      <c r="F4840" t="s">
        <v>30</v>
      </c>
      <c r="G4840" t="s">
        <v>5483</v>
      </c>
      <c r="H4840" s="6">
        <v>3118</v>
      </c>
    </row>
    <row r="4841" spans="1:8" x14ac:dyDescent="0.45">
      <c r="A4841" s="2">
        <v>44932</v>
      </c>
      <c r="B4841" t="s">
        <v>5313</v>
      </c>
      <c r="C4841">
        <v>59</v>
      </c>
      <c r="D4841" t="s">
        <v>9</v>
      </c>
      <c r="E4841" t="s">
        <v>38</v>
      </c>
      <c r="F4841" t="s">
        <v>23</v>
      </c>
      <c r="G4841" t="s">
        <v>5482</v>
      </c>
      <c r="H4841" s="6">
        <v>751</v>
      </c>
    </row>
    <row r="4842" spans="1:8" x14ac:dyDescent="0.45">
      <c r="A4842" s="2">
        <v>44821</v>
      </c>
      <c r="B4842" t="s">
        <v>5314</v>
      </c>
      <c r="C4842">
        <v>35</v>
      </c>
      <c r="D4842" t="s">
        <v>21</v>
      </c>
      <c r="E4842" t="s">
        <v>10</v>
      </c>
      <c r="F4842" t="s">
        <v>11</v>
      </c>
      <c r="G4842" t="s">
        <v>5482</v>
      </c>
      <c r="H4842" s="6">
        <v>1251.46</v>
      </c>
    </row>
    <row r="4843" spans="1:8" x14ac:dyDescent="0.45">
      <c r="A4843" s="2">
        <v>45094</v>
      </c>
      <c r="B4843" t="s">
        <v>5315</v>
      </c>
      <c r="C4843">
        <v>30</v>
      </c>
      <c r="D4843" t="s">
        <v>21</v>
      </c>
      <c r="E4843" t="s">
        <v>19</v>
      </c>
      <c r="F4843" t="s">
        <v>16</v>
      </c>
      <c r="G4843" t="s">
        <v>5481</v>
      </c>
      <c r="H4843" s="6">
        <v>2649.54</v>
      </c>
    </row>
    <row r="4844" spans="1:8" x14ac:dyDescent="0.45">
      <c r="A4844" s="2">
        <v>45238</v>
      </c>
      <c r="B4844" t="s">
        <v>5316</v>
      </c>
      <c r="C4844">
        <v>22</v>
      </c>
      <c r="D4844" t="s">
        <v>21</v>
      </c>
      <c r="E4844" t="s">
        <v>10</v>
      </c>
      <c r="F4844" t="s">
        <v>30</v>
      </c>
      <c r="G4844" t="s">
        <v>5479</v>
      </c>
      <c r="H4844" s="6">
        <v>1307.98</v>
      </c>
    </row>
    <row r="4845" spans="1:8" x14ac:dyDescent="0.45">
      <c r="A4845" s="2">
        <v>45156</v>
      </c>
      <c r="B4845" t="s">
        <v>5317</v>
      </c>
      <c r="C4845">
        <v>46</v>
      </c>
      <c r="D4845" t="s">
        <v>14</v>
      </c>
      <c r="E4845" t="s">
        <v>15</v>
      </c>
      <c r="F4845" t="s">
        <v>23</v>
      </c>
      <c r="G4845" t="s">
        <v>5483</v>
      </c>
      <c r="H4845" s="6">
        <v>4305.01</v>
      </c>
    </row>
    <row r="4846" spans="1:8" x14ac:dyDescent="0.45">
      <c r="A4846" s="2">
        <v>44649</v>
      </c>
      <c r="B4846" t="s">
        <v>5318</v>
      </c>
      <c r="C4846">
        <v>48</v>
      </c>
      <c r="D4846" t="s">
        <v>9</v>
      </c>
      <c r="E4846" t="s">
        <v>26</v>
      </c>
      <c r="F4846" t="s">
        <v>30</v>
      </c>
      <c r="G4846" t="s">
        <v>5480</v>
      </c>
      <c r="H4846" s="6">
        <v>4822.29</v>
      </c>
    </row>
    <row r="4847" spans="1:8" x14ac:dyDescent="0.45">
      <c r="A4847" s="2">
        <v>45261</v>
      </c>
      <c r="B4847" t="s">
        <v>5319</v>
      </c>
      <c r="C4847">
        <v>82</v>
      </c>
      <c r="D4847" t="s">
        <v>21</v>
      </c>
      <c r="E4847" t="s">
        <v>5477</v>
      </c>
      <c r="F4847" t="s">
        <v>30</v>
      </c>
      <c r="G4847" t="s">
        <v>5480</v>
      </c>
      <c r="H4847" s="6">
        <v>1757.94</v>
      </c>
    </row>
    <row r="4848" spans="1:8" x14ac:dyDescent="0.45">
      <c r="A4848" s="2">
        <v>45141</v>
      </c>
      <c r="B4848" t="s">
        <v>5320</v>
      </c>
      <c r="C4848">
        <v>59</v>
      </c>
      <c r="D4848" t="s">
        <v>21</v>
      </c>
      <c r="E4848" t="s">
        <v>26</v>
      </c>
      <c r="F4848" t="s">
        <v>30</v>
      </c>
      <c r="G4848" t="s">
        <v>5481</v>
      </c>
      <c r="H4848" s="6">
        <v>4202.76</v>
      </c>
    </row>
    <row r="4849" spans="1:8" x14ac:dyDescent="0.45">
      <c r="A4849" s="2">
        <v>44712</v>
      </c>
      <c r="B4849" t="s">
        <v>5321</v>
      </c>
      <c r="C4849">
        <v>66</v>
      </c>
      <c r="D4849" t="s">
        <v>21</v>
      </c>
      <c r="E4849" t="s">
        <v>22</v>
      </c>
      <c r="F4849" t="s">
        <v>30</v>
      </c>
      <c r="G4849" t="s">
        <v>5479</v>
      </c>
      <c r="H4849" s="6">
        <v>1726.31</v>
      </c>
    </row>
    <row r="4850" spans="1:8" x14ac:dyDescent="0.45">
      <c r="A4850" s="2">
        <v>45213</v>
      </c>
      <c r="B4850" t="s">
        <v>5322</v>
      </c>
      <c r="C4850">
        <v>45</v>
      </c>
      <c r="D4850" t="s">
        <v>14</v>
      </c>
      <c r="E4850" t="s">
        <v>22</v>
      </c>
      <c r="F4850" t="s">
        <v>16</v>
      </c>
      <c r="G4850" t="s">
        <v>5483</v>
      </c>
      <c r="H4850" s="6">
        <v>82.86</v>
      </c>
    </row>
    <row r="4851" spans="1:8" x14ac:dyDescent="0.45">
      <c r="A4851" s="2">
        <v>45106</v>
      </c>
      <c r="B4851" t="s">
        <v>5323</v>
      </c>
      <c r="C4851">
        <v>79</v>
      </c>
      <c r="D4851" t="s">
        <v>14</v>
      </c>
      <c r="E4851" t="s">
        <v>35</v>
      </c>
      <c r="F4851" t="s">
        <v>11</v>
      </c>
      <c r="G4851" t="s">
        <v>5483</v>
      </c>
      <c r="H4851" s="6">
        <v>2756.08</v>
      </c>
    </row>
    <row r="4852" spans="1:8" x14ac:dyDescent="0.45">
      <c r="A4852" s="2">
        <v>45073</v>
      </c>
      <c r="B4852" t="s">
        <v>5324</v>
      </c>
      <c r="C4852">
        <v>75</v>
      </c>
      <c r="D4852" t="s">
        <v>9</v>
      </c>
      <c r="E4852" t="s">
        <v>38</v>
      </c>
      <c r="F4852" t="s">
        <v>23</v>
      </c>
      <c r="G4852" t="s">
        <v>5480</v>
      </c>
      <c r="H4852" s="6">
        <v>1947.42</v>
      </c>
    </row>
    <row r="4853" spans="1:8" x14ac:dyDescent="0.45">
      <c r="A4853" s="2">
        <v>45001</v>
      </c>
      <c r="B4853" t="s">
        <v>5325</v>
      </c>
      <c r="C4853">
        <v>27</v>
      </c>
      <c r="D4853" t="s">
        <v>9</v>
      </c>
      <c r="E4853" t="s">
        <v>26</v>
      </c>
      <c r="F4853" t="s">
        <v>23</v>
      </c>
      <c r="G4853" t="s">
        <v>5479</v>
      </c>
      <c r="H4853" s="6">
        <v>3500.82</v>
      </c>
    </row>
    <row r="4854" spans="1:8" x14ac:dyDescent="0.45">
      <c r="A4854" s="2">
        <v>45242</v>
      </c>
      <c r="B4854" t="s">
        <v>5326</v>
      </c>
      <c r="C4854">
        <v>44</v>
      </c>
      <c r="D4854" t="s">
        <v>21</v>
      </c>
      <c r="E4854" t="s">
        <v>19</v>
      </c>
      <c r="F4854" t="s">
        <v>23</v>
      </c>
      <c r="G4854" t="s">
        <v>5479</v>
      </c>
      <c r="H4854" s="6">
        <v>1972.4</v>
      </c>
    </row>
    <row r="4855" spans="1:8" x14ac:dyDescent="0.45">
      <c r="A4855" s="2">
        <v>45074</v>
      </c>
      <c r="B4855" t="s">
        <v>5327</v>
      </c>
      <c r="C4855">
        <v>96</v>
      </c>
      <c r="D4855" t="s">
        <v>9</v>
      </c>
      <c r="E4855" t="s">
        <v>15</v>
      </c>
      <c r="F4855" t="s">
        <v>23</v>
      </c>
      <c r="G4855" t="s">
        <v>5482</v>
      </c>
      <c r="H4855" s="6">
        <v>1712.11</v>
      </c>
    </row>
    <row r="4856" spans="1:8" x14ac:dyDescent="0.45">
      <c r="A4856" s="2">
        <v>45227</v>
      </c>
      <c r="B4856" t="s">
        <v>5328</v>
      </c>
      <c r="C4856">
        <v>32</v>
      </c>
      <c r="D4856" t="s">
        <v>9</v>
      </c>
      <c r="E4856" t="s">
        <v>5477</v>
      </c>
      <c r="F4856" t="s">
        <v>23</v>
      </c>
      <c r="G4856" t="s">
        <v>5481</v>
      </c>
      <c r="H4856" s="6">
        <v>238.51</v>
      </c>
    </row>
    <row r="4857" spans="1:8" x14ac:dyDescent="0.45">
      <c r="A4857" s="2">
        <v>44836</v>
      </c>
      <c r="B4857" t="s">
        <v>5329</v>
      </c>
      <c r="C4857">
        <v>74</v>
      </c>
      <c r="D4857" t="s">
        <v>9</v>
      </c>
      <c r="E4857" t="s">
        <v>26</v>
      </c>
      <c r="F4857" t="s">
        <v>23</v>
      </c>
      <c r="G4857" t="s">
        <v>5481</v>
      </c>
      <c r="H4857" s="6">
        <v>3642.08</v>
      </c>
    </row>
    <row r="4858" spans="1:8" x14ac:dyDescent="0.45">
      <c r="A4858" s="2">
        <v>44827</v>
      </c>
      <c r="B4858" t="s">
        <v>5330</v>
      </c>
      <c r="C4858">
        <v>90</v>
      </c>
      <c r="D4858" t="s">
        <v>21</v>
      </c>
      <c r="E4858" t="s">
        <v>15</v>
      </c>
      <c r="F4858" t="s">
        <v>23</v>
      </c>
      <c r="G4858" t="s">
        <v>5481</v>
      </c>
      <c r="H4858" s="6">
        <v>858.86</v>
      </c>
    </row>
    <row r="4859" spans="1:8" x14ac:dyDescent="0.45">
      <c r="A4859" s="2">
        <v>44823</v>
      </c>
      <c r="B4859" t="s">
        <v>5331</v>
      </c>
      <c r="C4859">
        <v>46</v>
      </c>
      <c r="D4859" t="s">
        <v>21</v>
      </c>
      <c r="E4859" t="s">
        <v>26</v>
      </c>
      <c r="F4859" t="s">
        <v>23</v>
      </c>
      <c r="G4859" t="s">
        <v>5479</v>
      </c>
      <c r="H4859" s="6">
        <v>1559.67</v>
      </c>
    </row>
    <row r="4860" spans="1:8" x14ac:dyDescent="0.45">
      <c r="A4860" s="2">
        <v>45057</v>
      </c>
      <c r="B4860" t="s">
        <v>5332</v>
      </c>
      <c r="C4860">
        <v>95</v>
      </c>
      <c r="D4860" t="s">
        <v>21</v>
      </c>
      <c r="E4860" t="s">
        <v>26</v>
      </c>
      <c r="F4860" t="s">
        <v>16</v>
      </c>
      <c r="G4860" t="s">
        <v>5483</v>
      </c>
      <c r="H4860" s="6">
        <v>455.81</v>
      </c>
    </row>
    <row r="4861" spans="1:8" x14ac:dyDescent="0.45">
      <c r="A4861" s="2">
        <v>44641</v>
      </c>
      <c r="B4861" t="s">
        <v>5333</v>
      </c>
      <c r="C4861">
        <v>58</v>
      </c>
      <c r="D4861" t="s">
        <v>9</v>
      </c>
      <c r="E4861" t="s">
        <v>10</v>
      </c>
      <c r="F4861" t="s">
        <v>11</v>
      </c>
      <c r="G4861" t="s">
        <v>5480</v>
      </c>
      <c r="H4861" s="6">
        <v>890.37</v>
      </c>
    </row>
    <row r="4862" spans="1:8" x14ac:dyDescent="0.45">
      <c r="A4862" s="2">
        <v>44655</v>
      </c>
      <c r="B4862" t="s">
        <v>5334</v>
      </c>
      <c r="C4862">
        <v>19</v>
      </c>
      <c r="D4862" t="s">
        <v>21</v>
      </c>
      <c r="E4862" t="s">
        <v>15</v>
      </c>
      <c r="F4862" t="s">
        <v>23</v>
      </c>
      <c r="G4862" t="s">
        <v>5482</v>
      </c>
      <c r="H4862" s="6">
        <v>2237.98</v>
      </c>
    </row>
    <row r="4863" spans="1:8" x14ac:dyDescent="0.45">
      <c r="A4863" s="2">
        <v>44657</v>
      </c>
      <c r="B4863" t="s">
        <v>5335</v>
      </c>
      <c r="C4863">
        <v>45</v>
      </c>
      <c r="D4863" t="s">
        <v>9</v>
      </c>
      <c r="E4863" t="s">
        <v>10</v>
      </c>
      <c r="F4863" t="s">
        <v>23</v>
      </c>
      <c r="G4863" t="s">
        <v>5482</v>
      </c>
      <c r="H4863" s="6">
        <v>473.03</v>
      </c>
    </row>
    <row r="4864" spans="1:8" x14ac:dyDescent="0.45">
      <c r="A4864" s="2">
        <v>44894</v>
      </c>
      <c r="B4864" t="s">
        <v>5336</v>
      </c>
      <c r="C4864">
        <v>69</v>
      </c>
      <c r="D4864" t="s">
        <v>21</v>
      </c>
      <c r="E4864" t="s">
        <v>15</v>
      </c>
      <c r="F4864" t="s">
        <v>23</v>
      </c>
      <c r="G4864" t="s">
        <v>5479</v>
      </c>
      <c r="H4864" s="6">
        <v>2666.93</v>
      </c>
    </row>
    <row r="4865" spans="1:8" x14ac:dyDescent="0.45">
      <c r="A4865" s="2">
        <v>44632</v>
      </c>
      <c r="B4865" t="s">
        <v>5337</v>
      </c>
      <c r="C4865">
        <v>77</v>
      </c>
      <c r="D4865" t="s">
        <v>9</v>
      </c>
      <c r="E4865" t="s">
        <v>38</v>
      </c>
      <c r="F4865" t="s">
        <v>11</v>
      </c>
      <c r="G4865" t="s">
        <v>5480</v>
      </c>
      <c r="H4865" s="6">
        <v>4947.6400000000003</v>
      </c>
    </row>
    <row r="4866" spans="1:8" x14ac:dyDescent="0.45">
      <c r="A4866" s="2">
        <v>45147</v>
      </c>
      <c r="B4866" t="s">
        <v>5338</v>
      </c>
      <c r="C4866">
        <v>33</v>
      </c>
      <c r="D4866" t="s">
        <v>9</v>
      </c>
      <c r="E4866" t="s">
        <v>26</v>
      </c>
      <c r="F4866" t="s">
        <v>30</v>
      </c>
      <c r="G4866" t="s">
        <v>5482</v>
      </c>
      <c r="H4866" s="6">
        <v>2286.79</v>
      </c>
    </row>
    <row r="4867" spans="1:8" x14ac:dyDescent="0.45">
      <c r="A4867" s="2">
        <v>44649</v>
      </c>
      <c r="B4867" t="s">
        <v>5339</v>
      </c>
      <c r="C4867">
        <v>1</v>
      </c>
      <c r="D4867" t="s">
        <v>14</v>
      </c>
      <c r="E4867" t="s">
        <v>10</v>
      </c>
      <c r="F4867" t="s">
        <v>11</v>
      </c>
      <c r="G4867" t="s">
        <v>5482</v>
      </c>
      <c r="H4867" s="6">
        <v>894.2</v>
      </c>
    </row>
    <row r="4868" spans="1:8" x14ac:dyDescent="0.45">
      <c r="A4868" s="2">
        <v>44917</v>
      </c>
      <c r="B4868" t="s">
        <v>5340</v>
      </c>
      <c r="C4868">
        <v>40</v>
      </c>
      <c r="D4868" t="s">
        <v>9</v>
      </c>
      <c r="E4868" t="s">
        <v>10</v>
      </c>
      <c r="F4868" t="s">
        <v>11</v>
      </c>
      <c r="G4868" t="s">
        <v>5480</v>
      </c>
      <c r="H4868" s="6">
        <v>1654.74</v>
      </c>
    </row>
    <row r="4869" spans="1:8" x14ac:dyDescent="0.45">
      <c r="A4869" s="2">
        <v>44801</v>
      </c>
      <c r="B4869" t="s">
        <v>5341</v>
      </c>
      <c r="C4869">
        <v>28</v>
      </c>
      <c r="D4869" t="s">
        <v>21</v>
      </c>
      <c r="E4869" t="s">
        <v>38</v>
      </c>
      <c r="F4869" t="s">
        <v>11</v>
      </c>
      <c r="G4869" t="s">
        <v>5480</v>
      </c>
      <c r="H4869" s="6">
        <v>676.64</v>
      </c>
    </row>
    <row r="4870" spans="1:8" x14ac:dyDescent="0.45">
      <c r="A4870" s="2">
        <v>45289</v>
      </c>
      <c r="B4870" t="s">
        <v>5342</v>
      </c>
      <c r="C4870">
        <v>67</v>
      </c>
      <c r="D4870" t="s">
        <v>9</v>
      </c>
      <c r="E4870" t="s">
        <v>5477</v>
      </c>
      <c r="F4870" t="s">
        <v>30</v>
      </c>
      <c r="G4870" t="s">
        <v>5482</v>
      </c>
      <c r="H4870" s="6">
        <v>4961.82</v>
      </c>
    </row>
    <row r="4871" spans="1:8" x14ac:dyDescent="0.45">
      <c r="A4871" s="2">
        <v>45118</v>
      </c>
      <c r="B4871" t="s">
        <v>5343</v>
      </c>
      <c r="C4871">
        <v>88</v>
      </c>
      <c r="D4871" t="s">
        <v>21</v>
      </c>
      <c r="E4871" t="s">
        <v>38</v>
      </c>
      <c r="F4871" t="s">
        <v>23</v>
      </c>
      <c r="G4871" t="s">
        <v>5479</v>
      </c>
      <c r="H4871" s="6">
        <v>1560.54</v>
      </c>
    </row>
    <row r="4872" spans="1:8" x14ac:dyDescent="0.45">
      <c r="A4872" s="2">
        <v>44727</v>
      </c>
      <c r="B4872" t="s">
        <v>5344</v>
      </c>
      <c r="C4872">
        <v>27</v>
      </c>
      <c r="D4872" t="s">
        <v>14</v>
      </c>
      <c r="E4872" t="s">
        <v>19</v>
      </c>
      <c r="F4872" t="s">
        <v>16</v>
      </c>
      <c r="G4872" t="s">
        <v>5479</v>
      </c>
      <c r="H4872" s="6">
        <v>3507.68</v>
      </c>
    </row>
    <row r="4873" spans="1:8" x14ac:dyDescent="0.45">
      <c r="A4873" s="2">
        <v>45190</v>
      </c>
      <c r="B4873" t="s">
        <v>5345</v>
      </c>
      <c r="C4873">
        <v>46</v>
      </c>
      <c r="D4873" t="s">
        <v>14</v>
      </c>
      <c r="E4873" t="s">
        <v>22</v>
      </c>
      <c r="F4873" t="s">
        <v>23</v>
      </c>
      <c r="G4873" t="s">
        <v>5481</v>
      </c>
      <c r="H4873" s="6">
        <v>4183.67</v>
      </c>
    </row>
    <row r="4874" spans="1:8" x14ac:dyDescent="0.45">
      <c r="A4874" s="2">
        <v>44565</v>
      </c>
      <c r="B4874" t="s">
        <v>5346</v>
      </c>
      <c r="C4874">
        <v>18</v>
      </c>
      <c r="D4874" t="s">
        <v>14</v>
      </c>
      <c r="E4874" t="s">
        <v>15</v>
      </c>
      <c r="F4874" t="s">
        <v>30</v>
      </c>
      <c r="G4874" t="s">
        <v>5480</v>
      </c>
      <c r="H4874" s="6">
        <v>4885.3999999999996</v>
      </c>
    </row>
    <row r="4875" spans="1:8" x14ac:dyDescent="0.45">
      <c r="A4875" s="2">
        <v>45240</v>
      </c>
      <c r="B4875" t="s">
        <v>5347</v>
      </c>
      <c r="C4875">
        <v>24</v>
      </c>
      <c r="D4875" t="s">
        <v>9</v>
      </c>
      <c r="E4875" t="s">
        <v>26</v>
      </c>
      <c r="F4875" t="s">
        <v>30</v>
      </c>
      <c r="G4875" t="s">
        <v>5482</v>
      </c>
      <c r="H4875" s="6">
        <v>168.38</v>
      </c>
    </row>
    <row r="4876" spans="1:8" x14ac:dyDescent="0.45">
      <c r="A4876" s="2">
        <v>44942</v>
      </c>
      <c r="B4876" t="s">
        <v>5348</v>
      </c>
      <c r="C4876">
        <v>51</v>
      </c>
      <c r="D4876" t="s">
        <v>14</v>
      </c>
      <c r="E4876" t="s">
        <v>10</v>
      </c>
      <c r="F4876" t="s">
        <v>16</v>
      </c>
      <c r="G4876" t="s">
        <v>5483</v>
      </c>
      <c r="H4876" s="6">
        <v>3995.85</v>
      </c>
    </row>
    <row r="4877" spans="1:8" x14ac:dyDescent="0.45">
      <c r="A4877" s="2">
        <v>45004</v>
      </c>
      <c r="B4877" t="s">
        <v>5349</v>
      </c>
      <c r="C4877">
        <v>10</v>
      </c>
      <c r="D4877" t="s">
        <v>9</v>
      </c>
      <c r="E4877" t="s">
        <v>15</v>
      </c>
      <c r="F4877" t="s">
        <v>16</v>
      </c>
      <c r="G4877" t="s">
        <v>5482</v>
      </c>
      <c r="H4877" s="6">
        <v>698.05</v>
      </c>
    </row>
    <row r="4878" spans="1:8" x14ac:dyDescent="0.45">
      <c r="A4878" s="2">
        <v>44984</v>
      </c>
      <c r="B4878" t="s">
        <v>5350</v>
      </c>
      <c r="C4878">
        <v>9</v>
      </c>
      <c r="D4878" t="s">
        <v>14</v>
      </c>
      <c r="E4878" t="s">
        <v>35</v>
      </c>
      <c r="F4878" t="s">
        <v>23</v>
      </c>
      <c r="G4878" t="s">
        <v>5480</v>
      </c>
      <c r="H4878" s="6">
        <v>4111.3100000000004</v>
      </c>
    </row>
    <row r="4879" spans="1:8" x14ac:dyDescent="0.45">
      <c r="A4879" s="2">
        <v>44778</v>
      </c>
      <c r="B4879" t="s">
        <v>5351</v>
      </c>
      <c r="C4879">
        <v>23</v>
      </c>
      <c r="D4879" t="s">
        <v>21</v>
      </c>
      <c r="E4879" t="s">
        <v>10</v>
      </c>
      <c r="F4879" t="s">
        <v>23</v>
      </c>
      <c r="G4879" t="s">
        <v>5482</v>
      </c>
      <c r="H4879" s="6">
        <v>535.25</v>
      </c>
    </row>
    <row r="4880" spans="1:8" x14ac:dyDescent="0.45">
      <c r="A4880" s="2">
        <v>44946</v>
      </c>
      <c r="B4880" t="s">
        <v>5352</v>
      </c>
      <c r="C4880">
        <v>51</v>
      </c>
      <c r="D4880" t="s">
        <v>9</v>
      </c>
      <c r="E4880" t="s">
        <v>35</v>
      </c>
      <c r="F4880" t="s">
        <v>30</v>
      </c>
      <c r="G4880" t="s">
        <v>5480</v>
      </c>
      <c r="H4880" s="6">
        <v>4803.76</v>
      </c>
    </row>
    <row r="4881" spans="1:8" x14ac:dyDescent="0.45">
      <c r="A4881" s="2">
        <v>45184</v>
      </c>
      <c r="B4881" t="s">
        <v>5353</v>
      </c>
      <c r="C4881">
        <v>38</v>
      </c>
      <c r="D4881" t="s">
        <v>9</v>
      </c>
      <c r="E4881" t="s">
        <v>5477</v>
      </c>
      <c r="F4881" t="s">
        <v>23</v>
      </c>
      <c r="G4881" t="s">
        <v>5483</v>
      </c>
      <c r="H4881" s="6">
        <v>3803.54</v>
      </c>
    </row>
    <row r="4882" spans="1:8" x14ac:dyDescent="0.45">
      <c r="A4882" s="2">
        <v>45212</v>
      </c>
      <c r="B4882" t="s">
        <v>5354</v>
      </c>
      <c r="C4882">
        <v>11</v>
      </c>
      <c r="D4882" t="s">
        <v>21</v>
      </c>
      <c r="E4882" t="s">
        <v>19</v>
      </c>
      <c r="F4882" t="s">
        <v>30</v>
      </c>
      <c r="G4882" t="s">
        <v>5479</v>
      </c>
      <c r="H4882" s="6">
        <v>2155.33</v>
      </c>
    </row>
    <row r="4883" spans="1:8" x14ac:dyDescent="0.45">
      <c r="A4883" s="2">
        <v>45059</v>
      </c>
      <c r="B4883" t="s">
        <v>5355</v>
      </c>
      <c r="C4883">
        <v>73</v>
      </c>
      <c r="D4883" t="s">
        <v>14</v>
      </c>
      <c r="E4883" t="s">
        <v>38</v>
      </c>
      <c r="F4883" t="s">
        <v>30</v>
      </c>
      <c r="G4883" t="s">
        <v>5480</v>
      </c>
      <c r="H4883" s="6">
        <v>3361.81</v>
      </c>
    </row>
    <row r="4884" spans="1:8" x14ac:dyDescent="0.45">
      <c r="A4884" s="2">
        <v>45196</v>
      </c>
      <c r="B4884" t="s">
        <v>5356</v>
      </c>
      <c r="C4884">
        <v>14</v>
      </c>
      <c r="D4884" t="s">
        <v>9</v>
      </c>
      <c r="E4884" t="s">
        <v>19</v>
      </c>
      <c r="F4884" t="s">
        <v>11</v>
      </c>
      <c r="G4884" t="s">
        <v>5480</v>
      </c>
      <c r="H4884" s="6">
        <v>2283.69</v>
      </c>
    </row>
    <row r="4885" spans="1:8" x14ac:dyDescent="0.45">
      <c r="A4885" s="2">
        <v>45268</v>
      </c>
      <c r="B4885" t="s">
        <v>5357</v>
      </c>
      <c r="C4885">
        <v>16</v>
      </c>
      <c r="D4885" t="s">
        <v>21</v>
      </c>
      <c r="E4885" t="s">
        <v>38</v>
      </c>
      <c r="F4885" t="s">
        <v>23</v>
      </c>
      <c r="G4885" t="s">
        <v>5480</v>
      </c>
      <c r="H4885" s="6">
        <v>3686.02</v>
      </c>
    </row>
    <row r="4886" spans="1:8" x14ac:dyDescent="0.45">
      <c r="A4886" s="2">
        <v>44813</v>
      </c>
      <c r="B4886" t="s">
        <v>5358</v>
      </c>
      <c r="C4886">
        <v>80</v>
      </c>
      <c r="D4886" t="s">
        <v>9</v>
      </c>
      <c r="E4886" t="s">
        <v>26</v>
      </c>
      <c r="F4886" t="s">
        <v>16</v>
      </c>
      <c r="G4886" t="s">
        <v>5482</v>
      </c>
      <c r="H4886" s="6">
        <v>3746.93</v>
      </c>
    </row>
    <row r="4887" spans="1:8" x14ac:dyDescent="0.45">
      <c r="A4887" s="2">
        <v>45279</v>
      </c>
      <c r="B4887" t="s">
        <v>5359</v>
      </c>
      <c r="C4887">
        <v>36</v>
      </c>
      <c r="D4887" t="s">
        <v>9</v>
      </c>
      <c r="E4887" t="s">
        <v>35</v>
      </c>
      <c r="F4887" t="s">
        <v>23</v>
      </c>
      <c r="G4887" t="s">
        <v>5479</v>
      </c>
      <c r="H4887" s="6">
        <v>2418.61</v>
      </c>
    </row>
    <row r="4888" spans="1:8" x14ac:dyDescent="0.45">
      <c r="A4888" s="2">
        <v>44735</v>
      </c>
      <c r="B4888" t="s">
        <v>5360</v>
      </c>
      <c r="C4888">
        <v>90</v>
      </c>
      <c r="D4888" t="s">
        <v>21</v>
      </c>
      <c r="E4888" t="s">
        <v>15</v>
      </c>
      <c r="F4888" t="s">
        <v>30</v>
      </c>
      <c r="G4888" t="s">
        <v>5483</v>
      </c>
      <c r="H4888" s="6">
        <v>2107.88</v>
      </c>
    </row>
    <row r="4889" spans="1:8" x14ac:dyDescent="0.45">
      <c r="A4889" s="2">
        <v>44801</v>
      </c>
      <c r="B4889" t="s">
        <v>5361</v>
      </c>
      <c r="C4889">
        <v>71</v>
      </c>
      <c r="D4889" t="s">
        <v>21</v>
      </c>
      <c r="E4889" t="s">
        <v>26</v>
      </c>
      <c r="F4889" t="s">
        <v>30</v>
      </c>
      <c r="G4889" t="s">
        <v>5481</v>
      </c>
      <c r="H4889" s="6">
        <v>556.54</v>
      </c>
    </row>
    <row r="4890" spans="1:8" x14ac:dyDescent="0.45">
      <c r="A4890" s="2">
        <v>45114</v>
      </c>
      <c r="B4890" t="s">
        <v>5362</v>
      </c>
      <c r="C4890">
        <v>99</v>
      </c>
      <c r="D4890" t="s">
        <v>9</v>
      </c>
      <c r="E4890" t="s">
        <v>10</v>
      </c>
      <c r="F4890" t="s">
        <v>30</v>
      </c>
      <c r="G4890" t="s">
        <v>5483</v>
      </c>
      <c r="H4890" s="6">
        <v>3392.94</v>
      </c>
    </row>
    <row r="4891" spans="1:8" x14ac:dyDescent="0.45">
      <c r="A4891" s="2">
        <v>44982</v>
      </c>
      <c r="B4891" t="s">
        <v>5363</v>
      </c>
      <c r="C4891">
        <v>18</v>
      </c>
      <c r="D4891" t="s">
        <v>9</v>
      </c>
      <c r="E4891" t="s">
        <v>22</v>
      </c>
      <c r="F4891" t="s">
        <v>11</v>
      </c>
      <c r="G4891" t="s">
        <v>5479</v>
      </c>
      <c r="H4891" s="6">
        <v>2665.88</v>
      </c>
    </row>
    <row r="4892" spans="1:8" x14ac:dyDescent="0.45">
      <c r="A4892" s="2">
        <v>44941</v>
      </c>
      <c r="B4892" t="s">
        <v>5364</v>
      </c>
      <c r="C4892">
        <v>88</v>
      </c>
      <c r="D4892" t="s">
        <v>14</v>
      </c>
      <c r="E4892" t="s">
        <v>35</v>
      </c>
      <c r="F4892" t="s">
        <v>16</v>
      </c>
      <c r="G4892" t="s">
        <v>5481</v>
      </c>
      <c r="H4892" s="6">
        <v>328.94</v>
      </c>
    </row>
    <row r="4893" spans="1:8" x14ac:dyDescent="0.45">
      <c r="A4893" s="2">
        <v>44817</v>
      </c>
      <c r="B4893" t="s">
        <v>5365</v>
      </c>
      <c r="C4893">
        <v>24</v>
      </c>
      <c r="D4893" t="s">
        <v>9</v>
      </c>
      <c r="E4893" t="s">
        <v>35</v>
      </c>
      <c r="F4893" t="s">
        <v>11</v>
      </c>
      <c r="G4893" t="s">
        <v>5480</v>
      </c>
      <c r="H4893" s="6">
        <v>93.05</v>
      </c>
    </row>
    <row r="4894" spans="1:8" x14ac:dyDescent="0.45">
      <c r="A4894" s="2">
        <v>44934</v>
      </c>
      <c r="B4894" t="s">
        <v>5366</v>
      </c>
      <c r="C4894">
        <v>9</v>
      </c>
      <c r="D4894" t="s">
        <v>14</v>
      </c>
      <c r="E4894" t="s">
        <v>22</v>
      </c>
      <c r="F4894" t="s">
        <v>23</v>
      </c>
      <c r="G4894" t="s">
        <v>5480</v>
      </c>
      <c r="H4894" s="6">
        <v>3777.85</v>
      </c>
    </row>
    <row r="4895" spans="1:8" x14ac:dyDescent="0.45">
      <c r="A4895" s="2">
        <v>44873</v>
      </c>
      <c r="B4895" t="s">
        <v>5367</v>
      </c>
      <c r="C4895">
        <v>84</v>
      </c>
      <c r="D4895" t="s">
        <v>9</v>
      </c>
      <c r="E4895" t="s">
        <v>19</v>
      </c>
      <c r="F4895" t="s">
        <v>30</v>
      </c>
      <c r="G4895" t="s">
        <v>5480</v>
      </c>
      <c r="H4895" s="6">
        <v>3864.04</v>
      </c>
    </row>
    <row r="4896" spans="1:8" x14ac:dyDescent="0.45">
      <c r="A4896" s="2">
        <v>44574</v>
      </c>
      <c r="B4896" t="s">
        <v>5368</v>
      </c>
      <c r="C4896">
        <v>10</v>
      </c>
      <c r="D4896" t="s">
        <v>14</v>
      </c>
      <c r="E4896" t="s">
        <v>22</v>
      </c>
      <c r="F4896" t="s">
        <v>16</v>
      </c>
      <c r="G4896" t="s">
        <v>5479</v>
      </c>
      <c r="H4896" s="6">
        <v>3857.77</v>
      </c>
    </row>
    <row r="4897" spans="1:8" x14ac:dyDescent="0.45">
      <c r="A4897" s="2">
        <v>44791</v>
      </c>
      <c r="B4897" t="s">
        <v>5369</v>
      </c>
      <c r="C4897">
        <v>27</v>
      </c>
      <c r="D4897" t="s">
        <v>9</v>
      </c>
      <c r="E4897" t="s">
        <v>26</v>
      </c>
      <c r="F4897" t="s">
        <v>11</v>
      </c>
      <c r="G4897" t="s">
        <v>5483</v>
      </c>
      <c r="H4897" s="6">
        <v>2928.21</v>
      </c>
    </row>
    <row r="4898" spans="1:8" x14ac:dyDescent="0.45">
      <c r="A4898" s="2">
        <v>44783</v>
      </c>
      <c r="B4898" t="s">
        <v>5370</v>
      </c>
      <c r="C4898">
        <v>47</v>
      </c>
      <c r="D4898" t="s">
        <v>9</v>
      </c>
      <c r="E4898" t="s">
        <v>19</v>
      </c>
      <c r="F4898" t="s">
        <v>30</v>
      </c>
      <c r="G4898" t="s">
        <v>5480</v>
      </c>
      <c r="H4898" s="6">
        <v>2977.83</v>
      </c>
    </row>
    <row r="4899" spans="1:8" x14ac:dyDescent="0.45">
      <c r="A4899" s="2">
        <v>44821</v>
      </c>
      <c r="B4899" t="s">
        <v>5371</v>
      </c>
      <c r="C4899">
        <v>30</v>
      </c>
      <c r="D4899" t="s">
        <v>21</v>
      </c>
      <c r="E4899" t="s">
        <v>10</v>
      </c>
      <c r="F4899" t="s">
        <v>11</v>
      </c>
      <c r="G4899" t="s">
        <v>5478</v>
      </c>
      <c r="H4899" s="6">
        <v>425.62</v>
      </c>
    </row>
    <row r="4900" spans="1:8" x14ac:dyDescent="0.45">
      <c r="A4900" s="2">
        <v>45055</v>
      </c>
      <c r="B4900" t="s">
        <v>5372</v>
      </c>
      <c r="C4900">
        <v>89</v>
      </c>
      <c r="D4900" t="s">
        <v>21</v>
      </c>
      <c r="E4900" t="s">
        <v>10</v>
      </c>
      <c r="F4900" t="s">
        <v>23</v>
      </c>
      <c r="G4900" t="s">
        <v>5482</v>
      </c>
      <c r="H4900" s="6">
        <v>1803.49</v>
      </c>
    </row>
    <row r="4901" spans="1:8" x14ac:dyDescent="0.45">
      <c r="A4901" s="2">
        <v>44597</v>
      </c>
      <c r="B4901" t="s">
        <v>5373</v>
      </c>
      <c r="C4901">
        <v>57</v>
      </c>
      <c r="D4901" t="s">
        <v>9</v>
      </c>
      <c r="E4901" t="s">
        <v>22</v>
      </c>
      <c r="F4901" t="s">
        <v>16</v>
      </c>
      <c r="G4901" t="s">
        <v>5479</v>
      </c>
      <c r="H4901" s="6">
        <v>3699.55</v>
      </c>
    </row>
    <row r="4902" spans="1:8" x14ac:dyDescent="0.45">
      <c r="A4902" s="2">
        <v>44686</v>
      </c>
      <c r="B4902" t="s">
        <v>5374</v>
      </c>
      <c r="C4902">
        <v>97</v>
      </c>
      <c r="D4902" t="s">
        <v>14</v>
      </c>
      <c r="E4902" t="s">
        <v>22</v>
      </c>
      <c r="F4902" t="s">
        <v>30</v>
      </c>
      <c r="G4902" t="s">
        <v>5479</v>
      </c>
      <c r="H4902" s="6">
        <v>3596.21</v>
      </c>
    </row>
    <row r="4903" spans="1:8" x14ac:dyDescent="0.45">
      <c r="A4903" s="2">
        <v>44907</v>
      </c>
      <c r="B4903" t="s">
        <v>5375</v>
      </c>
      <c r="C4903">
        <v>43</v>
      </c>
      <c r="D4903" t="s">
        <v>14</v>
      </c>
      <c r="E4903" t="s">
        <v>35</v>
      </c>
      <c r="F4903" t="s">
        <v>11</v>
      </c>
      <c r="G4903" t="s">
        <v>5480</v>
      </c>
      <c r="H4903" s="6">
        <v>3378.26</v>
      </c>
    </row>
    <row r="4904" spans="1:8" x14ac:dyDescent="0.45">
      <c r="A4904" s="2">
        <v>44753</v>
      </c>
      <c r="B4904" t="s">
        <v>5376</v>
      </c>
      <c r="C4904">
        <v>74</v>
      </c>
      <c r="D4904" t="s">
        <v>21</v>
      </c>
      <c r="E4904" t="s">
        <v>26</v>
      </c>
      <c r="F4904" t="s">
        <v>16</v>
      </c>
      <c r="G4904" t="s">
        <v>5479</v>
      </c>
      <c r="H4904" s="6">
        <v>1820.44</v>
      </c>
    </row>
    <row r="4905" spans="1:8" x14ac:dyDescent="0.45">
      <c r="A4905" s="2">
        <v>45072</v>
      </c>
      <c r="B4905" t="s">
        <v>5377</v>
      </c>
      <c r="C4905">
        <v>95</v>
      </c>
      <c r="D4905" t="s">
        <v>21</v>
      </c>
      <c r="E4905" t="s">
        <v>26</v>
      </c>
      <c r="F4905" t="s">
        <v>30</v>
      </c>
      <c r="G4905" t="s">
        <v>5482</v>
      </c>
      <c r="H4905" s="6">
        <v>2880.31</v>
      </c>
    </row>
    <row r="4906" spans="1:8" x14ac:dyDescent="0.45">
      <c r="A4906" s="2">
        <v>44791</v>
      </c>
      <c r="B4906" t="s">
        <v>5378</v>
      </c>
      <c r="C4906">
        <v>18</v>
      </c>
      <c r="D4906" t="s">
        <v>9</v>
      </c>
      <c r="E4906" t="s">
        <v>19</v>
      </c>
      <c r="F4906" t="s">
        <v>16</v>
      </c>
      <c r="G4906" t="s">
        <v>5480</v>
      </c>
      <c r="H4906" s="6">
        <v>3171.26</v>
      </c>
    </row>
    <row r="4907" spans="1:8" x14ac:dyDescent="0.45">
      <c r="A4907" s="2">
        <v>45289</v>
      </c>
      <c r="B4907" t="s">
        <v>5379</v>
      </c>
      <c r="C4907">
        <v>95</v>
      </c>
      <c r="D4907" t="s">
        <v>14</v>
      </c>
      <c r="E4907" t="s">
        <v>22</v>
      </c>
      <c r="F4907" t="s">
        <v>16</v>
      </c>
      <c r="G4907" t="s">
        <v>5479</v>
      </c>
      <c r="H4907" s="6">
        <v>4512.3500000000004</v>
      </c>
    </row>
    <row r="4908" spans="1:8" x14ac:dyDescent="0.45">
      <c r="A4908" s="2">
        <v>45057</v>
      </c>
      <c r="B4908" t="s">
        <v>5380</v>
      </c>
      <c r="C4908">
        <v>21</v>
      </c>
      <c r="D4908" t="s">
        <v>14</v>
      </c>
      <c r="E4908" t="s">
        <v>15</v>
      </c>
      <c r="F4908" t="s">
        <v>11</v>
      </c>
      <c r="G4908" t="s">
        <v>5482</v>
      </c>
      <c r="H4908" s="6">
        <v>2251.14</v>
      </c>
    </row>
    <row r="4909" spans="1:8" x14ac:dyDescent="0.45">
      <c r="A4909" s="2">
        <v>44764</v>
      </c>
      <c r="B4909" t="s">
        <v>5381</v>
      </c>
      <c r="C4909">
        <v>79</v>
      </c>
      <c r="D4909" t="s">
        <v>9</v>
      </c>
      <c r="E4909" t="s">
        <v>15</v>
      </c>
      <c r="F4909" t="s">
        <v>30</v>
      </c>
      <c r="G4909" t="s">
        <v>5482</v>
      </c>
      <c r="H4909" s="6">
        <v>4129</v>
      </c>
    </row>
    <row r="4910" spans="1:8" x14ac:dyDescent="0.45">
      <c r="A4910" s="2">
        <v>44618</v>
      </c>
      <c r="B4910" t="s">
        <v>5382</v>
      </c>
      <c r="C4910">
        <v>12</v>
      </c>
      <c r="D4910" t="s">
        <v>9</v>
      </c>
      <c r="E4910" t="s">
        <v>10</v>
      </c>
      <c r="F4910" t="s">
        <v>30</v>
      </c>
      <c r="G4910" t="s">
        <v>5480</v>
      </c>
      <c r="H4910" s="6">
        <v>1182.43</v>
      </c>
    </row>
    <row r="4911" spans="1:8" x14ac:dyDescent="0.45">
      <c r="A4911" s="2">
        <v>44729</v>
      </c>
      <c r="B4911" t="s">
        <v>5383</v>
      </c>
      <c r="C4911">
        <v>72</v>
      </c>
      <c r="D4911" t="s">
        <v>14</v>
      </c>
      <c r="E4911" t="s">
        <v>26</v>
      </c>
      <c r="F4911" t="s">
        <v>30</v>
      </c>
      <c r="G4911" t="s">
        <v>5482</v>
      </c>
      <c r="H4911" s="6">
        <v>3845.24</v>
      </c>
    </row>
    <row r="4912" spans="1:8" x14ac:dyDescent="0.45">
      <c r="A4912" s="2">
        <v>45057</v>
      </c>
      <c r="B4912" t="s">
        <v>5384</v>
      </c>
      <c r="C4912">
        <v>74</v>
      </c>
      <c r="D4912" t="s">
        <v>14</v>
      </c>
      <c r="E4912" t="s">
        <v>35</v>
      </c>
      <c r="F4912" t="s">
        <v>23</v>
      </c>
      <c r="G4912" t="s">
        <v>5480</v>
      </c>
      <c r="H4912" s="6">
        <v>4543.5200000000004</v>
      </c>
    </row>
    <row r="4913" spans="1:8" x14ac:dyDescent="0.45">
      <c r="A4913" s="2">
        <v>44904</v>
      </c>
      <c r="B4913" t="s">
        <v>5385</v>
      </c>
      <c r="C4913">
        <v>9</v>
      </c>
      <c r="D4913" t="s">
        <v>21</v>
      </c>
      <c r="E4913" t="s">
        <v>35</v>
      </c>
      <c r="F4913" t="s">
        <v>30</v>
      </c>
      <c r="G4913" t="s">
        <v>5483</v>
      </c>
      <c r="H4913" s="6">
        <v>978.14</v>
      </c>
    </row>
    <row r="4914" spans="1:8" x14ac:dyDescent="0.45">
      <c r="A4914" s="2">
        <v>45149</v>
      </c>
      <c r="B4914" t="s">
        <v>5386</v>
      </c>
      <c r="C4914">
        <v>91</v>
      </c>
      <c r="D4914" t="s">
        <v>9</v>
      </c>
      <c r="E4914" t="s">
        <v>26</v>
      </c>
      <c r="F4914" t="s">
        <v>11</v>
      </c>
      <c r="G4914" t="s">
        <v>5479</v>
      </c>
      <c r="H4914" s="6">
        <v>4523.01</v>
      </c>
    </row>
    <row r="4915" spans="1:8" x14ac:dyDescent="0.45">
      <c r="A4915" s="2">
        <v>44848</v>
      </c>
      <c r="B4915" t="s">
        <v>5387</v>
      </c>
      <c r="C4915">
        <v>23</v>
      </c>
      <c r="D4915" t="s">
        <v>14</v>
      </c>
      <c r="E4915" t="s">
        <v>38</v>
      </c>
      <c r="F4915" t="s">
        <v>11</v>
      </c>
      <c r="G4915" t="s">
        <v>5482</v>
      </c>
      <c r="H4915" s="6">
        <v>3651.51</v>
      </c>
    </row>
    <row r="4916" spans="1:8" x14ac:dyDescent="0.45">
      <c r="A4916" s="2">
        <v>44629</v>
      </c>
      <c r="B4916" t="s">
        <v>5388</v>
      </c>
      <c r="C4916">
        <v>72</v>
      </c>
      <c r="D4916" t="s">
        <v>14</v>
      </c>
      <c r="E4916" t="s">
        <v>26</v>
      </c>
      <c r="F4916" t="s">
        <v>30</v>
      </c>
      <c r="G4916" t="s">
        <v>5479</v>
      </c>
      <c r="H4916" s="6">
        <v>2608.0100000000002</v>
      </c>
    </row>
    <row r="4917" spans="1:8" x14ac:dyDescent="0.45">
      <c r="A4917" s="2">
        <v>44574</v>
      </c>
      <c r="B4917" t="s">
        <v>5389</v>
      </c>
      <c r="C4917">
        <v>67</v>
      </c>
      <c r="D4917" t="s">
        <v>14</v>
      </c>
      <c r="E4917" t="s">
        <v>22</v>
      </c>
      <c r="F4917" t="s">
        <v>11</v>
      </c>
      <c r="G4917" t="s">
        <v>5480</v>
      </c>
      <c r="H4917" s="6">
        <v>4870.5200000000004</v>
      </c>
    </row>
    <row r="4918" spans="1:8" x14ac:dyDescent="0.45">
      <c r="A4918" s="2">
        <v>44829</v>
      </c>
      <c r="B4918" t="s">
        <v>5390</v>
      </c>
      <c r="C4918">
        <v>74</v>
      </c>
      <c r="D4918" t="s">
        <v>21</v>
      </c>
      <c r="E4918" t="s">
        <v>19</v>
      </c>
      <c r="F4918" t="s">
        <v>16</v>
      </c>
      <c r="G4918" t="s">
        <v>5483</v>
      </c>
      <c r="H4918" s="6">
        <v>3513.97</v>
      </c>
    </row>
    <row r="4919" spans="1:8" x14ac:dyDescent="0.45">
      <c r="A4919" s="2">
        <v>45187</v>
      </c>
      <c r="B4919" t="s">
        <v>5391</v>
      </c>
      <c r="C4919">
        <v>42</v>
      </c>
      <c r="D4919" t="s">
        <v>14</v>
      </c>
      <c r="E4919" t="s">
        <v>10</v>
      </c>
      <c r="F4919" t="s">
        <v>11</v>
      </c>
      <c r="G4919" t="s">
        <v>5483</v>
      </c>
      <c r="H4919" s="6">
        <v>3416.75</v>
      </c>
    </row>
    <row r="4920" spans="1:8" x14ac:dyDescent="0.45">
      <c r="A4920" s="2">
        <v>44638</v>
      </c>
      <c r="B4920" t="s">
        <v>5392</v>
      </c>
      <c r="C4920">
        <v>19</v>
      </c>
      <c r="D4920" t="s">
        <v>21</v>
      </c>
      <c r="E4920" t="s">
        <v>10</v>
      </c>
      <c r="F4920" t="s">
        <v>11</v>
      </c>
      <c r="G4920" t="s">
        <v>5481</v>
      </c>
      <c r="H4920" s="6">
        <v>2168.2199999999998</v>
      </c>
    </row>
    <row r="4921" spans="1:8" x14ac:dyDescent="0.45">
      <c r="A4921" s="2">
        <v>45283</v>
      </c>
      <c r="B4921" t="s">
        <v>5393</v>
      </c>
      <c r="C4921">
        <v>9</v>
      </c>
      <c r="D4921" t="s">
        <v>14</v>
      </c>
      <c r="E4921" t="s">
        <v>35</v>
      </c>
      <c r="F4921" t="s">
        <v>16</v>
      </c>
      <c r="G4921" t="s">
        <v>5478</v>
      </c>
      <c r="H4921" s="6">
        <v>3282.61</v>
      </c>
    </row>
    <row r="4922" spans="1:8" x14ac:dyDescent="0.45">
      <c r="A4922" s="2">
        <v>44994</v>
      </c>
      <c r="B4922" t="s">
        <v>5394</v>
      </c>
      <c r="C4922">
        <v>29</v>
      </c>
      <c r="D4922" t="s">
        <v>21</v>
      </c>
      <c r="E4922" t="s">
        <v>22</v>
      </c>
      <c r="F4922" t="s">
        <v>16</v>
      </c>
      <c r="G4922" t="s">
        <v>5481</v>
      </c>
      <c r="H4922" s="6">
        <v>3513.7</v>
      </c>
    </row>
    <row r="4923" spans="1:8" x14ac:dyDescent="0.45">
      <c r="A4923" s="2">
        <v>45154</v>
      </c>
      <c r="B4923" t="s">
        <v>5395</v>
      </c>
      <c r="C4923">
        <v>82</v>
      </c>
      <c r="D4923" t="s">
        <v>14</v>
      </c>
      <c r="E4923" t="s">
        <v>35</v>
      </c>
      <c r="F4923" t="s">
        <v>16</v>
      </c>
      <c r="G4923" t="s">
        <v>5480</v>
      </c>
      <c r="H4923" s="6">
        <v>1721.57</v>
      </c>
    </row>
    <row r="4924" spans="1:8" x14ac:dyDescent="0.45">
      <c r="A4924" s="2">
        <v>45013</v>
      </c>
      <c r="B4924" t="s">
        <v>5396</v>
      </c>
      <c r="C4924">
        <v>10</v>
      </c>
      <c r="D4924" t="s">
        <v>9</v>
      </c>
      <c r="E4924" t="s">
        <v>35</v>
      </c>
      <c r="F4924" t="s">
        <v>30</v>
      </c>
      <c r="G4924" t="s">
        <v>5480</v>
      </c>
      <c r="H4924" s="6">
        <v>1043.6600000000001</v>
      </c>
    </row>
    <row r="4925" spans="1:8" x14ac:dyDescent="0.45">
      <c r="A4925" s="2">
        <v>45067</v>
      </c>
      <c r="B4925" t="s">
        <v>5397</v>
      </c>
      <c r="C4925">
        <v>59</v>
      </c>
      <c r="D4925" t="s">
        <v>14</v>
      </c>
      <c r="E4925" t="s">
        <v>10</v>
      </c>
      <c r="F4925" t="s">
        <v>11</v>
      </c>
      <c r="G4925" t="s">
        <v>5478</v>
      </c>
      <c r="H4925" s="6">
        <v>1349.16</v>
      </c>
    </row>
    <row r="4926" spans="1:8" x14ac:dyDescent="0.45">
      <c r="A4926" s="2">
        <v>45250</v>
      </c>
      <c r="B4926" t="s">
        <v>5398</v>
      </c>
      <c r="C4926">
        <v>35</v>
      </c>
      <c r="D4926" t="s">
        <v>14</v>
      </c>
      <c r="E4926" t="s">
        <v>10</v>
      </c>
      <c r="F4926" t="s">
        <v>11</v>
      </c>
      <c r="G4926" t="s">
        <v>5479</v>
      </c>
      <c r="H4926" s="6">
        <v>859.35</v>
      </c>
    </row>
    <row r="4927" spans="1:8" x14ac:dyDescent="0.45">
      <c r="A4927" s="2">
        <v>44562</v>
      </c>
      <c r="B4927" t="s">
        <v>5399</v>
      </c>
      <c r="C4927">
        <v>64</v>
      </c>
      <c r="D4927" t="s">
        <v>14</v>
      </c>
      <c r="E4927" t="s">
        <v>15</v>
      </c>
      <c r="F4927" t="s">
        <v>23</v>
      </c>
      <c r="G4927" t="s">
        <v>5483</v>
      </c>
      <c r="H4927" s="6">
        <v>3587.99</v>
      </c>
    </row>
    <row r="4928" spans="1:8" x14ac:dyDescent="0.45">
      <c r="A4928" s="2">
        <v>45217</v>
      </c>
      <c r="B4928" t="s">
        <v>5400</v>
      </c>
      <c r="C4928">
        <v>16</v>
      </c>
      <c r="D4928" t="s">
        <v>9</v>
      </c>
      <c r="E4928" t="s">
        <v>19</v>
      </c>
      <c r="F4928" t="s">
        <v>23</v>
      </c>
      <c r="G4928" t="s">
        <v>5479</v>
      </c>
      <c r="H4928" s="6">
        <v>3311.69</v>
      </c>
    </row>
    <row r="4929" spans="1:8" x14ac:dyDescent="0.45">
      <c r="A4929" s="2">
        <v>45105</v>
      </c>
      <c r="B4929" t="s">
        <v>5401</v>
      </c>
      <c r="C4929">
        <v>6</v>
      </c>
      <c r="D4929" t="s">
        <v>14</v>
      </c>
      <c r="E4929" t="s">
        <v>19</v>
      </c>
      <c r="F4929" t="s">
        <v>11</v>
      </c>
      <c r="G4929" t="s">
        <v>5480</v>
      </c>
      <c r="H4929" s="6">
        <v>3258.82</v>
      </c>
    </row>
    <row r="4930" spans="1:8" x14ac:dyDescent="0.45">
      <c r="A4930" s="2">
        <v>44852</v>
      </c>
      <c r="B4930" t="s">
        <v>5402</v>
      </c>
      <c r="C4930">
        <v>45</v>
      </c>
      <c r="D4930" t="s">
        <v>21</v>
      </c>
      <c r="E4930" t="s">
        <v>10</v>
      </c>
      <c r="F4930" t="s">
        <v>11</v>
      </c>
      <c r="G4930" t="s">
        <v>5479</v>
      </c>
      <c r="H4930" s="6">
        <v>2007.7</v>
      </c>
    </row>
    <row r="4931" spans="1:8" x14ac:dyDescent="0.45">
      <c r="A4931" s="2">
        <v>44711</v>
      </c>
      <c r="B4931" t="s">
        <v>5403</v>
      </c>
      <c r="C4931">
        <v>4</v>
      </c>
      <c r="D4931" t="s">
        <v>14</v>
      </c>
      <c r="E4931" t="s">
        <v>35</v>
      </c>
      <c r="F4931" t="s">
        <v>16</v>
      </c>
      <c r="G4931" t="s">
        <v>5481</v>
      </c>
      <c r="H4931" s="6">
        <v>2028.74</v>
      </c>
    </row>
    <row r="4932" spans="1:8" x14ac:dyDescent="0.45">
      <c r="A4932" s="2">
        <v>44929</v>
      </c>
      <c r="B4932" t="s">
        <v>5404</v>
      </c>
      <c r="C4932">
        <v>78</v>
      </c>
      <c r="D4932" t="s">
        <v>9</v>
      </c>
      <c r="E4932" t="s">
        <v>22</v>
      </c>
      <c r="F4932" t="s">
        <v>11</v>
      </c>
      <c r="G4932" t="s">
        <v>5481</v>
      </c>
      <c r="H4932" s="6">
        <v>4983.76</v>
      </c>
    </row>
    <row r="4933" spans="1:8" x14ac:dyDescent="0.45">
      <c r="A4933" s="2">
        <v>44570</v>
      </c>
      <c r="B4933" t="s">
        <v>5405</v>
      </c>
      <c r="C4933">
        <v>57</v>
      </c>
      <c r="D4933" t="s">
        <v>9</v>
      </c>
      <c r="E4933" t="s">
        <v>22</v>
      </c>
      <c r="F4933" t="s">
        <v>16</v>
      </c>
      <c r="G4933" t="s">
        <v>5480</v>
      </c>
      <c r="H4933" s="6">
        <v>2790.7</v>
      </c>
    </row>
    <row r="4934" spans="1:8" x14ac:dyDescent="0.45">
      <c r="A4934" s="2">
        <v>45144</v>
      </c>
      <c r="B4934" t="s">
        <v>5406</v>
      </c>
      <c r="C4934">
        <v>65</v>
      </c>
      <c r="D4934" t="s">
        <v>21</v>
      </c>
      <c r="E4934" t="s">
        <v>35</v>
      </c>
      <c r="F4934" t="s">
        <v>30</v>
      </c>
      <c r="G4934" t="s">
        <v>5478</v>
      </c>
      <c r="H4934" s="6">
        <v>4787.6099999999997</v>
      </c>
    </row>
    <row r="4935" spans="1:8" x14ac:dyDescent="0.45">
      <c r="A4935" s="2">
        <v>44686</v>
      </c>
      <c r="B4935" t="s">
        <v>5407</v>
      </c>
      <c r="C4935">
        <v>82</v>
      </c>
      <c r="D4935" t="s">
        <v>9</v>
      </c>
      <c r="E4935" t="s">
        <v>26</v>
      </c>
      <c r="F4935" t="s">
        <v>30</v>
      </c>
      <c r="G4935" t="s">
        <v>5480</v>
      </c>
      <c r="H4935" s="6">
        <v>1836.29</v>
      </c>
    </row>
    <row r="4936" spans="1:8" x14ac:dyDescent="0.45">
      <c r="A4936" s="2">
        <v>44891</v>
      </c>
      <c r="B4936" t="s">
        <v>5408</v>
      </c>
      <c r="C4936">
        <v>13</v>
      </c>
      <c r="D4936" t="s">
        <v>21</v>
      </c>
      <c r="E4936" t="s">
        <v>19</v>
      </c>
      <c r="F4936" t="s">
        <v>16</v>
      </c>
      <c r="G4936" t="s">
        <v>5482</v>
      </c>
      <c r="H4936" s="6">
        <v>2606.34</v>
      </c>
    </row>
    <row r="4937" spans="1:8" x14ac:dyDescent="0.45">
      <c r="A4937" s="2">
        <v>44865</v>
      </c>
      <c r="B4937" t="s">
        <v>5409</v>
      </c>
      <c r="C4937">
        <v>0</v>
      </c>
      <c r="D4937" t="s">
        <v>21</v>
      </c>
      <c r="E4937" t="s">
        <v>19</v>
      </c>
      <c r="F4937" t="s">
        <v>11</v>
      </c>
      <c r="G4937" t="s">
        <v>5482</v>
      </c>
      <c r="H4937" s="6">
        <v>354.84</v>
      </c>
    </row>
    <row r="4938" spans="1:8" x14ac:dyDescent="0.45">
      <c r="A4938" s="2">
        <v>44576</v>
      </c>
      <c r="B4938" t="s">
        <v>5410</v>
      </c>
      <c r="C4938">
        <v>53</v>
      </c>
      <c r="D4938" t="s">
        <v>9</v>
      </c>
      <c r="E4938" t="s">
        <v>26</v>
      </c>
      <c r="F4938" t="s">
        <v>11</v>
      </c>
      <c r="G4938" t="s">
        <v>5481</v>
      </c>
      <c r="H4938" s="6">
        <v>336.04</v>
      </c>
    </row>
    <row r="4939" spans="1:8" x14ac:dyDescent="0.45">
      <c r="A4939" s="2">
        <v>44934</v>
      </c>
      <c r="B4939" t="s">
        <v>5411</v>
      </c>
      <c r="C4939">
        <v>27</v>
      </c>
      <c r="D4939" t="s">
        <v>21</v>
      </c>
      <c r="E4939" t="s">
        <v>38</v>
      </c>
      <c r="F4939" t="s">
        <v>30</v>
      </c>
      <c r="G4939" t="s">
        <v>5481</v>
      </c>
      <c r="H4939" s="6">
        <v>2221.5100000000002</v>
      </c>
    </row>
    <row r="4940" spans="1:8" x14ac:dyDescent="0.45">
      <c r="A4940" s="2">
        <v>44740</v>
      </c>
      <c r="B4940" t="s">
        <v>5412</v>
      </c>
      <c r="C4940">
        <v>99</v>
      </c>
      <c r="D4940" t="s">
        <v>9</v>
      </c>
      <c r="E4940" t="s">
        <v>26</v>
      </c>
      <c r="F4940" t="s">
        <v>30</v>
      </c>
      <c r="G4940" t="s">
        <v>5483</v>
      </c>
      <c r="H4940" s="6">
        <v>367.72</v>
      </c>
    </row>
    <row r="4941" spans="1:8" x14ac:dyDescent="0.45">
      <c r="A4941" s="2">
        <v>44710</v>
      </c>
      <c r="B4941" t="s">
        <v>5413</v>
      </c>
      <c r="C4941">
        <v>8</v>
      </c>
      <c r="D4941" t="s">
        <v>21</v>
      </c>
      <c r="E4941" t="s">
        <v>26</v>
      </c>
      <c r="F4941" t="s">
        <v>11</v>
      </c>
      <c r="G4941" t="s">
        <v>5483</v>
      </c>
      <c r="H4941" s="6">
        <v>2136.16</v>
      </c>
    </row>
    <row r="4942" spans="1:8" x14ac:dyDescent="0.45">
      <c r="A4942" s="2">
        <v>44828</v>
      </c>
      <c r="B4942" t="s">
        <v>5414</v>
      </c>
      <c r="C4942">
        <v>38</v>
      </c>
      <c r="D4942" t="s">
        <v>9</v>
      </c>
      <c r="E4942" t="s">
        <v>10</v>
      </c>
      <c r="F4942" t="s">
        <v>23</v>
      </c>
      <c r="G4942" t="s">
        <v>5479</v>
      </c>
      <c r="H4942" s="6">
        <v>3576.56</v>
      </c>
    </row>
    <row r="4943" spans="1:8" x14ac:dyDescent="0.45">
      <c r="A4943" s="2">
        <v>44940</v>
      </c>
      <c r="B4943" t="s">
        <v>5415</v>
      </c>
      <c r="C4943">
        <v>28</v>
      </c>
      <c r="D4943" t="s">
        <v>14</v>
      </c>
      <c r="E4943" t="s">
        <v>5477</v>
      </c>
      <c r="F4943" t="s">
        <v>11</v>
      </c>
      <c r="G4943" t="s">
        <v>5479</v>
      </c>
      <c r="H4943" s="6">
        <v>451.44</v>
      </c>
    </row>
    <row r="4944" spans="1:8" x14ac:dyDescent="0.45">
      <c r="A4944" s="2">
        <v>44774</v>
      </c>
      <c r="B4944" t="s">
        <v>5416</v>
      </c>
      <c r="C4944">
        <v>71</v>
      </c>
      <c r="D4944" t="s">
        <v>21</v>
      </c>
      <c r="E4944" t="s">
        <v>19</v>
      </c>
      <c r="F4944" t="s">
        <v>30</v>
      </c>
      <c r="G4944" t="s">
        <v>5479</v>
      </c>
      <c r="H4944" s="6">
        <v>4066.74</v>
      </c>
    </row>
    <row r="4945" spans="1:8" x14ac:dyDescent="0.45">
      <c r="A4945" s="2">
        <v>44575</v>
      </c>
      <c r="B4945" t="s">
        <v>5417</v>
      </c>
      <c r="C4945">
        <v>44</v>
      </c>
      <c r="D4945" t="s">
        <v>14</v>
      </c>
      <c r="E4945" t="s">
        <v>15</v>
      </c>
      <c r="F4945" t="s">
        <v>16</v>
      </c>
      <c r="G4945" t="s">
        <v>5483</v>
      </c>
      <c r="H4945" s="6">
        <v>1983.92</v>
      </c>
    </row>
    <row r="4946" spans="1:8" x14ac:dyDescent="0.45">
      <c r="A4946" s="2">
        <v>44933</v>
      </c>
      <c r="B4946" t="s">
        <v>5418</v>
      </c>
      <c r="C4946">
        <v>68</v>
      </c>
      <c r="D4946" t="s">
        <v>9</v>
      </c>
      <c r="E4946" t="s">
        <v>26</v>
      </c>
      <c r="F4946" t="s">
        <v>23</v>
      </c>
      <c r="G4946" t="s">
        <v>5483</v>
      </c>
      <c r="H4946" s="6">
        <v>2024.25</v>
      </c>
    </row>
    <row r="4947" spans="1:8" x14ac:dyDescent="0.45">
      <c r="A4947" s="2">
        <v>44925</v>
      </c>
      <c r="B4947" t="s">
        <v>5419</v>
      </c>
      <c r="C4947">
        <v>63</v>
      </c>
      <c r="D4947" t="s">
        <v>21</v>
      </c>
      <c r="E4947" t="s">
        <v>15</v>
      </c>
      <c r="F4947" t="s">
        <v>30</v>
      </c>
      <c r="G4947" t="s">
        <v>5483</v>
      </c>
      <c r="H4947" s="6">
        <v>4022.97</v>
      </c>
    </row>
    <row r="4948" spans="1:8" x14ac:dyDescent="0.45">
      <c r="A4948" s="2">
        <v>44575</v>
      </c>
      <c r="B4948" t="s">
        <v>5420</v>
      </c>
      <c r="C4948">
        <v>43</v>
      </c>
      <c r="D4948" t="s">
        <v>14</v>
      </c>
      <c r="E4948" t="s">
        <v>35</v>
      </c>
      <c r="F4948" t="s">
        <v>23</v>
      </c>
      <c r="G4948" t="s">
        <v>5480</v>
      </c>
      <c r="H4948" s="6">
        <v>2117.8000000000002</v>
      </c>
    </row>
    <row r="4949" spans="1:8" x14ac:dyDescent="0.45">
      <c r="A4949" s="2">
        <v>44945</v>
      </c>
      <c r="B4949" t="s">
        <v>5421</v>
      </c>
      <c r="C4949">
        <v>86</v>
      </c>
      <c r="D4949" t="s">
        <v>21</v>
      </c>
      <c r="E4949" t="s">
        <v>19</v>
      </c>
      <c r="F4949" t="s">
        <v>23</v>
      </c>
      <c r="G4949" t="s">
        <v>5481</v>
      </c>
      <c r="H4949" s="6">
        <v>2437.56</v>
      </c>
    </row>
    <row r="4950" spans="1:8" x14ac:dyDescent="0.45">
      <c r="A4950" s="2">
        <v>44626</v>
      </c>
      <c r="B4950" t="s">
        <v>5422</v>
      </c>
      <c r="C4950">
        <v>17</v>
      </c>
      <c r="D4950" t="s">
        <v>14</v>
      </c>
      <c r="E4950" t="s">
        <v>15</v>
      </c>
      <c r="F4950" t="s">
        <v>16</v>
      </c>
      <c r="G4950" t="s">
        <v>5480</v>
      </c>
      <c r="H4950" s="6">
        <v>4767.28</v>
      </c>
    </row>
    <row r="4951" spans="1:8" x14ac:dyDescent="0.45">
      <c r="A4951" s="2">
        <v>44961</v>
      </c>
      <c r="B4951" t="s">
        <v>5423</v>
      </c>
      <c r="C4951">
        <v>7</v>
      </c>
      <c r="D4951" t="s">
        <v>21</v>
      </c>
      <c r="E4951" t="s">
        <v>35</v>
      </c>
      <c r="F4951" t="s">
        <v>11</v>
      </c>
      <c r="G4951" t="s">
        <v>5482</v>
      </c>
      <c r="H4951" s="6">
        <v>1138.45</v>
      </c>
    </row>
    <row r="4952" spans="1:8" x14ac:dyDescent="0.45">
      <c r="A4952" s="2">
        <v>45075</v>
      </c>
      <c r="B4952" t="s">
        <v>5424</v>
      </c>
      <c r="C4952">
        <v>91</v>
      </c>
      <c r="D4952" t="s">
        <v>21</v>
      </c>
      <c r="E4952" t="s">
        <v>22</v>
      </c>
      <c r="F4952" t="s">
        <v>11</v>
      </c>
      <c r="G4952" t="s">
        <v>5478</v>
      </c>
      <c r="H4952" s="6">
        <v>2468.17</v>
      </c>
    </row>
    <row r="4953" spans="1:8" x14ac:dyDescent="0.45">
      <c r="A4953" s="2">
        <v>45046</v>
      </c>
      <c r="B4953" t="s">
        <v>5425</v>
      </c>
      <c r="C4953">
        <v>57</v>
      </c>
      <c r="D4953" t="s">
        <v>21</v>
      </c>
      <c r="E4953" t="s">
        <v>22</v>
      </c>
      <c r="F4953" t="s">
        <v>11</v>
      </c>
      <c r="G4953" t="s">
        <v>5481</v>
      </c>
      <c r="H4953" s="6">
        <v>4175.99</v>
      </c>
    </row>
    <row r="4954" spans="1:8" x14ac:dyDescent="0.45">
      <c r="A4954" s="2">
        <v>44677</v>
      </c>
      <c r="B4954" t="s">
        <v>5426</v>
      </c>
      <c r="C4954">
        <v>93</v>
      </c>
      <c r="D4954" t="s">
        <v>14</v>
      </c>
      <c r="E4954" t="s">
        <v>35</v>
      </c>
      <c r="F4954" t="s">
        <v>16</v>
      </c>
      <c r="G4954" t="s">
        <v>5483</v>
      </c>
      <c r="H4954" s="6">
        <v>1349.59</v>
      </c>
    </row>
    <row r="4955" spans="1:8" x14ac:dyDescent="0.45">
      <c r="A4955" s="2">
        <v>44790</v>
      </c>
      <c r="B4955" t="s">
        <v>5427</v>
      </c>
      <c r="C4955">
        <v>61</v>
      </c>
      <c r="D4955" t="s">
        <v>14</v>
      </c>
      <c r="E4955" t="s">
        <v>38</v>
      </c>
      <c r="F4955" t="s">
        <v>11</v>
      </c>
      <c r="G4955" t="s">
        <v>5482</v>
      </c>
      <c r="H4955" s="6">
        <v>4968.22</v>
      </c>
    </row>
    <row r="4956" spans="1:8" x14ac:dyDescent="0.45">
      <c r="A4956" s="2">
        <v>44849</v>
      </c>
      <c r="B4956" t="s">
        <v>5428</v>
      </c>
      <c r="C4956">
        <v>93</v>
      </c>
      <c r="D4956" t="s">
        <v>14</v>
      </c>
      <c r="E4956" t="s">
        <v>19</v>
      </c>
      <c r="F4956" t="s">
        <v>23</v>
      </c>
      <c r="G4956" t="s">
        <v>5482</v>
      </c>
      <c r="H4956" s="6">
        <v>4826.63</v>
      </c>
    </row>
    <row r="4957" spans="1:8" x14ac:dyDescent="0.45">
      <c r="A4957" s="2">
        <v>44853</v>
      </c>
      <c r="B4957" t="s">
        <v>5429</v>
      </c>
      <c r="C4957">
        <v>51</v>
      </c>
      <c r="D4957" t="s">
        <v>14</v>
      </c>
      <c r="E4957" t="s">
        <v>38</v>
      </c>
      <c r="F4957" t="s">
        <v>11</v>
      </c>
      <c r="G4957" t="s">
        <v>5483</v>
      </c>
      <c r="H4957" s="6">
        <v>711.7</v>
      </c>
    </row>
    <row r="4958" spans="1:8" x14ac:dyDescent="0.45">
      <c r="A4958" s="2">
        <v>44739</v>
      </c>
      <c r="B4958" t="s">
        <v>5430</v>
      </c>
      <c r="C4958">
        <v>53</v>
      </c>
      <c r="D4958" t="s">
        <v>9</v>
      </c>
      <c r="E4958" t="s">
        <v>5477</v>
      </c>
      <c r="F4958" t="s">
        <v>16</v>
      </c>
      <c r="G4958" t="s">
        <v>5480</v>
      </c>
      <c r="H4958" s="6">
        <v>4862.45</v>
      </c>
    </row>
    <row r="4959" spans="1:8" x14ac:dyDescent="0.45">
      <c r="A4959" s="2">
        <v>44915</v>
      </c>
      <c r="B4959" t="s">
        <v>5431</v>
      </c>
      <c r="C4959">
        <v>95</v>
      </c>
      <c r="D4959" t="s">
        <v>21</v>
      </c>
      <c r="E4959" t="s">
        <v>38</v>
      </c>
      <c r="F4959" t="s">
        <v>11</v>
      </c>
      <c r="G4959" t="s">
        <v>5483</v>
      </c>
      <c r="H4959" s="6">
        <v>3474.98</v>
      </c>
    </row>
    <row r="4960" spans="1:8" x14ac:dyDescent="0.45">
      <c r="A4960" s="2">
        <v>44611</v>
      </c>
      <c r="B4960" t="s">
        <v>5432</v>
      </c>
      <c r="C4960">
        <v>91</v>
      </c>
      <c r="D4960" t="s">
        <v>9</v>
      </c>
      <c r="E4960" t="s">
        <v>38</v>
      </c>
      <c r="F4960" t="s">
        <v>30</v>
      </c>
      <c r="G4960" t="s">
        <v>5483</v>
      </c>
      <c r="H4960" s="6">
        <v>1371.67</v>
      </c>
    </row>
    <row r="4961" spans="1:8" x14ac:dyDescent="0.45">
      <c r="A4961" s="2">
        <v>45128</v>
      </c>
      <c r="B4961" t="s">
        <v>5433</v>
      </c>
      <c r="C4961">
        <v>52</v>
      </c>
      <c r="D4961" t="s">
        <v>14</v>
      </c>
      <c r="E4961" t="s">
        <v>5477</v>
      </c>
      <c r="F4961" t="s">
        <v>16</v>
      </c>
      <c r="G4961" t="s">
        <v>5480</v>
      </c>
      <c r="H4961" s="6">
        <v>3023.65</v>
      </c>
    </row>
    <row r="4962" spans="1:8" x14ac:dyDescent="0.45">
      <c r="A4962" s="2">
        <v>44574</v>
      </c>
      <c r="B4962" t="s">
        <v>5434</v>
      </c>
      <c r="C4962">
        <v>93</v>
      </c>
      <c r="D4962" t="s">
        <v>14</v>
      </c>
      <c r="E4962" t="s">
        <v>15</v>
      </c>
      <c r="F4962" t="s">
        <v>16</v>
      </c>
      <c r="G4962" t="s">
        <v>5479</v>
      </c>
      <c r="H4962" s="6">
        <v>2785.19</v>
      </c>
    </row>
    <row r="4963" spans="1:8" x14ac:dyDescent="0.45">
      <c r="A4963" s="2">
        <v>44794</v>
      </c>
      <c r="B4963" t="s">
        <v>5435</v>
      </c>
      <c r="C4963">
        <v>87</v>
      </c>
      <c r="D4963" t="s">
        <v>9</v>
      </c>
      <c r="E4963" t="s">
        <v>15</v>
      </c>
      <c r="F4963" t="s">
        <v>11</v>
      </c>
      <c r="G4963" t="s">
        <v>5481</v>
      </c>
      <c r="H4963" s="6">
        <v>2653.47</v>
      </c>
    </row>
    <row r="4964" spans="1:8" x14ac:dyDescent="0.45">
      <c r="A4964" s="2">
        <v>44996</v>
      </c>
      <c r="B4964" t="s">
        <v>5436</v>
      </c>
      <c r="C4964">
        <v>94</v>
      </c>
      <c r="D4964" t="s">
        <v>14</v>
      </c>
      <c r="E4964" t="s">
        <v>15</v>
      </c>
      <c r="F4964" t="s">
        <v>16</v>
      </c>
      <c r="G4964" t="s">
        <v>5480</v>
      </c>
      <c r="H4964" s="6">
        <v>2460.59</v>
      </c>
    </row>
    <row r="4965" spans="1:8" x14ac:dyDescent="0.45">
      <c r="A4965" s="2">
        <v>45271</v>
      </c>
      <c r="B4965" t="s">
        <v>5437</v>
      </c>
      <c r="C4965">
        <v>80</v>
      </c>
      <c r="D4965" t="s">
        <v>21</v>
      </c>
      <c r="E4965" t="s">
        <v>26</v>
      </c>
      <c r="F4965" t="s">
        <v>30</v>
      </c>
      <c r="G4965" t="s">
        <v>5480</v>
      </c>
      <c r="H4965" s="6">
        <v>981.09</v>
      </c>
    </row>
    <row r="4966" spans="1:8" x14ac:dyDescent="0.45">
      <c r="A4966" s="2">
        <v>44951</v>
      </c>
      <c r="B4966" t="s">
        <v>5438</v>
      </c>
      <c r="C4966">
        <v>36</v>
      </c>
      <c r="D4966" t="s">
        <v>21</v>
      </c>
      <c r="E4966" t="s">
        <v>10</v>
      </c>
      <c r="F4966" t="s">
        <v>11</v>
      </c>
      <c r="G4966" t="s">
        <v>5482</v>
      </c>
      <c r="H4966" s="6">
        <v>2062.86</v>
      </c>
    </row>
    <row r="4967" spans="1:8" x14ac:dyDescent="0.45">
      <c r="A4967" s="2">
        <v>44696</v>
      </c>
      <c r="B4967" t="s">
        <v>5439</v>
      </c>
      <c r="C4967">
        <v>76</v>
      </c>
      <c r="D4967" t="s">
        <v>21</v>
      </c>
      <c r="E4967" t="s">
        <v>22</v>
      </c>
      <c r="F4967" t="s">
        <v>11</v>
      </c>
      <c r="G4967" t="s">
        <v>5480</v>
      </c>
      <c r="H4967" s="6">
        <v>4707.54</v>
      </c>
    </row>
    <row r="4968" spans="1:8" x14ac:dyDescent="0.45">
      <c r="A4968" s="2">
        <v>45081</v>
      </c>
      <c r="B4968" t="s">
        <v>5440</v>
      </c>
      <c r="C4968">
        <v>17</v>
      </c>
      <c r="D4968" t="s">
        <v>14</v>
      </c>
      <c r="E4968" t="s">
        <v>15</v>
      </c>
      <c r="F4968" t="s">
        <v>16</v>
      </c>
      <c r="G4968" t="s">
        <v>5483</v>
      </c>
      <c r="H4968" s="6">
        <v>4424.96</v>
      </c>
    </row>
    <row r="4969" spans="1:8" x14ac:dyDescent="0.45">
      <c r="A4969" s="2">
        <v>44802</v>
      </c>
      <c r="B4969" t="s">
        <v>5441</v>
      </c>
      <c r="C4969">
        <v>14</v>
      </c>
      <c r="D4969" t="s">
        <v>14</v>
      </c>
      <c r="E4969" t="s">
        <v>38</v>
      </c>
      <c r="F4969" t="s">
        <v>11</v>
      </c>
      <c r="G4969" t="s">
        <v>5483</v>
      </c>
      <c r="H4969" s="6">
        <v>3069.35</v>
      </c>
    </row>
    <row r="4970" spans="1:8" x14ac:dyDescent="0.45">
      <c r="A4970" s="2">
        <v>44881</v>
      </c>
      <c r="B4970" t="s">
        <v>5442</v>
      </c>
      <c r="C4970">
        <v>50</v>
      </c>
      <c r="D4970" t="s">
        <v>14</v>
      </c>
      <c r="E4970" t="s">
        <v>15</v>
      </c>
      <c r="F4970" t="s">
        <v>11</v>
      </c>
      <c r="G4970" t="s">
        <v>5482</v>
      </c>
      <c r="H4970" s="6">
        <v>2282.0300000000002</v>
      </c>
    </row>
    <row r="4971" spans="1:8" x14ac:dyDescent="0.45">
      <c r="A4971" s="2">
        <v>45211</v>
      </c>
      <c r="B4971" t="s">
        <v>5443</v>
      </c>
      <c r="C4971">
        <v>7</v>
      </c>
      <c r="D4971" t="s">
        <v>21</v>
      </c>
      <c r="E4971" t="s">
        <v>38</v>
      </c>
      <c r="F4971" t="s">
        <v>30</v>
      </c>
      <c r="G4971" t="s">
        <v>5483</v>
      </c>
      <c r="H4971" s="6">
        <v>2121.5300000000002</v>
      </c>
    </row>
    <row r="4972" spans="1:8" x14ac:dyDescent="0.45">
      <c r="A4972" s="2">
        <v>44849</v>
      </c>
      <c r="B4972" t="s">
        <v>5444</v>
      </c>
      <c r="C4972">
        <v>69</v>
      </c>
      <c r="D4972" t="s">
        <v>9</v>
      </c>
      <c r="E4972" t="s">
        <v>22</v>
      </c>
      <c r="F4972" t="s">
        <v>23</v>
      </c>
      <c r="G4972" t="s">
        <v>5479</v>
      </c>
      <c r="H4972" s="6">
        <v>3979.46</v>
      </c>
    </row>
    <row r="4973" spans="1:8" x14ac:dyDescent="0.45">
      <c r="A4973" s="2">
        <v>45215</v>
      </c>
      <c r="B4973" t="s">
        <v>5445</v>
      </c>
      <c r="C4973">
        <v>7</v>
      </c>
      <c r="D4973" t="s">
        <v>21</v>
      </c>
      <c r="E4973" t="s">
        <v>10</v>
      </c>
      <c r="F4973" t="s">
        <v>30</v>
      </c>
      <c r="G4973" t="s">
        <v>5482</v>
      </c>
      <c r="H4973" s="6">
        <v>1607.79</v>
      </c>
    </row>
    <row r="4974" spans="1:8" x14ac:dyDescent="0.45">
      <c r="A4974" s="2">
        <v>44641</v>
      </c>
      <c r="B4974" t="s">
        <v>5446</v>
      </c>
      <c r="C4974">
        <v>39</v>
      </c>
      <c r="D4974" t="s">
        <v>14</v>
      </c>
      <c r="E4974" t="s">
        <v>10</v>
      </c>
      <c r="F4974" t="s">
        <v>23</v>
      </c>
      <c r="G4974" t="s">
        <v>5479</v>
      </c>
      <c r="H4974" s="6">
        <v>1451.74</v>
      </c>
    </row>
    <row r="4975" spans="1:8" x14ac:dyDescent="0.45">
      <c r="A4975" s="2">
        <v>45046</v>
      </c>
      <c r="B4975" t="s">
        <v>5447</v>
      </c>
      <c r="C4975">
        <v>13</v>
      </c>
      <c r="D4975" t="s">
        <v>9</v>
      </c>
      <c r="E4975" t="s">
        <v>19</v>
      </c>
      <c r="F4975" t="s">
        <v>23</v>
      </c>
      <c r="G4975" t="s">
        <v>5480</v>
      </c>
      <c r="H4975" s="6">
        <v>3387.6</v>
      </c>
    </row>
    <row r="4976" spans="1:8" x14ac:dyDescent="0.45">
      <c r="A4976" s="2">
        <v>44711</v>
      </c>
      <c r="B4976" t="s">
        <v>5448</v>
      </c>
      <c r="C4976">
        <v>94</v>
      </c>
      <c r="D4976" t="s">
        <v>14</v>
      </c>
      <c r="E4976" t="s">
        <v>15</v>
      </c>
      <c r="F4976" t="s">
        <v>23</v>
      </c>
      <c r="G4976" t="s">
        <v>5481</v>
      </c>
      <c r="H4976" s="6">
        <v>784.39</v>
      </c>
    </row>
    <row r="4977" spans="1:8" x14ac:dyDescent="0.45">
      <c r="A4977" s="2">
        <v>44745</v>
      </c>
      <c r="B4977" t="s">
        <v>5449</v>
      </c>
      <c r="C4977">
        <v>14</v>
      </c>
      <c r="D4977" t="s">
        <v>21</v>
      </c>
      <c r="E4977" t="s">
        <v>19</v>
      </c>
      <c r="F4977" t="s">
        <v>23</v>
      </c>
      <c r="G4977" t="s">
        <v>5482</v>
      </c>
      <c r="H4977" s="6">
        <v>1462.36</v>
      </c>
    </row>
    <row r="4978" spans="1:8" x14ac:dyDescent="0.45">
      <c r="A4978" s="2">
        <v>44813</v>
      </c>
      <c r="B4978" t="s">
        <v>5450</v>
      </c>
      <c r="C4978">
        <v>49</v>
      </c>
      <c r="D4978" t="s">
        <v>9</v>
      </c>
      <c r="E4978" t="s">
        <v>19</v>
      </c>
      <c r="F4978" t="s">
        <v>16</v>
      </c>
      <c r="G4978" t="s">
        <v>5481</v>
      </c>
      <c r="H4978" s="6">
        <v>2005.36</v>
      </c>
    </row>
    <row r="4979" spans="1:8" x14ac:dyDescent="0.45">
      <c r="A4979" s="2">
        <v>45212</v>
      </c>
      <c r="B4979" t="s">
        <v>5451</v>
      </c>
      <c r="C4979">
        <v>44</v>
      </c>
      <c r="D4979" t="s">
        <v>9</v>
      </c>
      <c r="E4979" t="s">
        <v>19</v>
      </c>
      <c r="F4979" t="s">
        <v>30</v>
      </c>
      <c r="G4979" t="s">
        <v>5479</v>
      </c>
      <c r="H4979" s="6">
        <v>1045.78</v>
      </c>
    </row>
    <row r="4980" spans="1:8" x14ac:dyDescent="0.45">
      <c r="A4980" s="2">
        <v>44663</v>
      </c>
      <c r="B4980" t="s">
        <v>5452</v>
      </c>
      <c r="C4980">
        <v>92</v>
      </c>
      <c r="D4980" t="s">
        <v>9</v>
      </c>
      <c r="E4980" t="s">
        <v>26</v>
      </c>
      <c r="F4980" t="s">
        <v>16</v>
      </c>
      <c r="G4980" t="s">
        <v>5481</v>
      </c>
      <c r="H4980" s="6">
        <v>2505.4499999999998</v>
      </c>
    </row>
    <row r="4981" spans="1:8" x14ac:dyDescent="0.45">
      <c r="A4981" s="2">
        <v>45048</v>
      </c>
      <c r="B4981" t="s">
        <v>5453</v>
      </c>
      <c r="C4981">
        <v>56</v>
      </c>
      <c r="D4981" t="s">
        <v>21</v>
      </c>
      <c r="E4981" t="s">
        <v>10</v>
      </c>
      <c r="F4981" t="s">
        <v>11</v>
      </c>
      <c r="G4981" t="s">
        <v>5482</v>
      </c>
      <c r="H4981" s="6">
        <v>4292.05</v>
      </c>
    </row>
    <row r="4982" spans="1:8" x14ac:dyDescent="0.45">
      <c r="A4982" s="2">
        <v>45272</v>
      </c>
      <c r="B4982" t="s">
        <v>5454</v>
      </c>
      <c r="C4982">
        <v>32</v>
      </c>
      <c r="D4982" t="s">
        <v>14</v>
      </c>
      <c r="E4982" t="s">
        <v>10</v>
      </c>
      <c r="F4982" t="s">
        <v>30</v>
      </c>
      <c r="G4982" t="s">
        <v>5479</v>
      </c>
      <c r="H4982" s="6">
        <v>4361.5600000000004</v>
      </c>
    </row>
    <row r="4983" spans="1:8" x14ac:dyDescent="0.45">
      <c r="A4983" s="2">
        <v>45004</v>
      </c>
      <c r="B4983" t="s">
        <v>5455</v>
      </c>
      <c r="C4983">
        <v>32</v>
      </c>
      <c r="D4983" t="s">
        <v>9</v>
      </c>
      <c r="E4983" t="s">
        <v>15</v>
      </c>
      <c r="F4983" t="s">
        <v>16</v>
      </c>
      <c r="G4983" t="s">
        <v>5481</v>
      </c>
      <c r="H4983" s="6">
        <v>1547.13</v>
      </c>
    </row>
    <row r="4984" spans="1:8" x14ac:dyDescent="0.45">
      <c r="A4984" s="2">
        <v>45162</v>
      </c>
      <c r="B4984" t="s">
        <v>5456</v>
      </c>
      <c r="C4984">
        <v>35</v>
      </c>
      <c r="D4984" t="s">
        <v>14</v>
      </c>
      <c r="E4984" t="s">
        <v>38</v>
      </c>
      <c r="F4984" t="s">
        <v>23</v>
      </c>
      <c r="G4984" t="s">
        <v>5483</v>
      </c>
      <c r="H4984" s="6">
        <v>712.55</v>
      </c>
    </row>
    <row r="4985" spans="1:8" x14ac:dyDescent="0.45">
      <c r="A4985" s="2">
        <v>44871</v>
      </c>
      <c r="B4985" t="s">
        <v>5457</v>
      </c>
      <c r="C4985">
        <v>50</v>
      </c>
      <c r="D4985" t="s">
        <v>9</v>
      </c>
      <c r="E4985" t="s">
        <v>19</v>
      </c>
      <c r="F4985" t="s">
        <v>11</v>
      </c>
      <c r="G4985" t="s">
        <v>5480</v>
      </c>
      <c r="H4985" s="6">
        <v>3403.82</v>
      </c>
    </row>
    <row r="4986" spans="1:8" x14ac:dyDescent="0.45">
      <c r="A4986" s="2">
        <v>45107</v>
      </c>
      <c r="B4986" t="s">
        <v>5458</v>
      </c>
      <c r="C4986">
        <v>2</v>
      </c>
      <c r="D4986" t="s">
        <v>9</v>
      </c>
      <c r="E4986" t="s">
        <v>26</v>
      </c>
      <c r="F4986" t="s">
        <v>11</v>
      </c>
      <c r="G4986" t="s">
        <v>5481</v>
      </c>
      <c r="H4986" s="6">
        <v>4465.3900000000003</v>
      </c>
    </row>
    <row r="4987" spans="1:8" x14ac:dyDescent="0.45">
      <c r="A4987" s="2">
        <v>44868</v>
      </c>
      <c r="B4987" t="s">
        <v>5459</v>
      </c>
      <c r="C4987">
        <v>25</v>
      </c>
      <c r="D4987" t="s">
        <v>14</v>
      </c>
      <c r="E4987" t="s">
        <v>15</v>
      </c>
      <c r="F4987" t="s">
        <v>23</v>
      </c>
      <c r="G4987" t="s">
        <v>5482</v>
      </c>
      <c r="H4987" s="6">
        <v>564.95000000000005</v>
      </c>
    </row>
    <row r="4988" spans="1:8" x14ac:dyDescent="0.45">
      <c r="A4988" s="2">
        <v>45007</v>
      </c>
      <c r="B4988" t="s">
        <v>5460</v>
      </c>
      <c r="C4988">
        <v>59</v>
      </c>
      <c r="D4988" t="s">
        <v>9</v>
      </c>
      <c r="E4988" t="s">
        <v>19</v>
      </c>
      <c r="F4988" t="s">
        <v>16</v>
      </c>
      <c r="G4988" t="s">
        <v>5481</v>
      </c>
      <c r="H4988" s="6">
        <v>4585.2700000000004</v>
      </c>
    </row>
    <row r="4989" spans="1:8" x14ac:dyDescent="0.45">
      <c r="A4989" s="2">
        <v>45071</v>
      </c>
      <c r="B4989" t="s">
        <v>5461</v>
      </c>
      <c r="C4989">
        <v>7</v>
      </c>
      <c r="D4989" t="s">
        <v>14</v>
      </c>
      <c r="E4989" t="s">
        <v>10</v>
      </c>
      <c r="F4989" t="s">
        <v>30</v>
      </c>
      <c r="G4989" t="s">
        <v>5482</v>
      </c>
      <c r="H4989" s="6">
        <v>4153.8599999999997</v>
      </c>
    </row>
    <row r="4990" spans="1:8" x14ac:dyDescent="0.45">
      <c r="A4990" s="2">
        <v>45044</v>
      </c>
      <c r="B4990" t="s">
        <v>5462</v>
      </c>
      <c r="C4990">
        <v>4</v>
      </c>
      <c r="D4990" t="s">
        <v>21</v>
      </c>
      <c r="E4990" t="s">
        <v>26</v>
      </c>
      <c r="F4990" t="s">
        <v>11</v>
      </c>
      <c r="G4990" t="s">
        <v>5479</v>
      </c>
      <c r="H4990" s="6">
        <v>4419.16</v>
      </c>
    </row>
    <row r="4991" spans="1:8" x14ac:dyDescent="0.45">
      <c r="A4991" s="2">
        <v>44908</v>
      </c>
      <c r="B4991" t="s">
        <v>5463</v>
      </c>
      <c r="C4991">
        <v>19</v>
      </c>
      <c r="D4991" t="s">
        <v>9</v>
      </c>
      <c r="E4991" t="s">
        <v>26</v>
      </c>
      <c r="F4991" t="s">
        <v>30</v>
      </c>
      <c r="G4991" t="s">
        <v>5483</v>
      </c>
      <c r="H4991" s="6">
        <v>4354.51</v>
      </c>
    </row>
    <row r="4992" spans="1:8" x14ac:dyDescent="0.45">
      <c r="A4992" s="2">
        <v>45268</v>
      </c>
      <c r="B4992" t="s">
        <v>5464</v>
      </c>
      <c r="C4992">
        <v>11</v>
      </c>
      <c r="D4992" t="s">
        <v>14</v>
      </c>
      <c r="E4992" t="s">
        <v>5477</v>
      </c>
      <c r="F4992" t="s">
        <v>11</v>
      </c>
      <c r="G4992" t="s">
        <v>5480</v>
      </c>
      <c r="H4992" s="6">
        <v>4333.47</v>
      </c>
    </row>
    <row r="4993" spans="1:8" x14ac:dyDescent="0.45">
      <c r="A4993" s="2">
        <v>45140</v>
      </c>
      <c r="B4993" t="s">
        <v>5465</v>
      </c>
      <c r="C4993">
        <v>97</v>
      </c>
      <c r="D4993" t="s">
        <v>21</v>
      </c>
      <c r="E4993" t="s">
        <v>38</v>
      </c>
      <c r="F4993" t="s">
        <v>11</v>
      </c>
      <c r="G4993" t="s">
        <v>5481</v>
      </c>
      <c r="H4993" s="6">
        <v>4639.3900000000003</v>
      </c>
    </row>
    <row r="4994" spans="1:8" x14ac:dyDescent="0.45">
      <c r="A4994" s="2">
        <v>44585</v>
      </c>
      <c r="B4994" t="s">
        <v>5466</v>
      </c>
      <c r="C4994">
        <v>8</v>
      </c>
      <c r="D4994" t="s">
        <v>14</v>
      </c>
      <c r="E4994" t="s">
        <v>35</v>
      </c>
      <c r="F4994" t="s">
        <v>11</v>
      </c>
      <c r="G4994" t="s">
        <v>5483</v>
      </c>
      <c r="H4994" s="6">
        <v>4062.19</v>
      </c>
    </row>
    <row r="4995" spans="1:8" x14ac:dyDescent="0.45">
      <c r="A4995" s="2">
        <v>44653</v>
      </c>
      <c r="B4995" t="s">
        <v>5467</v>
      </c>
      <c r="C4995">
        <v>67</v>
      </c>
      <c r="D4995" t="s">
        <v>9</v>
      </c>
      <c r="E4995" t="s">
        <v>38</v>
      </c>
      <c r="F4995" t="s">
        <v>23</v>
      </c>
      <c r="G4995" t="s">
        <v>5480</v>
      </c>
      <c r="H4995" s="6">
        <v>2069.06</v>
      </c>
    </row>
    <row r="4996" spans="1:8" x14ac:dyDescent="0.45">
      <c r="A4996" s="2">
        <v>44868</v>
      </c>
      <c r="B4996" t="s">
        <v>5468</v>
      </c>
      <c r="C4996">
        <v>46</v>
      </c>
      <c r="D4996" t="s">
        <v>14</v>
      </c>
      <c r="E4996" t="s">
        <v>15</v>
      </c>
      <c r="F4996" t="s">
        <v>16</v>
      </c>
      <c r="G4996" t="s">
        <v>5480</v>
      </c>
      <c r="H4996" s="6">
        <v>2734.91</v>
      </c>
    </row>
    <row r="4997" spans="1:8" x14ac:dyDescent="0.45">
      <c r="A4997" s="2">
        <v>44782</v>
      </c>
      <c r="B4997" t="s">
        <v>5469</v>
      </c>
      <c r="C4997">
        <v>49</v>
      </c>
      <c r="D4997" t="s">
        <v>14</v>
      </c>
      <c r="E4997" t="s">
        <v>38</v>
      </c>
      <c r="F4997" t="s">
        <v>16</v>
      </c>
      <c r="G4997" t="s">
        <v>5481</v>
      </c>
      <c r="H4997" s="6">
        <v>2652.31</v>
      </c>
    </row>
    <row r="4998" spans="1:8" x14ac:dyDescent="0.45">
      <c r="A4998" s="2">
        <v>44923</v>
      </c>
      <c r="B4998" t="s">
        <v>5470</v>
      </c>
      <c r="C4998">
        <v>92</v>
      </c>
      <c r="D4998" t="s">
        <v>21</v>
      </c>
      <c r="E4998" t="s">
        <v>15</v>
      </c>
      <c r="F4998" t="s">
        <v>30</v>
      </c>
      <c r="G4998" t="s">
        <v>5482</v>
      </c>
      <c r="H4998" s="6">
        <v>3491.43</v>
      </c>
    </row>
    <row r="4999" spans="1:8" x14ac:dyDescent="0.45">
      <c r="A4999" s="2">
        <v>45098</v>
      </c>
      <c r="B4999" t="s">
        <v>5471</v>
      </c>
      <c r="C4999">
        <v>45</v>
      </c>
      <c r="D4999" t="s">
        <v>21</v>
      </c>
      <c r="E4999" t="s">
        <v>10</v>
      </c>
      <c r="F4999" t="s">
        <v>23</v>
      </c>
      <c r="G4999" t="s">
        <v>5479</v>
      </c>
      <c r="H4999" s="6">
        <v>3123.94</v>
      </c>
    </row>
    <row r="5000" spans="1:8" x14ac:dyDescent="0.45">
      <c r="A5000" s="2">
        <v>45171</v>
      </c>
      <c r="B5000" t="s">
        <v>5472</v>
      </c>
      <c r="C5000">
        <v>48</v>
      </c>
      <c r="D5000" t="s">
        <v>21</v>
      </c>
      <c r="E5000" t="s">
        <v>15</v>
      </c>
      <c r="F5000" t="s">
        <v>23</v>
      </c>
      <c r="G5000" t="s">
        <v>5482</v>
      </c>
      <c r="H5000" s="6">
        <v>1127.01</v>
      </c>
    </row>
    <row r="5001" spans="1:8" x14ac:dyDescent="0.45">
      <c r="A5001" s="2">
        <v>44751</v>
      </c>
      <c r="B5001" t="s">
        <v>5473</v>
      </c>
      <c r="C5001">
        <v>17</v>
      </c>
      <c r="D5001" t="s">
        <v>9</v>
      </c>
      <c r="E5001" t="s">
        <v>19</v>
      </c>
      <c r="F5001" t="s">
        <v>23</v>
      </c>
      <c r="G5001" t="s">
        <v>5483</v>
      </c>
      <c r="H5001" s="6">
        <v>3112.16</v>
      </c>
    </row>
  </sheetData>
  <conditionalFormatting sqref="B2:B5001">
    <cfRule type="expression" dxfId="3" priority="2">
      <formula>C2&gt;60</formula>
    </cfRule>
  </conditionalFormatting>
  <conditionalFormatting sqref="F2:F5001">
    <cfRule type="expression" dxfId="2" priority="1">
      <formula>$H2&gt;3000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8149-9872-479C-BF4B-00D7DACBC7EA}">
  <dimension ref="A1:L5001"/>
  <sheetViews>
    <sheetView workbookViewId="0">
      <selection activeCell="D8" sqref="D8"/>
    </sheetView>
  </sheetViews>
  <sheetFormatPr defaultRowHeight="14.25" x14ac:dyDescent="0.45"/>
  <cols>
    <col min="2" max="2" width="16.3984375" customWidth="1"/>
    <col min="4" max="4" width="21.796875" customWidth="1"/>
    <col min="5" max="5" width="14.6640625" customWidth="1"/>
    <col min="6" max="6" width="17.33203125" style="6" customWidth="1"/>
    <col min="7" max="7" width="11.796875" bestFit="1" customWidth="1"/>
    <col min="8" max="8" width="14.33203125" customWidth="1"/>
    <col min="9" max="10" width="10" bestFit="1" customWidth="1"/>
    <col min="11" max="11" width="12.796875" customWidth="1"/>
    <col min="12" max="12" width="14.46484375" customWidth="1"/>
  </cols>
  <sheetData>
    <row r="1" spans="1:12" x14ac:dyDescent="0.45">
      <c r="A1" s="12" t="s">
        <v>2</v>
      </c>
      <c r="B1" s="12" t="s">
        <v>5484</v>
      </c>
      <c r="C1" s="12" t="s">
        <v>1</v>
      </c>
      <c r="D1" s="12" t="s">
        <v>5485</v>
      </c>
      <c r="E1" s="12" t="s">
        <v>5475</v>
      </c>
      <c r="F1" s="13" t="s">
        <v>5474</v>
      </c>
      <c r="G1" s="12" t="s">
        <v>5486</v>
      </c>
      <c r="H1" s="12" t="s">
        <v>5487</v>
      </c>
      <c r="I1" s="12" t="s">
        <v>5488</v>
      </c>
      <c r="J1" s="12" t="s">
        <v>5489</v>
      </c>
      <c r="K1" s="12" t="s">
        <v>5490</v>
      </c>
      <c r="L1" s="12" t="s">
        <v>5476</v>
      </c>
    </row>
    <row r="2" spans="1:12" x14ac:dyDescent="0.45">
      <c r="A2">
        <v>58</v>
      </c>
      <c r="B2" t="str">
        <f>IF(A2&lt;18,"CHILDREN",IF(A2&lt;36,"YOUNG ADULTS",IF(A2&lt;66,"ADULTS",IF(A2&gt;65,"SENIORS"))))</f>
        <v>ADULTS</v>
      </c>
      <c r="C2" t="s">
        <v>8</v>
      </c>
      <c r="D2" s="7">
        <f>AVERAGE('Health Cleaned'!H2:H5001)</f>
        <v>2488.1581879999935</v>
      </c>
      <c r="E2" t="s">
        <v>11</v>
      </c>
      <c r="F2" s="6">
        <f>VLOOKUP($E2,'Health Cleaned'!$F$2:$H$5001,3,FALSE)</f>
        <v>2804.9</v>
      </c>
      <c r="G2" s="7">
        <f>'Health Cleaned'!$H2*1.1</f>
        <v>3085.3900000000003</v>
      </c>
      <c r="H2" s="7">
        <f>ROUND(G2,1)</f>
        <v>3085.4</v>
      </c>
      <c r="I2" s="7">
        <f>ROUNDUP(G2,1)</f>
        <v>3085.4</v>
      </c>
      <c r="J2" s="7">
        <f>ROUNDDOWN(G2,1)</f>
        <v>3085.3</v>
      </c>
      <c r="K2" t="str">
        <f>TEXT('Health Cleaned'!A2,"mm-yy")</f>
        <v>12-22</v>
      </c>
      <c r="L2" t="str">
        <f>IF(A2&lt;13,"0-12",IF(A2&lt;20,"13-19",IF(A2&lt;35,"20-34",IF(A2&lt;=50,"35-50",IF(A2&lt;66,"51-65",IF(A2&gt;65,"65-100"))))))</f>
        <v>51-65</v>
      </c>
    </row>
    <row r="3" spans="1:12" x14ac:dyDescent="0.45">
      <c r="A3">
        <v>19</v>
      </c>
      <c r="B3" t="str">
        <f t="shared" ref="B3:B66" si="0">IF(A3&lt;18,"CHILDREN",IF(A3&lt;36,"YOUNG ADULTS",IF(A3&lt;66,"ADULTS",IF(A3&gt;65,"SENIORS"))))</f>
        <v>YOUNG ADULTS</v>
      </c>
      <c r="C3" t="s">
        <v>13</v>
      </c>
      <c r="D3" s="7">
        <f>MIN('Health Cleaned'!H2:H5001)</f>
        <v>20.23</v>
      </c>
      <c r="E3" t="s">
        <v>16</v>
      </c>
      <c r="F3" s="6">
        <f>VLOOKUP($E3,'Health Cleaned'!$F$2:$H$5001,3,FALSE)</f>
        <v>3421.18</v>
      </c>
      <c r="G3" s="7">
        <f>'Health Cleaned'!$H3*1.1</f>
        <v>3763.2980000000002</v>
      </c>
      <c r="H3" s="7">
        <f t="shared" ref="H3:H66" si="1">ROUND(G3,1)</f>
        <v>3763.3</v>
      </c>
      <c r="I3" s="7">
        <f t="shared" ref="I3:I66" si="2">ROUNDUP(G3,1)</f>
        <v>3763.2999999999997</v>
      </c>
      <c r="J3" s="7">
        <f t="shared" ref="J3:J66" si="3">ROUNDDOWN(G3,1)</f>
        <v>3763.2</v>
      </c>
      <c r="K3" t="str">
        <f>TEXT('Health Cleaned'!A3,"mm-yy")</f>
        <v>01-23</v>
      </c>
      <c r="L3" t="str">
        <f t="shared" ref="L3:L66" si="4">IF(A3&lt;13,"0-12",IF(A3&lt;20,"13-19",IF(A3&lt;35,"20-34",IF(A3&lt;=50,"35-50",IF(A3&lt;66,"51-65",IF(A3&gt;65,"65-100"))))))</f>
        <v>13-19</v>
      </c>
    </row>
    <row r="4" spans="1:12" x14ac:dyDescent="0.45">
      <c r="A4">
        <v>69</v>
      </c>
      <c r="B4" t="str">
        <f t="shared" si="0"/>
        <v>SENIORS</v>
      </c>
      <c r="C4" t="s">
        <v>18</v>
      </c>
      <c r="D4" s="7">
        <f>MAX('Health Cleaned'!H2:H5001)</f>
        <v>4998.47</v>
      </c>
      <c r="E4" t="s">
        <v>23</v>
      </c>
      <c r="F4" s="6">
        <f>VLOOKUP($E4,'Health Cleaned'!$F$2:$H$5001,3,FALSE)</f>
        <v>748.7</v>
      </c>
      <c r="G4" s="7">
        <f>'Health Cleaned'!$H4*1.1</f>
        <v>3727.2180000000003</v>
      </c>
      <c r="H4" s="7">
        <f t="shared" si="1"/>
        <v>3727.2</v>
      </c>
      <c r="I4" s="7">
        <f t="shared" si="2"/>
        <v>3727.2999999999997</v>
      </c>
      <c r="J4" s="7">
        <f t="shared" si="3"/>
        <v>3727.2</v>
      </c>
      <c r="K4" t="str">
        <f>TEXT('Health Cleaned'!A4,"mm-yy")</f>
        <v>04-22</v>
      </c>
      <c r="L4" t="str">
        <f t="shared" si="4"/>
        <v>65-100</v>
      </c>
    </row>
    <row r="5" spans="1:12" x14ac:dyDescent="0.45">
      <c r="A5">
        <v>50</v>
      </c>
      <c r="B5" t="str">
        <f t="shared" si="0"/>
        <v>ADULTS</v>
      </c>
      <c r="C5" t="s">
        <v>20</v>
      </c>
      <c r="D5">
        <f>COUNTIF('Health Cleaned'!E2:E5001,"Diabetes")</f>
        <v>643</v>
      </c>
      <c r="E5" t="s">
        <v>30</v>
      </c>
      <c r="F5" s="6">
        <f>VLOOKUP($E5,'Health Cleaned'!$F$2:$H$5001,3,FALSE)</f>
        <v>1079.46</v>
      </c>
      <c r="G5" s="7">
        <f>'Health Cleaned'!$H5*1.1</f>
        <v>823.57000000000016</v>
      </c>
      <c r="H5" s="7">
        <f t="shared" si="1"/>
        <v>823.6</v>
      </c>
      <c r="I5" s="7">
        <f t="shared" si="2"/>
        <v>823.6</v>
      </c>
      <c r="J5" s="7">
        <f t="shared" si="3"/>
        <v>823.5</v>
      </c>
      <c r="K5" t="str">
        <f>TEXT('Health Cleaned'!A5,"mm-yy")</f>
        <v>04-23</v>
      </c>
      <c r="L5" t="str">
        <f t="shared" si="4"/>
        <v>35-50</v>
      </c>
    </row>
    <row r="6" spans="1:12" x14ac:dyDescent="0.45">
      <c r="A6">
        <v>61</v>
      </c>
      <c r="B6" t="str">
        <f t="shared" si="0"/>
        <v>ADULTS</v>
      </c>
      <c r="C6" t="s">
        <v>25</v>
      </c>
      <c r="G6" s="7">
        <f>'Health Cleaned'!$H6*1.1</f>
        <v>3099.7340000000004</v>
      </c>
      <c r="H6" s="7">
        <f t="shared" si="1"/>
        <v>3099.7</v>
      </c>
      <c r="I6" s="7">
        <f t="shared" si="2"/>
        <v>3099.7999999999997</v>
      </c>
      <c r="J6" s="7">
        <f t="shared" si="3"/>
        <v>3099.7</v>
      </c>
      <c r="K6" t="str">
        <f>TEXT('Health Cleaned'!A6,"mm-yy")</f>
        <v>11-23</v>
      </c>
      <c r="L6" t="str">
        <f t="shared" si="4"/>
        <v>51-65</v>
      </c>
    </row>
    <row r="7" spans="1:12" x14ac:dyDescent="0.45">
      <c r="A7">
        <v>34</v>
      </c>
      <c r="B7" t="str">
        <f t="shared" si="0"/>
        <v>YOUNG ADULTS</v>
      </c>
      <c r="C7" t="s">
        <v>27</v>
      </c>
      <c r="G7" s="7">
        <f>'Health Cleaned'!$H7*1.1</f>
        <v>5191.8240000000005</v>
      </c>
      <c r="H7" s="7">
        <f t="shared" si="1"/>
        <v>5191.8</v>
      </c>
      <c r="I7" s="7">
        <f t="shared" si="2"/>
        <v>5191.9000000000005</v>
      </c>
      <c r="J7" s="7">
        <f t="shared" si="3"/>
        <v>5191.8</v>
      </c>
      <c r="K7" t="str">
        <f>TEXT('Health Cleaned'!A7,"mm-yy")</f>
        <v>06-23</v>
      </c>
      <c r="L7" t="str">
        <f t="shared" si="4"/>
        <v>20-34</v>
      </c>
    </row>
    <row r="8" spans="1:12" x14ac:dyDescent="0.45">
      <c r="A8">
        <v>20</v>
      </c>
      <c r="B8" t="str">
        <f t="shared" si="0"/>
        <v>YOUNG ADULTS</v>
      </c>
      <c r="C8" t="s">
        <v>29</v>
      </c>
      <c r="G8" s="7">
        <f>'Health Cleaned'!$H8*1.1</f>
        <v>1187.4060000000002</v>
      </c>
      <c r="H8" s="7">
        <f t="shared" si="1"/>
        <v>1187.4000000000001</v>
      </c>
      <c r="I8" s="7">
        <f t="shared" si="2"/>
        <v>1187.5</v>
      </c>
      <c r="J8" s="7">
        <f t="shared" si="3"/>
        <v>1187.4000000000001</v>
      </c>
      <c r="K8" t="str">
        <f>TEXT('Health Cleaned'!A8,"mm-yy")</f>
        <v>03-23</v>
      </c>
      <c r="L8" t="str">
        <f t="shared" si="4"/>
        <v>20-34</v>
      </c>
    </row>
    <row r="9" spans="1:12" x14ac:dyDescent="0.45">
      <c r="A9">
        <v>68</v>
      </c>
      <c r="B9" t="str">
        <f t="shared" si="0"/>
        <v>SENIORS</v>
      </c>
      <c r="C9" t="s">
        <v>32</v>
      </c>
      <c r="G9" s="7">
        <f>'Health Cleaned'!$H9*1.1</f>
        <v>2708.3210000000004</v>
      </c>
      <c r="H9" s="7">
        <f t="shared" si="1"/>
        <v>2708.3</v>
      </c>
      <c r="I9" s="7">
        <f t="shared" si="2"/>
        <v>2708.4</v>
      </c>
      <c r="J9" s="7">
        <f t="shared" si="3"/>
        <v>2708.3</v>
      </c>
      <c r="K9" t="str">
        <f>TEXT('Health Cleaned'!A9,"mm-yy")</f>
        <v>09-22</v>
      </c>
      <c r="L9" t="str">
        <f t="shared" si="4"/>
        <v>65-100</v>
      </c>
    </row>
    <row r="10" spans="1:12" x14ac:dyDescent="0.45">
      <c r="A10">
        <v>51</v>
      </c>
      <c r="B10" t="str">
        <f t="shared" si="0"/>
        <v>ADULTS</v>
      </c>
      <c r="C10" t="s">
        <v>34</v>
      </c>
      <c r="G10" s="7">
        <f>'Health Cleaned'!$H10*1.1</f>
        <v>3315.279</v>
      </c>
      <c r="H10" s="7">
        <f t="shared" si="1"/>
        <v>3315.3</v>
      </c>
      <c r="I10" s="7">
        <f t="shared" si="2"/>
        <v>3315.2999999999997</v>
      </c>
      <c r="J10" s="7">
        <f t="shared" si="3"/>
        <v>3315.2</v>
      </c>
      <c r="K10" t="str">
        <f>TEXT('Health Cleaned'!A10,"mm-yy")</f>
        <v>04-22</v>
      </c>
      <c r="L10" t="str">
        <f t="shared" si="4"/>
        <v>51-65</v>
      </c>
    </row>
    <row r="11" spans="1:12" x14ac:dyDescent="0.45">
      <c r="A11">
        <v>31</v>
      </c>
      <c r="B11" t="str">
        <f t="shared" si="0"/>
        <v>YOUNG ADULTS</v>
      </c>
      <c r="C11" t="s">
        <v>37</v>
      </c>
      <c r="G11" s="7">
        <f>'Health Cleaned'!$H11*1.1</f>
        <v>2227.6320000000001</v>
      </c>
      <c r="H11" s="7">
        <f t="shared" si="1"/>
        <v>2227.6</v>
      </c>
      <c r="I11" s="7">
        <f t="shared" si="2"/>
        <v>2227.6999999999998</v>
      </c>
      <c r="J11" s="7">
        <f t="shared" si="3"/>
        <v>2227.6</v>
      </c>
      <c r="K11" t="str">
        <f>TEXT('Health Cleaned'!A11,"mm-yy")</f>
        <v>08-23</v>
      </c>
      <c r="L11" t="str">
        <f t="shared" si="4"/>
        <v>20-34</v>
      </c>
    </row>
    <row r="12" spans="1:12" x14ac:dyDescent="0.45">
      <c r="A12">
        <v>15</v>
      </c>
      <c r="B12" t="str">
        <f t="shared" si="0"/>
        <v>CHILDREN</v>
      </c>
      <c r="C12" t="s">
        <v>40</v>
      </c>
      <c r="G12" s="7">
        <f>'Health Cleaned'!$H12*1.1</f>
        <v>1900.7670000000003</v>
      </c>
      <c r="H12" s="7">
        <f t="shared" si="1"/>
        <v>1900.8</v>
      </c>
      <c r="I12" s="7">
        <f t="shared" si="2"/>
        <v>1900.8</v>
      </c>
      <c r="J12" s="7">
        <f t="shared" si="3"/>
        <v>1900.7</v>
      </c>
      <c r="K12" t="str">
        <f>TEXT('Health Cleaned'!A12,"mm-yy")</f>
        <v>11-22</v>
      </c>
      <c r="L12" t="str">
        <f t="shared" si="4"/>
        <v>13-19</v>
      </c>
    </row>
    <row r="13" spans="1:12" x14ac:dyDescent="0.45">
      <c r="A13">
        <v>9</v>
      </c>
      <c r="B13" t="str">
        <f t="shared" si="0"/>
        <v>CHILDREN</v>
      </c>
      <c r="C13" t="s">
        <v>42</v>
      </c>
      <c r="G13" s="7">
        <f>'Health Cleaned'!$H13*1.1</f>
        <v>1018.105</v>
      </c>
      <c r="H13" s="7">
        <f t="shared" si="1"/>
        <v>1018.1</v>
      </c>
      <c r="I13" s="7">
        <f t="shared" si="2"/>
        <v>1018.2</v>
      </c>
      <c r="J13" s="7">
        <f t="shared" si="3"/>
        <v>1018.1</v>
      </c>
      <c r="K13" t="str">
        <f>TEXT('Health Cleaned'!A13,"mm-yy")</f>
        <v>07-23</v>
      </c>
      <c r="L13" t="str">
        <f t="shared" si="4"/>
        <v>0-12</v>
      </c>
    </row>
    <row r="14" spans="1:12" x14ac:dyDescent="0.45">
      <c r="A14">
        <v>9</v>
      </c>
      <c r="B14" t="str">
        <f t="shared" si="0"/>
        <v>CHILDREN</v>
      </c>
      <c r="C14" t="s">
        <v>43</v>
      </c>
      <c r="G14" s="7">
        <f>'Health Cleaned'!$H14*1.1</f>
        <v>4154.1280000000006</v>
      </c>
      <c r="H14" s="7">
        <f t="shared" si="1"/>
        <v>4154.1000000000004</v>
      </c>
      <c r="I14" s="7">
        <f t="shared" si="2"/>
        <v>4154.2000000000007</v>
      </c>
      <c r="J14" s="7">
        <f t="shared" si="3"/>
        <v>4154.1000000000004</v>
      </c>
      <c r="K14" t="str">
        <f>TEXT('Health Cleaned'!A14,"mm-yy")</f>
        <v>08-22</v>
      </c>
      <c r="L14" t="str">
        <f t="shared" si="4"/>
        <v>0-12</v>
      </c>
    </row>
    <row r="15" spans="1:12" x14ac:dyDescent="0.45">
      <c r="A15">
        <v>49</v>
      </c>
      <c r="B15" t="str">
        <f t="shared" si="0"/>
        <v>ADULTS</v>
      </c>
      <c r="C15" t="s">
        <v>45</v>
      </c>
      <c r="G15" s="7">
        <f>'Health Cleaned'!$H15*1.1</f>
        <v>1292.2250000000001</v>
      </c>
      <c r="H15" s="7">
        <f t="shared" si="1"/>
        <v>1292.2</v>
      </c>
      <c r="I15" s="7">
        <f t="shared" si="2"/>
        <v>1292.3</v>
      </c>
      <c r="J15" s="7">
        <f t="shared" si="3"/>
        <v>1292.2</v>
      </c>
      <c r="K15" t="str">
        <f>TEXT('Health Cleaned'!A15,"mm-yy")</f>
        <v>11-23</v>
      </c>
      <c r="L15" t="str">
        <f t="shared" si="4"/>
        <v>35-50</v>
      </c>
    </row>
    <row r="16" spans="1:12" x14ac:dyDescent="0.45">
      <c r="A16">
        <v>23</v>
      </c>
      <c r="B16" t="str">
        <f t="shared" si="0"/>
        <v>YOUNG ADULTS</v>
      </c>
      <c r="C16" t="s">
        <v>47</v>
      </c>
      <c r="G16" s="7">
        <f>'Health Cleaned'!$H16*1.1</f>
        <v>1644.566</v>
      </c>
      <c r="H16" s="7">
        <f t="shared" si="1"/>
        <v>1644.6</v>
      </c>
      <c r="I16" s="7">
        <f t="shared" si="2"/>
        <v>1644.6</v>
      </c>
      <c r="J16" s="7">
        <f t="shared" si="3"/>
        <v>1644.5</v>
      </c>
      <c r="K16" t="str">
        <f>TEXT('Health Cleaned'!A16,"mm-yy")</f>
        <v>09-23</v>
      </c>
      <c r="L16" t="str">
        <f t="shared" si="4"/>
        <v>20-34</v>
      </c>
    </row>
    <row r="17" spans="1:12" x14ac:dyDescent="0.45">
      <c r="A17">
        <v>21</v>
      </c>
      <c r="B17" t="str">
        <f t="shared" si="0"/>
        <v>YOUNG ADULTS</v>
      </c>
      <c r="C17" t="s">
        <v>49</v>
      </c>
      <c r="G17" s="7">
        <f>'Health Cleaned'!$H17*1.1</f>
        <v>4058.5930000000003</v>
      </c>
      <c r="H17" s="7">
        <f t="shared" si="1"/>
        <v>4058.6</v>
      </c>
      <c r="I17" s="7">
        <f t="shared" si="2"/>
        <v>4058.6</v>
      </c>
      <c r="J17" s="7">
        <f t="shared" si="3"/>
        <v>4058.5</v>
      </c>
      <c r="K17" t="str">
        <f>TEXT('Health Cleaned'!A17,"mm-yy")</f>
        <v>06-23</v>
      </c>
      <c r="L17" t="str">
        <f t="shared" si="4"/>
        <v>20-34</v>
      </c>
    </row>
    <row r="18" spans="1:12" x14ac:dyDescent="0.45">
      <c r="A18">
        <v>17</v>
      </c>
      <c r="B18" t="str">
        <f t="shared" si="0"/>
        <v>CHILDREN</v>
      </c>
      <c r="C18" t="s">
        <v>51</v>
      </c>
      <c r="G18" s="7">
        <f>'Health Cleaned'!$H18*1.1</f>
        <v>4029.7730000000001</v>
      </c>
      <c r="H18" s="7">
        <f t="shared" si="1"/>
        <v>4029.8</v>
      </c>
      <c r="I18" s="7">
        <f t="shared" si="2"/>
        <v>4029.7999999999997</v>
      </c>
      <c r="J18" s="7">
        <f t="shared" si="3"/>
        <v>4029.7</v>
      </c>
      <c r="K18" t="str">
        <f>TEXT('Health Cleaned'!A18,"mm-yy")</f>
        <v>12-23</v>
      </c>
      <c r="L18" t="str">
        <f t="shared" si="4"/>
        <v>13-19</v>
      </c>
    </row>
    <row r="19" spans="1:12" x14ac:dyDescent="0.45">
      <c r="A19">
        <v>25</v>
      </c>
      <c r="B19" t="str">
        <f t="shared" si="0"/>
        <v>YOUNG ADULTS</v>
      </c>
      <c r="C19" t="s">
        <v>53</v>
      </c>
      <c r="G19" s="7">
        <f>'Health Cleaned'!$H19*1.1</f>
        <v>3540.317</v>
      </c>
      <c r="H19" s="7">
        <f t="shared" si="1"/>
        <v>3540.3</v>
      </c>
      <c r="I19" s="7">
        <f t="shared" si="2"/>
        <v>3540.4</v>
      </c>
      <c r="J19" s="7">
        <f t="shared" si="3"/>
        <v>3540.3</v>
      </c>
      <c r="K19" t="str">
        <f>TEXT('Health Cleaned'!A19,"mm-yy")</f>
        <v>03-22</v>
      </c>
      <c r="L19" t="str">
        <f t="shared" si="4"/>
        <v>20-34</v>
      </c>
    </row>
    <row r="20" spans="1:12" x14ac:dyDescent="0.45">
      <c r="A20">
        <v>18</v>
      </c>
      <c r="B20" t="str">
        <f t="shared" si="0"/>
        <v>YOUNG ADULTS</v>
      </c>
      <c r="C20" t="s">
        <v>54</v>
      </c>
      <c r="G20" s="7">
        <f>'Health Cleaned'!$H20*1.1</f>
        <v>3283.4450000000002</v>
      </c>
      <c r="H20" s="7">
        <f t="shared" si="1"/>
        <v>3283.4</v>
      </c>
      <c r="I20" s="7">
        <f t="shared" si="2"/>
        <v>3283.5</v>
      </c>
      <c r="J20" s="7">
        <f t="shared" si="3"/>
        <v>3283.4</v>
      </c>
      <c r="K20" t="str">
        <f>TEXT('Health Cleaned'!A20,"mm-yy")</f>
        <v>02-23</v>
      </c>
      <c r="L20" t="str">
        <f t="shared" si="4"/>
        <v>13-19</v>
      </c>
    </row>
    <row r="21" spans="1:12" x14ac:dyDescent="0.45">
      <c r="A21">
        <v>35</v>
      </c>
      <c r="B21" t="str">
        <f t="shared" si="0"/>
        <v>YOUNG ADULTS</v>
      </c>
      <c r="C21" t="s">
        <v>56</v>
      </c>
      <c r="G21" s="7">
        <f>'Health Cleaned'!$H21*1.1</f>
        <v>4660.5129999999999</v>
      </c>
      <c r="H21" s="7">
        <f t="shared" si="1"/>
        <v>4660.5</v>
      </c>
      <c r="I21" s="7">
        <f t="shared" si="2"/>
        <v>4660.6000000000004</v>
      </c>
      <c r="J21" s="7">
        <f t="shared" si="3"/>
        <v>4660.5</v>
      </c>
      <c r="K21" t="str">
        <f>TEXT('Health Cleaned'!A21,"mm-yy")</f>
        <v>04-22</v>
      </c>
      <c r="L21" t="str">
        <f t="shared" si="4"/>
        <v>35-50</v>
      </c>
    </row>
    <row r="22" spans="1:12" x14ac:dyDescent="0.45">
      <c r="A22">
        <v>63</v>
      </c>
      <c r="B22" t="str">
        <f t="shared" si="0"/>
        <v>ADULTS</v>
      </c>
      <c r="C22" t="s">
        <v>57</v>
      </c>
      <c r="G22" s="7">
        <f>'Health Cleaned'!$H22*1.1</f>
        <v>639.3420000000001</v>
      </c>
      <c r="H22" s="7">
        <f t="shared" si="1"/>
        <v>639.29999999999995</v>
      </c>
      <c r="I22" s="7">
        <f t="shared" si="2"/>
        <v>639.4</v>
      </c>
      <c r="J22" s="7">
        <f t="shared" si="3"/>
        <v>639.29999999999995</v>
      </c>
      <c r="K22" t="str">
        <f>TEXT('Health Cleaned'!A22,"mm-yy")</f>
        <v>02-23</v>
      </c>
      <c r="L22" t="str">
        <f t="shared" si="4"/>
        <v>51-65</v>
      </c>
    </row>
    <row r="23" spans="1:12" x14ac:dyDescent="0.45">
      <c r="A23">
        <v>44</v>
      </c>
      <c r="B23" t="str">
        <f t="shared" si="0"/>
        <v>ADULTS</v>
      </c>
      <c r="C23" t="s">
        <v>59</v>
      </c>
      <c r="G23" s="7">
        <f>'Health Cleaned'!$H23*1.1</f>
        <v>4705.5690000000004</v>
      </c>
      <c r="H23" s="7">
        <f t="shared" si="1"/>
        <v>4705.6000000000004</v>
      </c>
      <c r="I23" s="7">
        <f t="shared" si="2"/>
        <v>4705.6000000000004</v>
      </c>
      <c r="J23" s="7">
        <f t="shared" si="3"/>
        <v>4705.5</v>
      </c>
      <c r="K23" t="str">
        <f>TEXT('Health Cleaned'!A23,"mm-yy")</f>
        <v>12-22</v>
      </c>
      <c r="L23" t="str">
        <f t="shared" si="4"/>
        <v>35-50</v>
      </c>
    </row>
    <row r="24" spans="1:12" x14ac:dyDescent="0.45">
      <c r="A24">
        <v>52</v>
      </c>
      <c r="B24" t="str">
        <f t="shared" si="0"/>
        <v>ADULTS</v>
      </c>
      <c r="C24" t="s">
        <v>61</v>
      </c>
      <c r="G24" s="7">
        <f>'Health Cleaned'!$H24*1.1</f>
        <v>693.18700000000001</v>
      </c>
      <c r="H24" s="7">
        <f t="shared" si="1"/>
        <v>693.2</v>
      </c>
      <c r="I24" s="7">
        <f t="shared" si="2"/>
        <v>693.2</v>
      </c>
      <c r="J24" s="7">
        <f t="shared" si="3"/>
        <v>693.1</v>
      </c>
      <c r="K24" t="str">
        <f>TEXT('Health Cleaned'!A24,"mm-yy")</f>
        <v>06-22</v>
      </c>
      <c r="L24" t="str">
        <f t="shared" si="4"/>
        <v>51-65</v>
      </c>
    </row>
    <row r="25" spans="1:12" x14ac:dyDescent="0.45">
      <c r="A25">
        <v>33</v>
      </c>
      <c r="B25" t="str">
        <f t="shared" si="0"/>
        <v>YOUNG ADULTS</v>
      </c>
      <c r="C25" t="s">
        <v>62</v>
      </c>
      <c r="G25" s="7">
        <f>'Health Cleaned'!$H25*1.1</f>
        <v>1931.5780000000002</v>
      </c>
      <c r="H25" s="7">
        <f t="shared" si="1"/>
        <v>1931.6</v>
      </c>
      <c r="I25" s="7">
        <f t="shared" si="2"/>
        <v>1931.6</v>
      </c>
      <c r="J25" s="7">
        <f t="shared" si="3"/>
        <v>1931.5</v>
      </c>
      <c r="K25" t="str">
        <f>TEXT('Health Cleaned'!A25,"mm-yy")</f>
        <v>09-23</v>
      </c>
      <c r="L25" t="str">
        <f t="shared" si="4"/>
        <v>20-34</v>
      </c>
    </row>
    <row r="26" spans="1:12" x14ac:dyDescent="0.45">
      <c r="A26">
        <v>79</v>
      </c>
      <c r="B26" t="str">
        <f t="shared" si="0"/>
        <v>SENIORS</v>
      </c>
      <c r="C26" t="s">
        <v>63</v>
      </c>
      <c r="G26" s="7">
        <f>'Health Cleaned'!$H26*1.1</f>
        <v>2516.4479999999999</v>
      </c>
      <c r="H26" s="7">
        <f t="shared" si="1"/>
        <v>2516.4</v>
      </c>
      <c r="I26" s="7">
        <f t="shared" si="2"/>
        <v>2516.5</v>
      </c>
      <c r="J26" s="7">
        <f t="shared" si="3"/>
        <v>2516.4</v>
      </c>
      <c r="K26" t="str">
        <f>TEXT('Health Cleaned'!A26,"mm-yy")</f>
        <v>02-23</v>
      </c>
      <c r="L26" t="str">
        <f t="shared" si="4"/>
        <v>65-100</v>
      </c>
    </row>
    <row r="27" spans="1:12" x14ac:dyDescent="0.45">
      <c r="A27">
        <v>26</v>
      </c>
      <c r="B27" t="str">
        <f t="shared" si="0"/>
        <v>YOUNG ADULTS</v>
      </c>
      <c r="C27" t="s">
        <v>65</v>
      </c>
      <c r="G27" s="7">
        <f>'Health Cleaned'!$H27*1.1</f>
        <v>2228.3250000000003</v>
      </c>
      <c r="H27" s="7">
        <f t="shared" si="1"/>
        <v>2228.3000000000002</v>
      </c>
      <c r="I27" s="7">
        <f t="shared" si="2"/>
        <v>2228.4</v>
      </c>
      <c r="J27" s="7">
        <f t="shared" si="3"/>
        <v>2228.3000000000002</v>
      </c>
      <c r="K27" t="str">
        <f>TEXT('Health Cleaned'!A27,"mm-yy")</f>
        <v>09-22</v>
      </c>
      <c r="L27" t="str">
        <f t="shared" si="4"/>
        <v>20-34</v>
      </c>
    </row>
    <row r="28" spans="1:12" x14ac:dyDescent="0.45">
      <c r="A28">
        <v>99</v>
      </c>
      <c r="B28" t="str">
        <f t="shared" si="0"/>
        <v>SENIORS</v>
      </c>
      <c r="C28" t="s">
        <v>67</v>
      </c>
      <c r="G28" s="7">
        <f>'Health Cleaned'!$H28*1.1</f>
        <v>3758.0180000000005</v>
      </c>
      <c r="H28" s="7">
        <f t="shared" si="1"/>
        <v>3758</v>
      </c>
      <c r="I28" s="7">
        <f t="shared" si="2"/>
        <v>3758.1</v>
      </c>
      <c r="J28" s="7">
        <f t="shared" si="3"/>
        <v>3758</v>
      </c>
      <c r="K28" t="str">
        <f>TEXT('Health Cleaned'!A28,"mm-yy")</f>
        <v>12-22</v>
      </c>
      <c r="L28" t="str">
        <f t="shared" si="4"/>
        <v>65-100</v>
      </c>
    </row>
    <row r="29" spans="1:12" x14ac:dyDescent="0.45">
      <c r="A29">
        <v>53</v>
      </c>
      <c r="B29" t="str">
        <f t="shared" si="0"/>
        <v>ADULTS</v>
      </c>
      <c r="C29" t="s">
        <v>69</v>
      </c>
      <c r="G29" s="7">
        <f>'Health Cleaned'!$H29*1.1</f>
        <v>4564.7250000000004</v>
      </c>
      <c r="H29" s="7">
        <f t="shared" si="1"/>
        <v>4564.7</v>
      </c>
      <c r="I29" s="7">
        <f t="shared" si="2"/>
        <v>4564.8</v>
      </c>
      <c r="J29" s="7">
        <f t="shared" si="3"/>
        <v>4564.7</v>
      </c>
      <c r="K29" t="str">
        <f>TEXT('Health Cleaned'!A29,"mm-yy")</f>
        <v>07-23</v>
      </c>
      <c r="L29" t="str">
        <f t="shared" si="4"/>
        <v>51-65</v>
      </c>
    </row>
    <row r="30" spans="1:12" x14ac:dyDescent="0.45">
      <c r="A30">
        <v>54</v>
      </c>
      <c r="B30" t="str">
        <f t="shared" si="0"/>
        <v>ADULTS</v>
      </c>
      <c r="C30" t="s">
        <v>71</v>
      </c>
      <c r="G30" s="7">
        <f>'Health Cleaned'!$H30*1.1</f>
        <v>3435.6410000000001</v>
      </c>
      <c r="H30" s="7">
        <f t="shared" si="1"/>
        <v>3435.6</v>
      </c>
      <c r="I30" s="7">
        <f t="shared" si="2"/>
        <v>3435.7</v>
      </c>
      <c r="J30" s="7">
        <f t="shared" si="3"/>
        <v>3435.6</v>
      </c>
      <c r="K30" t="str">
        <f>TEXT('Health Cleaned'!A30,"mm-yy")</f>
        <v>07-22</v>
      </c>
      <c r="L30" t="str">
        <f t="shared" si="4"/>
        <v>51-65</v>
      </c>
    </row>
    <row r="31" spans="1:12" x14ac:dyDescent="0.45">
      <c r="A31">
        <v>34</v>
      </c>
      <c r="B31" t="str">
        <f t="shared" si="0"/>
        <v>YOUNG ADULTS</v>
      </c>
      <c r="C31" t="s">
        <v>73</v>
      </c>
      <c r="G31" s="7">
        <f>'Health Cleaned'!$H31*1.1</f>
        <v>2718.529</v>
      </c>
      <c r="H31" s="7">
        <f t="shared" si="1"/>
        <v>2718.5</v>
      </c>
      <c r="I31" s="7">
        <f t="shared" si="2"/>
        <v>2718.6</v>
      </c>
      <c r="J31" s="7">
        <f t="shared" si="3"/>
        <v>2718.5</v>
      </c>
      <c r="K31" t="str">
        <f>TEXT('Health Cleaned'!A31,"mm-yy")</f>
        <v>01-22</v>
      </c>
      <c r="L31" t="str">
        <f t="shared" si="4"/>
        <v>20-34</v>
      </c>
    </row>
    <row r="32" spans="1:12" x14ac:dyDescent="0.45">
      <c r="A32">
        <v>29</v>
      </c>
      <c r="B32" t="str">
        <f t="shared" si="0"/>
        <v>YOUNG ADULTS</v>
      </c>
      <c r="C32" t="s">
        <v>75</v>
      </c>
      <c r="G32" s="7">
        <f>'Health Cleaned'!$H32*1.1</f>
        <v>2336.5650000000005</v>
      </c>
      <c r="H32" s="7">
        <f t="shared" si="1"/>
        <v>2336.6</v>
      </c>
      <c r="I32" s="7">
        <f t="shared" si="2"/>
        <v>2336.6</v>
      </c>
      <c r="J32" s="7">
        <f t="shared" si="3"/>
        <v>2336.5</v>
      </c>
      <c r="K32" t="str">
        <f>TEXT('Health Cleaned'!A32,"mm-yy")</f>
        <v>04-23</v>
      </c>
      <c r="L32" t="str">
        <f t="shared" si="4"/>
        <v>20-34</v>
      </c>
    </row>
    <row r="33" spans="1:12" x14ac:dyDescent="0.45">
      <c r="A33">
        <v>39</v>
      </c>
      <c r="B33" t="str">
        <f t="shared" si="0"/>
        <v>ADULTS</v>
      </c>
      <c r="C33" t="s">
        <v>76</v>
      </c>
      <c r="G33" s="7">
        <f>'Health Cleaned'!$H33*1.1</f>
        <v>1443.9810000000002</v>
      </c>
      <c r="H33" s="7">
        <f t="shared" si="1"/>
        <v>1444</v>
      </c>
      <c r="I33" s="7">
        <f t="shared" si="2"/>
        <v>1444</v>
      </c>
      <c r="J33" s="7">
        <f t="shared" si="3"/>
        <v>1443.9</v>
      </c>
      <c r="K33" t="str">
        <f>TEXT('Health Cleaned'!A33,"mm-yy")</f>
        <v>12-23</v>
      </c>
      <c r="L33" t="str">
        <f t="shared" si="4"/>
        <v>35-50</v>
      </c>
    </row>
    <row r="34" spans="1:12" x14ac:dyDescent="0.45">
      <c r="A34">
        <v>39</v>
      </c>
      <c r="B34" t="str">
        <f t="shared" si="0"/>
        <v>ADULTS</v>
      </c>
      <c r="C34" t="s">
        <v>77</v>
      </c>
      <c r="G34" s="7">
        <f>'Health Cleaned'!$H34*1.1</f>
        <v>5155.5460000000003</v>
      </c>
      <c r="H34" s="7">
        <f t="shared" si="1"/>
        <v>5155.5</v>
      </c>
      <c r="I34" s="7">
        <f t="shared" si="2"/>
        <v>5155.6000000000004</v>
      </c>
      <c r="J34" s="7">
        <f t="shared" si="3"/>
        <v>5155.5</v>
      </c>
      <c r="K34" t="str">
        <f>TEXT('Health Cleaned'!A34,"mm-yy")</f>
        <v>11-23</v>
      </c>
      <c r="L34" t="str">
        <f t="shared" si="4"/>
        <v>35-50</v>
      </c>
    </row>
    <row r="35" spans="1:12" x14ac:dyDescent="0.45">
      <c r="A35">
        <v>37</v>
      </c>
      <c r="B35" t="str">
        <f t="shared" si="0"/>
        <v>ADULTS</v>
      </c>
      <c r="C35" t="s">
        <v>78</v>
      </c>
      <c r="G35" s="7">
        <f>'Health Cleaned'!$H35*1.1</f>
        <v>4193.1450000000004</v>
      </c>
      <c r="H35" s="7">
        <f t="shared" si="1"/>
        <v>4193.1000000000004</v>
      </c>
      <c r="I35" s="7">
        <f t="shared" si="2"/>
        <v>4193.2000000000007</v>
      </c>
      <c r="J35" s="7">
        <f t="shared" si="3"/>
        <v>4193.1000000000004</v>
      </c>
      <c r="K35" t="str">
        <f>TEXT('Health Cleaned'!A35,"mm-yy")</f>
        <v>06-22</v>
      </c>
      <c r="L35" t="str">
        <f t="shared" si="4"/>
        <v>35-50</v>
      </c>
    </row>
    <row r="36" spans="1:12" x14ac:dyDescent="0.45">
      <c r="A36">
        <v>23</v>
      </c>
      <c r="B36" t="str">
        <f t="shared" si="0"/>
        <v>YOUNG ADULTS</v>
      </c>
      <c r="C36" t="s">
        <v>79</v>
      </c>
      <c r="G36" s="7">
        <f>'Health Cleaned'!$H36*1.1</f>
        <v>1214.6310000000001</v>
      </c>
      <c r="H36" s="7">
        <f t="shared" si="1"/>
        <v>1214.5999999999999</v>
      </c>
      <c r="I36" s="7">
        <f t="shared" si="2"/>
        <v>1214.6999999999998</v>
      </c>
      <c r="J36" s="7">
        <f t="shared" si="3"/>
        <v>1214.5999999999999</v>
      </c>
      <c r="K36" t="str">
        <f>TEXT('Health Cleaned'!A36,"mm-yy")</f>
        <v>11-22</v>
      </c>
      <c r="L36" t="str">
        <f t="shared" si="4"/>
        <v>20-34</v>
      </c>
    </row>
    <row r="37" spans="1:12" x14ac:dyDescent="0.45">
      <c r="A37">
        <v>50</v>
      </c>
      <c r="B37" t="str">
        <f t="shared" si="0"/>
        <v>ADULTS</v>
      </c>
      <c r="C37" t="s">
        <v>80</v>
      </c>
      <c r="G37" s="7">
        <f>'Health Cleaned'!$H37*1.1</f>
        <v>2640.6270000000004</v>
      </c>
      <c r="H37" s="7">
        <f t="shared" si="1"/>
        <v>2640.6</v>
      </c>
      <c r="I37" s="7">
        <f t="shared" si="2"/>
        <v>2640.7</v>
      </c>
      <c r="J37" s="7">
        <f t="shared" si="3"/>
        <v>2640.6</v>
      </c>
      <c r="K37" t="str">
        <f>TEXT('Health Cleaned'!A37,"mm-yy")</f>
        <v>02-22</v>
      </c>
      <c r="L37" t="str">
        <f t="shared" si="4"/>
        <v>35-50</v>
      </c>
    </row>
    <row r="38" spans="1:12" x14ac:dyDescent="0.45">
      <c r="A38">
        <v>27</v>
      </c>
      <c r="B38" t="str">
        <f t="shared" si="0"/>
        <v>YOUNG ADULTS</v>
      </c>
      <c r="C38" t="s">
        <v>81</v>
      </c>
      <c r="G38" s="7">
        <f>'Health Cleaned'!$H38*1.1</f>
        <v>2104.5420000000004</v>
      </c>
      <c r="H38" s="7">
        <f t="shared" si="1"/>
        <v>2104.5</v>
      </c>
      <c r="I38" s="7">
        <f t="shared" si="2"/>
        <v>2104.6</v>
      </c>
      <c r="J38" s="7">
        <f t="shared" si="3"/>
        <v>2104.5</v>
      </c>
      <c r="K38" t="str">
        <f>TEXT('Health Cleaned'!A38,"mm-yy")</f>
        <v>07-22</v>
      </c>
      <c r="L38" t="str">
        <f t="shared" si="4"/>
        <v>20-34</v>
      </c>
    </row>
    <row r="39" spans="1:12" x14ac:dyDescent="0.45">
      <c r="A39">
        <v>35</v>
      </c>
      <c r="B39" t="str">
        <f t="shared" si="0"/>
        <v>YOUNG ADULTS</v>
      </c>
      <c r="C39" t="s">
        <v>83</v>
      </c>
      <c r="G39" s="7">
        <f>'Health Cleaned'!$H39*1.1</f>
        <v>4703.5010000000002</v>
      </c>
      <c r="H39" s="7">
        <f t="shared" si="1"/>
        <v>4703.5</v>
      </c>
      <c r="I39" s="7">
        <f t="shared" si="2"/>
        <v>4703.6000000000004</v>
      </c>
      <c r="J39" s="7">
        <f t="shared" si="3"/>
        <v>4703.5</v>
      </c>
      <c r="K39" t="str">
        <f>TEXT('Health Cleaned'!A39,"mm-yy")</f>
        <v>04-23</v>
      </c>
      <c r="L39" t="str">
        <f t="shared" si="4"/>
        <v>35-50</v>
      </c>
    </row>
    <row r="40" spans="1:12" x14ac:dyDescent="0.45">
      <c r="A40">
        <v>30</v>
      </c>
      <c r="B40" t="str">
        <f t="shared" si="0"/>
        <v>YOUNG ADULTS</v>
      </c>
      <c r="C40" t="s">
        <v>85</v>
      </c>
      <c r="G40" s="7">
        <f>'Health Cleaned'!$H40*1.1</f>
        <v>2579.7420000000002</v>
      </c>
      <c r="H40" s="7">
        <f t="shared" si="1"/>
        <v>2579.6999999999998</v>
      </c>
      <c r="I40" s="7">
        <f t="shared" si="2"/>
        <v>2579.7999999999997</v>
      </c>
      <c r="J40" s="7">
        <f t="shared" si="3"/>
        <v>2579.6999999999998</v>
      </c>
      <c r="K40" t="str">
        <f>TEXT('Health Cleaned'!A40,"mm-yy")</f>
        <v>12-22</v>
      </c>
      <c r="L40" t="str">
        <f t="shared" si="4"/>
        <v>20-34</v>
      </c>
    </row>
    <row r="41" spans="1:12" x14ac:dyDescent="0.45">
      <c r="A41">
        <v>75</v>
      </c>
      <c r="B41" t="str">
        <f t="shared" si="0"/>
        <v>SENIORS</v>
      </c>
      <c r="C41" t="s">
        <v>86</v>
      </c>
      <c r="G41" s="7">
        <f>'Health Cleaned'!$H41*1.1</f>
        <v>2114.277</v>
      </c>
      <c r="H41" s="7">
        <f t="shared" si="1"/>
        <v>2114.3000000000002</v>
      </c>
      <c r="I41" s="7">
        <f t="shared" si="2"/>
        <v>2114.2999999999997</v>
      </c>
      <c r="J41" s="7">
        <f t="shared" si="3"/>
        <v>2114.1999999999998</v>
      </c>
      <c r="K41" t="str">
        <f>TEXT('Health Cleaned'!A41,"mm-yy")</f>
        <v>03-22</v>
      </c>
      <c r="L41" t="str">
        <f t="shared" si="4"/>
        <v>65-100</v>
      </c>
    </row>
    <row r="42" spans="1:12" x14ac:dyDescent="0.45">
      <c r="A42">
        <v>68</v>
      </c>
      <c r="B42" t="str">
        <f t="shared" si="0"/>
        <v>SENIORS</v>
      </c>
      <c r="C42" t="s">
        <v>88</v>
      </c>
      <c r="G42" s="7">
        <f>'Health Cleaned'!$H42*1.1</f>
        <v>1522.9940000000001</v>
      </c>
      <c r="H42" s="7">
        <f t="shared" si="1"/>
        <v>1523</v>
      </c>
      <c r="I42" s="7">
        <f t="shared" si="2"/>
        <v>1523</v>
      </c>
      <c r="J42" s="7">
        <f t="shared" si="3"/>
        <v>1522.9</v>
      </c>
      <c r="K42" t="str">
        <f>TEXT('Health Cleaned'!A42,"mm-yy")</f>
        <v>03-23</v>
      </c>
      <c r="L42" t="str">
        <f t="shared" si="4"/>
        <v>65-100</v>
      </c>
    </row>
    <row r="43" spans="1:12" x14ac:dyDescent="0.45">
      <c r="A43">
        <v>84</v>
      </c>
      <c r="B43" t="str">
        <f t="shared" si="0"/>
        <v>SENIORS</v>
      </c>
      <c r="C43" t="s">
        <v>90</v>
      </c>
      <c r="G43" s="7">
        <f>'Health Cleaned'!$H43*1.1</f>
        <v>4906.8360000000002</v>
      </c>
      <c r="H43" s="7">
        <f t="shared" si="1"/>
        <v>4906.8</v>
      </c>
      <c r="I43" s="7">
        <f t="shared" si="2"/>
        <v>4906.9000000000005</v>
      </c>
      <c r="J43" s="7">
        <f t="shared" si="3"/>
        <v>4906.8</v>
      </c>
      <c r="K43" t="str">
        <f>TEXT('Health Cleaned'!A43,"mm-yy")</f>
        <v>03-22</v>
      </c>
      <c r="L43" t="str">
        <f t="shared" si="4"/>
        <v>65-100</v>
      </c>
    </row>
    <row r="44" spans="1:12" x14ac:dyDescent="0.45">
      <c r="A44">
        <v>22</v>
      </c>
      <c r="B44" t="str">
        <f t="shared" si="0"/>
        <v>YOUNG ADULTS</v>
      </c>
      <c r="C44" t="s">
        <v>91</v>
      </c>
      <c r="G44" s="7">
        <f>'Health Cleaned'!$H44*1.1</f>
        <v>4232.7889999999998</v>
      </c>
      <c r="H44" s="7">
        <f t="shared" si="1"/>
        <v>4232.8</v>
      </c>
      <c r="I44" s="7">
        <f t="shared" si="2"/>
        <v>4232.8</v>
      </c>
      <c r="J44" s="7">
        <f t="shared" si="3"/>
        <v>4232.7</v>
      </c>
      <c r="K44" t="str">
        <f>TEXT('Health Cleaned'!A44,"mm-yy")</f>
        <v>10-22</v>
      </c>
      <c r="L44" t="str">
        <f t="shared" si="4"/>
        <v>20-34</v>
      </c>
    </row>
    <row r="45" spans="1:12" x14ac:dyDescent="0.45">
      <c r="A45">
        <v>17</v>
      </c>
      <c r="B45" t="str">
        <f t="shared" si="0"/>
        <v>CHILDREN</v>
      </c>
      <c r="C45" t="s">
        <v>93</v>
      </c>
      <c r="G45" s="7">
        <f>'Health Cleaned'!$H45*1.1</f>
        <v>1525.26</v>
      </c>
      <c r="H45" s="7">
        <f t="shared" si="1"/>
        <v>1525.3</v>
      </c>
      <c r="I45" s="7">
        <f t="shared" si="2"/>
        <v>1525.3</v>
      </c>
      <c r="J45" s="7">
        <f t="shared" si="3"/>
        <v>1525.2</v>
      </c>
      <c r="K45" t="str">
        <f>TEXT('Health Cleaned'!A45,"mm-yy")</f>
        <v>10-22</v>
      </c>
      <c r="L45" t="str">
        <f t="shared" si="4"/>
        <v>13-19</v>
      </c>
    </row>
    <row r="46" spans="1:12" x14ac:dyDescent="0.45">
      <c r="A46">
        <v>51</v>
      </c>
      <c r="B46" t="str">
        <f t="shared" si="0"/>
        <v>ADULTS</v>
      </c>
      <c r="C46" t="s">
        <v>95</v>
      </c>
      <c r="G46" s="7">
        <f>'Health Cleaned'!$H46*1.1</f>
        <v>2591.4680000000003</v>
      </c>
      <c r="H46" s="7">
        <f t="shared" si="1"/>
        <v>2591.5</v>
      </c>
      <c r="I46" s="7">
        <f t="shared" si="2"/>
        <v>2591.5</v>
      </c>
      <c r="J46" s="7">
        <f t="shared" si="3"/>
        <v>2591.4</v>
      </c>
      <c r="K46" t="str">
        <f>TEXT('Health Cleaned'!A46,"mm-yy")</f>
        <v>03-23</v>
      </c>
      <c r="L46" t="str">
        <f t="shared" si="4"/>
        <v>51-65</v>
      </c>
    </row>
    <row r="47" spans="1:12" x14ac:dyDescent="0.45">
      <c r="A47">
        <v>92</v>
      </c>
      <c r="B47" t="str">
        <f t="shared" si="0"/>
        <v>SENIORS</v>
      </c>
      <c r="C47" t="s">
        <v>97</v>
      </c>
      <c r="G47" s="7">
        <f>'Health Cleaned'!$H47*1.1</f>
        <v>5069.3940000000002</v>
      </c>
      <c r="H47" s="7">
        <f t="shared" si="1"/>
        <v>5069.3999999999996</v>
      </c>
      <c r="I47" s="7">
        <f t="shared" si="2"/>
        <v>5069.4000000000005</v>
      </c>
      <c r="J47" s="7">
        <f t="shared" si="3"/>
        <v>5069.3</v>
      </c>
      <c r="K47" t="str">
        <f>TEXT('Health Cleaned'!A47,"mm-yy")</f>
        <v>10-23</v>
      </c>
      <c r="L47" t="str">
        <f t="shared" si="4"/>
        <v>65-100</v>
      </c>
    </row>
    <row r="48" spans="1:12" x14ac:dyDescent="0.45">
      <c r="A48">
        <v>97</v>
      </c>
      <c r="B48" t="str">
        <f t="shared" si="0"/>
        <v>SENIORS</v>
      </c>
      <c r="C48" t="s">
        <v>99</v>
      </c>
      <c r="G48" s="7">
        <f>'Health Cleaned'!$H48*1.1</f>
        <v>4800.0810000000001</v>
      </c>
      <c r="H48" s="7">
        <f t="shared" si="1"/>
        <v>4800.1000000000004</v>
      </c>
      <c r="I48" s="7">
        <f t="shared" si="2"/>
        <v>4800.1000000000004</v>
      </c>
      <c r="J48" s="7">
        <f t="shared" si="3"/>
        <v>4800</v>
      </c>
      <c r="K48" t="str">
        <f>TEXT('Health Cleaned'!A48,"mm-yy")</f>
        <v>02-22</v>
      </c>
      <c r="L48" t="str">
        <f t="shared" si="4"/>
        <v>65-100</v>
      </c>
    </row>
    <row r="49" spans="1:12" x14ac:dyDescent="0.45">
      <c r="A49">
        <v>86</v>
      </c>
      <c r="B49" t="str">
        <f t="shared" si="0"/>
        <v>SENIORS</v>
      </c>
      <c r="C49" t="s">
        <v>101</v>
      </c>
      <c r="G49" s="7">
        <f>'Health Cleaned'!$H49*1.1</f>
        <v>1766.6880000000001</v>
      </c>
      <c r="H49" s="7">
        <f t="shared" si="1"/>
        <v>1766.7</v>
      </c>
      <c r="I49" s="7">
        <f t="shared" si="2"/>
        <v>1766.6999999999998</v>
      </c>
      <c r="J49" s="7">
        <f t="shared" si="3"/>
        <v>1766.6</v>
      </c>
      <c r="K49" t="str">
        <f>TEXT('Health Cleaned'!A49,"mm-yy")</f>
        <v>05-23</v>
      </c>
      <c r="L49" t="str">
        <f t="shared" si="4"/>
        <v>65-100</v>
      </c>
    </row>
    <row r="50" spans="1:12" x14ac:dyDescent="0.45">
      <c r="A50">
        <v>81</v>
      </c>
      <c r="B50" t="str">
        <f t="shared" si="0"/>
        <v>SENIORS</v>
      </c>
      <c r="C50" t="s">
        <v>103</v>
      </c>
      <c r="G50" s="7">
        <f>'Health Cleaned'!$H50*1.1</f>
        <v>3453.2630000000004</v>
      </c>
      <c r="H50" s="7">
        <f t="shared" si="1"/>
        <v>3453.3</v>
      </c>
      <c r="I50" s="7">
        <f t="shared" si="2"/>
        <v>3453.2999999999997</v>
      </c>
      <c r="J50" s="7">
        <f t="shared" si="3"/>
        <v>3453.2</v>
      </c>
      <c r="K50" t="str">
        <f>TEXT('Health Cleaned'!A50,"mm-yy")</f>
        <v>04-22</v>
      </c>
      <c r="L50" t="str">
        <f t="shared" si="4"/>
        <v>65-100</v>
      </c>
    </row>
    <row r="51" spans="1:12" x14ac:dyDescent="0.45">
      <c r="A51">
        <v>36</v>
      </c>
      <c r="B51" t="str">
        <f t="shared" si="0"/>
        <v>ADULTS</v>
      </c>
      <c r="C51" t="s">
        <v>104</v>
      </c>
      <c r="G51" s="7">
        <f>'Health Cleaned'!$H51*1.1</f>
        <v>1316.0840000000001</v>
      </c>
      <c r="H51" s="7">
        <f t="shared" si="1"/>
        <v>1316.1</v>
      </c>
      <c r="I51" s="7">
        <f t="shared" si="2"/>
        <v>1316.1</v>
      </c>
      <c r="J51" s="7">
        <f t="shared" si="3"/>
        <v>1316</v>
      </c>
      <c r="K51" t="str">
        <f>TEXT('Health Cleaned'!A51,"mm-yy")</f>
        <v>11-23</v>
      </c>
      <c r="L51" t="str">
        <f t="shared" si="4"/>
        <v>35-50</v>
      </c>
    </row>
    <row r="52" spans="1:12" x14ac:dyDescent="0.45">
      <c r="A52">
        <v>64</v>
      </c>
      <c r="B52" t="str">
        <f t="shared" si="0"/>
        <v>ADULTS</v>
      </c>
      <c r="C52" t="s">
        <v>105</v>
      </c>
      <c r="G52" s="7">
        <f>'Health Cleaned'!$H52*1.1</f>
        <v>3802.029</v>
      </c>
      <c r="H52" s="7">
        <f t="shared" si="1"/>
        <v>3802</v>
      </c>
      <c r="I52" s="7">
        <f t="shared" si="2"/>
        <v>3802.1</v>
      </c>
      <c r="J52" s="7">
        <f t="shared" si="3"/>
        <v>3802</v>
      </c>
      <c r="K52" t="str">
        <f>TEXT('Health Cleaned'!A52,"mm-yy")</f>
        <v>01-22</v>
      </c>
      <c r="L52" t="str">
        <f t="shared" si="4"/>
        <v>51-65</v>
      </c>
    </row>
    <row r="53" spans="1:12" x14ac:dyDescent="0.45">
      <c r="A53">
        <v>78</v>
      </c>
      <c r="B53" t="str">
        <f t="shared" si="0"/>
        <v>SENIORS</v>
      </c>
      <c r="C53" t="s">
        <v>107</v>
      </c>
      <c r="G53" s="7">
        <f>'Health Cleaned'!$H53*1.1</f>
        <v>3961.9360000000006</v>
      </c>
      <c r="H53" s="7">
        <f t="shared" si="1"/>
        <v>3961.9</v>
      </c>
      <c r="I53" s="7">
        <f t="shared" si="2"/>
        <v>3962</v>
      </c>
      <c r="J53" s="7">
        <f t="shared" si="3"/>
        <v>3961.9</v>
      </c>
      <c r="K53" t="str">
        <f>TEXT('Health Cleaned'!A53,"mm-yy")</f>
        <v>11-23</v>
      </c>
      <c r="L53" t="str">
        <f t="shared" si="4"/>
        <v>65-100</v>
      </c>
    </row>
    <row r="54" spans="1:12" x14ac:dyDescent="0.45">
      <c r="A54">
        <v>12</v>
      </c>
      <c r="B54" t="str">
        <f t="shared" si="0"/>
        <v>CHILDREN</v>
      </c>
      <c r="C54" t="s">
        <v>108</v>
      </c>
      <c r="G54" s="7">
        <f>'Health Cleaned'!$H54*1.1</f>
        <v>4959.2620000000006</v>
      </c>
      <c r="H54" s="7">
        <f t="shared" si="1"/>
        <v>4959.3</v>
      </c>
      <c r="I54" s="7">
        <f t="shared" si="2"/>
        <v>4959.3</v>
      </c>
      <c r="J54" s="7">
        <f t="shared" si="3"/>
        <v>4959.2</v>
      </c>
      <c r="K54" t="str">
        <f>TEXT('Health Cleaned'!A54,"mm-yy")</f>
        <v>09-22</v>
      </c>
      <c r="L54" t="str">
        <f t="shared" si="4"/>
        <v>0-12</v>
      </c>
    </row>
    <row r="55" spans="1:12" x14ac:dyDescent="0.45">
      <c r="A55">
        <v>41</v>
      </c>
      <c r="B55" t="str">
        <f t="shared" si="0"/>
        <v>ADULTS</v>
      </c>
      <c r="C55" t="s">
        <v>109</v>
      </c>
      <c r="G55" s="7">
        <f>'Health Cleaned'!$H55*1.1</f>
        <v>818.12500000000011</v>
      </c>
      <c r="H55" s="7">
        <f t="shared" si="1"/>
        <v>818.1</v>
      </c>
      <c r="I55" s="7">
        <f t="shared" si="2"/>
        <v>818.2</v>
      </c>
      <c r="J55" s="7">
        <f t="shared" si="3"/>
        <v>818.1</v>
      </c>
      <c r="K55" t="str">
        <f>TEXT('Health Cleaned'!A55,"mm-yy")</f>
        <v>12-22</v>
      </c>
      <c r="L55" t="str">
        <f t="shared" si="4"/>
        <v>35-50</v>
      </c>
    </row>
    <row r="56" spans="1:12" x14ac:dyDescent="0.45">
      <c r="A56">
        <v>79</v>
      </c>
      <c r="B56" t="str">
        <f t="shared" si="0"/>
        <v>SENIORS</v>
      </c>
      <c r="C56" t="s">
        <v>111</v>
      </c>
      <c r="G56" s="7">
        <f>'Health Cleaned'!$H56*1.1</f>
        <v>868.05400000000009</v>
      </c>
      <c r="H56" s="7">
        <f t="shared" si="1"/>
        <v>868.1</v>
      </c>
      <c r="I56" s="7">
        <f t="shared" si="2"/>
        <v>868.1</v>
      </c>
      <c r="J56" s="7">
        <f t="shared" si="3"/>
        <v>868</v>
      </c>
      <c r="K56" t="str">
        <f>TEXT('Health Cleaned'!A56,"mm-yy")</f>
        <v>12-22</v>
      </c>
      <c r="L56" t="str">
        <f t="shared" si="4"/>
        <v>65-100</v>
      </c>
    </row>
    <row r="57" spans="1:12" x14ac:dyDescent="0.45">
      <c r="A57">
        <v>61</v>
      </c>
      <c r="B57" t="str">
        <f t="shared" si="0"/>
        <v>ADULTS</v>
      </c>
      <c r="C57" t="s">
        <v>112</v>
      </c>
      <c r="G57" s="7">
        <f>'Health Cleaned'!$H57*1.1</f>
        <v>3555.3870000000002</v>
      </c>
      <c r="H57" s="7">
        <f t="shared" si="1"/>
        <v>3555.4</v>
      </c>
      <c r="I57" s="7">
        <f t="shared" si="2"/>
        <v>3555.4</v>
      </c>
      <c r="J57" s="7">
        <f t="shared" si="3"/>
        <v>3555.3</v>
      </c>
      <c r="K57" t="str">
        <f>TEXT('Health Cleaned'!A57,"mm-yy")</f>
        <v>03-22</v>
      </c>
      <c r="L57" t="str">
        <f t="shared" si="4"/>
        <v>51-65</v>
      </c>
    </row>
    <row r="58" spans="1:12" x14ac:dyDescent="0.45">
      <c r="A58">
        <v>94</v>
      </c>
      <c r="B58" t="str">
        <f t="shared" si="0"/>
        <v>SENIORS</v>
      </c>
      <c r="C58" t="s">
        <v>113</v>
      </c>
      <c r="G58" s="7">
        <f>'Health Cleaned'!$H58*1.1</f>
        <v>1675.883</v>
      </c>
      <c r="H58" s="7">
        <f t="shared" si="1"/>
        <v>1675.9</v>
      </c>
      <c r="I58" s="7">
        <f t="shared" si="2"/>
        <v>1675.8999999999999</v>
      </c>
      <c r="J58" s="7">
        <f t="shared" si="3"/>
        <v>1675.8</v>
      </c>
      <c r="K58" t="str">
        <f>TEXT('Health Cleaned'!A58,"mm-yy")</f>
        <v>12-22</v>
      </c>
      <c r="L58" t="str">
        <f t="shared" si="4"/>
        <v>65-100</v>
      </c>
    </row>
    <row r="59" spans="1:12" x14ac:dyDescent="0.45">
      <c r="A59">
        <v>10</v>
      </c>
      <c r="B59" t="str">
        <f t="shared" si="0"/>
        <v>CHILDREN</v>
      </c>
      <c r="C59" t="s">
        <v>115</v>
      </c>
      <c r="G59" s="7">
        <f>'Health Cleaned'!$H59*1.1</f>
        <v>5102.1740000000009</v>
      </c>
      <c r="H59" s="7">
        <f t="shared" si="1"/>
        <v>5102.2</v>
      </c>
      <c r="I59" s="7">
        <f t="shared" si="2"/>
        <v>5102.2000000000007</v>
      </c>
      <c r="J59" s="7">
        <f t="shared" si="3"/>
        <v>5102.1000000000004</v>
      </c>
      <c r="K59" t="str">
        <f>TEXT('Health Cleaned'!A59,"mm-yy")</f>
        <v>07-22</v>
      </c>
      <c r="L59" t="str">
        <f t="shared" si="4"/>
        <v>0-12</v>
      </c>
    </row>
    <row r="60" spans="1:12" x14ac:dyDescent="0.45">
      <c r="A60">
        <v>30</v>
      </c>
      <c r="B60" t="str">
        <f t="shared" si="0"/>
        <v>YOUNG ADULTS</v>
      </c>
      <c r="C60" t="s">
        <v>117</v>
      </c>
      <c r="G60" s="7">
        <f>'Health Cleaned'!$H60*1.1</f>
        <v>1461.6690000000001</v>
      </c>
      <c r="H60" s="7">
        <f t="shared" si="1"/>
        <v>1461.7</v>
      </c>
      <c r="I60" s="7">
        <f t="shared" si="2"/>
        <v>1461.6999999999998</v>
      </c>
      <c r="J60" s="7">
        <f t="shared" si="3"/>
        <v>1461.6</v>
      </c>
      <c r="K60" t="str">
        <f>TEXT('Health Cleaned'!A60,"mm-yy")</f>
        <v>04-23</v>
      </c>
      <c r="L60" t="str">
        <f t="shared" si="4"/>
        <v>20-34</v>
      </c>
    </row>
    <row r="61" spans="1:12" x14ac:dyDescent="0.45">
      <c r="A61">
        <v>93</v>
      </c>
      <c r="B61" t="str">
        <f t="shared" si="0"/>
        <v>SENIORS</v>
      </c>
      <c r="C61" t="s">
        <v>119</v>
      </c>
      <c r="G61" s="7">
        <f>'Health Cleaned'!$H61*1.1</f>
        <v>4317.8300000000008</v>
      </c>
      <c r="H61" s="7">
        <f t="shared" si="1"/>
        <v>4317.8</v>
      </c>
      <c r="I61" s="7">
        <f t="shared" si="2"/>
        <v>4317.9000000000005</v>
      </c>
      <c r="J61" s="7">
        <f t="shared" si="3"/>
        <v>4317.8</v>
      </c>
      <c r="K61" t="str">
        <f>TEXT('Health Cleaned'!A61,"mm-yy")</f>
        <v>02-22</v>
      </c>
      <c r="L61" t="str">
        <f t="shared" si="4"/>
        <v>65-100</v>
      </c>
    </row>
    <row r="62" spans="1:12" x14ac:dyDescent="0.45">
      <c r="A62">
        <v>1</v>
      </c>
      <c r="B62" t="str">
        <f t="shared" si="0"/>
        <v>CHILDREN</v>
      </c>
      <c r="C62" t="s">
        <v>121</v>
      </c>
      <c r="G62" s="7">
        <f>'Health Cleaned'!$H62*1.1</f>
        <v>310.22199999999998</v>
      </c>
      <c r="H62" s="7">
        <f t="shared" si="1"/>
        <v>310.2</v>
      </c>
      <c r="I62" s="7">
        <f t="shared" si="2"/>
        <v>310.3</v>
      </c>
      <c r="J62" s="7">
        <f t="shared" si="3"/>
        <v>310.2</v>
      </c>
      <c r="K62" t="str">
        <f>TEXT('Health Cleaned'!A62,"mm-yy")</f>
        <v>01-23</v>
      </c>
      <c r="L62" t="str">
        <f t="shared" si="4"/>
        <v>0-12</v>
      </c>
    </row>
    <row r="63" spans="1:12" x14ac:dyDescent="0.45">
      <c r="A63">
        <v>2</v>
      </c>
      <c r="B63" t="str">
        <f t="shared" si="0"/>
        <v>CHILDREN</v>
      </c>
      <c r="C63" t="s">
        <v>122</v>
      </c>
      <c r="G63" s="7">
        <f>'Health Cleaned'!$H63*1.1</f>
        <v>3459.3020000000006</v>
      </c>
      <c r="H63" s="7">
        <f t="shared" si="1"/>
        <v>3459.3</v>
      </c>
      <c r="I63" s="7">
        <f t="shared" si="2"/>
        <v>3459.4</v>
      </c>
      <c r="J63" s="7">
        <f t="shared" si="3"/>
        <v>3459.3</v>
      </c>
      <c r="K63" t="str">
        <f>TEXT('Health Cleaned'!A63,"mm-yy")</f>
        <v>02-22</v>
      </c>
      <c r="L63" t="str">
        <f t="shared" si="4"/>
        <v>0-12</v>
      </c>
    </row>
    <row r="64" spans="1:12" x14ac:dyDescent="0.45">
      <c r="A64">
        <v>76</v>
      </c>
      <c r="B64" t="str">
        <f t="shared" si="0"/>
        <v>SENIORS</v>
      </c>
      <c r="C64" t="s">
        <v>124</v>
      </c>
      <c r="G64" s="7">
        <f>'Health Cleaned'!$H64*1.1</f>
        <v>639.27600000000007</v>
      </c>
      <c r="H64" s="7">
        <f t="shared" si="1"/>
        <v>639.29999999999995</v>
      </c>
      <c r="I64" s="7">
        <f t="shared" si="2"/>
        <v>639.30000000000007</v>
      </c>
      <c r="J64" s="7">
        <f t="shared" si="3"/>
        <v>639.20000000000005</v>
      </c>
      <c r="K64" t="str">
        <f>TEXT('Health Cleaned'!A64,"mm-yy")</f>
        <v>11-23</v>
      </c>
      <c r="L64" t="str">
        <f t="shared" si="4"/>
        <v>65-100</v>
      </c>
    </row>
    <row r="65" spans="1:12" x14ac:dyDescent="0.45">
      <c r="A65">
        <v>44</v>
      </c>
      <c r="B65" t="str">
        <f t="shared" si="0"/>
        <v>ADULTS</v>
      </c>
      <c r="C65" t="s">
        <v>125</v>
      </c>
      <c r="G65" s="7">
        <f>'Health Cleaned'!$H65*1.1</f>
        <v>4171.5520000000006</v>
      </c>
      <c r="H65" s="7">
        <f t="shared" si="1"/>
        <v>4171.6000000000004</v>
      </c>
      <c r="I65" s="7">
        <f t="shared" si="2"/>
        <v>4171.6000000000004</v>
      </c>
      <c r="J65" s="7">
        <f t="shared" si="3"/>
        <v>4171.5</v>
      </c>
      <c r="K65" t="str">
        <f>TEXT('Health Cleaned'!A65,"mm-yy")</f>
        <v>06-23</v>
      </c>
      <c r="L65" t="str">
        <f t="shared" si="4"/>
        <v>35-50</v>
      </c>
    </row>
    <row r="66" spans="1:12" x14ac:dyDescent="0.45">
      <c r="A66">
        <v>74</v>
      </c>
      <c r="B66" t="str">
        <f t="shared" si="0"/>
        <v>SENIORS</v>
      </c>
      <c r="C66" t="s">
        <v>127</v>
      </c>
      <c r="G66" s="7">
        <f>'Health Cleaned'!$H66*1.1</f>
        <v>581.88900000000001</v>
      </c>
      <c r="H66" s="7">
        <f t="shared" si="1"/>
        <v>581.9</v>
      </c>
      <c r="I66" s="7">
        <f t="shared" si="2"/>
        <v>581.9</v>
      </c>
      <c r="J66" s="7">
        <f t="shared" si="3"/>
        <v>581.79999999999995</v>
      </c>
      <c r="K66" t="str">
        <f>TEXT('Health Cleaned'!A66,"mm-yy")</f>
        <v>04-23</v>
      </c>
      <c r="L66" t="str">
        <f t="shared" si="4"/>
        <v>65-100</v>
      </c>
    </row>
    <row r="67" spans="1:12" x14ac:dyDescent="0.45">
      <c r="A67">
        <v>72</v>
      </c>
      <c r="B67" t="str">
        <f t="shared" ref="B67:B130" si="5">IF(A67&lt;18,"CHILDREN",IF(A67&lt;36,"YOUNG ADULTS",IF(A67&lt;66,"ADULTS",IF(A67&gt;65,"SENIORS"))))</f>
        <v>SENIORS</v>
      </c>
      <c r="C67" t="s">
        <v>128</v>
      </c>
      <c r="G67" s="7">
        <f>'Health Cleaned'!$H67*1.1</f>
        <v>3079.3290000000002</v>
      </c>
      <c r="H67" s="7">
        <f t="shared" ref="H67:H130" si="6">ROUND(G67,1)</f>
        <v>3079.3</v>
      </c>
      <c r="I67" s="7">
        <f t="shared" ref="I67:I130" si="7">ROUNDUP(G67,1)</f>
        <v>3079.4</v>
      </c>
      <c r="J67" s="7">
        <f t="shared" ref="J67:J130" si="8">ROUNDDOWN(G67,1)</f>
        <v>3079.3</v>
      </c>
      <c r="K67" t="str">
        <f>TEXT('Health Cleaned'!A67,"mm-yy")</f>
        <v>04-22</v>
      </c>
      <c r="L67" t="str">
        <f t="shared" ref="L67:L130" si="9">IF(A67&lt;13,"0-12",IF(A67&lt;20,"13-19",IF(A67&lt;35,"20-34",IF(A67&lt;=50,"35-50",IF(A67&lt;66,"51-65",IF(A67&gt;65,"65-100"))))))</f>
        <v>65-100</v>
      </c>
    </row>
    <row r="68" spans="1:12" x14ac:dyDescent="0.45">
      <c r="A68">
        <v>90</v>
      </c>
      <c r="B68" t="str">
        <f t="shared" si="5"/>
        <v>SENIORS</v>
      </c>
      <c r="C68" t="s">
        <v>129</v>
      </c>
      <c r="G68" s="7">
        <f>'Health Cleaned'!$H68*1.1</f>
        <v>1345.135</v>
      </c>
      <c r="H68" s="7">
        <f t="shared" si="6"/>
        <v>1345.1</v>
      </c>
      <c r="I68" s="7">
        <f t="shared" si="7"/>
        <v>1345.1999999999998</v>
      </c>
      <c r="J68" s="7">
        <f t="shared" si="8"/>
        <v>1345.1</v>
      </c>
      <c r="K68" t="str">
        <f>TEXT('Health Cleaned'!A68,"mm-yy")</f>
        <v>08-22</v>
      </c>
      <c r="L68" t="str">
        <f t="shared" si="9"/>
        <v>65-100</v>
      </c>
    </row>
    <row r="69" spans="1:12" x14ac:dyDescent="0.45">
      <c r="A69">
        <v>53</v>
      </c>
      <c r="B69" t="str">
        <f t="shared" si="5"/>
        <v>ADULTS</v>
      </c>
      <c r="C69" t="s">
        <v>131</v>
      </c>
      <c r="G69" s="7">
        <f>'Health Cleaned'!$H69*1.1</f>
        <v>548.72400000000005</v>
      </c>
      <c r="H69" s="7">
        <f t="shared" si="6"/>
        <v>548.70000000000005</v>
      </c>
      <c r="I69" s="7">
        <f t="shared" si="7"/>
        <v>548.80000000000007</v>
      </c>
      <c r="J69" s="7">
        <f t="shared" si="8"/>
        <v>548.70000000000005</v>
      </c>
      <c r="K69" t="str">
        <f>TEXT('Health Cleaned'!A69,"mm-yy")</f>
        <v>04-22</v>
      </c>
      <c r="L69" t="str">
        <f t="shared" si="9"/>
        <v>51-65</v>
      </c>
    </row>
    <row r="70" spans="1:12" x14ac:dyDescent="0.45">
      <c r="A70">
        <v>24</v>
      </c>
      <c r="B70" t="str">
        <f t="shared" si="5"/>
        <v>YOUNG ADULTS</v>
      </c>
      <c r="C70" t="s">
        <v>133</v>
      </c>
      <c r="G70" s="7">
        <f>'Health Cleaned'!$H70*1.1</f>
        <v>2871.55</v>
      </c>
      <c r="H70" s="7">
        <f t="shared" si="6"/>
        <v>2871.6</v>
      </c>
      <c r="I70" s="7">
        <f t="shared" si="7"/>
        <v>2871.6</v>
      </c>
      <c r="J70" s="7">
        <f t="shared" si="8"/>
        <v>2871.5</v>
      </c>
      <c r="K70" t="str">
        <f>TEXT('Health Cleaned'!A70,"mm-yy")</f>
        <v>08-22</v>
      </c>
      <c r="L70" t="str">
        <f t="shared" si="9"/>
        <v>20-34</v>
      </c>
    </row>
    <row r="71" spans="1:12" x14ac:dyDescent="0.45">
      <c r="A71">
        <v>82</v>
      </c>
      <c r="B71" t="str">
        <f t="shared" si="5"/>
        <v>SENIORS</v>
      </c>
      <c r="C71" t="s">
        <v>134</v>
      </c>
      <c r="G71" s="7">
        <f>'Health Cleaned'!$H71*1.1</f>
        <v>4445.4960000000001</v>
      </c>
      <c r="H71" s="7">
        <f t="shared" si="6"/>
        <v>4445.5</v>
      </c>
      <c r="I71" s="7">
        <f t="shared" si="7"/>
        <v>4445.5</v>
      </c>
      <c r="J71" s="7">
        <f t="shared" si="8"/>
        <v>4445.3999999999996</v>
      </c>
      <c r="K71" t="str">
        <f>TEXT('Health Cleaned'!A71,"mm-yy")</f>
        <v>06-22</v>
      </c>
      <c r="L71" t="str">
        <f t="shared" si="9"/>
        <v>65-100</v>
      </c>
    </row>
    <row r="72" spans="1:12" x14ac:dyDescent="0.45">
      <c r="A72">
        <v>14</v>
      </c>
      <c r="B72" t="str">
        <f t="shared" si="5"/>
        <v>CHILDREN</v>
      </c>
      <c r="C72" t="s">
        <v>135</v>
      </c>
      <c r="G72" s="7">
        <f>'Health Cleaned'!$H72*1.1</f>
        <v>401.72</v>
      </c>
      <c r="H72" s="7">
        <f t="shared" si="6"/>
        <v>401.7</v>
      </c>
      <c r="I72" s="7">
        <f t="shared" si="7"/>
        <v>401.8</v>
      </c>
      <c r="J72" s="7">
        <f t="shared" si="8"/>
        <v>401.7</v>
      </c>
      <c r="K72" t="str">
        <f>TEXT('Health Cleaned'!A72,"mm-yy")</f>
        <v>04-22</v>
      </c>
      <c r="L72" t="str">
        <f t="shared" si="9"/>
        <v>13-19</v>
      </c>
    </row>
    <row r="73" spans="1:12" x14ac:dyDescent="0.45">
      <c r="A73">
        <v>92</v>
      </c>
      <c r="B73" t="str">
        <f t="shared" si="5"/>
        <v>SENIORS</v>
      </c>
      <c r="C73" t="s">
        <v>137</v>
      </c>
      <c r="G73" s="7">
        <f>'Health Cleaned'!$H73*1.1</f>
        <v>1670.086</v>
      </c>
      <c r="H73" s="7">
        <f t="shared" si="6"/>
        <v>1670.1</v>
      </c>
      <c r="I73" s="7">
        <f t="shared" si="7"/>
        <v>1670.1</v>
      </c>
      <c r="J73" s="7">
        <f t="shared" si="8"/>
        <v>1670</v>
      </c>
      <c r="K73" t="str">
        <f>TEXT('Health Cleaned'!A73,"mm-yy")</f>
        <v>11-22</v>
      </c>
      <c r="L73" t="str">
        <f t="shared" si="9"/>
        <v>65-100</v>
      </c>
    </row>
    <row r="74" spans="1:12" x14ac:dyDescent="0.45">
      <c r="A74">
        <v>86</v>
      </c>
      <c r="B74" t="str">
        <f t="shared" si="5"/>
        <v>SENIORS</v>
      </c>
      <c r="C74" t="s">
        <v>138</v>
      </c>
      <c r="G74" s="7">
        <f>'Health Cleaned'!$H74*1.1</f>
        <v>645.99700000000007</v>
      </c>
      <c r="H74" s="7">
        <f t="shared" si="6"/>
        <v>646</v>
      </c>
      <c r="I74" s="7">
        <f t="shared" si="7"/>
        <v>646</v>
      </c>
      <c r="J74" s="7">
        <f t="shared" si="8"/>
        <v>645.9</v>
      </c>
      <c r="K74" t="str">
        <f>TEXT('Health Cleaned'!A74,"mm-yy")</f>
        <v>06-23</v>
      </c>
      <c r="L74" t="str">
        <f t="shared" si="9"/>
        <v>65-100</v>
      </c>
    </row>
    <row r="75" spans="1:12" x14ac:dyDescent="0.45">
      <c r="A75">
        <v>77</v>
      </c>
      <c r="B75" t="str">
        <f t="shared" si="5"/>
        <v>SENIORS</v>
      </c>
      <c r="C75" t="s">
        <v>139</v>
      </c>
      <c r="G75" s="7">
        <f>'Health Cleaned'!$H75*1.1</f>
        <v>1010.8560000000001</v>
      </c>
      <c r="H75" s="7">
        <f t="shared" si="6"/>
        <v>1010.9</v>
      </c>
      <c r="I75" s="7">
        <f t="shared" si="7"/>
        <v>1010.9</v>
      </c>
      <c r="J75" s="7">
        <f t="shared" si="8"/>
        <v>1010.8</v>
      </c>
      <c r="K75" t="str">
        <f>TEXT('Health Cleaned'!A75,"mm-yy")</f>
        <v>04-22</v>
      </c>
      <c r="L75" t="str">
        <f t="shared" si="9"/>
        <v>65-100</v>
      </c>
    </row>
    <row r="76" spans="1:12" x14ac:dyDescent="0.45">
      <c r="A76">
        <v>26</v>
      </c>
      <c r="B76" t="str">
        <f t="shared" si="5"/>
        <v>YOUNG ADULTS</v>
      </c>
      <c r="C76" t="s">
        <v>140</v>
      </c>
      <c r="G76" s="7">
        <f>'Health Cleaned'!$H76*1.1</f>
        <v>5348.09</v>
      </c>
      <c r="H76" s="7">
        <f t="shared" si="6"/>
        <v>5348.1</v>
      </c>
      <c r="I76" s="7">
        <f t="shared" si="7"/>
        <v>5348.1</v>
      </c>
      <c r="J76" s="7">
        <f t="shared" si="8"/>
        <v>5348</v>
      </c>
      <c r="K76" t="str">
        <f>TEXT('Health Cleaned'!A76,"mm-yy")</f>
        <v>12-22</v>
      </c>
      <c r="L76" t="str">
        <f t="shared" si="9"/>
        <v>20-34</v>
      </c>
    </row>
    <row r="77" spans="1:12" x14ac:dyDescent="0.45">
      <c r="A77">
        <v>21</v>
      </c>
      <c r="B77" t="str">
        <f t="shared" si="5"/>
        <v>YOUNG ADULTS</v>
      </c>
      <c r="C77" t="s">
        <v>142</v>
      </c>
      <c r="G77" s="7">
        <f>'Health Cleaned'!$H77*1.1</f>
        <v>1230.8780000000002</v>
      </c>
      <c r="H77" s="7">
        <f t="shared" si="6"/>
        <v>1230.9000000000001</v>
      </c>
      <c r="I77" s="7">
        <f t="shared" si="7"/>
        <v>1230.8999999999999</v>
      </c>
      <c r="J77" s="7">
        <f t="shared" si="8"/>
        <v>1230.8</v>
      </c>
      <c r="K77" t="str">
        <f>TEXT('Health Cleaned'!A77,"mm-yy")</f>
        <v>02-22</v>
      </c>
      <c r="L77" t="str">
        <f t="shared" si="9"/>
        <v>20-34</v>
      </c>
    </row>
    <row r="78" spans="1:12" x14ac:dyDescent="0.45">
      <c r="A78">
        <v>50</v>
      </c>
      <c r="B78" t="str">
        <f t="shared" si="5"/>
        <v>ADULTS</v>
      </c>
      <c r="C78" t="s">
        <v>143</v>
      </c>
      <c r="G78" s="7">
        <f>'Health Cleaned'!$H78*1.1</f>
        <v>3175.4800000000005</v>
      </c>
      <c r="H78" s="7">
        <f t="shared" si="6"/>
        <v>3175.5</v>
      </c>
      <c r="I78" s="7">
        <f t="shared" si="7"/>
        <v>3175.5</v>
      </c>
      <c r="J78" s="7">
        <f t="shared" si="8"/>
        <v>3175.4</v>
      </c>
      <c r="K78" t="str">
        <f>TEXT('Health Cleaned'!A78,"mm-yy")</f>
        <v>05-23</v>
      </c>
      <c r="L78" t="str">
        <f t="shared" si="9"/>
        <v>35-50</v>
      </c>
    </row>
    <row r="79" spans="1:12" x14ac:dyDescent="0.45">
      <c r="A79">
        <v>83</v>
      </c>
      <c r="B79" t="str">
        <f t="shared" si="5"/>
        <v>SENIORS</v>
      </c>
      <c r="C79" t="s">
        <v>145</v>
      </c>
      <c r="G79" s="7">
        <f>'Health Cleaned'!$H79*1.1</f>
        <v>979.3850000000001</v>
      </c>
      <c r="H79" s="7">
        <f t="shared" si="6"/>
        <v>979.4</v>
      </c>
      <c r="I79" s="7">
        <f t="shared" si="7"/>
        <v>979.4</v>
      </c>
      <c r="J79" s="7">
        <f t="shared" si="8"/>
        <v>979.3</v>
      </c>
      <c r="K79" t="str">
        <f>TEXT('Health Cleaned'!A79,"mm-yy")</f>
        <v>10-23</v>
      </c>
      <c r="L79" t="str">
        <f t="shared" si="9"/>
        <v>65-100</v>
      </c>
    </row>
    <row r="80" spans="1:12" x14ac:dyDescent="0.45">
      <c r="A80">
        <v>70</v>
      </c>
      <c r="B80" t="str">
        <f t="shared" si="5"/>
        <v>SENIORS</v>
      </c>
      <c r="C80" t="s">
        <v>147</v>
      </c>
      <c r="G80" s="7">
        <f>'Health Cleaned'!$H80*1.1</f>
        <v>863.91800000000012</v>
      </c>
      <c r="H80" s="7">
        <f t="shared" si="6"/>
        <v>863.9</v>
      </c>
      <c r="I80" s="7">
        <f t="shared" si="7"/>
        <v>864</v>
      </c>
      <c r="J80" s="7">
        <f t="shared" si="8"/>
        <v>863.9</v>
      </c>
      <c r="K80" t="str">
        <f>TEXT('Health Cleaned'!A80,"mm-yy")</f>
        <v>08-23</v>
      </c>
      <c r="L80" t="str">
        <f t="shared" si="9"/>
        <v>65-100</v>
      </c>
    </row>
    <row r="81" spans="1:12" x14ac:dyDescent="0.45">
      <c r="A81">
        <v>88</v>
      </c>
      <c r="B81" t="str">
        <f t="shared" si="5"/>
        <v>SENIORS</v>
      </c>
      <c r="C81" t="s">
        <v>149</v>
      </c>
      <c r="G81" s="7">
        <f>'Health Cleaned'!$H81*1.1</f>
        <v>1041.711</v>
      </c>
      <c r="H81" s="7">
        <f t="shared" si="6"/>
        <v>1041.7</v>
      </c>
      <c r="I81" s="7">
        <f t="shared" si="7"/>
        <v>1041.8</v>
      </c>
      <c r="J81" s="7">
        <f t="shared" si="8"/>
        <v>1041.7</v>
      </c>
      <c r="K81" t="str">
        <f>TEXT('Health Cleaned'!A81,"mm-yy")</f>
        <v>06-22</v>
      </c>
      <c r="L81" t="str">
        <f t="shared" si="9"/>
        <v>65-100</v>
      </c>
    </row>
    <row r="82" spans="1:12" x14ac:dyDescent="0.45">
      <c r="A82">
        <v>7</v>
      </c>
      <c r="B82" t="str">
        <f t="shared" si="5"/>
        <v>CHILDREN</v>
      </c>
      <c r="C82" t="s">
        <v>151</v>
      </c>
      <c r="G82" s="7">
        <f>'Health Cleaned'!$H82*1.1</f>
        <v>528</v>
      </c>
      <c r="H82" s="7">
        <f t="shared" si="6"/>
        <v>528</v>
      </c>
      <c r="I82" s="7">
        <f t="shared" si="7"/>
        <v>528</v>
      </c>
      <c r="J82" s="7">
        <f t="shared" si="8"/>
        <v>528</v>
      </c>
      <c r="K82" t="str">
        <f>TEXT('Health Cleaned'!A82,"mm-yy")</f>
        <v>04-23</v>
      </c>
      <c r="L82" t="str">
        <f t="shared" si="9"/>
        <v>0-12</v>
      </c>
    </row>
    <row r="83" spans="1:12" x14ac:dyDescent="0.45">
      <c r="A83">
        <v>39</v>
      </c>
      <c r="B83" t="str">
        <f t="shared" si="5"/>
        <v>ADULTS</v>
      </c>
      <c r="C83" t="s">
        <v>152</v>
      </c>
      <c r="G83" s="7">
        <f>'Health Cleaned'!$H83*1.1</f>
        <v>606.49600000000009</v>
      </c>
      <c r="H83" s="7">
        <f t="shared" si="6"/>
        <v>606.5</v>
      </c>
      <c r="I83" s="7">
        <f t="shared" si="7"/>
        <v>606.5</v>
      </c>
      <c r="J83" s="7">
        <f t="shared" si="8"/>
        <v>606.4</v>
      </c>
      <c r="K83" t="str">
        <f>TEXT('Health Cleaned'!A83,"mm-yy")</f>
        <v>05-23</v>
      </c>
      <c r="L83" t="str">
        <f t="shared" si="9"/>
        <v>35-50</v>
      </c>
    </row>
    <row r="84" spans="1:12" x14ac:dyDescent="0.45">
      <c r="A84">
        <v>57</v>
      </c>
      <c r="B84" t="str">
        <f t="shared" si="5"/>
        <v>ADULTS</v>
      </c>
      <c r="C84" t="s">
        <v>153</v>
      </c>
      <c r="G84" s="7">
        <f>'Health Cleaned'!$H84*1.1</f>
        <v>3983.1440000000002</v>
      </c>
      <c r="H84" s="7">
        <f t="shared" si="6"/>
        <v>3983.1</v>
      </c>
      <c r="I84" s="7">
        <f t="shared" si="7"/>
        <v>3983.2</v>
      </c>
      <c r="J84" s="7">
        <f t="shared" si="8"/>
        <v>3983.1</v>
      </c>
      <c r="K84" t="str">
        <f>TEXT('Health Cleaned'!A84,"mm-yy")</f>
        <v>12-23</v>
      </c>
      <c r="L84" t="str">
        <f t="shared" si="9"/>
        <v>51-65</v>
      </c>
    </row>
    <row r="85" spans="1:12" x14ac:dyDescent="0.45">
      <c r="A85">
        <v>29</v>
      </c>
      <c r="B85" t="str">
        <f t="shared" si="5"/>
        <v>YOUNG ADULTS</v>
      </c>
      <c r="C85" t="s">
        <v>155</v>
      </c>
      <c r="G85" s="7">
        <f>'Health Cleaned'!$H85*1.1</f>
        <v>3021.7550000000006</v>
      </c>
      <c r="H85" s="7">
        <f t="shared" si="6"/>
        <v>3021.8</v>
      </c>
      <c r="I85" s="7">
        <f t="shared" si="7"/>
        <v>3021.7999999999997</v>
      </c>
      <c r="J85" s="7">
        <f t="shared" si="8"/>
        <v>3021.7</v>
      </c>
      <c r="K85" t="str">
        <f>TEXT('Health Cleaned'!A85,"mm-yy")</f>
        <v>01-23</v>
      </c>
      <c r="L85" t="str">
        <f t="shared" si="9"/>
        <v>20-34</v>
      </c>
    </row>
    <row r="86" spans="1:12" x14ac:dyDescent="0.45">
      <c r="A86">
        <v>83</v>
      </c>
      <c r="B86" t="str">
        <f t="shared" si="5"/>
        <v>SENIORS</v>
      </c>
      <c r="C86" t="s">
        <v>157</v>
      </c>
      <c r="G86" s="7">
        <f>'Health Cleaned'!$H86*1.1</f>
        <v>1869.4720000000002</v>
      </c>
      <c r="H86" s="7">
        <f t="shared" si="6"/>
        <v>1869.5</v>
      </c>
      <c r="I86" s="7">
        <f t="shared" si="7"/>
        <v>1869.5</v>
      </c>
      <c r="J86" s="7">
        <f t="shared" si="8"/>
        <v>1869.4</v>
      </c>
      <c r="K86" t="str">
        <f>TEXT('Health Cleaned'!A86,"mm-yy")</f>
        <v>09-23</v>
      </c>
      <c r="L86" t="str">
        <f t="shared" si="9"/>
        <v>65-100</v>
      </c>
    </row>
    <row r="87" spans="1:12" x14ac:dyDescent="0.45">
      <c r="A87">
        <v>31</v>
      </c>
      <c r="B87" t="str">
        <f t="shared" si="5"/>
        <v>YOUNG ADULTS</v>
      </c>
      <c r="C87" t="s">
        <v>159</v>
      </c>
      <c r="G87" s="7">
        <f>'Health Cleaned'!$H87*1.1</f>
        <v>4483.6880000000001</v>
      </c>
      <c r="H87" s="7">
        <f t="shared" si="6"/>
        <v>4483.7</v>
      </c>
      <c r="I87" s="7">
        <f t="shared" si="7"/>
        <v>4483.7000000000007</v>
      </c>
      <c r="J87" s="7">
        <f t="shared" si="8"/>
        <v>4483.6000000000004</v>
      </c>
      <c r="K87" t="str">
        <f>TEXT('Health Cleaned'!A87,"mm-yy")</f>
        <v>05-22</v>
      </c>
      <c r="L87" t="str">
        <f t="shared" si="9"/>
        <v>20-34</v>
      </c>
    </row>
    <row r="88" spans="1:12" x14ac:dyDescent="0.45">
      <c r="A88">
        <v>59</v>
      </c>
      <c r="B88" t="str">
        <f t="shared" si="5"/>
        <v>ADULTS</v>
      </c>
      <c r="C88" t="s">
        <v>161</v>
      </c>
      <c r="G88" s="7">
        <f>'Health Cleaned'!$H88*1.1</f>
        <v>687.70900000000006</v>
      </c>
      <c r="H88" s="7">
        <f t="shared" si="6"/>
        <v>687.7</v>
      </c>
      <c r="I88" s="7">
        <f t="shared" si="7"/>
        <v>687.80000000000007</v>
      </c>
      <c r="J88" s="7">
        <f t="shared" si="8"/>
        <v>687.7</v>
      </c>
      <c r="K88" t="str">
        <f>TEXT('Health Cleaned'!A88,"mm-yy")</f>
        <v>07-23</v>
      </c>
      <c r="L88" t="str">
        <f t="shared" si="9"/>
        <v>51-65</v>
      </c>
    </row>
    <row r="89" spans="1:12" x14ac:dyDescent="0.45">
      <c r="A89">
        <v>63</v>
      </c>
      <c r="B89" t="str">
        <f t="shared" si="5"/>
        <v>ADULTS</v>
      </c>
      <c r="C89" t="s">
        <v>162</v>
      </c>
      <c r="G89" s="7">
        <f>'Health Cleaned'!$H89*1.1</f>
        <v>4452.8330000000005</v>
      </c>
      <c r="H89" s="7">
        <f t="shared" si="6"/>
        <v>4452.8</v>
      </c>
      <c r="I89" s="7">
        <f t="shared" si="7"/>
        <v>4452.9000000000005</v>
      </c>
      <c r="J89" s="7">
        <f t="shared" si="8"/>
        <v>4452.8</v>
      </c>
      <c r="K89" t="str">
        <f>TEXT('Health Cleaned'!A89,"mm-yy")</f>
        <v>04-23</v>
      </c>
      <c r="L89" t="str">
        <f t="shared" si="9"/>
        <v>51-65</v>
      </c>
    </row>
    <row r="90" spans="1:12" x14ac:dyDescent="0.45">
      <c r="A90">
        <v>71</v>
      </c>
      <c r="B90" t="str">
        <f t="shared" si="5"/>
        <v>SENIORS</v>
      </c>
      <c r="C90" t="s">
        <v>164</v>
      </c>
      <c r="G90" s="7">
        <f>'Health Cleaned'!$H90*1.1</f>
        <v>2173.3140000000003</v>
      </c>
      <c r="H90" s="7">
        <f t="shared" si="6"/>
        <v>2173.3000000000002</v>
      </c>
      <c r="I90" s="7">
        <f t="shared" si="7"/>
        <v>2173.4</v>
      </c>
      <c r="J90" s="7">
        <f t="shared" si="8"/>
        <v>2173.3000000000002</v>
      </c>
      <c r="K90" t="str">
        <f>TEXT('Health Cleaned'!A90,"mm-yy")</f>
        <v>11-23</v>
      </c>
      <c r="L90" t="str">
        <f t="shared" si="9"/>
        <v>65-100</v>
      </c>
    </row>
    <row r="91" spans="1:12" x14ac:dyDescent="0.45">
      <c r="A91">
        <v>92</v>
      </c>
      <c r="B91" t="str">
        <f t="shared" si="5"/>
        <v>SENIORS</v>
      </c>
      <c r="C91" t="s">
        <v>166</v>
      </c>
      <c r="G91" s="7">
        <f>'Health Cleaned'!$H91*1.1</f>
        <v>1414.7540000000001</v>
      </c>
      <c r="H91" s="7">
        <f t="shared" si="6"/>
        <v>1414.8</v>
      </c>
      <c r="I91" s="7">
        <f t="shared" si="7"/>
        <v>1414.8</v>
      </c>
      <c r="J91" s="7">
        <f t="shared" si="8"/>
        <v>1414.7</v>
      </c>
      <c r="K91" t="str">
        <f>TEXT('Health Cleaned'!A91,"mm-yy")</f>
        <v>03-22</v>
      </c>
      <c r="L91" t="str">
        <f t="shared" si="9"/>
        <v>65-100</v>
      </c>
    </row>
    <row r="92" spans="1:12" x14ac:dyDescent="0.45">
      <c r="A92">
        <v>67</v>
      </c>
      <c r="B92" t="str">
        <f t="shared" si="5"/>
        <v>SENIORS</v>
      </c>
      <c r="C92" t="s">
        <v>167</v>
      </c>
      <c r="G92" s="7">
        <f>'Health Cleaned'!$H92*1.1</f>
        <v>867.0200000000001</v>
      </c>
      <c r="H92" s="7">
        <f t="shared" si="6"/>
        <v>867</v>
      </c>
      <c r="I92" s="7">
        <f t="shared" si="7"/>
        <v>867.1</v>
      </c>
      <c r="J92" s="7">
        <f t="shared" si="8"/>
        <v>867</v>
      </c>
      <c r="K92" t="str">
        <f>TEXT('Health Cleaned'!A92,"mm-yy")</f>
        <v>08-22</v>
      </c>
      <c r="L92" t="str">
        <f t="shared" si="9"/>
        <v>65-100</v>
      </c>
    </row>
    <row r="93" spans="1:12" x14ac:dyDescent="0.45">
      <c r="A93">
        <v>21</v>
      </c>
      <c r="B93" t="str">
        <f t="shared" si="5"/>
        <v>YOUNG ADULTS</v>
      </c>
      <c r="C93" t="s">
        <v>169</v>
      </c>
      <c r="G93" s="7">
        <f>'Health Cleaned'!$H93*1.1</f>
        <v>788.029</v>
      </c>
      <c r="H93" s="7">
        <f t="shared" si="6"/>
        <v>788</v>
      </c>
      <c r="I93" s="7">
        <f t="shared" si="7"/>
        <v>788.1</v>
      </c>
      <c r="J93" s="7">
        <f t="shared" si="8"/>
        <v>788</v>
      </c>
      <c r="K93" t="str">
        <f>TEXT('Health Cleaned'!A93,"mm-yy")</f>
        <v>01-22</v>
      </c>
      <c r="L93" t="str">
        <f t="shared" si="9"/>
        <v>20-34</v>
      </c>
    </row>
    <row r="94" spans="1:12" x14ac:dyDescent="0.45">
      <c r="A94">
        <v>15</v>
      </c>
      <c r="B94" t="str">
        <f t="shared" si="5"/>
        <v>CHILDREN</v>
      </c>
      <c r="C94" t="s">
        <v>171</v>
      </c>
      <c r="G94" s="7">
        <f>'Health Cleaned'!$H94*1.1</f>
        <v>2194.5</v>
      </c>
      <c r="H94" s="7">
        <f t="shared" si="6"/>
        <v>2194.5</v>
      </c>
      <c r="I94" s="7">
        <f t="shared" si="7"/>
        <v>2194.5</v>
      </c>
      <c r="J94" s="7">
        <f t="shared" si="8"/>
        <v>2194.5</v>
      </c>
      <c r="K94" t="str">
        <f>TEXT('Health Cleaned'!A94,"mm-yy")</f>
        <v>03-22</v>
      </c>
      <c r="L94" t="str">
        <f t="shared" si="9"/>
        <v>13-19</v>
      </c>
    </row>
    <row r="95" spans="1:12" x14ac:dyDescent="0.45">
      <c r="A95">
        <v>79</v>
      </c>
      <c r="B95" t="str">
        <f t="shared" si="5"/>
        <v>SENIORS</v>
      </c>
      <c r="C95" t="s">
        <v>172</v>
      </c>
      <c r="G95" s="7">
        <f>'Health Cleaned'!$H95*1.1</f>
        <v>283.8</v>
      </c>
      <c r="H95" s="7">
        <f t="shared" si="6"/>
        <v>283.8</v>
      </c>
      <c r="I95" s="7">
        <f t="shared" si="7"/>
        <v>283.8</v>
      </c>
      <c r="J95" s="7">
        <f t="shared" si="8"/>
        <v>283.8</v>
      </c>
      <c r="K95" t="str">
        <f>TEXT('Health Cleaned'!A95,"mm-yy")</f>
        <v>07-22</v>
      </c>
      <c r="L95" t="str">
        <f t="shared" si="9"/>
        <v>65-100</v>
      </c>
    </row>
    <row r="96" spans="1:12" x14ac:dyDescent="0.45">
      <c r="A96">
        <v>42</v>
      </c>
      <c r="B96" t="str">
        <f t="shared" si="5"/>
        <v>ADULTS</v>
      </c>
      <c r="C96" t="s">
        <v>174</v>
      </c>
      <c r="G96" s="7">
        <f>'Health Cleaned'!$H96*1.1</f>
        <v>2409.9349999999999</v>
      </c>
      <c r="H96" s="7">
        <f t="shared" si="6"/>
        <v>2409.9</v>
      </c>
      <c r="I96" s="7">
        <f t="shared" si="7"/>
        <v>2410</v>
      </c>
      <c r="J96" s="7">
        <f t="shared" si="8"/>
        <v>2409.9</v>
      </c>
      <c r="K96" t="str">
        <f>TEXT('Health Cleaned'!A96,"mm-yy")</f>
        <v>08-22</v>
      </c>
      <c r="L96" t="str">
        <f t="shared" si="9"/>
        <v>35-50</v>
      </c>
    </row>
    <row r="97" spans="1:12" x14ac:dyDescent="0.45">
      <c r="A97">
        <v>94</v>
      </c>
      <c r="B97" t="str">
        <f t="shared" si="5"/>
        <v>SENIORS</v>
      </c>
      <c r="C97" t="s">
        <v>176</v>
      </c>
      <c r="G97" s="7">
        <f>'Health Cleaned'!$H97*1.1</f>
        <v>437.03000000000003</v>
      </c>
      <c r="H97" s="7">
        <f t="shared" si="6"/>
        <v>437</v>
      </c>
      <c r="I97" s="7">
        <f t="shared" si="7"/>
        <v>437.1</v>
      </c>
      <c r="J97" s="7">
        <f t="shared" si="8"/>
        <v>437</v>
      </c>
      <c r="K97" t="str">
        <f>TEXT('Health Cleaned'!A97,"mm-yy")</f>
        <v>05-22</v>
      </c>
      <c r="L97" t="str">
        <f t="shared" si="9"/>
        <v>65-100</v>
      </c>
    </row>
    <row r="98" spans="1:12" x14ac:dyDescent="0.45">
      <c r="A98">
        <v>58</v>
      </c>
      <c r="B98" t="str">
        <f t="shared" si="5"/>
        <v>ADULTS</v>
      </c>
      <c r="C98" t="s">
        <v>178</v>
      </c>
      <c r="G98" s="7">
        <f>'Health Cleaned'!$H98*1.1</f>
        <v>5297.3580000000002</v>
      </c>
      <c r="H98" s="7">
        <f t="shared" si="6"/>
        <v>5297.4</v>
      </c>
      <c r="I98" s="7">
        <f t="shared" si="7"/>
        <v>5297.4000000000005</v>
      </c>
      <c r="J98" s="7">
        <f t="shared" si="8"/>
        <v>5297.3</v>
      </c>
      <c r="K98" t="str">
        <f>TEXT('Health Cleaned'!A98,"mm-yy")</f>
        <v>10-22</v>
      </c>
      <c r="L98" t="str">
        <f t="shared" si="9"/>
        <v>51-65</v>
      </c>
    </row>
    <row r="99" spans="1:12" x14ac:dyDescent="0.45">
      <c r="A99">
        <v>52</v>
      </c>
      <c r="B99" t="str">
        <f t="shared" si="5"/>
        <v>ADULTS</v>
      </c>
      <c r="C99" t="s">
        <v>180</v>
      </c>
      <c r="G99" s="7">
        <f>'Health Cleaned'!$H99*1.1</f>
        <v>5444.0870000000004</v>
      </c>
      <c r="H99" s="7">
        <f t="shared" si="6"/>
        <v>5444.1</v>
      </c>
      <c r="I99" s="7">
        <f t="shared" si="7"/>
        <v>5444.1</v>
      </c>
      <c r="J99" s="7">
        <f t="shared" si="8"/>
        <v>5444</v>
      </c>
      <c r="K99" t="str">
        <f>TEXT('Health Cleaned'!A99,"mm-yy")</f>
        <v>01-23</v>
      </c>
      <c r="L99" t="str">
        <f t="shared" si="9"/>
        <v>51-65</v>
      </c>
    </row>
    <row r="100" spans="1:12" x14ac:dyDescent="0.45">
      <c r="A100">
        <v>97</v>
      </c>
      <c r="B100" t="str">
        <f t="shared" si="5"/>
        <v>SENIORS</v>
      </c>
      <c r="C100" t="s">
        <v>182</v>
      </c>
      <c r="G100" s="7">
        <f>'Health Cleaned'!$H100*1.1</f>
        <v>1333.1120000000001</v>
      </c>
      <c r="H100" s="7">
        <f t="shared" si="6"/>
        <v>1333.1</v>
      </c>
      <c r="I100" s="7">
        <f t="shared" si="7"/>
        <v>1333.1999999999998</v>
      </c>
      <c r="J100" s="7">
        <f t="shared" si="8"/>
        <v>1333.1</v>
      </c>
      <c r="K100" t="str">
        <f>TEXT('Health Cleaned'!A100,"mm-yy")</f>
        <v>12-22</v>
      </c>
      <c r="L100" t="str">
        <f t="shared" si="9"/>
        <v>65-100</v>
      </c>
    </row>
    <row r="101" spans="1:12" x14ac:dyDescent="0.45">
      <c r="A101">
        <v>72</v>
      </c>
      <c r="B101" t="str">
        <f t="shared" si="5"/>
        <v>SENIORS</v>
      </c>
      <c r="C101" t="s">
        <v>183</v>
      </c>
      <c r="G101" s="7">
        <f>'Health Cleaned'!$H101*1.1</f>
        <v>1199.6600000000001</v>
      </c>
      <c r="H101" s="7">
        <f t="shared" si="6"/>
        <v>1199.7</v>
      </c>
      <c r="I101" s="7">
        <f t="shared" si="7"/>
        <v>1199.6999999999998</v>
      </c>
      <c r="J101" s="7">
        <f t="shared" si="8"/>
        <v>1199.5999999999999</v>
      </c>
      <c r="K101" t="str">
        <f>TEXT('Health Cleaned'!A101,"mm-yy")</f>
        <v>08-22</v>
      </c>
      <c r="L101" t="str">
        <f t="shared" si="9"/>
        <v>65-100</v>
      </c>
    </row>
    <row r="102" spans="1:12" x14ac:dyDescent="0.45">
      <c r="A102">
        <v>55</v>
      </c>
      <c r="B102" t="str">
        <f t="shared" si="5"/>
        <v>ADULTS</v>
      </c>
      <c r="C102" t="s">
        <v>184</v>
      </c>
      <c r="G102" s="7">
        <f>'Health Cleaned'!$H102*1.1</f>
        <v>1342.913</v>
      </c>
      <c r="H102" s="7">
        <f t="shared" si="6"/>
        <v>1342.9</v>
      </c>
      <c r="I102" s="7">
        <f t="shared" si="7"/>
        <v>1343</v>
      </c>
      <c r="J102" s="7">
        <f t="shared" si="8"/>
        <v>1342.9</v>
      </c>
      <c r="K102" t="str">
        <f>TEXT('Health Cleaned'!A102,"mm-yy")</f>
        <v>10-23</v>
      </c>
      <c r="L102" t="str">
        <f t="shared" si="9"/>
        <v>51-65</v>
      </c>
    </row>
    <row r="103" spans="1:12" x14ac:dyDescent="0.45">
      <c r="A103">
        <v>25</v>
      </c>
      <c r="B103" t="str">
        <f t="shared" si="5"/>
        <v>YOUNG ADULTS</v>
      </c>
      <c r="C103" t="s">
        <v>186</v>
      </c>
      <c r="G103" s="7">
        <f>'Health Cleaned'!$H103*1.1</f>
        <v>3394.7430000000004</v>
      </c>
      <c r="H103" s="7">
        <f t="shared" si="6"/>
        <v>3394.7</v>
      </c>
      <c r="I103" s="7">
        <f t="shared" si="7"/>
        <v>3394.7999999999997</v>
      </c>
      <c r="J103" s="7">
        <f t="shared" si="8"/>
        <v>3394.7</v>
      </c>
      <c r="K103" t="str">
        <f>TEXT('Health Cleaned'!A103,"mm-yy")</f>
        <v>07-23</v>
      </c>
      <c r="L103" t="str">
        <f t="shared" si="9"/>
        <v>20-34</v>
      </c>
    </row>
    <row r="104" spans="1:12" x14ac:dyDescent="0.45">
      <c r="A104">
        <v>92</v>
      </c>
      <c r="B104" t="str">
        <f t="shared" si="5"/>
        <v>SENIORS</v>
      </c>
      <c r="C104" t="s">
        <v>188</v>
      </c>
      <c r="G104" s="7">
        <f>'Health Cleaned'!$H104*1.1</f>
        <v>4711.5970000000007</v>
      </c>
      <c r="H104" s="7">
        <f t="shared" si="6"/>
        <v>4711.6000000000004</v>
      </c>
      <c r="I104" s="7">
        <f t="shared" si="7"/>
        <v>4711.6000000000004</v>
      </c>
      <c r="J104" s="7">
        <f t="shared" si="8"/>
        <v>4711.5</v>
      </c>
      <c r="K104" t="str">
        <f>TEXT('Health Cleaned'!A104,"mm-yy")</f>
        <v>05-22</v>
      </c>
      <c r="L104" t="str">
        <f t="shared" si="9"/>
        <v>65-100</v>
      </c>
    </row>
    <row r="105" spans="1:12" x14ac:dyDescent="0.45">
      <c r="A105">
        <v>71</v>
      </c>
      <c r="B105" t="str">
        <f t="shared" si="5"/>
        <v>SENIORS</v>
      </c>
      <c r="C105" t="s">
        <v>190</v>
      </c>
      <c r="G105" s="7">
        <f>'Health Cleaned'!$H105*1.1</f>
        <v>3261.7750000000001</v>
      </c>
      <c r="H105" s="7">
        <f t="shared" si="6"/>
        <v>3261.8</v>
      </c>
      <c r="I105" s="7">
        <f t="shared" si="7"/>
        <v>3261.7999999999997</v>
      </c>
      <c r="J105" s="7">
        <f t="shared" si="8"/>
        <v>3261.7</v>
      </c>
      <c r="K105" t="str">
        <f>TEXT('Health Cleaned'!A105,"mm-yy")</f>
        <v>06-22</v>
      </c>
      <c r="L105" t="str">
        <f t="shared" si="9"/>
        <v>65-100</v>
      </c>
    </row>
    <row r="106" spans="1:12" x14ac:dyDescent="0.45">
      <c r="A106">
        <v>72</v>
      </c>
      <c r="B106" t="str">
        <f t="shared" si="5"/>
        <v>SENIORS</v>
      </c>
      <c r="C106" t="s">
        <v>191</v>
      </c>
      <c r="G106" s="7">
        <f>'Health Cleaned'!$H106*1.1</f>
        <v>1553.7280000000001</v>
      </c>
      <c r="H106" s="7">
        <f t="shared" si="6"/>
        <v>1553.7</v>
      </c>
      <c r="I106" s="7">
        <f t="shared" si="7"/>
        <v>1553.8</v>
      </c>
      <c r="J106" s="7">
        <f t="shared" si="8"/>
        <v>1553.7</v>
      </c>
      <c r="K106" t="str">
        <f>TEXT('Health Cleaned'!A106,"mm-yy")</f>
        <v>07-23</v>
      </c>
      <c r="L106" t="str">
        <f t="shared" si="9"/>
        <v>65-100</v>
      </c>
    </row>
    <row r="107" spans="1:12" x14ac:dyDescent="0.45">
      <c r="A107">
        <v>98</v>
      </c>
      <c r="B107" t="str">
        <f t="shared" si="5"/>
        <v>SENIORS</v>
      </c>
      <c r="C107" t="s">
        <v>192</v>
      </c>
      <c r="G107" s="7">
        <f>'Health Cleaned'!$H107*1.1</f>
        <v>5235.0870000000004</v>
      </c>
      <c r="H107" s="7">
        <f t="shared" si="6"/>
        <v>5235.1000000000004</v>
      </c>
      <c r="I107" s="7">
        <f t="shared" si="7"/>
        <v>5235.1000000000004</v>
      </c>
      <c r="J107" s="7">
        <f t="shared" si="8"/>
        <v>5235</v>
      </c>
      <c r="K107" t="str">
        <f>TEXT('Health Cleaned'!A107,"mm-yy")</f>
        <v>11-22</v>
      </c>
      <c r="L107" t="str">
        <f t="shared" si="9"/>
        <v>65-100</v>
      </c>
    </row>
    <row r="108" spans="1:12" x14ac:dyDescent="0.45">
      <c r="A108">
        <v>42</v>
      </c>
      <c r="B108" t="str">
        <f t="shared" si="5"/>
        <v>ADULTS</v>
      </c>
      <c r="C108" t="s">
        <v>194</v>
      </c>
      <c r="G108" s="7">
        <f>'Health Cleaned'!$H108*1.1</f>
        <v>35.156000000000006</v>
      </c>
      <c r="H108" s="7">
        <f t="shared" si="6"/>
        <v>35.200000000000003</v>
      </c>
      <c r="I108" s="7">
        <f t="shared" si="7"/>
        <v>35.200000000000003</v>
      </c>
      <c r="J108" s="7">
        <f t="shared" si="8"/>
        <v>35.1</v>
      </c>
      <c r="K108" t="str">
        <f>TEXT('Health Cleaned'!A108,"mm-yy")</f>
        <v>12-23</v>
      </c>
      <c r="L108" t="str">
        <f t="shared" si="9"/>
        <v>35-50</v>
      </c>
    </row>
    <row r="109" spans="1:12" x14ac:dyDescent="0.45">
      <c r="A109">
        <v>57</v>
      </c>
      <c r="B109" t="str">
        <f t="shared" si="5"/>
        <v>ADULTS</v>
      </c>
      <c r="C109" t="s">
        <v>196</v>
      </c>
      <c r="G109" s="7">
        <f>'Health Cleaned'!$H109*1.1</f>
        <v>2966.4580000000005</v>
      </c>
      <c r="H109" s="7">
        <f t="shared" si="6"/>
        <v>2966.5</v>
      </c>
      <c r="I109" s="7">
        <f t="shared" si="7"/>
        <v>2966.5</v>
      </c>
      <c r="J109" s="7">
        <f t="shared" si="8"/>
        <v>2966.4</v>
      </c>
      <c r="K109" t="str">
        <f>TEXT('Health Cleaned'!A109,"mm-yy")</f>
        <v>05-23</v>
      </c>
      <c r="L109" t="str">
        <f t="shared" si="9"/>
        <v>51-65</v>
      </c>
    </row>
    <row r="110" spans="1:12" x14ac:dyDescent="0.45">
      <c r="A110">
        <v>13</v>
      </c>
      <c r="B110" t="str">
        <f t="shared" si="5"/>
        <v>CHILDREN</v>
      </c>
      <c r="C110" t="s">
        <v>198</v>
      </c>
      <c r="G110" s="7">
        <f>'Health Cleaned'!$H110*1.1</f>
        <v>3909.3120000000004</v>
      </c>
      <c r="H110" s="7">
        <f t="shared" si="6"/>
        <v>3909.3</v>
      </c>
      <c r="I110" s="7">
        <f t="shared" si="7"/>
        <v>3909.4</v>
      </c>
      <c r="J110" s="7">
        <f t="shared" si="8"/>
        <v>3909.3</v>
      </c>
      <c r="K110" t="str">
        <f>TEXT('Health Cleaned'!A110,"mm-yy")</f>
        <v>08-23</v>
      </c>
      <c r="L110" t="str">
        <f t="shared" si="9"/>
        <v>13-19</v>
      </c>
    </row>
    <row r="111" spans="1:12" x14ac:dyDescent="0.45">
      <c r="A111">
        <v>69</v>
      </c>
      <c r="B111" t="str">
        <f t="shared" si="5"/>
        <v>SENIORS</v>
      </c>
      <c r="C111" t="s">
        <v>199</v>
      </c>
      <c r="G111" s="7">
        <f>'Health Cleaned'!$H111*1.1</f>
        <v>1213.6959999999999</v>
      </c>
      <c r="H111" s="7">
        <f t="shared" si="6"/>
        <v>1213.7</v>
      </c>
      <c r="I111" s="7">
        <f t="shared" si="7"/>
        <v>1213.6999999999998</v>
      </c>
      <c r="J111" s="7">
        <f t="shared" si="8"/>
        <v>1213.5999999999999</v>
      </c>
      <c r="K111" t="str">
        <f>TEXT('Health Cleaned'!A111,"mm-yy")</f>
        <v>06-22</v>
      </c>
      <c r="L111" t="str">
        <f t="shared" si="9"/>
        <v>65-100</v>
      </c>
    </row>
    <row r="112" spans="1:12" x14ac:dyDescent="0.45">
      <c r="A112">
        <v>29</v>
      </c>
      <c r="B112" t="str">
        <f t="shared" si="5"/>
        <v>YOUNG ADULTS</v>
      </c>
      <c r="C112" t="s">
        <v>201</v>
      </c>
      <c r="G112" s="7">
        <f>'Health Cleaned'!$H112*1.1</f>
        <v>5333.009</v>
      </c>
      <c r="H112" s="7">
        <f t="shared" si="6"/>
        <v>5333</v>
      </c>
      <c r="I112" s="7">
        <f t="shared" si="7"/>
        <v>5333.1</v>
      </c>
      <c r="J112" s="7">
        <f t="shared" si="8"/>
        <v>5333</v>
      </c>
      <c r="K112" t="str">
        <f>TEXT('Health Cleaned'!A112,"mm-yy")</f>
        <v>10-22</v>
      </c>
      <c r="L112" t="str">
        <f t="shared" si="9"/>
        <v>20-34</v>
      </c>
    </row>
    <row r="113" spans="1:12" x14ac:dyDescent="0.45">
      <c r="A113">
        <v>33</v>
      </c>
      <c r="B113" t="str">
        <f t="shared" si="5"/>
        <v>YOUNG ADULTS</v>
      </c>
      <c r="C113" t="s">
        <v>202</v>
      </c>
      <c r="G113" s="7">
        <f>'Health Cleaned'!$H113*1.1</f>
        <v>1264.989</v>
      </c>
      <c r="H113" s="7">
        <f t="shared" si="6"/>
        <v>1265</v>
      </c>
      <c r="I113" s="7">
        <f t="shared" si="7"/>
        <v>1265</v>
      </c>
      <c r="J113" s="7">
        <f t="shared" si="8"/>
        <v>1264.9000000000001</v>
      </c>
      <c r="K113" t="str">
        <f>TEXT('Health Cleaned'!A113,"mm-yy")</f>
        <v>11-22</v>
      </c>
      <c r="L113" t="str">
        <f t="shared" si="9"/>
        <v>20-34</v>
      </c>
    </row>
    <row r="114" spans="1:12" x14ac:dyDescent="0.45">
      <c r="A114">
        <v>37</v>
      </c>
      <c r="B114" t="str">
        <f t="shared" si="5"/>
        <v>ADULTS</v>
      </c>
      <c r="C114" t="s">
        <v>204</v>
      </c>
      <c r="G114" s="7">
        <f>'Health Cleaned'!$H114*1.1</f>
        <v>320.89200000000005</v>
      </c>
      <c r="H114" s="7">
        <f t="shared" si="6"/>
        <v>320.89999999999998</v>
      </c>
      <c r="I114" s="7">
        <f t="shared" si="7"/>
        <v>320.90000000000003</v>
      </c>
      <c r="J114" s="7">
        <f t="shared" si="8"/>
        <v>320.8</v>
      </c>
      <c r="K114" t="str">
        <f>TEXT('Health Cleaned'!A114,"mm-yy")</f>
        <v>12-23</v>
      </c>
      <c r="L114" t="str">
        <f t="shared" si="9"/>
        <v>35-50</v>
      </c>
    </row>
    <row r="115" spans="1:12" x14ac:dyDescent="0.45">
      <c r="A115">
        <v>35</v>
      </c>
      <c r="B115" t="str">
        <f t="shared" si="5"/>
        <v>YOUNG ADULTS</v>
      </c>
      <c r="C115" t="s">
        <v>206</v>
      </c>
      <c r="G115" s="7">
        <f>'Health Cleaned'!$H115*1.1</f>
        <v>5475.69</v>
      </c>
      <c r="H115" s="7">
        <f t="shared" si="6"/>
        <v>5475.7</v>
      </c>
      <c r="I115" s="7">
        <f t="shared" si="7"/>
        <v>5475.7000000000007</v>
      </c>
      <c r="J115" s="7">
        <f t="shared" si="8"/>
        <v>5475.6</v>
      </c>
      <c r="K115" t="str">
        <f>TEXT('Health Cleaned'!A115,"mm-yy")</f>
        <v>03-22</v>
      </c>
      <c r="L115" t="str">
        <f t="shared" si="9"/>
        <v>35-50</v>
      </c>
    </row>
    <row r="116" spans="1:12" x14ac:dyDescent="0.45">
      <c r="A116">
        <v>11</v>
      </c>
      <c r="B116" t="str">
        <f t="shared" si="5"/>
        <v>CHILDREN</v>
      </c>
      <c r="C116" t="s">
        <v>207</v>
      </c>
      <c r="G116" s="7">
        <f>'Health Cleaned'!$H116*1.1</f>
        <v>3589.1680000000006</v>
      </c>
      <c r="H116" s="7">
        <f t="shared" si="6"/>
        <v>3589.2</v>
      </c>
      <c r="I116" s="7">
        <f t="shared" si="7"/>
        <v>3589.2</v>
      </c>
      <c r="J116" s="7">
        <f t="shared" si="8"/>
        <v>3589.1</v>
      </c>
      <c r="K116" t="str">
        <f>TEXT('Health Cleaned'!A116,"mm-yy")</f>
        <v>06-22</v>
      </c>
      <c r="L116" t="str">
        <f t="shared" si="9"/>
        <v>0-12</v>
      </c>
    </row>
    <row r="117" spans="1:12" x14ac:dyDescent="0.45">
      <c r="A117">
        <v>90</v>
      </c>
      <c r="B117" t="str">
        <f t="shared" si="5"/>
        <v>SENIORS</v>
      </c>
      <c r="C117" t="s">
        <v>208</v>
      </c>
      <c r="G117" s="7">
        <f>'Health Cleaned'!$H117*1.1</f>
        <v>1989.9110000000001</v>
      </c>
      <c r="H117" s="7">
        <f t="shared" si="6"/>
        <v>1989.9</v>
      </c>
      <c r="I117" s="7">
        <f t="shared" si="7"/>
        <v>1990</v>
      </c>
      <c r="J117" s="7">
        <f t="shared" si="8"/>
        <v>1989.9</v>
      </c>
      <c r="K117" t="str">
        <f>TEXT('Health Cleaned'!A117,"mm-yy")</f>
        <v>09-22</v>
      </c>
      <c r="L117" t="str">
        <f t="shared" si="9"/>
        <v>65-100</v>
      </c>
    </row>
    <row r="118" spans="1:12" x14ac:dyDescent="0.45">
      <c r="A118">
        <v>73</v>
      </c>
      <c r="B118" t="str">
        <f t="shared" si="5"/>
        <v>SENIORS</v>
      </c>
      <c r="C118" t="s">
        <v>210</v>
      </c>
      <c r="G118" s="7">
        <f>'Health Cleaned'!$H118*1.1</f>
        <v>4642.9680000000008</v>
      </c>
      <c r="H118" s="7">
        <f t="shared" si="6"/>
        <v>4643</v>
      </c>
      <c r="I118" s="7">
        <f t="shared" si="7"/>
        <v>4643</v>
      </c>
      <c r="J118" s="7">
        <f t="shared" si="8"/>
        <v>4642.8999999999996</v>
      </c>
      <c r="K118" t="str">
        <f>TEXT('Health Cleaned'!A118,"mm-yy")</f>
        <v>07-22</v>
      </c>
      <c r="L118" t="str">
        <f t="shared" si="9"/>
        <v>65-100</v>
      </c>
    </row>
    <row r="119" spans="1:12" x14ac:dyDescent="0.45">
      <c r="A119">
        <v>36</v>
      </c>
      <c r="B119" t="str">
        <f t="shared" si="5"/>
        <v>ADULTS</v>
      </c>
      <c r="C119" t="s">
        <v>212</v>
      </c>
      <c r="G119" s="7">
        <f>'Health Cleaned'!$H119*1.1</f>
        <v>2723.8860000000004</v>
      </c>
      <c r="H119" s="7">
        <f t="shared" si="6"/>
        <v>2723.9</v>
      </c>
      <c r="I119" s="7">
        <f t="shared" si="7"/>
        <v>2723.9</v>
      </c>
      <c r="J119" s="7">
        <f t="shared" si="8"/>
        <v>2723.8</v>
      </c>
      <c r="K119" t="str">
        <f>TEXT('Health Cleaned'!A119,"mm-yy")</f>
        <v>07-23</v>
      </c>
      <c r="L119" t="str">
        <f t="shared" si="9"/>
        <v>35-50</v>
      </c>
    </row>
    <row r="120" spans="1:12" x14ac:dyDescent="0.45">
      <c r="A120">
        <v>2</v>
      </c>
      <c r="B120" t="str">
        <f t="shared" si="5"/>
        <v>CHILDREN</v>
      </c>
      <c r="C120" t="s">
        <v>214</v>
      </c>
      <c r="G120" s="7">
        <f>'Health Cleaned'!$H120*1.1</f>
        <v>5285.3680000000004</v>
      </c>
      <c r="H120" s="7">
        <f t="shared" si="6"/>
        <v>5285.4</v>
      </c>
      <c r="I120" s="7">
        <f t="shared" si="7"/>
        <v>5285.4000000000005</v>
      </c>
      <c r="J120" s="7">
        <f t="shared" si="8"/>
        <v>5285.3</v>
      </c>
      <c r="K120" t="str">
        <f>TEXT('Health Cleaned'!A120,"mm-yy")</f>
        <v>07-22</v>
      </c>
      <c r="L120" t="str">
        <f t="shared" si="9"/>
        <v>0-12</v>
      </c>
    </row>
    <row r="121" spans="1:12" x14ac:dyDescent="0.45">
      <c r="A121">
        <v>69</v>
      </c>
      <c r="B121" t="str">
        <f t="shared" si="5"/>
        <v>SENIORS</v>
      </c>
      <c r="C121" t="s">
        <v>215</v>
      </c>
      <c r="G121" s="7">
        <f>'Health Cleaned'!$H121*1.1</f>
        <v>3213.6060000000002</v>
      </c>
      <c r="H121" s="7">
        <f t="shared" si="6"/>
        <v>3213.6</v>
      </c>
      <c r="I121" s="7">
        <f t="shared" si="7"/>
        <v>3213.7</v>
      </c>
      <c r="J121" s="7">
        <f t="shared" si="8"/>
        <v>3213.6</v>
      </c>
      <c r="K121" t="str">
        <f>TEXT('Health Cleaned'!A121,"mm-yy")</f>
        <v>12-22</v>
      </c>
      <c r="L121" t="str">
        <f t="shared" si="9"/>
        <v>65-100</v>
      </c>
    </row>
    <row r="122" spans="1:12" x14ac:dyDescent="0.45">
      <c r="A122">
        <v>73</v>
      </c>
      <c r="B122" t="str">
        <f t="shared" si="5"/>
        <v>SENIORS</v>
      </c>
      <c r="C122" t="s">
        <v>216</v>
      </c>
      <c r="G122" s="7">
        <f>'Health Cleaned'!$H122*1.1</f>
        <v>3831.2560000000003</v>
      </c>
      <c r="H122" s="7">
        <f t="shared" si="6"/>
        <v>3831.3</v>
      </c>
      <c r="I122" s="7">
        <f t="shared" si="7"/>
        <v>3831.2999999999997</v>
      </c>
      <c r="J122" s="7">
        <f t="shared" si="8"/>
        <v>3831.2</v>
      </c>
      <c r="K122" t="str">
        <f>TEXT('Health Cleaned'!A122,"mm-yy")</f>
        <v>12-23</v>
      </c>
      <c r="L122" t="str">
        <f t="shared" si="9"/>
        <v>65-100</v>
      </c>
    </row>
    <row r="123" spans="1:12" x14ac:dyDescent="0.45">
      <c r="A123">
        <v>3</v>
      </c>
      <c r="B123" t="str">
        <f t="shared" si="5"/>
        <v>CHILDREN</v>
      </c>
      <c r="C123" t="s">
        <v>218</v>
      </c>
      <c r="G123" s="7">
        <f>'Health Cleaned'!$H123*1.1</f>
        <v>5258.5610000000006</v>
      </c>
      <c r="H123" s="7">
        <f t="shared" si="6"/>
        <v>5258.6</v>
      </c>
      <c r="I123" s="7">
        <f t="shared" si="7"/>
        <v>5258.6</v>
      </c>
      <c r="J123" s="7">
        <f t="shared" si="8"/>
        <v>5258.5</v>
      </c>
      <c r="K123" t="str">
        <f>TEXT('Health Cleaned'!A123,"mm-yy")</f>
        <v>10-22</v>
      </c>
      <c r="L123" t="str">
        <f t="shared" si="9"/>
        <v>0-12</v>
      </c>
    </row>
    <row r="124" spans="1:12" x14ac:dyDescent="0.45">
      <c r="A124">
        <v>21</v>
      </c>
      <c r="B124" t="str">
        <f t="shared" si="5"/>
        <v>YOUNG ADULTS</v>
      </c>
      <c r="C124" t="s">
        <v>220</v>
      </c>
      <c r="G124" s="7">
        <f>'Health Cleaned'!$H124*1.1</f>
        <v>1886.1590000000001</v>
      </c>
      <c r="H124" s="7">
        <f t="shared" si="6"/>
        <v>1886.2</v>
      </c>
      <c r="I124" s="7">
        <f t="shared" si="7"/>
        <v>1886.1999999999998</v>
      </c>
      <c r="J124" s="7">
        <f t="shared" si="8"/>
        <v>1886.1</v>
      </c>
      <c r="K124" t="str">
        <f>TEXT('Health Cleaned'!A124,"mm-yy")</f>
        <v>11-23</v>
      </c>
      <c r="L124" t="str">
        <f t="shared" si="9"/>
        <v>20-34</v>
      </c>
    </row>
    <row r="125" spans="1:12" x14ac:dyDescent="0.45">
      <c r="A125">
        <v>81</v>
      </c>
      <c r="B125" t="str">
        <f t="shared" si="5"/>
        <v>SENIORS</v>
      </c>
      <c r="C125" t="s">
        <v>221</v>
      </c>
      <c r="G125" s="7">
        <f>'Health Cleaned'!$H125*1.1</f>
        <v>2043.0190000000002</v>
      </c>
      <c r="H125" s="7">
        <f t="shared" si="6"/>
        <v>2043</v>
      </c>
      <c r="I125" s="7">
        <f t="shared" si="7"/>
        <v>2043.1</v>
      </c>
      <c r="J125" s="7">
        <f t="shared" si="8"/>
        <v>2043</v>
      </c>
      <c r="K125" t="str">
        <f>TEXT('Health Cleaned'!A125,"mm-yy")</f>
        <v>06-22</v>
      </c>
      <c r="L125" t="str">
        <f t="shared" si="9"/>
        <v>65-100</v>
      </c>
    </row>
    <row r="126" spans="1:12" x14ac:dyDescent="0.45">
      <c r="A126">
        <v>86</v>
      </c>
      <c r="B126" t="str">
        <f t="shared" si="5"/>
        <v>SENIORS</v>
      </c>
      <c r="C126" t="s">
        <v>223</v>
      </c>
      <c r="G126" s="7">
        <f>'Health Cleaned'!$H126*1.1</f>
        <v>2147.3540000000003</v>
      </c>
      <c r="H126" s="7">
        <f t="shared" si="6"/>
        <v>2147.4</v>
      </c>
      <c r="I126" s="7">
        <f t="shared" si="7"/>
        <v>2147.4</v>
      </c>
      <c r="J126" s="7">
        <f t="shared" si="8"/>
        <v>2147.3000000000002</v>
      </c>
      <c r="K126" t="str">
        <f>TEXT('Health Cleaned'!A126,"mm-yy")</f>
        <v>01-22</v>
      </c>
      <c r="L126" t="str">
        <f t="shared" si="9"/>
        <v>65-100</v>
      </c>
    </row>
    <row r="127" spans="1:12" x14ac:dyDescent="0.45">
      <c r="A127">
        <v>96</v>
      </c>
      <c r="B127" t="str">
        <f t="shared" si="5"/>
        <v>SENIORS</v>
      </c>
      <c r="C127" t="s">
        <v>225</v>
      </c>
      <c r="G127" s="7">
        <f>'Health Cleaned'!$H127*1.1</f>
        <v>1761.8150000000003</v>
      </c>
      <c r="H127" s="7">
        <f t="shared" si="6"/>
        <v>1761.8</v>
      </c>
      <c r="I127" s="7">
        <f t="shared" si="7"/>
        <v>1761.8999999999999</v>
      </c>
      <c r="J127" s="7">
        <f t="shared" si="8"/>
        <v>1761.8</v>
      </c>
      <c r="K127" t="str">
        <f>TEXT('Health Cleaned'!A127,"mm-yy")</f>
        <v>03-22</v>
      </c>
      <c r="L127" t="str">
        <f t="shared" si="9"/>
        <v>65-100</v>
      </c>
    </row>
    <row r="128" spans="1:12" x14ac:dyDescent="0.45">
      <c r="A128">
        <v>88</v>
      </c>
      <c r="B128" t="str">
        <f t="shared" si="5"/>
        <v>SENIORS</v>
      </c>
      <c r="C128" t="s">
        <v>226</v>
      </c>
      <c r="G128" s="7">
        <f>'Health Cleaned'!$H128*1.1</f>
        <v>2546.8300000000004</v>
      </c>
      <c r="H128" s="7">
        <f t="shared" si="6"/>
        <v>2546.8000000000002</v>
      </c>
      <c r="I128" s="7">
        <f t="shared" si="7"/>
        <v>2546.9</v>
      </c>
      <c r="J128" s="7">
        <f t="shared" si="8"/>
        <v>2546.8000000000002</v>
      </c>
      <c r="K128" t="str">
        <f>TEXT('Health Cleaned'!A128,"mm-yy")</f>
        <v>07-22</v>
      </c>
      <c r="L128" t="str">
        <f t="shared" si="9"/>
        <v>65-100</v>
      </c>
    </row>
    <row r="129" spans="1:12" x14ac:dyDescent="0.45">
      <c r="A129">
        <v>10</v>
      </c>
      <c r="B129" t="str">
        <f t="shared" si="5"/>
        <v>CHILDREN</v>
      </c>
      <c r="C129" t="s">
        <v>227</v>
      </c>
      <c r="G129" s="7">
        <f>'Health Cleaned'!$H129*1.1</f>
        <v>955.18500000000006</v>
      </c>
      <c r="H129" s="7">
        <f t="shared" si="6"/>
        <v>955.2</v>
      </c>
      <c r="I129" s="7">
        <f t="shared" si="7"/>
        <v>955.2</v>
      </c>
      <c r="J129" s="7">
        <f t="shared" si="8"/>
        <v>955.1</v>
      </c>
      <c r="K129" t="str">
        <f>TEXT('Health Cleaned'!A129,"mm-yy")</f>
        <v>01-22</v>
      </c>
      <c r="L129" t="str">
        <f t="shared" si="9"/>
        <v>0-12</v>
      </c>
    </row>
    <row r="130" spans="1:12" x14ac:dyDescent="0.45">
      <c r="A130">
        <v>68</v>
      </c>
      <c r="B130" t="str">
        <f t="shared" si="5"/>
        <v>SENIORS</v>
      </c>
      <c r="C130" t="s">
        <v>228</v>
      </c>
      <c r="G130" s="7">
        <f>'Health Cleaned'!$H130*1.1</f>
        <v>4112.625</v>
      </c>
      <c r="H130" s="7">
        <f t="shared" si="6"/>
        <v>4112.6000000000004</v>
      </c>
      <c r="I130" s="7">
        <f t="shared" si="7"/>
        <v>4112.7000000000007</v>
      </c>
      <c r="J130" s="7">
        <f t="shared" si="8"/>
        <v>4112.6000000000004</v>
      </c>
      <c r="K130" t="str">
        <f>TEXT('Health Cleaned'!A130,"mm-yy")</f>
        <v>08-22</v>
      </c>
      <c r="L130" t="str">
        <f t="shared" si="9"/>
        <v>65-100</v>
      </c>
    </row>
    <row r="131" spans="1:12" x14ac:dyDescent="0.45">
      <c r="A131">
        <v>93</v>
      </c>
      <c r="B131" t="str">
        <f t="shared" ref="B131:B194" si="10">IF(A131&lt;18,"CHILDREN",IF(A131&lt;36,"YOUNG ADULTS",IF(A131&lt;66,"ADULTS",IF(A131&gt;65,"SENIORS"))))</f>
        <v>SENIORS</v>
      </c>
      <c r="C131" t="s">
        <v>230</v>
      </c>
      <c r="G131" s="7">
        <f>'Health Cleaned'!$H131*1.1</f>
        <v>4596.5370000000003</v>
      </c>
      <c r="H131" s="7">
        <f t="shared" ref="H131:H194" si="11">ROUND(G131,1)</f>
        <v>4596.5</v>
      </c>
      <c r="I131" s="7">
        <f t="shared" ref="I131:I194" si="12">ROUNDUP(G131,1)</f>
        <v>4596.6000000000004</v>
      </c>
      <c r="J131" s="7">
        <f t="shared" ref="J131:J194" si="13">ROUNDDOWN(G131,1)</f>
        <v>4596.5</v>
      </c>
      <c r="K131" t="str">
        <f>TEXT('Health Cleaned'!A131,"mm-yy")</f>
        <v>08-22</v>
      </c>
      <c r="L131" t="str">
        <f t="shared" ref="L131:L194" si="14">IF(A131&lt;13,"0-12",IF(A131&lt;20,"13-19",IF(A131&lt;35,"20-34",IF(A131&lt;=50,"35-50",IF(A131&lt;66,"51-65",IF(A131&gt;65,"65-100"))))))</f>
        <v>65-100</v>
      </c>
    </row>
    <row r="132" spans="1:12" x14ac:dyDescent="0.45">
      <c r="A132">
        <v>28</v>
      </c>
      <c r="B132" t="str">
        <f t="shared" si="10"/>
        <v>YOUNG ADULTS</v>
      </c>
      <c r="C132" t="s">
        <v>231</v>
      </c>
      <c r="G132" s="7">
        <f>'Health Cleaned'!$H132*1.1</f>
        <v>457.52300000000002</v>
      </c>
      <c r="H132" s="7">
        <f t="shared" si="11"/>
        <v>457.5</v>
      </c>
      <c r="I132" s="7">
        <f t="shared" si="12"/>
        <v>457.6</v>
      </c>
      <c r="J132" s="7">
        <f t="shared" si="13"/>
        <v>457.5</v>
      </c>
      <c r="K132" t="str">
        <f>TEXT('Health Cleaned'!A132,"mm-yy")</f>
        <v>04-22</v>
      </c>
      <c r="L132" t="str">
        <f t="shared" si="14"/>
        <v>20-34</v>
      </c>
    </row>
    <row r="133" spans="1:12" x14ac:dyDescent="0.45">
      <c r="A133">
        <v>57</v>
      </c>
      <c r="B133" t="str">
        <f t="shared" si="10"/>
        <v>ADULTS</v>
      </c>
      <c r="C133" t="s">
        <v>232</v>
      </c>
      <c r="G133" s="7">
        <f>'Health Cleaned'!$H133*1.1</f>
        <v>1448.0400000000002</v>
      </c>
      <c r="H133" s="7">
        <f t="shared" si="11"/>
        <v>1448</v>
      </c>
      <c r="I133" s="7">
        <f t="shared" si="12"/>
        <v>1448.1</v>
      </c>
      <c r="J133" s="7">
        <f t="shared" si="13"/>
        <v>1448</v>
      </c>
      <c r="K133" t="str">
        <f>TEXT('Health Cleaned'!A133,"mm-yy")</f>
        <v>07-23</v>
      </c>
      <c r="L133" t="str">
        <f t="shared" si="14"/>
        <v>51-65</v>
      </c>
    </row>
    <row r="134" spans="1:12" x14ac:dyDescent="0.45">
      <c r="A134">
        <v>51</v>
      </c>
      <c r="B134" t="str">
        <f t="shared" si="10"/>
        <v>ADULTS</v>
      </c>
      <c r="C134" t="s">
        <v>234</v>
      </c>
      <c r="G134" s="7">
        <f>'Health Cleaned'!$H134*1.1</f>
        <v>1383.558</v>
      </c>
      <c r="H134" s="7">
        <f t="shared" si="11"/>
        <v>1383.6</v>
      </c>
      <c r="I134" s="7">
        <f t="shared" si="12"/>
        <v>1383.6</v>
      </c>
      <c r="J134" s="7">
        <f t="shared" si="13"/>
        <v>1383.5</v>
      </c>
      <c r="K134" t="str">
        <f>TEXT('Health Cleaned'!A134,"mm-yy")</f>
        <v>12-23</v>
      </c>
      <c r="L134" t="str">
        <f t="shared" si="14"/>
        <v>51-65</v>
      </c>
    </row>
    <row r="135" spans="1:12" x14ac:dyDescent="0.45">
      <c r="A135">
        <v>35</v>
      </c>
      <c r="B135" t="str">
        <f t="shared" si="10"/>
        <v>YOUNG ADULTS</v>
      </c>
      <c r="C135" t="s">
        <v>235</v>
      </c>
      <c r="G135" s="7">
        <f>'Health Cleaned'!$H135*1.1</f>
        <v>1196.558</v>
      </c>
      <c r="H135" s="7">
        <f t="shared" si="11"/>
        <v>1196.5999999999999</v>
      </c>
      <c r="I135" s="7">
        <f t="shared" si="12"/>
        <v>1196.5999999999999</v>
      </c>
      <c r="J135" s="7">
        <f t="shared" si="13"/>
        <v>1196.5</v>
      </c>
      <c r="K135" t="str">
        <f>TEXT('Health Cleaned'!A135,"mm-yy")</f>
        <v>04-22</v>
      </c>
      <c r="L135" t="str">
        <f t="shared" si="14"/>
        <v>35-50</v>
      </c>
    </row>
    <row r="136" spans="1:12" x14ac:dyDescent="0.45">
      <c r="A136">
        <v>38</v>
      </c>
      <c r="B136" t="str">
        <f t="shared" si="10"/>
        <v>ADULTS</v>
      </c>
      <c r="C136" t="s">
        <v>237</v>
      </c>
      <c r="G136" s="7">
        <f>'Health Cleaned'!$H136*1.1</f>
        <v>2167.2090000000003</v>
      </c>
      <c r="H136" s="7">
        <f t="shared" si="11"/>
        <v>2167.1999999999998</v>
      </c>
      <c r="I136" s="7">
        <f t="shared" si="12"/>
        <v>2167.2999999999997</v>
      </c>
      <c r="J136" s="7">
        <f t="shared" si="13"/>
        <v>2167.1999999999998</v>
      </c>
      <c r="K136" t="str">
        <f>TEXT('Health Cleaned'!A136,"mm-yy")</f>
        <v>05-23</v>
      </c>
      <c r="L136" t="str">
        <f t="shared" si="14"/>
        <v>35-50</v>
      </c>
    </row>
    <row r="137" spans="1:12" x14ac:dyDescent="0.45">
      <c r="A137">
        <v>53</v>
      </c>
      <c r="B137" t="str">
        <f t="shared" si="10"/>
        <v>ADULTS</v>
      </c>
      <c r="C137" t="s">
        <v>239</v>
      </c>
      <c r="G137" s="7">
        <f>'Health Cleaned'!$H137*1.1</f>
        <v>5323.648000000001</v>
      </c>
      <c r="H137" s="7">
        <f t="shared" si="11"/>
        <v>5323.6</v>
      </c>
      <c r="I137" s="7">
        <f t="shared" si="12"/>
        <v>5323.7000000000007</v>
      </c>
      <c r="J137" s="7">
        <f t="shared" si="13"/>
        <v>5323.6</v>
      </c>
      <c r="K137" t="str">
        <f>TEXT('Health Cleaned'!A137,"mm-yy")</f>
        <v>11-22</v>
      </c>
      <c r="L137" t="str">
        <f t="shared" si="14"/>
        <v>51-65</v>
      </c>
    </row>
    <row r="138" spans="1:12" x14ac:dyDescent="0.45">
      <c r="A138">
        <v>62</v>
      </c>
      <c r="B138" t="str">
        <f t="shared" si="10"/>
        <v>ADULTS</v>
      </c>
      <c r="C138" t="s">
        <v>240</v>
      </c>
      <c r="G138" s="7">
        <f>'Health Cleaned'!$H138*1.1</f>
        <v>1636.866</v>
      </c>
      <c r="H138" s="7">
        <f t="shared" si="11"/>
        <v>1636.9</v>
      </c>
      <c r="I138" s="7">
        <f t="shared" si="12"/>
        <v>1636.8999999999999</v>
      </c>
      <c r="J138" s="7">
        <f t="shared" si="13"/>
        <v>1636.8</v>
      </c>
      <c r="K138" t="str">
        <f>TEXT('Health Cleaned'!A138,"mm-yy")</f>
        <v>02-22</v>
      </c>
      <c r="L138" t="str">
        <f t="shared" si="14"/>
        <v>51-65</v>
      </c>
    </row>
    <row r="139" spans="1:12" x14ac:dyDescent="0.45">
      <c r="A139">
        <v>66</v>
      </c>
      <c r="B139" t="str">
        <f t="shared" si="10"/>
        <v>SENIORS</v>
      </c>
      <c r="C139" t="s">
        <v>242</v>
      </c>
      <c r="G139" s="7">
        <f>'Health Cleaned'!$H139*1.1</f>
        <v>3813.7990000000004</v>
      </c>
      <c r="H139" s="7">
        <f t="shared" si="11"/>
        <v>3813.8</v>
      </c>
      <c r="I139" s="7">
        <f t="shared" si="12"/>
        <v>3813.7999999999997</v>
      </c>
      <c r="J139" s="7">
        <f t="shared" si="13"/>
        <v>3813.7</v>
      </c>
      <c r="K139" t="str">
        <f>TEXT('Health Cleaned'!A139,"mm-yy")</f>
        <v>04-23</v>
      </c>
      <c r="L139" t="str">
        <f t="shared" si="14"/>
        <v>65-100</v>
      </c>
    </row>
    <row r="140" spans="1:12" x14ac:dyDescent="0.45">
      <c r="A140">
        <v>24</v>
      </c>
      <c r="B140" t="str">
        <f t="shared" si="10"/>
        <v>YOUNG ADULTS</v>
      </c>
      <c r="C140" t="s">
        <v>243</v>
      </c>
      <c r="G140" s="7">
        <f>'Health Cleaned'!$H140*1.1</f>
        <v>2422.5190000000002</v>
      </c>
      <c r="H140" s="7">
        <f t="shared" si="11"/>
        <v>2422.5</v>
      </c>
      <c r="I140" s="7">
        <f t="shared" si="12"/>
        <v>2422.6</v>
      </c>
      <c r="J140" s="7">
        <f t="shared" si="13"/>
        <v>2422.5</v>
      </c>
      <c r="K140" t="str">
        <f>TEXT('Health Cleaned'!A140,"mm-yy")</f>
        <v>08-23</v>
      </c>
      <c r="L140" t="str">
        <f t="shared" si="14"/>
        <v>20-34</v>
      </c>
    </row>
    <row r="141" spans="1:12" x14ac:dyDescent="0.45">
      <c r="A141">
        <v>68</v>
      </c>
      <c r="B141" t="str">
        <f t="shared" si="10"/>
        <v>SENIORS</v>
      </c>
      <c r="C141" t="s">
        <v>245</v>
      </c>
      <c r="G141" s="7">
        <f>'Health Cleaned'!$H141*1.1</f>
        <v>1508.5950000000003</v>
      </c>
      <c r="H141" s="7">
        <f t="shared" si="11"/>
        <v>1508.6</v>
      </c>
      <c r="I141" s="7">
        <f t="shared" si="12"/>
        <v>1508.6</v>
      </c>
      <c r="J141" s="7">
        <f t="shared" si="13"/>
        <v>1508.5</v>
      </c>
      <c r="K141" t="str">
        <f>TEXT('Health Cleaned'!A141,"mm-yy")</f>
        <v>05-22</v>
      </c>
      <c r="L141" t="str">
        <f t="shared" si="14"/>
        <v>65-100</v>
      </c>
    </row>
    <row r="142" spans="1:12" x14ac:dyDescent="0.45">
      <c r="A142">
        <v>71</v>
      </c>
      <c r="B142" t="str">
        <f t="shared" si="10"/>
        <v>SENIORS</v>
      </c>
      <c r="C142" t="s">
        <v>246</v>
      </c>
      <c r="G142" s="7">
        <f>'Health Cleaned'!$H142*1.1</f>
        <v>750.62900000000002</v>
      </c>
      <c r="H142" s="7">
        <f t="shared" si="11"/>
        <v>750.6</v>
      </c>
      <c r="I142" s="7">
        <f t="shared" si="12"/>
        <v>750.7</v>
      </c>
      <c r="J142" s="7">
        <f t="shared" si="13"/>
        <v>750.6</v>
      </c>
      <c r="K142" t="str">
        <f>TEXT('Health Cleaned'!A142,"mm-yy")</f>
        <v>03-23</v>
      </c>
      <c r="L142" t="str">
        <f t="shared" si="14"/>
        <v>65-100</v>
      </c>
    </row>
    <row r="143" spans="1:12" x14ac:dyDescent="0.45">
      <c r="A143">
        <v>45</v>
      </c>
      <c r="B143" t="str">
        <f t="shared" si="10"/>
        <v>ADULTS</v>
      </c>
      <c r="C143" t="s">
        <v>247</v>
      </c>
      <c r="G143" s="7">
        <f>'Health Cleaned'!$H143*1.1</f>
        <v>4201.8240000000005</v>
      </c>
      <c r="H143" s="7">
        <f t="shared" si="11"/>
        <v>4201.8</v>
      </c>
      <c r="I143" s="7">
        <f t="shared" si="12"/>
        <v>4201.9000000000005</v>
      </c>
      <c r="J143" s="7">
        <f t="shared" si="13"/>
        <v>4201.8</v>
      </c>
      <c r="K143" t="str">
        <f>TEXT('Health Cleaned'!A143,"mm-yy")</f>
        <v>10-23</v>
      </c>
      <c r="L143" t="str">
        <f t="shared" si="14"/>
        <v>35-50</v>
      </c>
    </row>
    <row r="144" spans="1:12" x14ac:dyDescent="0.45">
      <c r="A144">
        <v>21</v>
      </c>
      <c r="B144" t="str">
        <f t="shared" si="10"/>
        <v>YOUNG ADULTS</v>
      </c>
      <c r="C144" t="s">
        <v>248</v>
      </c>
      <c r="G144" s="7">
        <f>'Health Cleaned'!$H144*1.1</f>
        <v>381.32600000000008</v>
      </c>
      <c r="H144" s="7">
        <f t="shared" si="11"/>
        <v>381.3</v>
      </c>
      <c r="I144" s="7">
        <f t="shared" si="12"/>
        <v>381.40000000000003</v>
      </c>
      <c r="J144" s="7">
        <f t="shared" si="13"/>
        <v>381.3</v>
      </c>
      <c r="K144" t="str">
        <f>TEXT('Health Cleaned'!A144,"mm-yy")</f>
        <v>07-23</v>
      </c>
      <c r="L144" t="str">
        <f t="shared" si="14"/>
        <v>20-34</v>
      </c>
    </row>
    <row r="145" spans="1:12" x14ac:dyDescent="0.45">
      <c r="A145">
        <v>31</v>
      </c>
      <c r="B145" t="str">
        <f t="shared" si="10"/>
        <v>YOUNG ADULTS</v>
      </c>
      <c r="C145" t="s">
        <v>250</v>
      </c>
      <c r="G145" s="7">
        <f>'Health Cleaned'!$H145*1.1</f>
        <v>3370.9280000000003</v>
      </c>
      <c r="H145" s="7">
        <f t="shared" si="11"/>
        <v>3370.9</v>
      </c>
      <c r="I145" s="7">
        <f t="shared" si="12"/>
        <v>3371</v>
      </c>
      <c r="J145" s="7">
        <f t="shared" si="13"/>
        <v>3370.9</v>
      </c>
      <c r="K145" t="str">
        <f>TEXT('Health Cleaned'!A145,"mm-yy")</f>
        <v>08-23</v>
      </c>
      <c r="L145" t="str">
        <f t="shared" si="14"/>
        <v>20-34</v>
      </c>
    </row>
    <row r="146" spans="1:12" x14ac:dyDescent="0.45">
      <c r="A146">
        <v>39</v>
      </c>
      <c r="B146" t="str">
        <f t="shared" si="10"/>
        <v>ADULTS</v>
      </c>
      <c r="C146" t="s">
        <v>251</v>
      </c>
      <c r="G146" s="7">
        <f>'Health Cleaned'!$H146*1.1</f>
        <v>2055.46</v>
      </c>
      <c r="H146" s="7">
        <f t="shared" si="11"/>
        <v>2055.5</v>
      </c>
      <c r="I146" s="7">
        <f t="shared" si="12"/>
        <v>2055.5</v>
      </c>
      <c r="J146" s="7">
        <f t="shared" si="13"/>
        <v>2055.4</v>
      </c>
      <c r="K146" t="str">
        <f>TEXT('Health Cleaned'!A146,"mm-yy")</f>
        <v>08-22</v>
      </c>
      <c r="L146" t="str">
        <f t="shared" si="14"/>
        <v>35-50</v>
      </c>
    </row>
    <row r="147" spans="1:12" x14ac:dyDescent="0.45">
      <c r="A147">
        <v>5</v>
      </c>
      <c r="B147" t="str">
        <f t="shared" si="10"/>
        <v>CHILDREN</v>
      </c>
      <c r="C147" t="s">
        <v>252</v>
      </c>
      <c r="G147" s="7">
        <f>'Health Cleaned'!$H147*1.1</f>
        <v>5125.7139999999999</v>
      </c>
      <c r="H147" s="7">
        <f t="shared" si="11"/>
        <v>5125.7</v>
      </c>
      <c r="I147" s="7">
        <f t="shared" si="12"/>
        <v>5125.8</v>
      </c>
      <c r="J147" s="7">
        <f t="shared" si="13"/>
        <v>5125.7</v>
      </c>
      <c r="K147" t="str">
        <f>TEXT('Health Cleaned'!A147,"mm-yy")</f>
        <v>03-23</v>
      </c>
      <c r="L147" t="str">
        <f t="shared" si="14"/>
        <v>0-12</v>
      </c>
    </row>
    <row r="148" spans="1:12" x14ac:dyDescent="0.45">
      <c r="A148">
        <v>41</v>
      </c>
      <c r="B148" t="str">
        <f t="shared" si="10"/>
        <v>ADULTS</v>
      </c>
      <c r="C148" t="s">
        <v>253</v>
      </c>
      <c r="G148" s="7">
        <f>'Health Cleaned'!$H148*1.1</f>
        <v>2565.6289999999999</v>
      </c>
      <c r="H148" s="7">
        <f t="shared" si="11"/>
        <v>2565.6</v>
      </c>
      <c r="I148" s="7">
        <f t="shared" si="12"/>
        <v>2565.6999999999998</v>
      </c>
      <c r="J148" s="7">
        <f t="shared" si="13"/>
        <v>2565.6</v>
      </c>
      <c r="K148" t="str">
        <f>TEXT('Health Cleaned'!A148,"mm-yy")</f>
        <v>09-22</v>
      </c>
      <c r="L148" t="str">
        <f t="shared" si="14"/>
        <v>35-50</v>
      </c>
    </row>
    <row r="149" spans="1:12" x14ac:dyDescent="0.45">
      <c r="A149">
        <v>34</v>
      </c>
      <c r="B149" t="str">
        <f t="shared" si="10"/>
        <v>YOUNG ADULTS</v>
      </c>
      <c r="C149" t="s">
        <v>255</v>
      </c>
      <c r="G149" s="7">
        <f>'Health Cleaned'!$H149*1.1</f>
        <v>3420.5050000000006</v>
      </c>
      <c r="H149" s="7">
        <f t="shared" si="11"/>
        <v>3420.5</v>
      </c>
      <c r="I149" s="7">
        <f t="shared" si="12"/>
        <v>3420.6</v>
      </c>
      <c r="J149" s="7">
        <f t="shared" si="13"/>
        <v>3420.5</v>
      </c>
      <c r="K149" t="str">
        <f>TEXT('Health Cleaned'!A149,"mm-yy")</f>
        <v>07-23</v>
      </c>
      <c r="L149" t="str">
        <f t="shared" si="14"/>
        <v>20-34</v>
      </c>
    </row>
    <row r="150" spans="1:12" x14ac:dyDescent="0.45">
      <c r="A150">
        <v>93</v>
      </c>
      <c r="B150" t="str">
        <f t="shared" si="10"/>
        <v>SENIORS</v>
      </c>
      <c r="C150" t="s">
        <v>257</v>
      </c>
      <c r="G150" s="7">
        <f>'Health Cleaned'!$H150*1.1</f>
        <v>162.55800000000002</v>
      </c>
      <c r="H150" s="7">
        <f t="shared" si="11"/>
        <v>162.6</v>
      </c>
      <c r="I150" s="7">
        <f t="shared" si="12"/>
        <v>162.6</v>
      </c>
      <c r="J150" s="7">
        <f t="shared" si="13"/>
        <v>162.5</v>
      </c>
      <c r="K150" t="str">
        <f>TEXT('Health Cleaned'!A150,"mm-yy")</f>
        <v>04-22</v>
      </c>
      <c r="L150" t="str">
        <f t="shared" si="14"/>
        <v>65-100</v>
      </c>
    </row>
    <row r="151" spans="1:12" x14ac:dyDescent="0.45">
      <c r="A151">
        <v>61</v>
      </c>
      <c r="B151" t="str">
        <f t="shared" si="10"/>
        <v>ADULTS</v>
      </c>
      <c r="C151" t="s">
        <v>258</v>
      </c>
      <c r="G151" s="7">
        <f>'Health Cleaned'!$H151*1.1</f>
        <v>3414.2680000000005</v>
      </c>
      <c r="H151" s="7">
        <f t="shared" si="11"/>
        <v>3414.3</v>
      </c>
      <c r="I151" s="7">
        <f t="shared" si="12"/>
        <v>3414.2999999999997</v>
      </c>
      <c r="J151" s="7">
        <f t="shared" si="13"/>
        <v>3414.2</v>
      </c>
      <c r="K151" t="str">
        <f>TEXT('Health Cleaned'!A151,"mm-yy")</f>
        <v>06-23</v>
      </c>
      <c r="L151" t="str">
        <f t="shared" si="14"/>
        <v>51-65</v>
      </c>
    </row>
    <row r="152" spans="1:12" x14ac:dyDescent="0.45">
      <c r="A152">
        <v>4</v>
      </c>
      <c r="B152" t="str">
        <f t="shared" si="10"/>
        <v>CHILDREN</v>
      </c>
      <c r="C152" t="s">
        <v>259</v>
      </c>
      <c r="G152" s="7">
        <f>'Health Cleaned'!$H152*1.1</f>
        <v>2187.636</v>
      </c>
      <c r="H152" s="7">
        <f t="shared" si="11"/>
        <v>2187.6</v>
      </c>
      <c r="I152" s="7">
        <f t="shared" si="12"/>
        <v>2187.6999999999998</v>
      </c>
      <c r="J152" s="7">
        <f t="shared" si="13"/>
        <v>2187.6</v>
      </c>
      <c r="K152" t="str">
        <f>TEXT('Health Cleaned'!A152,"mm-yy")</f>
        <v>10-22</v>
      </c>
      <c r="L152" t="str">
        <f t="shared" si="14"/>
        <v>0-12</v>
      </c>
    </row>
    <row r="153" spans="1:12" x14ac:dyDescent="0.45">
      <c r="A153">
        <v>30</v>
      </c>
      <c r="B153" t="str">
        <f t="shared" si="10"/>
        <v>YOUNG ADULTS</v>
      </c>
      <c r="C153" t="s">
        <v>260</v>
      </c>
      <c r="G153" s="7">
        <f>'Health Cleaned'!$H153*1.1</f>
        <v>2017.4770000000001</v>
      </c>
      <c r="H153" s="7">
        <f t="shared" si="11"/>
        <v>2017.5</v>
      </c>
      <c r="I153" s="7">
        <f t="shared" si="12"/>
        <v>2017.5</v>
      </c>
      <c r="J153" s="7">
        <f t="shared" si="13"/>
        <v>2017.4</v>
      </c>
      <c r="K153" t="str">
        <f>TEXT('Health Cleaned'!A153,"mm-yy")</f>
        <v>08-22</v>
      </c>
      <c r="L153" t="str">
        <f t="shared" si="14"/>
        <v>20-34</v>
      </c>
    </row>
    <row r="154" spans="1:12" x14ac:dyDescent="0.45">
      <c r="A154">
        <v>70</v>
      </c>
      <c r="B154" t="str">
        <f t="shared" si="10"/>
        <v>SENIORS</v>
      </c>
      <c r="C154" t="s">
        <v>261</v>
      </c>
      <c r="G154" s="7">
        <f>'Health Cleaned'!$H154*1.1</f>
        <v>4476.2740000000003</v>
      </c>
      <c r="H154" s="7">
        <f t="shared" si="11"/>
        <v>4476.3</v>
      </c>
      <c r="I154" s="7">
        <f t="shared" si="12"/>
        <v>4476.3</v>
      </c>
      <c r="J154" s="7">
        <f t="shared" si="13"/>
        <v>4476.2</v>
      </c>
      <c r="K154" t="str">
        <f>TEXT('Health Cleaned'!A154,"mm-yy")</f>
        <v>07-22</v>
      </c>
      <c r="L154" t="str">
        <f t="shared" si="14"/>
        <v>65-100</v>
      </c>
    </row>
    <row r="155" spans="1:12" x14ac:dyDescent="0.45">
      <c r="A155">
        <v>64</v>
      </c>
      <c r="B155" t="str">
        <f t="shared" si="10"/>
        <v>ADULTS</v>
      </c>
      <c r="C155" t="s">
        <v>262</v>
      </c>
      <c r="G155" s="7">
        <f>'Health Cleaned'!$H155*1.1</f>
        <v>1214.9940000000001</v>
      </c>
      <c r="H155" s="7">
        <f t="shared" si="11"/>
        <v>1215</v>
      </c>
      <c r="I155" s="7">
        <f t="shared" si="12"/>
        <v>1215</v>
      </c>
      <c r="J155" s="7">
        <f t="shared" si="13"/>
        <v>1214.9000000000001</v>
      </c>
      <c r="K155" t="str">
        <f>TEXT('Health Cleaned'!A155,"mm-yy")</f>
        <v>08-22</v>
      </c>
      <c r="L155" t="str">
        <f t="shared" si="14"/>
        <v>51-65</v>
      </c>
    </row>
    <row r="156" spans="1:12" x14ac:dyDescent="0.45">
      <c r="A156">
        <v>71</v>
      </c>
      <c r="B156" t="str">
        <f t="shared" si="10"/>
        <v>SENIORS</v>
      </c>
      <c r="C156" t="s">
        <v>264</v>
      </c>
      <c r="G156" s="7">
        <f>'Health Cleaned'!$H156*1.1</f>
        <v>1230.2950000000001</v>
      </c>
      <c r="H156" s="7">
        <f t="shared" si="11"/>
        <v>1230.3</v>
      </c>
      <c r="I156" s="7">
        <f t="shared" si="12"/>
        <v>1230.3</v>
      </c>
      <c r="J156" s="7">
        <f t="shared" si="13"/>
        <v>1230.2</v>
      </c>
      <c r="K156" t="str">
        <f>TEXT('Health Cleaned'!A156,"mm-yy")</f>
        <v>03-23</v>
      </c>
      <c r="L156" t="str">
        <f t="shared" si="14"/>
        <v>65-100</v>
      </c>
    </row>
    <row r="157" spans="1:12" x14ac:dyDescent="0.45">
      <c r="A157">
        <v>63</v>
      </c>
      <c r="B157" t="str">
        <f t="shared" si="10"/>
        <v>ADULTS</v>
      </c>
      <c r="C157" t="s">
        <v>266</v>
      </c>
      <c r="G157" s="7">
        <f>'Health Cleaned'!$H157*1.1</f>
        <v>4416.6760000000004</v>
      </c>
      <c r="H157" s="7">
        <f t="shared" si="11"/>
        <v>4416.7</v>
      </c>
      <c r="I157" s="7">
        <f t="shared" si="12"/>
        <v>4416.7000000000007</v>
      </c>
      <c r="J157" s="7">
        <f t="shared" si="13"/>
        <v>4416.6000000000004</v>
      </c>
      <c r="K157" t="str">
        <f>TEXT('Health Cleaned'!A157,"mm-yy")</f>
        <v>02-23</v>
      </c>
      <c r="L157" t="str">
        <f t="shared" si="14"/>
        <v>51-65</v>
      </c>
    </row>
    <row r="158" spans="1:12" x14ac:dyDescent="0.45">
      <c r="A158">
        <v>81</v>
      </c>
      <c r="B158" t="str">
        <f t="shared" si="10"/>
        <v>SENIORS</v>
      </c>
      <c r="C158" t="s">
        <v>268</v>
      </c>
      <c r="G158" s="7">
        <f>'Health Cleaned'!$H158*1.1</f>
        <v>62.095000000000006</v>
      </c>
      <c r="H158" s="7">
        <f t="shared" si="11"/>
        <v>62.1</v>
      </c>
      <c r="I158" s="7">
        <f t="shared" si="12"/>
        <v>62.1</v>
      </c>
      <c r="J158" s="7">
        <f t="shared" si="13"/>
        <v>62</v>
      </c>
      <c r="K158" t="str">
        <f>TEXT('Health Cleaned'!A158,"mm-yy")</f>
        <v>04-23</v>
      </c>
      <c r="L158" t="str">
        <f t="shared" si="14"/>
        <v>65-100</v>
      </c>
    </row>
    <row r="159" spans="1:12" x14ac:dyDescent="0.45">
      <c r="A159">
        <v>76</v>
      </c>
      <c r="B159" t="str">
        <f t="shared" si="10"/>
        <v>SENIORS</v>
      </c>
      <c r="C159" t="s">
        <v>270</v>
      </c>
      <c r="G159" s="7">
        <f>'Health Cleaned'!$H159*1.1</f>
        <v>4276.25</v>
      </c>
      <c r="H159" s="7">
        <f t="shared" si="11"/>
        <v>4276.3</v>
      </c>
      <c r="I159" s="7">
        <f t="shared" si="12"/>
        <v>4276.3</v>
      </c>
      <c r="J159" s="7">
        <f t="shared" si="13"/>
        <v>4276.2</v>
      </c>
      <c r="K159" t="str">
        <f>TEXT('Health Cleaned'!A159,"mm-yy")</f>
        <v>07-23</v>
      </c>
      <c r="L159" t="str">
        <f t="shared" si="14"/>
        <v>65-100</v>
      </c>
    </row>
    <row r="160" spans="1:12" x14ac:dyDescent="0.45">
      <c r="A160">
        <v>94</v>
      </c>
      <c r="B160" t="str">
        <f t="shared" si="10"/>
        <v>SENIORS</v>
      </c>
      <c r="C160" t="s">
        <v>271</v>
      </c>
      <c r="G160" s="7">
        <f>'Health Cleaned'!$H160*1.1</f>
        <v>1015.2780000000001</v>
      </c>
      <c r="H160" s="7">
        <f t="shared" si="11"/>
        <v>1015.3</v>
      </c>
      <c r="I160" s="7">
        <f t="shared" si="12"/>
        <v>1015.3000000000001</v>
      </c>
      <c r="J160" s="7">
        <f t="shared" si="13"/>
        <v>1015.2</v>
      </c>
      <c r="K160" t="str">
        <f>TEXT('Health Cleaned'!A160,"mm-yy")</f>
        <v>10-22</v>
      </c>
      <c r="L160" t="str">
        <f t="shared" si="14"/>
        <v>65-100</v>
      </c>
    </row>
    <row r="161" spans="1:12" x14ac:dyDescent="0.45">
      <c r="A161">
        <v>0</v>
      </c>
      <c r="B161" t="str">
        <f t="shared" si="10"/>
        <v>CHILDREN</v>
      </c>
      <c r="C161" t="s">
        <v>272</v>
      </c>
      <c r="G161" s="7">
        <f>'Health Cleaned'!$H161*1.1</f>
        <v>5438.9500000000007</v>
      </c>
      <c r="H161" s="7">
        <f t="shared" si="11"/>
        <v>5439</v>
      </c>
      <c r="I161" s="7">
        <f t="shared" si="12"/>
        <v>5439</v>
      </c>
      <c r="J161" s="7">
        <f t="shared" si="13"/>
        <v>5438.9</v>
      </c>
      <c r="K161" t="str">
        <f>TEXT('Health Cleaned'!A161,"mm-yy")</f>
        <v>01-23</v>
      </c>
      <c r="L161" t="str">
        <f t="shared" si="14"/>
        <v>0-12</v>
      </c>
    </row>
    <row r="162" spans="1:12" x14ac:dyDescent="0.45">
      <c r="A162">
        <v>17</v>
      </c>
      <c r="B162" t="str">
        <f t="shared" si="10"/>
        <v>CHILDREN</v>
      </c>
      <c r="C162" t="s">
        <v>273</v>
      </c>
      <c r="G162" s="7">
        <f>'Health Cleaned'!$H162*1.1</f>
        <v>1517.1420000000001</v>
      </c>
      <c r="H162" s="7">
        <f t="shared" si="11"/>
        <v>1517.1</v>
      </c>
      <c r="I162" s="7">
        <f t="shared" si="12"/>
        <v>1517.1999999999998</v>
      </c>
      <c r="J162" s="7">
        <f t="shared" si="13"/>
        <v>1517.1</v>
      </c>
      <c r="K162" t="str">
        <f>TEXT('Health Cleaned'!A162,"mm-yy")</f>
        <v>10-22</v>
      </c>
      <c r="L162" t="str">
        <f t="shared" si="14"/>
        <v>13-19</v>
      </c>
    </row>
    <row r="163" spans="1:12" x14ac:dyDescent="0.45">
      <c r="A163">
        <v>99</v>
      </c>
      <c r="B163" t="str">
        <f t="shared" si="10"/>
        <v>SENIORS</v>
      </c>
      <c r="C163" t="s">
        <v>275</v>
      </c>
      <c r="G163" s="7">
        <f>'Health Cleaned'!$H163*1.1</f>
        <v>3469.4770000000003</v>
      </c>
      <c r="H163" s="7">
        <f t="shared" si="11"/>
        <v>3469.5</v>
      </c>
      <c r="I163" s="7">
        <f t="shared" si="12"/>
        <v>3469.5</v>
      </c>
      <c r="J163" s="7">
        <f t="shared" si="13"/>
        <v>3469.4</v>
      </c>
      <c r="K163" t="str">
        <f>TEXT('Health Cleaned'!A163,"mm-yy")</f>
        <v>08-22</v>
      </c>
      <c r="L163" t="str">
        <f t="shared" si="14"/>
        <v>65-100</v>
      </c>
    </row>
    <row r="164" spans="1:12" x14ac:dyDescent="0.45">
      <c r="A164">
        <v>13</v>
      </c>
      <c r="B164" t="str">
        <f t="shared" si="10"/>
        <v>CHILDREN</v>
      </c>
      <c r="C164" t="s">
        <v>277</v>
      </c>
      <c r="G164" s="7">
        <f>'Health Cleaned'!$H164*1.1</f>
        <v>4555.87</v>
      </c>
      <c r="H164" s="7">
        <f t="shared" si="11"/>
        <v>4555.8999999999996</v>
      </c>
      <c r="I164" s="7">
        <f t="shared" si="12"/>
        <v>4555.9000000000005</v>
      </c>
      <c r="J164" s="7">
        <f t="shared" si="13"/>
        <v>4555.8</v>
      </c>
      <c r="K164" t="str">
        <f>TEXT('Health Cleaned'!A164,"mm-yy")</f>
        <v>06-22</v>
      </c>
      <c r="L164" t="str">
        <f t="shared" si="14"/>
        <v>13-19</v>
      </c>
    </row>
    <row r="165" spans="1:12" x14ac:dyDescent="0.45">
      <c r="A165">
        <v>31</v>
      </c>
      <c r="B165" t="str">
        <f t="shared" si="10"/>
        <v>YOUNG ADULTS</v>
      </c>
      <c r="C165" t="s">
        <v>279</v>
      </c>
      <c r="G165" s="7">
        <f>'Health Cleaned'!$H165*1.1</f>
        <v>2049.828</v>
      </c>
      <c r="H165" s="7">
        <f t="shared" si="11"/>
        <v>2049.8000000000002</v>
      </c>
      <c r="I165" s="7">
        <f t="shared" si="12"/>
        <v>2049.9</v>
      </c>
      <c r="J165" s="7">
        <f t="shared" si="13"/>
        <v>2049.8000000000002</v>
      </c>
      <c r="K165" t="str">
        <f>TEXT('Health Cleaned'!A165,"mm-yy")</f>
        <v>10-22</v>
      </c>
      <c r="L165" t="str">
        <f t="shared" si="14"/>
        <v>20-34</v>
      </c>
    </row>
    <row r="166" spans="1:12" x14ac:dyDescent="0.45">
      <c r="A166">
        <v>89</v>
      </c>
      <c r="B166" t="str">
        <f t="shared" si="10"/>
        <v>SENIORS</v>
      </c>
      <c r="C166" t="s">
        <v>281</v>
      </c>
      <c r="G166" s="7">
        <f>'Health Cleaned'!$H166*1.1</f>
        <v>1516.9</v>
      </c>
      <c r="H166" s="7">
        <f t="shared" si="11"/>
        <v>1516.9</v>
      </c>
      <c r="I166" s="7">
        <f t="shared" si="12"/>
        <v>1516.9</v>
      </c>
      <c r="J166" s="7">
        <f t="shared" si="13"/>
        <v>1516.9</v>
      </c>
      <c r="K166" t="str">
        <f>TEXT('Health Cleaned'!A166,"mm-yy")</f>
        <v>10-23</v>
      </c>
      <c r="L166" t="str">
        <f t="shared" si="14"/>
        <v>65-100</v>
      </c>
    </row>
    <row r="167" spans="1:12" x14ac:dyDescent="0.45">
      <c r="A167">
        <v>42</v>
      </c>
      <c r="B167" t="str">
        <f t="shared" si="10"/>
        <v>ADULTS</v>
      </c>
      <c r="C167" t="s">
        <v>282</v>
      </c>
      <c r="G167" s="7">
        <f>'Health Cleaned'!$H167*1.1</f>
        <v>1820.335</v>
      </c>
      <c r="H167" s="7">
        <f t="shared" si="11"/>
        <v>1820.3</v>
      </c>
      <c r="I167" s="7">
        <f t="shared" si="12"/>
        <v>1820.3999999999999</v>
      </c>
      <c r="J167" s="7">
        <f t="shared" si="13"/>
        <v>1820.3</v>
      </c>
      <c r="K167" t="str">
        <f>TEXT('Health Cleaned'!A167,"mm-yy")</f>
        <v>02-22</v>
      </c>
      <c r="L167" t="str">
        <f t="shared" si="14"/>
        <v>35-50</v>
      </c>
    </row>
    <row r="168" spans="1:12" x14ac:dyDescent="0.45">
      <c r="A168">
        <v>51</v>
      </c>
      <c r="B168" t="str">
        <f t="shared" si="10"/>
        <v>ADULTS</v>
      </c>
      <c r="C168" t="s">
        <v>283</v>
      </c>
      <c r="G168" s="7">
        <f>'Health Cleaned'!$H168*1.1</f>
        <v>2491.7420000000002</v>
      </c>
      <c r="H168" s="7">
        <f t="shared" si="11"/>
        <v>2491.6999999999998</v>
      </c>
      <c r="I168" s="7">
        <f t="shared" si="12"/>
        <v>2491.7999999999997</v>
      </c>
      <c r="J168" s="7">
        <f t="shared" si="13"/>
        <v>2491.6999999999998</v>
      </c>
      <c r="K168" t="str">
        <f>TEXT('Health Cleaned'!A168,"mm-yy")</f>
        <v>04-22</v>
      </c>
      <c r="L168" t="str">
        <f t="shared" si="14"/>
        <v>51-65</v>
      </c>
    </row>
    <row r="169" spans="1:12" x14ac:dyDescent="0.45">
      <c r="A169">
        <v>72</v>
      </c>
      <c r="B169" t="str">
        <f t="shared" si="10"/>
        <v>SENIORS</v>
      </c>
      <c r="C169" t="s">
        <v>284</v>
      </c>
      <c r="G169" s="7">
        <f>'Health Cleaned'!$H169*1.1</f>
        <v>3986.0040000000004</v>
      </c>
      <c r="H169" s="7">
        <f t="shared" si="11"/>
        <v>3986</v>
      </c>
      <c r="I169" s="7">
        <f t="shared" si="12"/>
        <v>3986.1</v>
      </c>
      <c r="J169" s="7">
        <f t="shared" si="13"/>
        <v>3986</v>
      </c>
      <c r="K169" t="str">
        <f>TEXT('Health Cleaned'!A169,"mm-yy")</f>
        <v>02-23</v>
      </c>
      <c r="L169" t="str">
        <f t="shared" si="14"/>
        <v>65-100</v>
      </c>
    </row>
    <row r="170" spans="1:12" x14ac:dyDescent="0.45">
      <c r="A170">
        <v>45</v>
      </c>
      <c r="B170" t="str">
        <f t="shared" si="10"/>
        <v>ADULTS</v>
      </c>
      <c r="C170" t="s">
        <v>286</v>
      </c>
      <c r="G170" s="7">
        <f>'Health Cleaned'!$H170*1.1</f>
        <v>5382.1680000000006</v>
      </c>
      <c r="H170" s="7">
        <f t="shared" si="11"/>
        <v>5382.2</v>
      </c>
      <c r="I170" s="7">
        <f t="shared" si="12"/>
        <v>5382.2000000000007</v>
      </c>
      <c r="J170" s="7">
        <f t="shared" si="13"/>
        <v>5382.1</v>
      </c>
      <c r="K170" t="str">
        <f>TEXT('Health Cleaned'!A170,"mm-yy")</f>
        <v>01-23</v>
      </c>
      <c r="L170" t="str">
        <f t="shared" si="14"/>
        <v>35-50</v>
      </c>
    </row>
    <row r="171" spans="1:12" x14ac:dyDescent="0.45">
      <c r="A171">
        <v>45</v>
      </c>
      <c r="B171" t="str">
        <f t="shared" si="10"/>
        <v>ADULTS</v>
      </c>
      <c r="C171" t="s">
        <v>287</v>
      </c>
      <c r="G171" s="7">
        <f>'Health Cleaned'!$H171*1.1</f>
        <v>1697.894</v>
      </c>
      <c r="H171" s="7">
        <f t="shared" si="11"/>
        <v>1697.9</v>
      </c>
      <c r="I171" s="7">
        <f t="shared" si="12"/>
        <v>1697.8999999999999</v>
      </c>
      <c r="J171" s="7">
        <f t="shared" si="13"/>
        <v>1697.8</v>
      </c>
      <c r="K171" t="str">
        <f>TEXT('Health Cleaned'!A171,"mm-yy")</f>
        <v>06-22</v>
      </c>
      <c r="L171" t="str">
        <f t="shared" si="14"/>
        <v>35-50</v>
      </c>
    </row>
    <row r="172" spans="1:12" x14ac:dyDescent="0.45">
      <c r="A172">
        <v>43</v>
      </c>
      <c r="B172" t="str">
        <f t="shared" si="10"/>
        <v>ADULTS</v>
      </c>
      <c r="C172" t="s">
        <v>288</v>
      </c>
      <c r="G172" s="7">
        <f>'Health Cleaned'!$H172*1.1</f>
        <v>5468.2870000000003</v>
      </c>
      <c r="H172" s="7">
        <f t="shared" si="11"/>
        <v>5468.3</v>
      </c>
      <c r="I172" s="7">
        <f t="shared" si="12"/>
        <v>5468.3</v>
      </c>
      <c r="J172" s="7">
        <f t="shared" si="13"/>
        <v>5468.2</v>
      </c>
      <c r="K172" t="str">
        <f>TEXT('Health Cleaned'!A172,"mm-yy")</f>
        <v>01-23</v>
      </c>
      <c r="L172" t="str">
        <f t="shared" si="14"/>
        <v>35-50</v>
      </c>
    </row>
    <row r="173" spans="1:12" x14ac:dyDescent="0.45">
      <c r="A173">
        <v>89</v>
      </c>
      <c r="B173" t="str">
        <f t="shared" si="10"/>
        <v>SENIORS</v>
      </c>
      <c r="C173" t="s">
        <v>290</v>
      </c>
      <c r="G173" s="7">
        <f>'Health Cleaned'!$H173*1.1</f>
        <v>2465.4740000000002</v>
      </c>
      <c r="H173" s="7">
        <f t="shared" si="11"/>
        <v>2465.5</v>
      </c>
      <c r="I173" s="7">
        <f t="shared" si="12"/>
        <v>2465.5</v>
      </c>
      <c r="J173" s="7">
        <f t="shared" si="13"/>
        <v>2465.4</v>
      </c>
      <c r="K173" t="str">
        <f>TEXT('Health Cleaned'!A173,"mm-yy")</f>
        <v>12-23</v>
      </c>
      <c r="L173" t="str">
        <f t="shared" si="14"/>
        <v>65-100</v>
      </c>
    </row>
    <row r="174" spans="1:12" x14ac:dyDescent="0.45">
      <c r="A174">
        <v>11</v>
      </c>
      <c r="B174" t="str">
        <f t="shared" si="10"/>
        <v>CHILDREN</v>
      </c>
      <c r="C174" t="s">
        <v>292</v>
      </c>
      <c r="G174" s="7">
        <f>'Health Cleaned'!$H174*1.1</f>
        <v>5396.7430000000004</v>
      </c>
      <c r="H174" s="7">
        <f t="shared" si="11"/>
        <v>5396.7</v>
      </c>
      <c r="I174" s="7">
        <f t="shared" si="12"/>
        <v>5396.8</v>
      </c>
      <c r="J174" s="7">
        <f t="shared" si="13"/>
        <v>5396.7</v>
      </c>
      <c r="K174" t="str">
        <f>TEXT('Health Cleaned'!A174,"mm-yy")</f>
        <v>03-23</v>
      </c>
      <c r="L174" t="str">
        <f t="shared" si="14"/>
        <v>0-12</v>
      </c>
    </row>
    <row r="175" spans="1:12" x14ac:dyDescent="0.45">
      <c r="A175">
        <v>87</v>
      </c>
      <c r="B175" t="str">
        <f t="shared" si="10"/>
        <v>SENIORS</v>
      </c>
      <c r="C175" t="s">
        <v>294</v>
      </c>
      <c r="G175" s="7">
        <f>'Health Cleaned'!$H175*1.1</f>
        <v>1425.1490000000001</v>
      </c>
      <c r="H175" s="7">
        <f t="shared" si="11"/>
        <v>1425.1</v>
      </c>
      <c r="I175" s="7">
        <f t="shared" si="12"/>
        <v>1425.1999999999998</v>
      </c>
      <c r="J175" s="7">
        <f t="shared" si="13"/>
        <v>1425.1</v>
      </c>
      <c r="K175" t="str">
        <f>TEXT('Health Cleaned'!A175,"mm-yy")</f>
        <v>12-22</v>
      </c>
      <c r="L175" t="str">
        <f t="shared" si="14"/>
        <v>65-100</v>
      </c>
    </row>
    <row r="176" spans="1:12" x14ac:dyDescent="0.45">
      <c r="A176">
        <v>10</v>
      </c>
      <c r="B176" t="str">
        <f t="shared" si="10"/>
        <v>CHILDREN</v>
      </c>
      <c r="C176" t="s">
        <v>295</v>
      </c>
      <c r="G176" s="7">
        <f>'Health Cleaned'!$H176*1.1</f>
        <v>275.649</v>
      </c>
      <c r="H176" s="7">
        <f t="shared" si="11"/>
        <v>275.60000000000002</v>
      </c>
      <c r="I176" s="7">
        <f t="shared" si="12"/>
        <v>275.70000000000005</v>
      </c>
      <c r="J176" s="7">
        <f t="shared" si="13"/>
        <v>275.60000000000002</v>
      </c>
      <c r="K176" t="str">
        <f>TEXT('Health Cleaned'!A176,"mm-yy")</f>
        <v>05-23</v>
      </c>
      <c r="L176" t="str">
        <f t="shared" si="14"/>
        <v>0-12</v>
      </c>
    </row>
    <row r="177" spans="1:12" x14ac:dyDescent="0.45">
      <c r="A177">
        <v>13</v>
      </c>
      <c r="B177" t="str">
        <f t="shared" si="10"/>
        <v>CHILDREN</v>
      </c>
      <c r="C177" t="s">
        <v>297</v>
      </c>
      <c r="G177" s="7">
        <f>'Health Cleaned'!$H177*1.1</f>
        <v>3027.2000000000003</v>
      </c>
      <c r="H177" s="7">
        <f t="shared" si="11"/>
        <v>3027.2</v>
      </c>
      <c r="I177" s="7">
        <f t="shared" si="12"/>
        <v>3027.2</v>
      </c>
      <c r="J177" s="7">
        <f t="shared" si="13"/>
        <v>3027.2</v>
      </c>
      <c r="K177" t="str">
        <f>TEXT('Health Cleaned'!A177,"mm-yy")</f>
        <v>03-22</v>
      </c>
      <c r="L177" t="str">
        <f t="shared" si="14"/>
        <v>13-19</v>
      </c>
    </row>
    <row r="178" spans="1:12" x14ac:dyDescent="0.45">
      <c r="A178">
        <v>32</v>
      </c>
      <c r="B178" t="str">
        <f t="shared" si="10"/>
        <v>YOUNG ADULTS</v>
      </c>
      <c r="C178" t="s">
        <v>298</v>
      </c>
      <c r="G178" s="7">
        <f>'Health Cleaned'!$H178*1.1</f>
        <v>2023.549</v>
      </c>
      <c r="H178" s="7">
        <f t="shared" si="11"/>
        <v>2023.5</v>
      </c>
      <c r="I178" s="7">
        <f t="shared" si="12"/>
        <v>2023.6</v>
      </c>
      <c r="J178" s="7">
        <f t="shared" si="13"/>
        <v>2023.5</v>
      </c>
      <c r="K178" t="str">
        <f>TEXT('Health Cleaned'!A178,"mm-yy")</f>
        <v>05-23</v>
      </c>
      <c r="L178" t="str">
        <f t="shared" si="14"/>
        <v>20-34</v>
      </c>
    </row>
    <row r="179" spans="1:12" x14ac:dyDescent="0.45">
      <c r="A179">
        <v>72</v>
      </c>
      <c r="B179" t="str">
        <f t="shared" si="10"/>
        <v>SENIORS</v>
      </c>
      <c r="C179" t="s">
        <v>299</v>
      </c>
      <c r="G179" s="7">
        <f>'Health Cleaned'!$H179*1.1</f>
        <v>115.126</v>
      </c>
      <c r="H179" s="7">
        <f t="shared" si="11"/>
        <v>115.1</v>
      </c>
      <c r="I179" s="7">
        <f t="shared" si="12"/>
        <v>115.19999999999999</v>
      </c>
      <c r="J179" s="7">
        <f t="shared" si="13"/>
        <v>115.1</v>
      </c>
      <c r="K179" t="str">
        <f>TEXT('Health Cleaned'!A179,"mm-yy")</f>
        <v>12-23</v>
      </c>
      <c r="L179" t="str">
        <f t="shared" si="14"/>
        <v>65-100</v>
      </c>
    </row>
    <row r="180" spans="1:12" x14ac:dyDescent="0.45">
      <c r="A180">
        <v>66</v>
      </c>
      <c r="B180" t="str">
        <f t="shared" si="10"/>
        <v>SENIORS</v>
      </c>
      <c r="C180" t="s">
        <v>301</v>
      </c>
      <c r="G180" s="7">
        <f>'Health Cleaned'!$H180*1.1</f>
        <v>3703.1060000000002</v>
      </c>
      <c r="H180" s="7">
        <f t="shared" si="11"/>
        <v>3703.1</v>
      </c>
      <c r="I180" s="7">
        <f t="shared" si="12"/>
        <v>3703.2</v>
      </c>
      <c r="J180" s="7">
        <f t="shared" si="13"/>
        <v>3703.1</v>
      </c>
      <c r="K180" t="str">
        <f>TEXT('Health Cleaned'!A180,"mm-yy")</f>
        <v>10-22</v>
      </c>
      <c r="L180" t="str">
        <f t="shared" si="14"/>
        <v>65-100</v>
      </c>
    </row>
    <row r="181" spans="1:12" x14ac:dyDescent="0.45">
      <c r="A181">
        <v>72</v>
      </c>
      <c r="B181" t="str">
        <f t="shared" si="10"/>
        <v>SENIORS</v>
      </c>
      <c r="C181" t="s">
        <v>303</v>
      </c>
      <c r="G181" s="7">
        <f>'Health Cleaned'!$H181*1.1</f>
        <v>164.08699999999999</v>
      </c>
      <c r="H181" s="7">
        <f t="shared" si="11"/>
        <v>164.1</v>
      </c>
      <c r="I181" s="7">
        <f t="shared" si="12"/>
        <v>164.1</v>
      </c>
      <c r="J181" s="7">
        <f t="shared" si="13"/>
        <v>164</v>
      </c>
      <c r="K181" t="str">
        <f>TEXT('Health Cleaned'!A181,"mm-yy")</f>
        <v>05-23</v>
      </c>
      <c r="L181" t="str">
        <f t="shared" si="14"/>
        <v>65-100</v>
      </c>
    </row>
    <row r="182" spans="1:12" x14ac:dyDescent="0.45">
      <c r="A182">
        <v>25</v>
      </c>
      <c r="B182" t="str">
        <f t="shared" si="10"/>
        <v>YOUNG ADULTS</v>
      </c>
      <c r="C182" t="s">
        <v>305</v>
      </c>
      <c r="G182" s="7">
        <f>'Health Cleaned'!$H182*1.1</f>
        <v>3070.6830000000004</v>
      </c>
      <c r="H182" s="7">
        <f t="shared" si="11"/>
        <v>3070.7</v>
      </c>
      <c r="I182" s="7">
        <f t="shared" si="12"/>
        <v>3070.7</v>
      </c>
      <c r="J182" s="7">
        <f t="shared" si="13"/>
        <v>3070.6</v>
      </c>
      <c r="K182" t="str">
        <f>TEXT('Health Cleaned'!A182,"mm-yy")</f>
        <v>09-22</v>
      </c>
      <c r="L182" t="str">
        <f t="shared" si="14"/>
        <v>20-34</v>
      </c>
    </row>
    <row r="183" spans="1:12" x14ac:dyDescent="0.45">
      <c r="A183">
        <v>61</v>
      </c>
      <c r="B183" t="str">
        <f t="shared" si="10"/>
        <v>ADULTS</v>
      </c>
      <c r="C183" t="s">
        <v>307</v>
      </c>
      <c r="G183" s="7">
        <f>'Health Cleaned'!$H183*1.1</f>
        <v>1853.6540000000002</v>
      </c>
      <c r="H183" s="7">
        <f t="shared" si="11"/>
        <v>1853.7</v>
      </c>
      <c r="I183" s="7">
        <f t="shared" si="12"/>
        <v>1853.6999999999998</v>
      </c>
      <c r="J183" s="7">
        <f t="shared" si="13"/>
        <v>1853.6</v>
      </c>
      <c r="K183" t="str">
        <f>TEXT('Health Cleaned'!A183,"mm-yy")</f>
        <v>02-22</v>
      </c>
      <c r="L183" t="str">
        <f t="shared" si="14"/>
        <v>51-65</v>
      </c>
    </row>
    <row r="184" spans="1:12" x14ac:dyDescent="0.45">
      <c r="A184">
        <v>38</v>
      </c>
      <c r="B184" t="str">
        <f t="shared" si="10"/>
        <v>ADULTS</v>
      </c>
      <c r="C184" t="s">
        <v>309</v>
      </c>
      <c r="G184" s="7">
        <f>'Health Cleaned'!$H184*1.1</f>
        <v>3372.3139999999999</v>
      </c>
      <c r="H184" s="7">
        <f t="shared" si="11"/>
        <v>3372.3</v>
      </c>
      <c r="I184" s="7">
        <f t="shared" si="12"/>
        <v>3372.4</v>
      </c>
      <c r="J184" s="7">
        <f t="shared" si="13"/>
        <v>3372.3</v>
      </c>
      <c r="K184" t="str">
        <f>TEXT('Health Cleaned'!A184,"mm-yy")</f>
        <v>04-23</v>
      </c>
      <c r="L184" t="str">
        <f t="shared" si="14"/>
        <v>35-50</v>
      </c>
    </row>
    <row r="185" spans="1:12" x14ac:dyDescent="0.45">
      <c r="A185">
        <v>3</v>
      </c>
      <c r="B185" t="str">
        <f t="shared" si="10"/>
        <v>CHILDREN</v>
      </c>
      <c r="C185" t="s">
        <v>310</v>
      </c>
      <c r="G185" s="7">
        <f>'Health Cleaned'!$H185*1.1</f>
        <v>3287.5590000000002</v>
      </c>
      <c r="H185" s="7">
        <f t="shared" si="11"/>
        <v>3287.6</v>
      </c>
      <c r="I185" s="7">
        <f t="shared" si="12"/>
        <v>3287.6</v>
      </c>
      <c r="J185" s="7">
        <f t="shared" si="13"/>
        <v>3287.5</v>
      </c>
      <c r="K185" t="str">
        <f>TEXT('Health Cleaned'!A185,"mm-yy")</f>
        <v>12-22</v>
      </c>
      <c r="L185" t="str">
        <f t="shared" si="14"/>
        <v>0-12</v>
      </c>
    </row>
    <row r="186" spans="1:12" x14ac:dyDescent="0.45">
      <c r="A186">
        <v>40</v>
      </c>
      <c r="B186" t="str">
        <f t="shared" si="10"/>
        <v>ADULTS</v>
      </c>
      <c r="C186" t="s">
        <v>311</v>
      </c>
      <c r="G186" s="7">
        <f>'Health Cleaned'!$H186*1.1</f>
        <v>469.43600000000004</v>
      </c>
      <c r="H186" s="7">
        <f t="shared" si="11"/>
        <v>469.4</v>
      </c>
      <c r="I186" s="7">
        <f t="shared" si="12"/>
        <v>469.5</v>
      </c>
      <c r="J186" s="7">
        <f t="shared" si="13"/>
        <v>469.4</v>
      </c>
      <c r="K186" t="str">
        <f>TEXT('Health Cleaned'!A186,"mm-yy")</f>
        <v>03-23</v>
      </c>
      <c r="L186" t="str">
        <f t="shared" si="14"/>
        <v>35-50</v>
      </c>
    </row>
    <row r="187" spans="1:12" x14ac:dyDescent="0.45">
      <c r="A187">
        <v>65</v>
      </c>
      <c r="B187" t="str">
        <f t="shared" si="10"/>
        <v>ADULTS</v>
      </c>
      <c r="C187" t="s">
        <v>312</v>
      </c>
      <c r="G187" s="7">
        <f>'Health Cleaned'!$H187*1.1</f>
        <v>5003.8779999999997</v>
      </c>
      <c r="H187" s="7">
        <f t="shared" si="11"/>
        <v>5003.8999999999996</v>
      </c>
      <c r="I187" s="7">
        <f t="shared" si="12"/>
        <v>5003.9000000000005</v>
      </c>
      <c r="J187" s="7">
        <f t="shared" si="13"/>
        <v>5003.8</v>
      </c>
      <c r="K187" t="str">
        <f>TEXT('Health Cleaned'!A187,"mm-yy")</f>
        <v>07-22</v>
      </c>
      <c r="L187" t="str">
        <f t="shared" si="14"/>
        <v>51-65</v>
      </c>
    </row>
    <row r="188" spans="1:12" x14ac:dyDescent="0.45">
      <c r="A188">
        <v>36</v>
      </c>
      <c r="B188" t="str">
        <f t="shared" si="10"/>
        <v>ADULTS</v>
      </c>
      <c r="C188" t="s">
        <v>314</v>
      </c>
      <c r="G188" s="7">
        <f>'Health Cleaned'!$H188*1.1</f>
        <v>2879.9430000000002</v>
      </c>
      <c r="H188" s="7">
        <f t="shared" si="11"/>
        <v>2879.9</v>
      </c>
      <c r="I188" s="7">
        <f t="shared" si="12"/>
        <v>2880</v>
      </c>
      <c r="J188" s="7">
        <f t="shared" si="13"/>
        <v>2879.9</v>
      </c>
      <c r="K188" t="str">
        <f>TEXT('Health Cleaned'!A188,"mm-yy")</f>
        <v>08-23</v>
      </c>
      <c r="L188" t="str">
        <f t="shared" si="14"/>
        <v>35-50</v>
      </c>
    </row>
    <row r="189" spans="1:12" x14ac:dyDescent="0.45">
      <c r="A189">
        <v>57</v>
      </c>
      <c r="B189" t="str">
        <f t="shared" si="10"/>
        <v>ADULTS</v>
      </c>
      <c r="C189" t="s">
        <v>316</v>
      </c>
      <c r="G189" s="7">
        <f>'Health Cleaned'!$H189*1.1</f>
        <v>204.58900000000003</v>
      </c>
      <c r="H189" s="7">
        <f t="shared" si="11"/>
        <v>204.6</v>
      </c>
      <c r="I189" s="7">
        <f t="shared" si="12"/>
        <v>204.6</v>
      </c>
      <c r="J189" s="7">
        <f t="shared" si="13"/>
        <v>204.5</v>
      </c>
      <c r="K189" t="str">
        <f>TEXT('Health Cleaned'!A189,"mm-yy")</f>
        <v>12-22</v>
      </c>
      <c r="L189" t="str">
        <f t="shared" si="14"/>
        <v>51-65</v>
      </c>
    </row>
    <row r="190" spans="1:12" x14ac:dyDescent="0.45">
      <c r="A190">
        <v>7</v>
      </c>
      <c r="B190" t="str">
        <f t="shared" si="10"/>
        <v>CHILDREN</v>
      </c>
      <c r="C190" t="s">
        <v>318</v>
      </c>
      <c r="G190" s="7">
        <f>'Health Cleaned'!$H190*1.1</f>
        <v>4765.0680000000002</v>
      </c>
      <c r="H190" s="7">
        <f t="shared" si="11"/>
        <v>4765.1000000000004</v>
      </c>
      <c r="I190" s="7">
        <f t="shared" si="12"/>
        <v>4765.1000000000004</v>
      </c>
      <c r="J190" s="7">
        <f t="shared" si="13"/>
        <v>4765</v>
      </c>
      <c r="K190" t="str">
        <f>TEXT('Health Cleaned'!A190,"mm-yy")</f>
        <v>11-23</v>
      </c>
      <c r="L190" t="str">
        <f t="shared" si="14"/>
        <v>0-12</v>
      </c>
    </row>
    <row r="191" spans="1:12" x14ac:dyDescent="0.45">
      <c r="A191">
        <v>56</v>
      </c>
      <c r="B191" t="str">
        <f t="shared" si="10"/>
        <v>ADULTS</v>
      </c>
      <c r="C191" t="s">
        <v>319</v>
      </c>
      <c r="G191" s="7">
        <f>'Health Cleaned'!$H191*1.1</f>
        <v>1109.5590000000002</v>
      </c>
      <c r="H191" s="7">
        <f t="shared" si="11"/>
        <v>1109.5999999999999</v>
      </c>
      <c r="I191" s="7">
        <f t="shared" si="12"/>
        <v>1109.5999999999999</v>
      </c>
      <c r="J191" s="7">
        <f t="shared" si="13"/>
        <v>1109.5</v>
      </c>
      <c r="K191" t="str">
        <f>TEXT('Health Cleaned'!A191,"mm-yy")</f>
        <v>08-22</v>
      </c>
      <c r="L191" t="str">
        <f t="shared" si="14"/>
        <v>51-65</v>
      </c>
    </row>
    <row r="192" spans="1:12" x14ac:dyDescent="0.45">
      <c r="A192">
        <v>81</v>
      </c>
      <c r="B192" t="str">
        <f t="shared" si="10"/>
        <v>SENIORS</v>
      </c>
      <c r="C192" t="s">
        <v>320</v>
      </c>
      <c r="G192" s="7">
        <f>'Health Cleaned'!$H192*1.1</f>
        <v>2572.2510000000002</v>
      </c>
      <c r="H192" s="7">
        <f t="shared" si="11"/>
        <v>2572.3000000000002</v>
      </c>
      <c r="I192" s="7">
        <f t="shared" si="12"/>
        <v>2572.2999999999997</v>
      </c>
      <c r="J192" s="7">
        <f t="shared" si="13"/>
        <v>2572.1999999999998</v>
      </c>
      <c r="K192" t="str">
        <f>TEXT('Health Cleaned'!A192,"mm-yy")</f>
        <v>11-23</v>
      </c>
      <c r="L192" t="str">
        <f t="shared" si="14"/>
        <v>65-100</v>
      </c>
    </row>
    <row r="193" spans="1:12" x14ac:dyDescent="0.45">
      <c r="A193">
        <v>12</v>
      </c>
      <c r="B193" t="str">
        <f t="shared" si="10"/>
        <v>CHILDREN</v>
      </c>
      <c r="C193" t="s">
        <v>321</v>
      </c>
      <c r="G193" s="7">
        <f>'Health Cleaned'!$H193*1.1</f>
        <v>424.25900000000001</v>
      </c>
      <c r="H193" s="7">
        <f t="shared" si="11"/>
        <v>424.3</v>
      </c>
      <c r="I193" s="7">
        <f t="shared" si="12"/>
        <v>424.3</v>
      </c>
      <c r="J193" s="7">
        <f t="shared" si="13"/>
        <v>424.2</v>
      </c>
      <c r="K193" t="str">
        <f>TEXT('Health Cleaned'!A193,"mm-yy")</f>
        <v>08-22</v>
      </c>
      <c r="L193" t="str">
        <f t="shared" si="14"/>
        <v>0-12</v>
      </c>
    </row>
    <row r="194" spans="1:12" x14ac:dyDescent="0.45">
      <c r="A194">
        <v>73</v>
      </c>
      <c r="B194" t="str">
        <f t="shared" si="10"/>
        <v>SENIORS</v>
      </c>
      <c r="C194" t="s">
        <v>323</v>
      </c>
      <c r="G194" s="7">
        <f>'Health Cleaned'!$H194*1.1</f>
        <v>2751.9360000000006</v>
      </c>
      <c r="H194" s="7">
        <f t="shared" si="11"/>
        <v>2751.9</v>
      </c>
      <c r="I194" s="7">
        <f t="shared" si="12"/>
        <v>2752</v>
      </c>
      <c r="J194" s="7">
        <f t="shared" si="13"/>
        <v>2751.9</v>
      </c>
      <c r="K194" t="str">
        <f>TEXT('Health Cleaned'!A194,"mm-yy")</f>
        <v>06-23</v>
      </c>
      <c r="L194" t="str">
        <f t="shared" si="14"/>
        <v>65-100</v>
      </c>
    </row>
    <row r="195" spans="1:12" x14ac:dyDescent="0.45">
      <c r="A195">
        <v>55</v>
      </c>
      <c r="B195" t="str">
        <f t="shared" ref="B195:B258" si="15">IF(A195&lt;18,"CHILDREN",IF(A195&lt;36,"YOUNG ADULTS",IF(A195&lt;66,"ADULTS",IF(A195&gt;65,"SENIORS"))))</f>
        <v>ADULTS</v>
      </c>
      <c r="C195" t="s">
        <v>324</v>
      </c>
      <c r="G195" s="7">
        <f>'Health Cleaned'!$H195*1.1</f>
        <v>790.88900000000012</v>
      </c>
      <c r="H195" s="7">
        <f t="shared" ref="H195:H258" si="16">ROUND(G195,1)</f>
        <v>790.9</v>
      </c>
      <c r="I195" s="7">
        <f t="shared" ref="I195:I258" si="17">ROUNDUP(G195,1)</f>
        <v>790.9</v>
      </c>
      <c r="J195" s="7">
        <f t="shared" ref="J195:J258" si="18">ROUNDDOWN(G195,1)</f>
        <v>790.8</v>
      </c>
      <c r="K195" t="str">
        <f>TEXT('Health Cleaned'!A195,"mm-yy")</f>
        <v>03-22</v>
      </c>
      <c r="L195" t="str">
        <f t="shared" ref="L195:L258" si="19">IF(A195&lt;13,"0-12",IF(A195&lt;20,"13-19",IF(A195&lt;35,"20-34",IF(A195&lt;=50,"35-50",IF(A195&lt;66,"51-65",IF(A195&gt;65,"65-100"))))))</f>
        <v>51-65</v>
      </c>
    </row>
    <row r="196" spans="1:12" x14ac:dyDescent="0.45">
      <c r="A196">
        <v>59</v>
      </c>
      <c r="B196" t="str">
        <f t="shared" si="15"/>
        <v>ADULTS</v>
      </c>
      <c r="C196" t="s">
        <v>325</v>
      </c>
      <c r="G196" s="7">
        <f>'Health Cleaned'!$H196*1.1</f>
        <v>451.27500000000003</v>
      </c>
      <c r="H196" s="7">
        <f t="shared" si="16"/>
        <v>451.3</v>
      </c>
      <c r="I196" s="7">
        <f t="shared" si="17"/>
        <v>451.3</v>
      </c>
      <c r="J196" s="7">
        <f t="shared" si="18"/>
        <v>451.2</v>
      </c>
      <c r="K196" t="str">
        <f>TEXT('Health Cleaned'!A196,"mm-yy")</f>
        <v>07-22</v>
      </c>
      <c r="L196" t="str">
        <f t="shared" si="19"/>
        <v>51-65</v>
      </c>
    </row>
    <row r="197" spans="1:12" x14ac:dyDescent="0.45">
      <c r="A197">
        <v>91</v>
      </c>
      <c r="B197" t="str">
        <f t="shared" si="15"/>
        <v>SENIORS</v>
      </c>
      <c r="C197" t="s">
        <v>327</v>
      </c>
      <c r="G197" s="7">
        <f>'Health Cleaned'!$H197*1.1</f>
        <v>5193.5730000000003</v>
      </c>
      <c r="H197" s="7">
        <f t="shared" si="16"/>
        <v>5193.6000000000004</v>
      </c>
      <c r="I197" s="7">
        <f t="shared" si="17"/>
        <v>5193.6000000000004</v>
      </c>
      <c r="J197" s="7">
        <f t="shared" si="18"/>
        <v>5193.5</v>
      </c>
      <c r="K197" t="str">
        <f>TEXT('Health Cleaned'!A197,"mm-yy")</f>
        <v>10-23</v>
      </c>
      <c r="L197" t="str">
        <f t="shared" si="19"/>
        <v>65-100</v>
      </c>
    </row>
    <row r="198" spans="1:12" x14ac:dyDescent="0.45">
      <c r="A198">
        <v>78</v>
      </c>
      <c r="B198" t="str">
        <f t="shared" si="15"/>
        <v>SENIORS</v>
      </c>
      <c r="C198" t="s">
        <v>329</v>
      </c>
      <c r="G198" s="7">
        <f>'Health Cleaned'!$H198*1.1</f>
        <v>2770.1410000000001</v>
      </c>
      <c r="H198" s="7">
        <f t="shared" si="16"/>
        <v>2770.1</v>
      </c>
      <c r="I198" s="7">
        <f t="shared" si="17"/>
        <v>2770.2</v>
      </c>
      <c r="J198" s="7">
        <f t="shared" si="18"/>
        <v>2770.1</v>
      </c>
      <c r="K198" t="str">
        <f>TEXT('Health Cleaned'!A198,"mm-yy")</f>
        <v>07-23</v>
      </c>
      <c r="L198" t="str">
        <f t="shared" si="19"/>
        <v>65-100</v>
      </c>
    </row>
    <row r="199" spans="1:12" x14ac:dyDescent="0.45">
      <c r="A199">
        <v>75</v>
      </c>
      <c r="B199" t="str">
        <f t="shared" si="15"/>
        <v>SENIORS</v>
      </c>
      <c r="C199" t="s">
        <v>330</v>
      </c>
      <c r="G199" s="7">
        <f>'Health Cleaned'!$H199*1.1</f>
        <v>4298.4810000000007</v>
      </c>
      <c r="H199" s="7">
        <f t="shared" si="16"/>
        <v>4298.5</v>
      </c>
      <c r="I199" s="7">
        <f t="shared" si="17"/>
        <v>4298.5</v>
      </c>
      <c r="J199" s="7">
        <f t="shared" si="18"/>
        <v>4298.3999999999996</v>
      </c>
      <c r="K199" t="str">
        <f>TEXT('Health Cleaned'!A199,"mm-yy")</f>
        <v>08-22</v>
      </c>
      <c r="L199" t="str">
        <f t="shared" si="19"/>
        <v>65-100</v>
      </c>
    </row>
    <row r="200" spans="1:12" x14ac:dyDescent="0.45">
      <c r="A200">
        <v>47</v>
      </c>
      <c r="B200" t="str">
        <f t="shared" si="15"/>
        <v>ADULTS</v>
      </c>
      <c r="C200" t="s">
        <v>332</v>
      </c>
      <c r="G200" s="7">
        <f>'Health Cleaned'!$H200*1.1</f>
        <v>1341.4060000000002</v>
      </c>
      <c r="H200" s="7">
        <f t="shared" si="16"/>
        <v>1341.4</v>
      </c>
      <c r="I200" s="7">
        <f t="shared" si="17"/>
        <v>1341.5</v>
      </c>
      <c r="J200" s="7">
        <f t="shared" si="18"/>
        <v>1341.4</v>
      </c>
      <c r="K200" t="str">
        <f>TEXT('Health Cleaned'!A200,"mm-yy")</f>
        <v>06-23</v>
      </c>
      <c r="L200" t="str">
        <f t="shared" si="19"/>
        <v>35-50</v>
      </c>
    </row>
    <row r="201" spans="1:12" x14ac:dyDescent="0.45">
      <c r="A201">
        <v>0</v>
      </c>
      <c r="B201" t="str">
        <f t="shared" si="15"/>
        <v>CHILDREN</v>
      </c>
      <c r="C201" t="s">
        <v>334</v>
      </c>
      <c r="G201" s="7">
        <f>'Health Cleaned'!$H201*1.1</f>
        <v>2826.3180000000002</v>
      </c>
      <c r="H201" s="7">
        <f t="shared" si="16"/>
        <v>2826.3</v>
      </c>
      <c r="I201" s="7">
        <f t="shared" si="17"/>
        <v>2826.4</v>
      </c>
      <c r="J201" s="7">
        <f t="shared" si="18"/>
        <v>2826.3</v>
      </c>
      <c r="K201" t="str">
        <f>TEXT('Health Cleaned'!A201,"mm-yy")</f>
        <v>10-22</v>
      </c>
      <c r="L201" t="str">
        <f t="shared" si="19"/>
        <v>0-12</v>
      </c>
    </row>
    <row r="202" spans="1:12" x14ac:dyDescent="0.45">
      <c r="A202">
        <v>45</v>
      </c>
      <c r="B202" t="str">
        <f t="shared" si="15"/>
        <v>ADULTS</v>
      </c>
      <c r="C202" t="s">
        <v>336</v>
      </c>
      <c r="G202" s="7">
        <f>'Health Cleaned'!$H202*1.1</f>
        <v>84.425000000000011</v>
      </c>
      <c r="H202" s="7">
        <f t="shared" si="16"/>
        <v>84.4</v>
      </c>
      <c r="I202" s="7">
        <f t="shared" si="17"/>
        <v>84.5</v>
      </c>
      <c r="J202" s="7">
        <f t="shared" si="18"/>
        <v>84.4</v>
      </c>
      <c r="K202" t="str">
        <f>TEXT('Health Cleaned'!A202,"mm-yy")</f>
        <v>12-23</v>
      </c>
      <c r="L202" t="str">
        <f t="shared" si="19"/>
        <v>35-50</v>
      </c>
    </row>
    <row r="203" spans="1:12" x14ac:dyDescent="0.45">
      <c r="A203">
        <v>39</v>
      </c>
      <c r="B203" t="str">
        <f t="shared" si="15"/>
        <v>ADULTS</v>
      </c>
      <c r="C203" t="s">
        <v>338</v>
      </c>
      <c r="G203" s="7">
        <f>'Health Cleaned'!$H203*1.1</f>
        <v>5215.1769999999997</v>
      </c>
      <c r="H203" s="7">
        <f t="shared" si="16"/>
        <v>5215.2</v>
      </c>
      <c r="I203" s="7">
        <f t="shared" si="17"/>
        <v>5215.2000000000007</v>
      </c>
      <c r="J203" s="7">
        <f t="shared" si="18"/>
        <v>5215.1000000000004</v>
      </c>
      <c r="K203" t="str">
        <f>TEXT('Health Cleaned'!A203,"mm-yy")</f>
        <v>02-22</v>
      </c>
      <c r="L203" t="str">
        <f t="shared" si="19"/>
        <v>35-50</v>
      </c>
    </row>
    <row r="204" spans="1:12" x14ac:dyDescent="0.45">
      <c r="A204">
        <v>89</v>
      </c>
      <c r="B204" t="str">
        <f t="shared" si="15"/>
        <v>SENIORS</v>
      </c>
      <c r="C204" t="s">
        <v>339</v>
      </c>
      <c r="G204" s="7">
        <f>'Health Cleaned'!$H204*1.1</f>
        <v>5219.2139999999999</v>
      </c>
      <c r="H204" s="7">
        <f t="shared" si="16"/>
        <v>5219.2</v>
      </c>
      <c r="I204" s="7">
        <f t="shared" si="17"/>
        <v>5219.3</v>
      </c>
      <c r="J204" s="7">
        <f t="shared" si="18"/>
        <v>5219.2</v>
      </c>
      <c r="K204" t="str">
        <f>TEXT('Health Cleaned'!A204,"mm-yy")</f>
        <v>04-23</v>
      </c>
      <c r="L204" t="str">
        <f t="shared" si="19"/>
        <v>65-100</v>
      </c>
    </row>
    <row r="205" spans="1:12" x14ac:dyDescent="0.45">
      <c r="A205">
        <v>49</v>
      </c>
      <c r="B205" t="str">
        <f t="shared" si="15"/>
        <v>ADULTS</v>
      </c>
      <c r="C205" t="s">
        <v>341</v>
      </c>
      <c r="G205" s="7">
        <f>'Health Cleaned'!$H205*1.1</f>
        <v>515.63600000000008</v>
      </c>
      <c r="H205" s="7">
        <f t="shared" si="16"/>
        <v>515.6</v>
      </c>
      <c r="I205" s="7">
        <f t="shared" si="17"/>
        <v>515.70000000000005</v>
      </c>
      <c r="J205" s="7">
        <f t="shared" si="18"/>
        <v>515.6</v>
      </c>
      <c r="K205" t="str">
        <f>TEXT('Health Cleaned'!A205,"mm-yy")</f>
        <v>12-22</v>
      </c>
      <c r="L205" t="str">
        <f t="shared" si="19"/>
        <v>35-50</v>
      </c>
    </row>
    <row r="206" spans="1:12" x14ac:dyDescent="0.45">
      <c r="A206">
        <v>36</v>
      </c>
      <c r="B206" t="str">
        <f t="shared" si="15"/>
        <v>ADULTS</v>
      </c>
      <c r="C206" t="s">
        <v>342</v>
      </c>
      <c r="G206" s="7">
        <f>'Health Cleaned'!$H206*1.1</f>
        <v>2576.09</v>
      </c>
      <c r="H206" s="7">
        <f t="shared" si="16"/>
        <v>2576.1</v>
      </c>
      <c r="I206" s="7">
        <f t="shared" si="17"/>
        <v>2576.1</v>
      </c>
      <c r="J206" s="7">
        <f t="shared" si="18"/>
        <v>2576</v>
      </c>
      <c r="K206" t="str">
        <f>TEXT('Health Cleaned'!A206,"mm-yy")</f>
        <v>02-23</v>
      </c>
      <c r="L206" t="str">
        <f t="shared" si="19"/>
        <v>35-50</v>
      </c>
    </row>
    <row r="207" spans="1:12" x14ac:dyDescent="0.45">
      <c r="A207">
        <v>19</v>
      </c>
      <c r="B207" t="str">
        <f t="shared" si="15"/>
        <v>YOUNG ADULTS</v>
      </c>
      <c r="C207" t="s">
        <v>343</v>
      </c>
      <c r="G207" s="7">
        <f>'Health Cleaned'!$H207*1.1</f>
        <v>1204.7310000000002</v>
      </c>
      <c r="H207" s="7">
        <f t="shared" si="16"/>
        <v>1204.7</v>
      </c>
      <c r="I207" s="7">
        <f t="shared" si="17"/>
        <v>1204.8</v>
      </c>
      <c r="J207" s="7">
        <f t="shared" si="18"/>
        <v>1204.7</v>
      </c>
      <c r="K207" t="str">
        <f>TEXT('Health Cleaned'!A207,"mm-yy")</f>
        <v>04-22</v>
      </c>
      <c r="L207" t="str">
        <f t="shared" si="19"/>
        <v>13-19</v>
      </c>
    </row>
    <row r="208" spans="1:12" x14ac:dyDescent="0.45">
      <c r="A208">
        <v>73</v>
      </c>
      <c r="B208" t="str">
        <f t="shared" si="15"/>
        <v>SENIORS</v>
      </c>
      <c r="C208" t="s">
        <v>344</v>
      </c>
      <c r="G208" s="7">
        <f>'Health Cleaned'!$H208*1.1</f>
        <v>944.71300000000008</v>
      </c>
      <c r="H208" s="7">
        <f t="shared" si="16"/>
        <v>944.7</v>
      </c>
      <c r="I208" s="7">
        <f t="shared" si="17"/>
        <v>944.80000000000007</v>
      </c>
      <c r="J208" s="7">
        <f t="shared" si="18"/>
        <v>944.7</v>
      </c>
      <c r="K208" t="str">
        <f>TEXT('Health Cleaned'!A208,"mm-yy")</f>
        <v>06-23</v>
      </c>
      <c r="L208" t="str">
        <f t="shared" si="19"/>
        <v>65-100</v>
      </c>
    </row>
    <row r="209" spans="1:12" x14ac:dyDescent="0.45">
      <c r="A209">
        <v>99</v>
      </c>
      <c r="B209" t="str">
        <f t="shared" si="15"/>
        <v>SENIORS</v>
      </c>
      <c r="C209" t="s">
        <v>346</v>
      </c>
      <c r="G209" s="7">
        <f>'Health Cleaned'!$H209*1.1</f>
        <v>2396.482</v>
      </c>
      <c r="H209" s="7">
        <f t="shared" si="16"/>
        <v>2396.5</v>
      </c>
      <c r="I209" s="7">
        <f t="shared" si="17"/>
        <v>2396.5</v>
      </c>
      <c r="J209" s="7">
        <f t="shared" si="18"/>
        <v>2396.4</v>
      </c>
      <c r="K209" t="str">
        <f>TEXT('Health Cleaned'!A209,"mm-yy")</f>
        <v>09-23</v>
      </c>
      <c r="L209" t="str">
        <f t="shared" si="19"/>
        <v>65-100</v>
      </c>
    </row>
    <row r="210" spans="1:12" x14ac:dyDescent="0.45">
      <c r="A210">
        <v>18</v>
      </c>
      <c r="B210" t="str">
        <f t="shared" si="15"/>
        <v>YOUNG ADULTS</v>
      </c>
      <c r="C210" t="s">
        <v>348</v>
      </c>
      <c r="G210" s="7">
        <f>'Health Cleaned'!$H210*1.1</f>
        <v>837.37500000000011</v>
      </c>
      <c r="H210" s="7">
        <f t="shared" si="16"/>
        <v>837.4</v>
      </c>
      <c r="I210" s="7">
        <f t="shared" si="17"/>
        <v>837.4</v>
      </c>
      <c r="J210" s="7">
        <f t="shared" si="18"/>
        <v>837.3</v>
      </c>
      <c r="K210" t="str">
        <f>TEXT('Health Cleaned'!A210,"mm-yy")</f>
        <v>03-23</v>
      </c>
      <c r="L210" t="str">
        <f t="shared" si="19"/>
        <v>13-19</v>
      </c>
    </row>
    <row r="211" spans="1:12" x14ac:dyDescent="0.45">
      <c r="A211">
        <v>65</v>
      </c>
      <c r="B211" t="str">
        <f t="shared" si="15"/>
        <v>ADULTS</v>
      </c>
      <c r="C211" t="s">
        <v>349</v>
      </c>
      <c r="G211" s="7">
        <f>'Health Cleaned'!$H211*1.1</f>
        <v>2130.0290000000005</v>
      </c>
      <c r="H211" s="7">
        <f t="shared" si="16"/>
        <v>2130</v>
      </c>
      <c r="I211" s="7">
        <f t="shared" si="17"/>
        <v>2130.1</v>
      </c>
      <c r="J211" s="7">
        <f t="shared" si="18"/>
        <v>2130</v>
      </c>
      <c r="K211" t="str">
        <f>TEXT('Health Cleaned'!A211,"mm-yy")</f>
        <v>03-22</v>
      </c>
      <c r="L211" t="str">
        <f t="shared" si="19"/>
        <v>51-65</v>
      </c>
    </row>
    <row r="212" spans="1:12" x14ac:dyDescent="0.45">
      <c r="A212">
        <v>1</v>
      </c>
      <c r="B212" t="str">
        <f t="shared" si="15"/>
        <v>CHILDREN</v>
      </c>
      <c r="C212" t="s">
        <v>350</v>
      </c>
      <c r="G212" s="7">
        <f>'Health Cleaned'!$H212*1.1</f>
        <v>1524.9080000000001</v>
      </c>
      <c r="H212" s="7">
        <f t="shared" si="16"/>
        <v>1524.9</v>
      </c>
      <c r="I212" s="7">
        <f t="shared" si="17"/>
        <v>1525</v>
      </c>
      <c r="J212" s="7">
        <f t="shared" si="18"/>
        <v>1524.9</v>
      </c>
      <c r="K212" t="str">
        <f>TEXT('Health Cleaned'!A212,"mm-yy")</f>
        <v>02-22</v>
      </c>
      <c r="L212" t="str">
        <f t="shared" si="19"/>
        <v>0-12</v>
      </c>
    </row>
    <row r="213" spans="1:12" x14ac:dyDescent="0.45">
      <c r="A213">
        <v>21</v>
      </c>
      <c r="B213" t="str">
        <f t="shared" si="15"/>
        <v>YOUNG ADULTS</v>
      </c>
      <c r="C213" t="s">
        <v>351</v>
      </c>
      <c r="G213" s="7">
        <f>'Health Cleaned'!$H213*1.1</f>
        <v>4086.0930000000003</v>
      </c>
      <c r="H213" s="7">
        <f t="shared" si="16"/>
        <v>4086.1</v>
      </c>
      <c r="I213" s="7">
        <f t="shared" si="17"/>
        <v>4086.1</v>
      </c>
      <c r="J213" s="7">
        <f t="shared" si="18"/>
        <v>4086</v>
      </c>
      <c r="K213" t="str">
        <f>TEXT('Health Cleaned'!A213,"mm-yy")</f>
        <v>03-22</v>
      </c>
      <c r="L213" t="str">
        <f t="shared" si="19"/>
        <v>20-34</v>
      </c>
    </row>
    <row r="214" spans="1:12" x14ac:dyDescent="0.45">
      <c r="A214">
        <v>98</v>
      </c>
      <c r="B214" t="str">
        <f t="shared" si="15"/>
        <v>SENIORS</v>
      </c>
      <c r="C214" t="s">
        <v>353</v>
      </c>
      <c r="G214" s="7">
        <f>'Health Cleaned'!$H214*1.1</f>
        <v>3982.6270000000004</v>
      </c>
      <c r="H214" s="7">
        <f t="shared" si="16"/>
        <v>3982.6</v>
      </c>
      <c r="I214" s="7">
        <f t="shared" si="17"/>
        <v>3982.7</v>
      </c>
      <c r="J214" s="7">
        <f t="shared" si="18"/>
        <v>3982.6</v>
      </c>
      <c r="K214" t="str">
        <f>TEXT('Health Cleaned'!A214,"mm-yy")</f>
        <v>08-22</v>
      </c>
      <c r="L214" t="str">
        <f t="shared" si="19"/>
        <v>65-100</v>
      </c>
    </row>
    <row r="215" spans="1:12" x14ac:dyDescent="0.45">
      <c r="A215">
        <v>58</v>
      </c>
      <c r="B215" t="str">
        <f t="shared" si="15"/>
        <v>ADULTS</v>
      </c>
      <c r="C215" t="s">
        <v>354</v>
      </c>
      <c r="G215" s="7">
        <f>'Health Cleaned'!$H215*1.1</f>
        <v>151.94300000000001</v>
      </c>
      <c r="H215" s="7">
        <f t="shared" si="16"/>
        <v>151.9</v>
      </c>
      <c r="I215" s="7">
        <f t="shared" si="17"/>
        <v>152</v>
      </c>
      <c r="J215" s="7">
        <f t="shared" si="18"/>
        <v>151.9</v>
      </c>
      <c r="K215" t="str">
        <f>TEXT('Health Cleaned'!A215,"mm-yy")</f>
        <v>06-22</v>
      </c>
      <c r="L215" t="str">
        <f t="shared" si="19"/>
        <v>51-65</v>
      </c>
    </row>
    <row r="216" spans="1:12" x14ac:dyDescent="0.45">
      <c r="A216">
        <v>8</v>
      </c>
      <c r="B216" t="str">
        <f t="shared" si="15"/>
        <v>CHILDREN</v>
      </c>
      <c r="C216" t="s">
        <v>356</v>
      </c>
      <c r="G216" s="7">
        <f>'Health Cleaned'!$H216*1.1</f>
        <v>4799.1240000000007</v>
      </c>
      <c r="H216" s="7">
        <f t="shared" si="16"/>
        <v>4799.1000000000004</v>
      </c>
      <c r="I216" s="7">
        <f t="shared" si="17"/>
        <v>4799.2000000000007</v>
      </c>
      <c r="J216" s="7">
        <f t="shared" si="18"/>
        <v>4799.1000000000004</v>
      </c>
      <c r="K216" t="str">
        <f>TEXT('Health Cleaned'!A216,"mm-yy")</f>
        <v>09-23</v>
      </c>
      <c r="L216" t="str">
        <f t="shared" si="19"/>
        <v>0-12</v>
      </c>
    </row>
    <row r="217" spans="1:12" x14ac:dyDescent="0.45">
      <c r="A217">
        <v>57</v>
      </c>
      <c r="B217" t="str">
        <f t="shared" si="15"/>
        <v>ADULTS</v>
      </c>
      <c r="C217" t="s">
        <v>358</v>
      </c>
      <c r="G217" s="7">
        <f>'Health Cleaned'!$H217*1.1</f>
        <v>1429.3400000000001</v>
      </c>
      <c r="H217" s="7">
        <f t="shared" si="16"/>
        <v>1429.3</v>
      </c>
      <c r="I217" s="7">
        <f t="shared" si="17"/>
        <v>1429.3999999999999</v>
      </c>
      <c r="J217" s="7">
        <f t="shared" si="18"/>
        <v>1429.3</v>
      </c>
      <c r="K217" t="str">
        <f>TEXT('Health Cleaned'!A217,"mm-yy")</f>
        <v>01-22</v>
      </c>
      <c r="L217" t="str">
        <f t="shared" si="19"/>
        <v>51-65</v>
      </c>
    </row>
    <row r="218" spans="1:12" x14ac:dyDescent="0.45">
      <c r="A218">
        <v>44</v>
      </c>
      <c r="B218" t="str">
        <f t="shared" si="15"/>
        <v>ADULTS</v>
      </c>
      <c r="C218" t="s">
        <v>360</v>
      </c>
      <c r="G218" s="7">
        <f>'Health Cleaned'!$H218*1.1</f>
        <v>1060.7080000000001</v>
      </c>
      <c r="H218" s="7">
        <f t="shared" si="16"/>
        <v>1060.7</v>
      </c>
      <c r="I218" s="7">
        <f t="shared" si="17"/>
        <v>1060.8</v>
      </c>
      <c r="J218" s="7">
        <f t="shared" si="18"/>
        <v>1060.7</v>
      </c>
      <c r="K218" t="str">
        <f>TEXT('Health Cleaned'!A218,"mm-yy")</f>
        <v>03-23</v>
      </c>
      <c r="L218" t="str">
        <f t="shared" si="19"/>
        <v>35-50</v>
      </c>
    </row>
    <row r="219" spans="1:12" x14ac:dyDescent="0.45">
      <c r="A219">
        <v>64</v>
      </c>
      <c r="B219" t="str">
        <f t="shared" si="15"/>
        <v>ADULTS</v>
      </c>
      <c r="C219" t="s">
        <v>361</v>
      </c>
      <c r="G219" s="7">
        <f>'Health Cleaned'!$H219*1.1</f>
        <v>4939.429000000001</v>
      </c>
      <c r="H219" s="7">
        <f t="shared" si="16"/>
        <v>4939.3999999999996</v>
      </c>
      <c r="I219" s="7">
        <f t="shared" si="17"/>
        <v>4939.5</v>
      </c>
      <c r="J219" s="7">
        <f t="shared" si="18"/>
        <v>4939.3999999999996</v>
      </c>
      <c r="K219" t="str">
        <f>TEXT('Health Cleaned'!A219,"mm-yy")</f>
        <v>03-22</v>
      </c>
      <c r="L219" t="str">
        <f t="shared" si="19"/>
        <v>51-65</v>
      </c>
    </row>
    <row r="220" spans="1:12" x14ac:dyDescent="0.45">
      <c r="A220">
        <v>25</v>
      </c>
      <c r="B220" t="str">
        <f t="shared" si="15"/>
        <v>YOUNG ADULTS</v>
      </c>
      <c r="C220" t="s">
        <v>362</v>
      </c>
      <c r="G220" s="7">
        <f>'Health Cleaned'!$H220*1.1</f>
        <v>2956.8770000000004</v>
      </c>
      <c r="H220" s="7">
        <f t="shared" si="16"/>
        <v>2956.9</v>
      </c>
      <c r="I220" s="7">
        <f t="shared" si="17"/>
        <v>2956.9</v>
      </c>
      <c r="J220" s="7">
        <f t="shared" si="18"/>
        <v>2956.8</v>
      </c>
      <c r="K220" t="str">
        <f>TEXT('Health Cleaned'!A220,"mm-yy")</f>
        <v>07-23</v>
      </c>
      <c r="L220" t="str">
        <f t="shared" si="19"/>
        <v>20-34</v>
      </c>
    </row>
    <row r="221" spans="1:12" x14ac:dyDescent="0.45">
      <c r="A221">
        <v>53</v>
      </c>
      <c r="B221" t="str">
        <f t="shared" si="15"/>
        <v>ADULTS</v>
      </c>
      <c r="C221" t="s">
        <v>363</v>
      </c>
      <c r="G221" s="7">
        <f>'Health Cleaned'!$H221*1.1</f>
        <v>539.36300000000006</v>
      </c>
      <c r="H221" s="7">
        <f t="shared" si="16"/>
        <v>539.4</v>
      </c>
      <c r="I221" s="7">
        <f t="shared" si="17"/>
        <v>539.4</v>
      </c>
      <c r="J221" s="7">
        <f t="shared" si="18"/>
        <v>539.29999999999995</v>
      </c>
      <c r="K221" t="str">
        <f>TEXT('Health Cleaned'!A221,"mm-yy")</f>
        <v>10-23</v>
      </c>
      <c r="L221" t="str">
        <f t="shared" si="19"/>
        <v>51-65</v>
      </c>
    </row>
    <row r="222" spans="1:12" x14ac:dyDescent="0.45">
      <c r="A222">
        <v>94</v>
      </c>
      <c r="B222" t="str">
        <f t="shared" si="15"/>
        <v>SENIORS</v>
      </c>
      <c r="C222" t="s">
        <v>365</v>
      </c>
      <c r="G222" s="7">
        <f>'Health Cleaned'!$H222*1.1</f>
        <v>494.01000000000005</v>
      </c>
      <c r="H222" s="7">
        <f t="shared" si="16"/>
        <v>494</v>
      </c>
      <c r="I222" s="7">
        <f t="shared" si="17"/>
        <v>494.1</v>
      </c>
      <c r="J222" s="7">
        <f t="shared" si="18"/>
        <v>494</v>
      </c>
      <c r="K222" t="str">
        <f>TEXT('Health Cleaned'!A222,"mm-yy")</f>
        <v>07-23</v>
      </c>
      <c r="L222" t="str">
        <f t="shared" si="19"/>
        <v>65-100</v>
      </c>
    </row>
    <row r="223" spans="1:12" x14ac:dyDescent="0.45">
      <c r="A223">
        <v>34</v>
      </c>
      <c r="B223" t="str">
        <f t="shared" si="15"/>
        <v>YOUNG ADULTS</v>
      </c>
      <c r="C223" t="s">
        <v>366</v>
      </c>
      <c r="G223" s="7">
        <f>'Health Cleaned'!$H223*1.1</f>
        <v>1329.7239999999999</v>
      </c>
      <c r="H223" s="7">
        <f t="shared" si="16"/>
        <v>1329.7</v>
      </c>
      <c r="I223" s="7">
        <f t="shared" si="17"/>
        <v>1329.8</v>
      </c>
      <c r="J223" s="7">
        <f t="shared" si="18"/>
        <v>1329.7</v>
      </c>
      <c r="K223" t="str">
        <f>TEXT('Health Cleaned'!A223,"mm-yy")</f>
        <v>02-23</v>
      </c>
      <c r="L223" t="str">
        <f t="shared" si="19"/>
        <v>20-34</v>
      </c>
    </row>
    <row r="224" spans="1:12" x14ac:dyDescent="0.45">
      <c r="A224">
        <v>49</v>
      </c>
      <c r="B224" t="str">
        <f t="shared" si="15"/>
        <v>ADULTS</v>
      </c>
      <c r="C224" t="s">
        <v>368</v>
      </c>
      <c r="G224" s="7">
        <f>'Health Cleaned'!$H224*1.1</f>
        <v>2328.6560000000004</v>
      </c>
      <c r="H224" s="7">
        <f t="shared" si="16"/>
        <v>2328.6999999999998</v>
      </c>
      <c r="I224" s="7">
        <f t="shared" si="17"/>
        <v>2328.6999999999998</v>
      </c>
      <c r="J224" s="7">
        <f t="shared" si="18"/>
        <v>2328.6</v>
      </c>
      <c r="K224" t="str">
        <f>TEXT('Health Cleaned'!A224,"mm-yy")</f>
        <v>12-22</v>
      </c>
      <c r="L224" t="str">
        <f t="shared" si="19"/>
        <v>35-50</v>
      </c>
    </row>
    <row r="225" spans="1:12" x14ac:dyDescent="0.45">
      <c r="A225">
        <v>7</v>
      </c>
      <c r="B225" t="str">
        <f t="shared" si="15"/>
        <v>CHILDREN</v>
      </c>
      <c r="C225" t="s">
        <v>369</v>
      </c>
      <c r="G225" s="7">
        <f>'Health Cleaned'!$H225*1.1</f>
        <v>1316.249</v>
      </c>
      <c r="H225" s="7">
        <f t="shared" si="16"/>
        <v>1316.2</v>
      </c>
      <c r="I225" s="7">
        <f t="shared" si="17"/>
        <v>1316.3</v>
      </c>
      <c r="J225" s="7">
        <f t="shared" si="18"/>
        <v>1316.2</v>
      </c>
      <c r="K225" t="str">
        <f>TEXT('Health Cleaned'!A225,"mm-yy")</f>
        <v>08-23</v>
      </c>
      <c r="L225" t="str">
        <f t="shared" si="19"/>
        <v>0-12</v>
      </c>
    </row>
    <row r="226" spans="1:12" x14ac:dyDescent="0.45">
      <c r="A226">
        <v>41</v>
      </c>
      <c r="B226" t="str">
        <f t="shared" si="15"/>
        <v>ADULTS</v>
      </c>
      <c r="C226" t="s">
        <v>370</v>
      </c>
      <c r="G226" s="7">
        <f>'Health Cleaned'!$H226*1.1</f>
        <v>5138.232</v>
      </c>
      <c r="H226" s="7">
        <f t="shared" si="16"/>
        <v>5138.2</v>
      </c>
      <c r="I226" s="7">
        <f t="shared" si="17"/>
        <v>5138.3</v>
      </c>
      <c r="J226" s="7">
        <f t="shared" si="18"/>
        <v>5138.2</v>
      </c>
      <c r="K226" t="str">
        <f>TEXT('Health Cleaned'!A226,"mm-yy")</f>
        <v>08-22</v>
      </c>
      <c r="L226" t="str">
        <f t="shared" si="19"/>
        <v>35-50</v>
      </c>
    </row>
    <row r="227" spans="1:12" x14ac:dyDescent="0.45">
      <c r="A227">
        <v>98</v>
      </c>
      <c r="B227" t="str">
        <f t="shared" si="15"/>
        <v>SENIORS</v>
      </c>
      <c r="C227" t="s">
        <v>372</v>
      </c>
      <c r="G227" s="7">
        <f>'Health Cleaned'!$H227*1.1</f>
        <v>1144.4069999999999</v>
      </c>
      <c r="H227" s="7">
        <f t="shared" si="16"/>
        <v>1144.4000000000001</v>
      </c>
      <c r="I227" s="7">
        <f t="shared" si="17"/>
        <v>1144.5</v>
      </c>
      <c r="J227" s="7">
        <f t="shared" si="18"/>
        <v>1144.4000000000001</v>
      </c>
      <c r="K227" t="str">
        <f>TEXT('Health Cleaned'!A227,"mm-yy")</f>
        <v>11-22</v>
      </c>
      <c r="L227" t="str">
        <f t="shared" si="19"/>
        <v>65-100</v>
      </c>
    </row>
    <row r="228" spans="1:12" x14ac:dyDescent="0.45">
      <c r="A228">
        <v>16</v>
      </c>
      <c r="B228" t="str">
        <f t="shared" si="15"/>
        <v>CHILDREN</v>
      </c>
      <c r="C228" t="s">
        <v>374</v>
      </c>
      <c r="G228" s="7">
        <f>'Health Cleaned'!$H228*1.1</f>
        <v>2153.3490000000002</v>
      </c>
      <c r="H228" s="7">
        <f t="shared" si="16"/>
        <v>2153.3000000000002</v>
      </c>
      <c r="I228" s="7">
        <f t="shared" si="17"/>
        <v>2153.4</v>
      </c>
      <c r="J228" s="7">
        <f t="shared" si="18"/>
        <v>2153.3000000000002</v>
      </c>
      <c r="K228" t="str">
        <f>TEXT('Health Cleaned'!A228,"mm-yy")</f>
        <v>05-23</v>
      </c>
      <c r="L228" t="str">
        <f t="shared" si="19"/>
        <v>13-19</v>
      </c>
    </row>
    <row r="229" spans="1:12" x14ac:dyDescent="0.45">
      <c r="A229">
        <v>60</v>
      </c>
      <c r="B229" t="str">
        <f t="shared" si="15"/>
        <v>ADULTS</v>
      </c>
      <c r="C229" t="s">
        <v>376</v>
      </c>
      <c r="G229" s="7">
        <f>'Health Cleaned'!$H229*1.1</f>
        <v>2977.8650000000002</v>
      </c>
      <c r="H229" s="7">
        <f t="shared" si="16"/>
        <v>2977.9</v>
      </c>
      <c r="I229" s="7">
        <f t="shared" si="17"/>
        <v>2977.9</v>
      </c>
      <c r="J229" s="7">
        <f t="shared" si="18"/>
        <v>2977.8</v>
      </c>
      <c r="K229" t="str">
        <f>TEXT('Health Cleaned'!A229,"mm-yy")</f>
        <v>07-22</v>
      </c>
      <c r="L229" t="str">
        <f t="shared" si="19"/>
        <v>51-65</v>
      </c>
    </row>
    <row r="230" spans="1:12" x14ac:dyDescent="0.45">
      <c r="A230">
        <v>93</v>
      </c>
      <c r="B230" t="str">
        <f t="shared" si="15"/>
        <v>SENIORS</v>
      </c>
      <c r="C230" t="s">
        <v>378</v>
      </c>
      <c r="G230" s="7">
        <f>'Health Cleaned'!$H230*1.1</f>
        <v>3954.0160000000001</v>
      </c>
      <c r="H230" s="7">
        <f t="shared" si="16"/>
        <v>3954</v>
      </c>
      <c r="I230" s="7">
        <f t="shared" si="17"/>
        <v>3954.1</v>
      </c>
      <c r="J230" s="7">
        <f t="shared" si="18"/>
        <v>3954</v>
      </c>
      <c r="K230" t="str">
        <f>TEXT('Health Cleaned'!A230,"mm-yy")</f>
        <v>11-23</v>
      </c>
      <c r="L230" t="str">
        <f t="shared" si="19"/>
        <v>65-100</v>
      </c>
    </row>
    <row r="231" spans="1:12" x14ac:dyDescent="0.45">
      <c r="A231">
        <v>91</v>
      </c>
      <c r="B231" t="str">
        <f t="shared" si="15"/>
        <v>SENIORS</v>
      </c>
      <c r="C231" t="s">
        <v>380</v>
      </c>
      <c r="G231" s="7">
        <f>'Health Cleaned'!$H231*1.1</f>
        <v>284.95500000000004</v>
      </c>
      <c r="H231" s="7">
        <f t="shared" si="16"/>
        <v>285</v>
      </c>
      <c r="I231" s="7">
        <f t="shared" si="17"/>
        <v>285</v>
      </c>
      <c r="J231" s="7">
        <f t="shared" si="18"/>
        <v>284.89999999999998</v>
      </c>
      <c r="K231" t="str">
        <f>TEXT('Health Cleaned'!A231,"mm-yy")</f>
        <v>05-22</v>
      </c>
      <c r="L231" t="str">
        <f t="shared" si="19"/>
        <v>65-100</v>
      </c>
    </row>
    <row r="232" spans="1:12" x14ac:dyDescent="0.45">
      <c r="A232">
        <v>58</v>
      </c>
      <c r="B232" t="str">
        <f t="shared" si="15"/>
        <v>ADULTS</v>
      </c>
      <c r="C232" t="s">
        <v>381</v>
      </c>
      <c r="G232" s="7">
        <f>'Health Cleaned'!$H232*1.1</f>
        <v>1677.1920000000002</v>
      </c>
      <c r="H232" s="7">
        <f t="shared" si="16"/>
        <v>1677.2</v>
      </c>
      <c r="I232" s="7">
        <f t="shared" si="17"/>
        <v>1677.1999999999998</v>
      </c>
      <c r="J232" s="7">
        <f t="shared" si="18"/>
        <v>1677.1</v>
      </c>
      <c r="K232" t="str">
        <f>TEXT('Health Cleaned'!A232,"mm-yy")</f>
        <v>09-22</v>
      </c>
      <c r="L232" t="str">
        <f t="shared" si="19"/>
        <v>51-65</v>
      </c>
    </row>
    <row r="233" spans="1:12" x14ac:dyDescent="0.45">
      <c r="A233">
        <v>86</v>
      </c>
      <c r="B233" t="str">
        <f t="shared" si="15"/>
        <v>SENIORS</v>
      </c>
      <c r="C233" t="s">
        <v>383</v>
      </c>
      <c r="G233" s="7">
        <f>'Health Cleaned'!$H233*1.1</f>
        <v>2650.9560000000001</v>
      </c>
      <c r="H233" s="7">
        <f t="shared" si="16"/>
        <v>2651</v>
      </c>
      <c r="I233" s="7">
        <f t="shared" si="17"/>
        <v>2651</v>
      </c>
      <c r="J233" s="7">
        <f t="shared" si="18"/>
        <v>2650.9</v>
      </c>
      <c r="K233" t="str">
        <f>TEXT('Health Cleaned'!A233,"mm-yy")</f>
        <v>03-22</v>
      </c>
      <c r="L233" t="str">
        <f t="shared" si="19"/>
        <v>65-100</v>
      </c>
    </row>
    <row r="234" spans="1:12" x14ac:dyDescent="0.45">
      <c r="A234">
        <v>39</v>
      </c>
      <c r="B234" t="str">
        <f t="shared" si="15"/>
        <v>ADULTS</v>
      </c>
      <c r="C234" t="s">
        <v>385</v>
      </c>
      <c r="G234" s="7">
        <f>'Health Cleaned'!$H234*1.1</f>
        <v>1672.1430000000003</v>
      </c>
      <c r="H234" s="7">
        <f t="shared" si="16"/>
        <v>1672.1</v>
      </c>
      <c r="I234" s="7">
        <f t="shared" si="17"/>
        <v>1672.1999999999998</v>
      </c>
      <c r="J234" s="7">
        <f t="shared" si="18"/>
        <v>1672.1</v>
      </c>
      <c r="K234" t="str">
        <f>TEXT('Health Cleaned'!A234,"mm-yy")</f>
        <v>10-23</v>
      </c>
      <c r="L234" t="str">
        <f t="shared" si="19"/>
        <v>35-50</v>
      </c>
    </row>
    <row r="235" spans="1:12" x14ac:dyDescent="0.45">
      <c r="A235">
        <v>29</v>
      </c>
      <c r="B235" t="str">
        <f t="shared" si="15"/>
        <v>YOUNG ADULTS</v>
      </c>
      <c r="C235" t="s">
        <v>386</v>
      </c>
      <c r="G235" s="7">
        <f>'Health Cleaned'!$H235*1.1</f>
        <v>1133.0989999999999</v>
      </c>
      <c r="H235" s="7">
        <f t="shared" si="16"/>
        <v>1133.0999999999999</v>
      </c>
      <c r="I235" s="7">
        <f t="shared" si="17"/>
        <v>1133.0999999999999</v>
      </c>
      <c r="J235" s="7">
        <f t="shared" si="18"/>
        <v>1133</v>
      </c>
      <c r="K235" t="str">
        <f>TEXT('Health Cleaned'!A235,"mm-yy")</f>
        <v>03-22</v>
      </c>
      <c r="L235" t="str">
        <f t="shared" si="19"/>
        <v>20-34</v>
      </c>
    </row>
    <row r="236" spans="1:12" x14ac:dyDescent="0.45">
      <c r="A236">
        <v>41</v>
      </c>
      <c r="B236" t="str">
        <f t="shared" si="15"/>
        <v>ADULTS</v>
      </c>
      <c r="C236" t="s">
        <v>387</v>
      </c>
      <c r="G236" s="7">
        <f>'Health Cleaned'!$H236*1.1</f>
        <v>3691.4900000000002</v>
      </c>
      <c r="H236" s="7">
        <f t="shared" si="16"/>
        <v>3691.5</v>
      </c>
      <c r="I236" s="7">
        <f t="shared" si="17"/>
        <v>3691.5</v>
      </c>
      <c r="J236" s="7">
        <f t="shared" si="18"/>
        <v>3691.4</v>
      </c>
      <c r="K236" t="str">
        <f>TEXT('Health Cleaned'!A236,"mm-yy")</f>
        <v>12-22</v>
      </c>
      <c r="L236" t="str">
        <f t="shared" si="19"/>
        <v>35-50</v>
      </c>
    </row>
    <row r="237" spans="1:12" x14ac:dyDescent="0.45">
      <c r="A237">
        <v>86</v>
      </c>
      <c r="B237" t="str">
        <f t="shared" si="15"/>
        <v>SENIORS</v>
      </c>
      <c r="C237" t="s">
        <v>388</v>
      </c>
      <c r="G237" s="7">
        <f>'Health Cleaned'!$H237*1.1</f>
        <v>3014.5390000000002</v>
      </c>
      <c r="H237" s="7">
        <f t="shared" si="16"/>
        <v>3014.5</v>
      </c>
      <c r="I237" s="7">
        <f t="shared" si="17"/>
        <v>3014.6</v>
      </c>
      <c r="J237" s="7">
        <f t="shared" si="18"/>
        <v>3014.5</v>
      </c>
      <c r="K237" t="str">
        <f>TEXT('Health Cleaned'!A237,"mm-yy")</f>
        <v>10-23</v>
      </c>
      <c r="L237" t="str">
        <f t="shared" si="19"/>
        <v>65-100</v>
      </c>
    </row>
    <row r="238" spans="1:12" x14ac:dyDescent="0.45">
      <c r="A238">
        <v>19</v>
      </c>
      <c r="B238" t="str">
        <f t="shared" si="15"/>
        <v>YOUNG ADULTS</v>
      </c>
      <c r="C238" t="s">
        <v>390</v>
      </c>
      <c r="G238" s="7">
        <f>'Health Cleaned'!$H238*1.1</f>
        <v>808.72000000000014</v>
      </c>
      <c r="H238" s="7">
        <f t="shared" si="16"/>
        <v>808.7</v>
      </c>
      <c r="I238" s="7">
        <f t="shared" si="17"/>
        <v>808.80000000000007</v>
      </c>
      <c r="J238" s="7">
        <f t="shared" si="18"/>
        <v>808.7</v>
      </c>
      <c r="K238" t="str">
        <f>TEXT('Health Cleaned'!A238,"mm-yy")</f>
        <v>06-23</v>
      </c>
      <c r="L238" t="str">
        <f t="shared" si="19"/>
        <v>13-19</v>
      </c>
    </row>
    <row r="239" spans="1:12" x14ac:dyDescent="0.45">
      <c r="A239">
        <v>54</v>
      </c>
      <c r="B239" t="str">
        <f t="shared" si="15"/>
        <v>ADULTS</v>
      </c>
      <c r="C239" t="s">
        <v>392</v>
      </c>
      <c r="G239" s="7">
        <f>'Health Cleaned'!$H239*1.1</f>
        <v>2470.9190000000003</v>
      </c>
      <c r="H239" s="7">
        <f t="shared" si="16"/>
        <v>2470.9</v>
      </c>
      <c r="I239" s="7">
        <f t="shared" si="17"/>
        <v>2471</v>
      </c>
      <c r="J239" s="7">
        <f t="shared" si="18"/>
        <v>2470.9</v>
      </c>
      <c r="K239" t="str">
        <f>TEXT('Health Cleaned'!A239,"mm-yy")</f>
        <v>02-23</v>
      </c>
      <c r="L239" t="str">
        <f t="shared" si="19"/>
        <v>51-65</v>
      </c>
    </row>
    <row r="240" spans="1:12" x14ac:dyDescent="0.45">
      <c r="A240">
        <v>77</v>
      </c>
      <c r="B240" t="str">
        <f t="shared" si="15"/>
        <v>SENIORS</v>
      </c>
      <c r="C240" t="s">
        <v>393</v>
      </c>
      <c r="G240" s="7">
        <f>'Health Cleaned'!$H240*1.1</f>
        <v>4996.0240000000003</v>
      </c>
      <c r="H240" s="7">
        <f t="shared" si="16"/>
        <v>4996</v>
      </c>
      <c r="I240" s="7">
        <f t="shared" si="17"/>
        <v>4996.1000000000004</v>
      </c>
      <c r="J240" s="7">
        <f t="shared" si="18"/>
        <v>4996</v>
      </c>
      <c r="K240" t="str">
        <f>TEXT('Health Cleaned'!A240,"mm-yy")</f>
        <v>09-22</v>
      </c>
      <c r="L240" t="str">
        <f t="shared" si="19"/>
        <v>65-100</v>
      </c>
    </row>
    <row r="241" spans="1:12" x14ac:dyDescent="0.45">
      <c r="A241">
        <v>67</v>
      </c>
      <c r="B241" t="str">
        <f t="shared" si="15"/>
        <v>SENIORS</v>
      </c>
      <c r="C241" t="s">
        <v>395</v>
      </c>
      <c r="G241" s="7">
        <f>'Health Cleaned'!$H241*1.1</f>
        <v>3725.8980000000001</v>
      </c>
      <c r="H241" s="7">
        <f t="shared" si="16"/>
        <v>3725.9</v>
      </c>
      <c r="I241" s="7">
        <f t="shared" si="17"/>
        <v>3725.9</v>
      </c>
      <c r="J241" s="7">
        <f t="shared" si="18"/>
        <v>3725.8</v>
      </c>
      <c r="K241" t="str">
        <f>TEXT('Health Cleaned'!A241,"mm-yy")</f>
        <v>04-22</v>
      </c>
      <c r="L241" t="str">
        <f t="shared" si="19"/>
        <v>65-100</v>
      </c>
    </row>
    <row r="242" spans="1:12" x14ac:dyDescent="0.45">
      <c r="A242">
        <v>90</v>
      </c>
      <c r="B242" t="str">
        <f t="shared" si="15"/>
        <v>SENIORS</v>
      </c>
      <c r="C242" t="s">
        <v>397</v>
      </c>
      <c r="G242" s="7">
        <f>'Health Cleaned'!$H242*1.1</f>
        <v>2371.8200000000002</v>
      </c>
      <c r="H242" s="7">
        <f t="shared" si="16"/>
        <v>2371.8000000000002</v>
      </c>
      <c r="I242" s="7">
        <f t="shared" si="17"/>
        <v>2371.9</v>
      </c>
      <c r="J242" s="7">
        <f t="shared" si="18"/>
        <v>2371.8000000000002</v>
      </c>
      <c r="K242" t="str">
        <f>TEXT('Health Cleaned'!A242,"mm-yy")</f>
        <v>09-22</v>
      </c>
      <c r="L242" t="str">
        <f t="shared" si="19"/>
        <v>65-100</v>
      </c>
    </row>
    <row r="243" spans="1:12" x14ac:dyDescent="0.45">
      <c r="A243">
        <v>75</v>
      </c>
      <c r="B243" t="str">
        <f t="shared" si="15"/>
        <v>SENIORS</v>
      </c>
      <c r="C243" t="s">
        <v>399</v>
      </c>
      <c r="G243" s="7">
        <f>'Health Cleaned'!$H243*1.1</f>
        <v>5424.3090000000002</v>
      </c>
      <c r="H243" s="7">
        <f t="shared" si="16"/>
        <v>5424.3</v>
      </c>
      <c r="I243" s="7">
        <f t="shared" si="17"/>
        <v>5424.4000000000005</v>
      </c>
      <c r="J243" s="7">
        <f t="shared" si="18"/>
        <v>5424.3</v>
      </c>
      <c r="K243" t="str">
        <f>TEXT('Health Cleaned'!A243,"mm-yy")</f>
        <v>11-22</v>
      </c>
      <c r="L243" t="str">
        <f t="shared" si="19"/>
        <v>65-100</v>
      </c>
    </row>
    <row r="244" spans="1:12" x14ac:dyDescent="0.45">
      <c r="A244">
        <v>60</v>
      </c>
      <c r="B244" t="str">
        <f t="shared" si="15"/>
        <v>ADULTS</v>
      </c>
      <c r="C244" t="s">
        <v>401</v>
      </c>
      <c r="G244" s="7">
        <f>'Health Cleaned'!$H244*1.1</f>
        <v>3891.0410000000002</v>
      </c>
      <c r="H244" s="7">
        <f t="shared" si="16"/>
        <v>3891</v>
      </c>
      <c r="I244" s="7">
        <f t="shared" si="17"/>
        <v>3891.1</v>
      </c>
      <c r="J244" s="7">
        <f t="shared" si="18"/>
        <v>3891</v>
      </c>
      <c r="K244" t="str">
        <f>TEXT('Health Cleaned'!A244,"mm-yy")</f>
        <v>11-22</v>
      </c>
      <c r="L244" t="str">
        <f t="shared" si="19"/>
        <v>51-65</v>
      </c>
    </row>
    <row r="245" spans="1:12" x14ac:dyDescent="0.45">
      <c r="A245">
        <v>63</v>
      </c>
      <c r="B245" t="str">
        <f t="shared" si="15"/>
        <v>ADULTS</v>
      </c>
      <c r="C245" t="s">
        <v>403</v>
      </c>
      <c r="G245" s="7">
        <f>'Health Cleaned'!$H245*1.1</f>
        <v>2692.9210000000003</v>
      </c>
      <c r="H245" s="7">
        <f t="shared" si="16"/>
        <v>2692.9</v>
      </c>
      <c r="I245" s="7">
        <f t="shared" si="17"/>
        <v>2693</v>
      </c>
      <c r="J245" s="7">
        <f t="shared" si="18"/>
        <v>2692.9</v>
      </c>
      <c r="K245" t="str">
        <f>TEXT('Health Cleaned'!A245,"mm-yy")</f>
        <v>01-22</v>
      </c>
      <c r="L245" t="str">
        <f t="shared" si="19"/>
        <v>51-65</v>
      </c>
    </row>
    <row r="246" spans="1:12" x14ac:dyDescent="0.45">
      <c r="A246">
        <v>84</v>
      </c>
      <c r="B246" t="str">
        <f t="shared" si="15"/>
        <v>SENIORS</v>
      </c>
      <c r="C246" t="s">
        <v>405</v>
      </c>
      <c r="G246" s="7">
        <f>'Health Cleaned'!$H246*1.1</f>
        <v>2131.1730000000002</v>
      </c>
      <c r="H246" s="7">
        <f t="shared" si="16"/>
        <v>2131.1999999999998</v>
      </c>
      <c r="I246" s="7">
        <f t="shared" si="17"/>
        <v>2131.1999999999998</v>
      </c>
      <c r="J246" s="7">
        <f t="shared" si="18"/>
        <v>2131.1</v>
      </c>
      <c r="K246" t="str">
        <f>TEXT('Health Cleaned'!A246,"mm-yy")</f>
        <v>08-22</v>
      </c>
      <c r="L246" t="str">
        <f t="shared" si="19"/>
        <v>65-100</v>
      </c>
    </row>
    <row r="247" spans="1:12" x14ac:dyDescent="0.45">
      <c r="A247">
        <v>64</v>
      </c>
      <c r="B247" t="str">
        <f t="shared" si="15"/>
        <v>ADULTS</v>
      </c>
      <c r="C247" t="s">
        <v>407</v>
      </c>
      <c r="G247" s="7">
        <f>'Health Cleaned'!$H247*1.1</f>
        <v>3868.3150000000005</v>
      </c>
      <c r="H247" s="7">
        <f t="shared" si="16"/>
        <v>3868.3</v>
      </c>
      <c r="I247" s="7">
        <f t="shared" si="17"/>
        <v>3868.4</v>
      </c>
      <c r="J247" s="7">
        <f t="shared" si="18"/>
        <v>3868.3</v>
      </c>
      <c r="K247" t="str">
        <f>TEXT('Health Cleaned'!A247,"mm-yy")</f>
        <v>01-22</v>
      </c>
      <c r="L247" t="str">
        <f t="shared" si="19"/>
        <v>51-65</v>
      </c>
    </row>
    <row r="248" spans="1:12" x14ac:dyDescent="0.45">
      <c r="A248">
        <v>0</v>
      </c>
      <c r="B248" t="str">
        <f t="shared" si="15"/>
        <v>CHILDREN</v>
      </c>
      <c r="C248" t="s">
        <v>408</v>
      </c>
      <c r="G248" s="7">
        <f>'Health Cleaned'!$H248*1.1</f>
        <v>4201.6810000000005</v>
      </c>
      <c r="H248" s="7">
        <f t="shared" si="16"/>
        <v>4201.7</v>
      </c>
      <c r="I248" s="7">
        <f t="shared" si="17"/>
        <v>4201.7000000000007</v>
      </c>
      <c r="J248" s="7">
        <f t="shared" si="18"/>
        <v>4201.6000000000004</v>
      </c>
      <c r="K248" t="str">
        <f>TEXT('Health Cleaned'!A248,"mm-yy")</f>
        <v>10-22</v>
      </c>
      <c r="L248" t="str">
        <f t="shared" si="19"/>
        <v>0-12</v>
      </c>
    </row>
    <row r="249" spans="1:12" x14ac:dyDescent="0.45">
      <c r="A249">
        <v>84</v>
      </c>
      <c r="B249" t="str">
        <f t="shared" si="15"/>
        <v>SENIORS</v>
      </c>
      <c r="C249" t="s">
        <v>409</v>
      </c>
      <c r="G249" s="7">
        <f>'Health Cleaned'!$H249*1.1</f>
        <v>5215.54</v>
      </c>
      <c r="H249" s="7">
        <f t="shared" si="16"/>
        <v>5215.5</v>
      </c>
      <c r="I249" s="7">
        <f t="shared" si="17"/>
        <v>5215.6000000000004</v>
      </c>
      <c r="J249" s="7">
        <f t="shared" si="18"/>
        <v>5215.5</v>
      </c>
      <c r="K249" t="str">
        <f>TEXT('Health Cleaned'!A249,"mm-yy")</f>
        <v>02-23</v>
      </c>
      <c r="L249" t="str">
        <f t="shared" si="19"/>
        <v>65-100</v>
      </c>
    </row>
    <row r="250" spans="1:12" x14ac:dyDescent="0.45">
      <c r="A250">
        <v>96</v>
      </c>
      <c r="B250" t="str">
        <f t="shared" si="15"/>
        <v>SENIORS</v>
      </c>
      <c r="C250" t="s">
        <v>410</v>
      </c>
      <c r="G250" s="7">
        <f>'Health Cleaned'!$H250*1.1</f>
        <v>1335.3120000000001</v>
      </c>
      <c r="H250" s="7">
        <f t="shared" si="16"/>
        <v>1335.3</v>
      </c>
      <c r="I250" s="7">
        <f t="shared" si="17"/>
        <v>1335.3999999999999</v>
      </c>
      <c r="J250" s="7">
        <f t="shared" si="18"/>
        <v>1335.3</v>
      </c>
      <c r="K250" t="str">
        <f>TEXT('Health Cleaned'!A250,"mm-yy")</f>
        <v>08-22</v>
      </c>
      <c r="L250" t="str">
        <f t="shared" si="19"/>
        <v>65-100</v>
      </c>
    </row>
    <row r="251" spans="1:12" x14ac:dyDescent="0.45">
      <c r="A251">
        <v>85</v>
      </c>
      <c r="B251" t="str">
        <f t="shared" si="15"/>
        <v>SENIORS</v>
      </c>
      <c r="C251" t="s">
        <v>412</v>
      </c>
      <c r="G251" s="7">
        <f>'Health Cleaned'!$H251*1.1</f>
        <v>2962.8060000000005</v>
      </c>
      <c r="H251" s="7">
        <f t="shared" si="16"/>
        <v>2962.8</v>
      </c>
      <c r="I251" s="7">
        <f t="shared" si="17"/>
        <v>2962.9</v>
      </c>
      <c r="J251" s="7">
        <f t="shared" si="18"/>
        <v>2962.8</v>
      </c>
      <c r="K251" t="str">
        <f>TEXT('Health Cleaned'!A251,"mm-yy")</f>
        <v>03-22</v>
      </c>
      <c r="L251" t="str">
        <f t="shared" si="19"/>
        <v>65-100</v>
      </c>
    </row>
    <row r="252" spans="1:12" x14ac:dyDescent="0.45">
      <c r="A252">
        <v>61</v>
      </c>
      <c r="B252" t="str">
        <f t="shared" si="15"/>
        <v>ADULTS</v>
      </c>
      <c r="C252" t="s">
        <v>413</v>
      </c>
      <c r="G252" s="7">
        <f>'Health Cleaned'!$H252*1.1</f>
        <v>3691.6110000000003</v>
      </c>
      <c r="H252" s="7">
        <f t="shared" si="16"/>
        <v>3691.6</v>
      </c>
      <c r="I252" s="7">
        <f t="shared" si="17"/>
        <v>3691.7</v>
      </c>
      <c r="J252" s="7">
        <f t="shared" si="18"/>
        <v>3691.6</v>
      </c>
      <c r="K252" t="str">
        <f>TEXT('Health Cleaned'!A252,"mm-yy")</f>
        <v>04-23</v>
      </c>
      <c r="L252" t="str">
        <f t="shared" si="19"/>
        <v>51-65</v>
      </c>
    </row>
    <row r="253" spans="1:12" x14ac:dyDescent="0.45">
      <c r="A253">
        <v>18</v>
      </c>
      <c r="B253" t="str">
        <f t="shared" si="15"/>
        <v>YOUNG ADULTS</v>
      </c>
      <c r="C253" t="s">
        <v>414</v>
      </c>
      <c r="G253" s="7">
        <f>'Health Cleaned'!$H253*1.1</f>
        <v>625.10800000000006</v>
      </c>
      <c r="H253" s="7">
        <f t="shared" si="16"/>
        <v>625.1</v>
      </c>
      <c r="I253" s="7">
        <f t="shared" si="17"/>
        <v>625.20000000000005</v>
      </c>
      <c r="J253" s="7">
        <f t="shared" si="18"/>
        <v>625.1</v>
      </c>
      <c r="K253" t="str">
        <f>TEXT('Health Cleaned'!A253,"mm-yy")</f>
        <v>07-22</v>
      </c>
      <c r="L253" t="str">
        <f t="shared" si="19"/>
        <v>13-19</v>
      </c>
    </row>
    <row r="254" spans="1:12" x14ac:dyDescent="0.45">
      <c r="A254">
        <v>67</v>
      </c>
      <c r="B254" t="str">
        <f t="shared" si="15"/>
        <v>SENIORS</v>
      </c>
      <c r="C254" t="s">
        <v>416</v>
      </c>
      <c r="G254" s="7">
        <f>'Health Cleaned'!$H254*1.1</f>
        <v>5147.1639999999998</v>
      </c>
      <c r="H254" s="7">
        <f t="shared" si="16"/>
        <v>5147.2</v>
      </c>
      <c r="I254" s="7">
        <f t="shared" si="17"/>
        <v>5147.2000000000007</v>
      </c>
      <c r="J254" s="7">
        <f t="shared" si="18"/>
        <v>5147.1000000000004</v>
      </c>
      <c r="K254" t="str">
        <f>TEXT('Health Cleaned'!A254,"mm-yy")</f>
        <v>08-22</v>
      </c>
      <c r="L254" t="str">
        <f t="shared" si="19"/>
        <v>65-100</v>
      </c>
    </row>
    <row r="255" spans="1:12" x14ac:dyDescent="0.45">
      <c r="A255">
        <v>78</v>
      </c>
      <c r="B255" t="str">
        <f t="shared" si="15"/>
        <v>SENIORS</v>
      </c>
      <c r="C255" t="s">
        <v>418</v>
      </c>
      <c r="G255" s="7">
        <f>'Health Cleaned'!$H255*1.1</f>
        <v>3624.1370000000002</v>
      </c>
      <c r="H255" s="7">
        <f t="shared" si="16"/>
        <v>3624.1</v>
      </c>
      <c r="I255" s="7">
        <f t="shared" si="17"/>
        <v>3624.2</v>
      </c>
      <c r="J255" s="7">
        <f t="shared" si="18"/>
        <v>3624.1</v>
      </c>
      <c r="K255" t="str">
        <f>TEXT('Health Cleaned'!A255,"mm-yy")</f>
        <v>11-23</v>
      </c>
      <c r="L255" t="str">
        <f t="shared" si="19"/>
        <v>65-100</v>
      </c>
    </row>
    <row r="256" spans="1:12" x14ac:dyDescent="0.45">
      <c r="A256">
        <v>36</v>
      </c>
      <c r="B256" t="str">
        <f t="shared" si="15"/>
        <v>ADULTS</v>
      </c>
      <c r="C256" t="s">
        <v>420</v>
      </c>
      <c r="G256" s="7">
        <f>'Health Cleaned'!$H256*1.1</f>
        <v>5011.7650000000003</v>
      </c>
      <c r="H256" s="7">
        <f t="shared" si="16"/>
        <v>5011.8</v>
      </c>
      <c r="I256" s="7">
        <f t="shared" si="17"/>
        <v>5011.8</v>
      </c>
      <c r="J256" s="7">
        <f t="shared" si="18"/>
        <v>5011.7</v>
      </c>
      <c r="K256" t="str">
        <f>TEXT('Health Cleaned'!A256,"mm-yy")</f>
        <v>04-23</v>
      </c>
      <c r="L256" t="str">
        <f t="shared" si="19"/>
        <v>35-50</v>
      </c>
    </row>
    <row r="257" spans="1:12" x14ac:dyDescent="0.45">
      <c r="A257">
        <v>11</v>
      </c>
      <c r="B257" t="str">
        <f t="shared" si="15"/>
        <v>CHILDREN</v>
      </c>
      <c r="C257" t="s">
        <v>422</v>
      </c>
      <c r="G257" s="7">
        <f>'Health Cleaned'!$H257*1.1</f>
        <v>3879.0509999999999</v>
      </c>
      <c r="H257" s="7">
        <f t="shared" si="16"/>
        <v>3879.1</v>
      </c>
      <c r="I257" s="7">
        <f t="shared" si="17"/>
        <v>3879.1</v>
      </c>
      <c r="J257" s="7">
        <f t="shared" si="18"/>
        <v>3879</v>
      </c>
      <c r="K257" t="str">
        <f>TEXT('Health Cleaned'!A257,"mm-yy")</f>
        <v>09-22</v>
      </c>
      <c r="L257" t="str">
        <f t="shared" si="19"/>
        <v>0-12</v>
      </c>
    </row>
    <row r="258" spans="1:12" x14ac:dyDescent="0.45">
      <c r="A258">
        <v>3</v>
      </c>
      <c r="B258" t="str">
        <f t="shared" si="15"/>
        <v>CHILDREN</v>
      </c>
      <c r="C258" t="s">
        <v>423</v>
      </c>
      <c r="G258" s="7">
        <f>'Health Cleaned'!$H258*1.1</f>
        <v>3572.5140000000001</v>
      </c>
      <c r="H258" s="7">
        <f t="shared" si="16"/>
        <v>3572.5</v>
      </c>
      <c r="I258" s="7">
        <f t="shared" si="17"/>
        <v>3572.6</v>
      </c>
      <c r="J258" s="7">
        <f t="shared" si="18"/>
        <v>3572.5</v>
      </c>
      <c r="K258" t="str">
        <f>TEXT('Health Cleaned'!A258,"mm-yy")</f>
        <v>10-22</v>
      </c>
      <c r="L258" t="str">
        <f t="shared" si="19"/>
        <v>0-12</v>
      </c>
    </row>
    <row r="259" spans="1:12" x14ac:dyDescent="0.45">
      <c r="A259">
        <v>83</v>
      </c>
      <c r="B259" t="str">
        <f t="shared" ref="B259:B322" si="20">IF(A259&lt;18,"CHILDREN",IF(A259&lt;36,"YOUNG ADULTS",IF(A259&lt;66,"ADULTS",IF(A259&gt;65,"SENIORS"))))</f>
        <v>SENIORS</v>
      </c>
      <c r="C259" t="s">
        <v>424</v>
      </c>
      <c r="G259" s="7">
        <f>'Health Cleaned'!$H259*1.1</f>
        <v>3064.8420000000001</v>
      </c>
      <c r="H259" s="7">
        <f t="shared" ref="H259:H322" si="21">ROUND(G259,1)</f>
        <v>3064.8</v>
      </c>
      <c r="I259" s="7">
        <f t="shared" ref="I259:I322" si="22">ROUNDUP(G259,1)</f>
        <v>3064.9</v>
      </c>
      <c r="J259" s="7">
        <f t="shared" ref="J259:J322" si="23">ROUNDDOWN(G259,1)</f>
        <v>3064.8</v>
      </c>
      <c r="K259" t="str">
        <f>TEXT('Health Cleaned'!A259,"mm-yy")</f>
        <v>07-22</v>
      </c>
      <c r="L259" t="str">
        <f t="shared" ref="L259:L322" si="24">IF(A259&lt;13,"0-12",IF(A259&lt;20,"13-19",IF(A259&lt;35,"20-34",IF(A259&lt;=50,"35-50",IF(A259&lt;66,"51-65",IF(A259&gt;65,"65-100"))))))</f>
        <v>65-100</v>
      </c>
    </row>
    <row r="260" spans="1:12" x14ac:dyDescent="0.45">
      <c r="A260">
        <v>43</v>
      </c>
      <c r="B260" t="str">
        <f t="shared" si="20"/>
        <v>ADULTS</v>
      </c>
      <c r="C260" t="s">
        <v>425</v>
      </c>
      <c r="G260" s="7">
        <f>'Health Cleaned'!$H260*1.1</f>
        <v>3947.8780000000002</v>
      </c>
      <c r="H260" s="7">
        <f t="shared" si="21"/>
        <v>3947.9</v>
      </c>
      <c r="I260" s="7">
        <f t="shared" si="22"/>
        <v>3947.9</v>
      </c>
      <c r="J260" s="7">
        <f t="shared" si="23"/>
        <v>3947.8</v>
      </c>
      <c r="K260" t="str">
        <f>TEXT('Health Cleaned'!A260,"mm-yy")</f>
        <v>09-23</v>
      </c>
      <c r="L260" t="str">
        <f t="shared" si="24"/>
        <v>35-50</v>
      </c>
    </row>
    <row r="261" spans="1:12" x14ac:dyDescent="0.45">
      <c r="A261">
        <v>40</v>
      </c>
      <c r="B261" t="str">
        <f t="shared" si="20"/>
        <v>ADULTS</v>
      </c>
      <c r="C261" t="s">
        <v>427</v>
      </c>
      <c r="G261" s="7">
        <f>'Health Cleaned'!$H261*1.1</f>
        <v>606.21</v>
      </c>
      <c r="H261" s="7">
        <f t="shared" si="21"/>
        <v>606.20000000000005</v>
      </c>
      <c r="I261" s="7">
        <f t="shared" si="22"/>
        <v>606.30000000000007</v>
      </c>
      <c r="J261" s="7">
        <f t="shared" si="23"/>
        <v>606.20000000000005</v>
      </c>
      <c r="K261" t="str">
        <f>TEXT('Health Cleaned'!A261,"mm-yy")</f>
        <v>11-23</v>
      </c>
      <c r="L261" t="str">
        <f t="shared" si="24"/>
        <v>35-50</v>
      </c>
    </row>
    <row r="262" spans="1:12" x14ac:dyDescent="0.45">
      <c r="A262">
        <v>58</v>
      </c>
      <c r="B262" t="str">
        <f t="shared" si="20"/>
        <v>ADULTS</v>
      </c>
      <c r="C262" t="s">
        <v>428</v>
      </c>
      <c r="G262" s="7">
        <f>'Health Cleaned'!$H262*1.1</f>
        <v>5258.3190000000004</v>
      </c>
      <c r="H262" s="7">
        <f t="shared" si="21"/>
        <v>5258.3</v>
      </c>
      <c r="I262" s="7">
        <f t="shared" si="22"/>
        <v>5258.4000000000005</v>
      </c>
      <c r="J262" s="7">
        <f t="shared" si="23"/>
        <v>5258.3</v>
      </c>
      <c r="K262" t="str">
        <f>TEXT('Health Cleaned'!A262,"mm-yy")</f>
        <v>05-23</v>
      </c>
      <c r="L262" t="str">
        <f t="shared" si="24"/>
        <v>51-65</v>
      </c>
    </row>
    <row r="263" spans="1:12" x14ac:dyDescent="0.45">
      <c r="A263">
        <v>54</v>
      </c>
      <c r="B263" t="str">
        <f t="shared" si="20"/>
        <v>ADULTS</v>
      </c>
      <c r="C263" t="s">
        <v>430</v>
      </c>
      <c r="G263" s="7">
        <f>'Health Cleaned'!$H263*1.1</f>
        <v>5261.9160000000011</v>
      </c>
      <c r="H263" s="7">
        <f t="shared" si="21"/>
        <v>5261.9</v>
      </c>
      <c r="I263" s="7">
        <f t="shared" si="22"/>
        <v>5262</v>
      </c>
      <c r="J263" s="7">
        <f t="shared" si="23"/>
        <v>5261.9</v>
      </c>
      <c r="K263" t="str">
        <f>TEXT('Health Cleaned'!A263,"mm-yy")</f>
        <v>07-22</v>
      </c>
      <c r="L263" t="str">
        <f t="shared" si="24"/>
        <v>51-65</v>
      </c>
    </row>
    <row r="264" spans="1:12" x14ac:dyDescent="0.45">
      <c r="A264">
        <v>62</v>
      </c>
      <c r="B264" t="str">
        <f t="shared" si="20"/>
        <v>ADULTS</v>
      </c>
      <c r="C264" t="s">
        <v>431</v>
      </c>
      <c r="G264" s="7">
        <f>'Health Cleaned'!$H264*1.1</f>
        <v>2428.1180000000004</v>
      </c>
      <c r="H264" s="7">
        <f t="shared" si="21"/>
        <v>2428.1</v>
      </c>
      <c r="I264" s="7">
        <f t="shared" si="22"/>
        <v>2428.1999999999998</v>
      </c>
      <c r="J264" s="7">
        <f t="shared" si="23"/>
        <v>2428.1</v>
      </c>
      <c r="K264" t="str">
        <f>TEXT('Health Cleaned'!A264,"mm-yy")</f>
        <v>11-22</v>
      </c>
      <c r="L264" t="str">
        <f t="shared" si="24"/>
        <v>51-65</v>
      </c>
    </row>
    <row r="265" spans="1:12" x14ac:dyDescent="0.45">
      <c r="A265">
        <v>7</v>
      </c>
      <c r="B265" t="str">
        <f t="shared" si="20"/>
        <v>CHILDREN</v>
      </c>
      <c r="C265" t="s">
        <v>433</v>
      </c>
      <c r="G265" s="7">
        <f>'Health Cleaned'!$H265*1.1</f>
        <v>3276.4710000000005</v>
      </c>
      <c r="H265" s="7">
        <f t="shared" si="21"/>
        <v>3276.5</v>
      </c>
      <c r="I265" s="7">
        <f t="shared" si="22"/>
        <v>3276.5</v>
      </c>
      <c r="J265" s="7">
        <f t="shared" si="23"/>
        <v>3276.4</v>
      </c>
      <c r="K265" t="str">
        <f>TEXT('Health Cleaned'!A265,"mm-yy")</f>
        <v>02-23</v>
      </c>
      <c r="L265" t="str">
        <f t="shared" si="24"/>
        <v>0-12</v>
      </c>
    </row>
    <row r="266" spans="1:12" x14ac:dyDescent="0.45">
      <c r="A266">
        <v>0</v>
      </c>
      <c r="B266" t="str">
        <f t="shared" si="20"/>
        <v>CHILDREN</v>
      </c>
      <c r="C266" t="s">
        <v>434</v>
      </c>
      <c r="G266" s="7">
        <f>'Health Cleaned'!$H266*1.1</f>
        <v>126.68700000000001</v>
      </c>
      <c r="H266" s="7">
        <f t="shared" si="21"/>
        <v>126.7</v>
      </c>
      <c r="I266" s="7">
        <f t="shared" si="22"/>
        <v>126.69999999999999</v>
      </c>
      <c r="J266" s="7">
        <f t="shared" si="23"/>
        <v>126.6</v>
      </c>
      <c r="K266" t="str">
        <f>TEXT('Health Cleaned'!A266,"mm-yy")</f>
        <v>06-23</v>
      </c>
      <c r="L266" t="str">
        <f t="shared" si="24"/>
        <v>0-12</v>
      </c>
    </row>
    <row r="267" spans="1:12" x14ac:dyDescent="0.45">
      <c r="A267">
        <v>78</v>
      </c>
      <c r="B267" t="str">
        <f t="shared" si="20"/>
        <v>SENIORS</v>
      </c>
      <c r="C267" t="s">
        <v>435</v>
      </c>
      <c r="G267" s="7">
        <f>'Health Cleaned'!$H267*1.1</f>
        <v>4474.9650000000001</v>
      </c>
      <c r="H267" s="7">
        <f t="shared" si="21"/>
        <v>4475</v>
      </c>
      <c r="I267" s="7">
        <f t="shared" si="22"/>
        <v>4475</v>
      </c>
      <c r="J267" s="7">
        <f t="shared" si="23"/>
        <v>4474.8999999999996</v>
      </c>
      <c r="K267" t="str">
        <f>TEXT('Health Cleaned'!A267,"mm-yy")</f>
        <v>03-23</v>
      </c>
      <c r="L267" t="str">
        <f t="shared" si="24"/>
        <v>65-100</v>
      </c>
    </row>
    <row r="268" spans="1:12" x14ac:dyDescent="0.45">
      <c r="A268">
        <v>41</v>
      </c>
      <c r="B268" t="str">
        <f t="shared" si="20"/>
        <v>ADULTS</v>
      </c>
      <c r="C268" t="s">
        <v>436</v>
      </c>
      <c r="G268" s="7">
        <f>'Health Cleaned'!$H268*1.1</f>
        <v>2352.9660000000003</v>
      </c>
      <c r="H268" s="7">
        <f t="shared" si="21"/>
        <v>2353</v>
      </c>
      <c r="I268" s="7">
        <f t="shared" si="22"/>
        <v>2353</v>
      </c>
      <c r="J268" s="7">
        <f t="shared" si="23"/>
        <v>2352.9</v>
      </c>
      <c r="K268" t="str">
        <f>TEXT('Health Cleaned'!A268,"mm-yy")</f>
        <v>08-22</v>
      </c>
      <c r="L268" t="str">
        <f t="shared" si="24"/>
        <v>35-50</v>
      </c>
    </row>
    <row r="269" spans="1:12" x14ac:dyDescent="0.45">
      <c r="A269">
        <v>49</v>
      </c>
      <c r="B269" t="str">
        <f t="shared" si="20"/>
        <v>ADULTS</v>
      </c>
      <c r="C269" t="s">
        <v>437</v>
      </c>
      <c r="G269" s="7">
        <f>'Health Cleaned'!$H269*1.1</f>
        <v>2209.317</v>
      </c>
      <c r="H269" s="7">
        <f t="shared" si="21"/>
        <v>2209.3000000000002</v>
      </c>
      <c r="I269" s="7">
        <f t="shared" si="22"/>
        <v>2209.4</v>
      </c>
      <c r="J269" s="7">
        <f t="shared" si="23"/>
        <v>2209.3000000000002</v>
      </c>
      <c r="K269" t="str">
        <f>TEXT('Health Cleaned'!A269,"mm-yy")</f>
        <v>06-22</v>
      </c>
      <c r="L269" t="str">
        <f t="shared" si="24"/>
        <v>35-50</v>
      </c>
    </row>
    <row r="270" spans="1:12" x14ac:dyDescent="0.45">
      <c r="A270">
        <v>80</v>
      </c>
      <c r="B270" t="str">
        <f t="shared" si="20"/>
        <v>SENIORS</v>
      </c>
      <c r="C270" t="s">
        <v>439</v>
      </c>
      <c r="G270" s="7">
        <f>'Health Cleaned'!$H270*1.1</f>
        <v>4505.0940000000001</v>
      </c>
      <c r="H270" s="7">
        <f t="shared" si="21"/>
        <v>4505.1000000000004</v>
      </c>
      <c r="I270" s="7">
        <f t="shared" si="22"/>
        <v>4505.1000000000004</v>
      </c>
      <c r="J270" s="7">
        <f t="shared" si="23"/>
        <v>4505</v>
      </c>
      <c r="K270" t="str">
        <f>TEXT('Health Cleaned'!A270,"mm-yy")</f>
        <v>06-23</v>
      </c>
      <c r="L270" t="str">
        <f t="shared" si="24"/>
        <v>65-100</v>
      </c>
    </row>
    <row r="271" spans="1:12" x14ac:dyDescent="0.45">
      <c r="A271">
        <v>96</v>
      </c>
      <c r="B271" t="str">
        <f t="shared" si="20"/>
        <v>SENIORS</v>
      </c>
      <c r="C271" t="s">
        <v>440</v>
      </c>
      <c r="G271" s="7">
        <f>'Health Cleaned'!$H271*1.1</f>
        <v>2844.248</v>
      </c>
      <c r="H271" s="7">
        <f t="shared" si="21"/>
        <v>2844.2</v>
      </c>
      <c r="I271" s="7">
        <f t="shared" si="22"/>
        <v>2844.2999999999997</v>
      </c>
      <c r="J271" s="7">
        <f t="shared" si="23"/>
        <v>2844.2</v>
      </c>
      <c r="K271" t="str">
        <f>TEXT('Health Cleaned'!A271,"mm-yy")</f>
        <v>03-23</v>
      </c>
      <c r="L271" t="str">
        <f t="shared" si="24"/>
        <v>65-100</v>
      </c>
    </row>
    <row r="272" spans="1:12" x14ac:dyDescent="0.45">
      <c r="A272">
        <v>47</v>
      </c>
      <c r="B272" t="str">
        <f t="shared" si="20"/>
        <v>ADULTS</v>
      </c>
      <c r="C272" t="s">
        <v>442</v>
      </c>
      <c r="G272" s="7">
        <f>'Health Cleaned'!$H272*1.1</f>
        <v>1815.1430000000003</v>
      </c>
      <c r="H272" s="7">
        <f t="shared" si="21"/>
        <v>1815.1</v>
      </c>
      <c r="I272" s="7">
        <f t="shared" si="22"/>
        <v>1815.1999999999998</v>
      </c>
      <c r="J272" s="7">
        <f t="shared" si="23"/>
        <v>1815.1</v>
      </c>
      <c r="K272" t="str">
        <f>TEXT('Health Cleaned'!A272,"mm-yy")</f>
        <v>07-22</v>
      </c>
      <c r="L272" t="str">
        <f t="shared" si="24"/>
        <v>35-50</v>
      </c>
    </row>
    <row r="273" spans="1:12" x14ac:dyDescent="0.45">
      <c r="A273">
        <v>85</v>
      </c>
      <c r="B273" t="str">
        <f t="shared" si="20"/>
        <v>SENIORS</v>
      </c>
      <c r="C273" t="s">
        <v>444</v>
      </c>
      <c r="G273" s="7">
        <f>'Health Cleaned'!$H273*1.1</f>
        <v>1178.6390000000001</v>
      </c>
      <c r="H273" s="7">
        <f t="shared" si="21"/>
        <v>1178.5999999999999</v>
      </c>
      <c r="I273" s="7">
        <f t="shared" si="22"/>
        <v>1178.6999999999998</v>
      </c>
      <c r="J273" s="7">
        <f t="shared" si="23"/>
        <v>1178.5999999999999</v>
      </c>
      <c r="K273" t="str">
        <f>TEXT('Health Cleaned'!A273,"mm-yy")</f>
        <v>04-23</v>
      </c>
      <c r="L273" t="str">
        <f t="shared" si="24"/>
        <v>65-100</v>
      </c>
    </row>
    <row r="274" spans="1:12" x14ac:dyDescent="0.45">
      <c r="A274">
        <v>60</v>
      </c>
      <c r="B274" t="str">
        <f t="shared" si="20"/>
        <v>ADULTS</v>
      </c>
      <c r="C274" t="s">
        <v>445</v>
      </c>
      <c r="G274" s="7">
        <f>'Health Cleaned'!$H274*1.1</f>
        <v>4368.6390000000001</v>
      </c>
      <c r="H274" s="7">
        <f t="shared" si="21"/>
        <v>4368.6000000000004</v>
      </c>
      <c r="I274" s="7">
        <f t="shared" si="22"/>
        <v>4368.7000000000007</v>
      </c>
      <c r="J274" s="7">
        <f t="shared" si="23"/>
        <v>4368.6000000000004</v>
      </c>
      <c r="K274" t="str">
        <f>TEXT('Health Cleaned'!A274,"mm-yy")</f>
        <v>10-23</v>
      </c>
      <c r="L274" t="str">
        <f t="shared" si="24"/>
        <v>51-65</v>
      </c>
    </row>
    <row r="275" spans="1:12" x14ac:dyDescent="0.45">
      <c r="A275">
        <v>20</v>
      </c>
      <c r="B275" t="str">
        <f t="shared" si="20"/>
        <v>YOUNG ADULTS</v>
      </c>
      <c r="C275" t="s">
        <v>446</v>
      </c>
      <c r="G275" s="7">
        <f>'Health Cleaned'!$H275*1.1</f>
        <v>796.11400000000003</v>
      </c>
      <c r="H275" s="7">
        <f t="shared" si="21"/>
        <v>796.1</v>
      </c>
      <c r="I275" s="7">
        <f t="shared" si="22"/>
        <v>796.2</v>
      </c>
      <c r="J275" s="7">
        <f t="shared" si="23"/>
        <v>796.1</v>
      </c>
      <c r="K275" t="str">
        <f>TEXT('Health Cleaned'!A275,"mm-yy")</f>
        <v>05-23</v>
      </c>
      <c r="L275" t="str">
        <f t="shared" si="24"/>
        <v>20-34</v>
      </c>
    </row>
    <row r="276" spans="1:12" x14ac:dyDescent="0.45">
      <c r="A276">
        <v>27</v>
      </c>
      <c r="B276" t="str">
        <f t="shared" si="20"/>
        <v>YOUNG ADULTS</v>
      </c>
      <c r="C276" t="s">
        <v>448</v>
      </c>
      <c r="G276" s="7">
        <f>'Health Cleaned'!$H276*1.1</f>
        <v>135.38800000000001</v>
      </c>
      <c r="H276" s="7">
        <f t="shared" si="21"/>
        <v>135.4</v>
      </c>
      <c r="I276" s="7">
        <f t="shared" si="22"/>
        <v>135.4</v>
      </c>
      <c r="J276" s="7">
        <f t="shared" si="23"/>
        <v>135.30000000000001</v>
      </c>
      <c r="K276" t="str">
        <f>TEXT('Health Cleaned'!A276,"mm-yy")</f>
        <v>01-23</v>
      </c>
      <c r="L276" t="str">
        <f t="shared" si="24"/>
        <v>20-34</v>
      </c>
    </row>
    <row r="277" spans="1:12" x14ac:dyDescent="0.45">
      <c r="A277">
        <v>45</v>
      </c>
      <c r="B277" t="str">
        <f t="shared" si="20"/>
        <v>ADULTS</v>
      </c>
      <c r="C277" t="s">
        <v>449</v>
      </c>
      <c r="G277" s="7">
        <f>'Health Cleaned'!$H277*1.1</f>
        <v>5488.6149999999998</v>
      </c>
      <c r="H277" s="7">
        <f t="shared" si="21"/>
        <v>5488.6</v>
      </c>
      <c r="I277" s="7">
        <f t="shared" si="22"/>
        <v>5488.7000000000007</v>
      </c>
      <c r="J277" s="7">
        <f t="shared" si="23"/>
        <v>5488.6</v>
      </c>
      <c r="K277" t="str">
        <f>TEXT('Health Cleaned'!A277,"mm-yy")</f>
        <v>03-22</v>
      </c>
      <c r="L277" t="str">
        <f t="shared" si="24"/>
        <v>35-50</v>
      </c>
    </row>
    <row r="278" spans="1:12" x14ac:dyDescent="0.45">
      <c r="A278">
        <v>94</v>
      </c>
      <c r="B278" t="str">
        <f t="shared" si="20"/>
        <v>SENIORS</v>
      </c>
      <c r="C278" t="s">
        <v>450</v>
      </c>
      <c r="G278" s="7">
        <f>'Health Cleaned'!$H278*1.1</f>
        <v>4000.0840000000003</v>
      </c>
      <c r="H278" s="7">
        <f t="shared" si="21"/>
        <v>4000.1</v>
      </c>
      <c r="I278" s="7">
        <f t="shared" si="22"/>
        <v>4000.1</v>
      </c>
      <c r="J278" s="7">
        <f t="shared" si="23"/>
        <v>4000</v>
      </c>
      <c r="K278" t="str">
        <f>TEXT('Health Cleaned'!A278,"mm-yy")</f>
        <v>03-22</v>
      </c>
      <c r="L278" t="str">
        <f t="shared" si="24"/>
        <v>65-100</v>
      </c>
    </row>
    <row r="279" spans="1:12" x14ac:dyDescent="0.45">
      <c r="A279">
        <v>12</v>
      </c>
      <c r="B279" t="str">
        <f t="shared" si="20"/>
        <v>CHILDREN</v>
      </c>
      <c r="C279" t="s">
        <v>451</v>
      </c>
      <c r="G279" s="7">
        <f>'Health Cleaned'!$H279*1.1</f>
        <v>4485.393</v>
      </c>
      <c r="H279" s="7">
        <f t="shared" si="21"/>
        <v>4485.3999999999996</v>
      </c>
      <c r="I279" s="7">
        <f t="shared" si="22"/>
        <v>4485.4000000000005</v>
      </c>
      <c r="J279" s="7">
        <f t="shared" si="23"/>
        <v>4485.3</v>
      </c>
      <c r="K279" t="str">
        <f>TEXT('Health Cleaned'!A279,"mm-yy")</f>
        <v>10-22</v>
      </c>
      <c r="L279" t="str">
        <f t="shared" si="24"/>
        <v>0-12</v>
      </c>
    </row>
    <row r="280" spans="1:12" x14ac:dyDescent="0.45">
      <c r="A280">
        <v>81</v>
      </c>
      <c r="B280" t="str">
        <f t="shared" si="20"/>
        <v>SENIORS</v>
      </c>
      <c r="C280" t="s">
        <v>453</v>
      </c>
      <c r="G280" s="7">
        <f>'Health Cleaned'!$H280*1.1</f>
        <v>2744.8300000000004</v>
      </c>
      <c r="H280" s="7">
        <f t="shared" si="21"/>
        <v>2744.8</v>
      </c>
      <c r="I280" s="7">
        <f t="shared" si="22"/>
        <v>2744.9</v>
      </c>
      <c r="J280" s="7">
        <f t="shared" si="23"/>
        <v>2744.8</v>
      </c>
      <c r="K280" t="str">
        <f>TEXT('Health Cleaned'!A280,"mm-yy")</f>
        <v>01-22</v>
      </c>
      <c r="L280" t="str">
        <f t="shared" si="24"/>
        <v>65-100</v>
      </c>
    </row>
    <row r="281" spans="1:12" x14ac:dyDescent="0.45">
      <c r="A281">
        <v>47</v>
      </c>
      <c r="B281" t="str">
        <f t="shared" si="20"/>
        <v>ADULTS</v>
      </c>
      <c r="C281" t="s">
        <v>454</v>
      </c>
      <c r="G281" s="7">
        <f>'Health Cleaned'!$H281*1.1</f>
        <v>5068.4920000000011</v>
      </c>
      <c r="H281" s="7">
        <f t="shared" si="21"/>
        <v>5068.5</v>
      </c>
      <c r="I281" s="7">
        <f t="shared" si="22"/>
        <v>5068.5</v>
      </c>
      <c r="J281" s="7">
        <f t="shared" si="23"/>
        <v>5068.3999999999996</v>
      </c>
      <c r="K281" t="str">
        <f>TEXT('Health Cleaned'!A281,"mm-yy")</f>
        <v>07-23</v>
      </c>
      <c r="L281" t="str">
        <f t="shared" si="24"/>
        <v>35-50</v>
      </c>
    </row>
    <row r="282" spans="1:12" x14ac:dyDescent="0.45">
      <c r="A282">
        <v>67</v>
      </c>
      <c r="B282" t="str">
        <f t="shared" si="20"/>
        <v>SENIORS</v>
      </c>
      <c r="C282" t="s">
        <v>455</v>
      </c>
      <c r="G282" s="7">
        <f>'Health Cleaned'!$H282*1.1</f>
        <v>2439.9870000000001</v>
      </c>
      <c r="H282" s="7">
        <f t="shared" si="21"/>
        <v>2440</v>
      </c>
      <c r="I282" s="7">
        <f t="shared" si="22"/>
        <v>2440</v>
      </c>
      <c r="J282" s="7">
        <f t="shared" si="23"/>
        <v>2439.9</v>
      </c>
      <c r="K282" t="str">
        <f>TEXT('Health Cleaned'!A282,"mm-yy")</f>
        <v>07-23</v>
      </c>
      <c r="L282" t="str">
        <f t="shared" si="24"/>
        <v>65-100</v>
      </c>
    </row>
    <row r="283" spans="1:12" x14ac:dyDescent="0.45">
      <c r="A283">
        <v>17</v>
      </c>
      <c r="B283" t="str">
        <f t="shared" si="20"/>
        <v>CHILDREN</v>
      </c>
      <c r="C283" t="s">
        <v>457</v>
      </c>
      <c r="G283" s="7">
        <f>'Health Cleaned'!$H283*1.1</f>
        <v>532.43299999999999</v>
      </c>
      <c r="H283" s="7">
        <f t="shared" si="21"/>
        <v>532.4</v>
      </c>
      <c r="I283" s="7">
        <f t="shared" si="22"/>
        <v>532.5</v>
      </c>
      <c r="J283" s="7">
        <f t="shared" si="23"/>
        <v>532.4</v>
      </c>
      <c r="K283" t="str">
        <f>TEXT('Health Cleaned'!A283,"mm-yy")</f>
        <v>11-23</v>
      </c>
      <c r="L283" t="str">
        <f t="shared" si="24"/>
        <v>13-19</v>
      </c>
    </row>
    <row r="284" spans="1:12" x14ac:dyDescent="0.45">
      <c r="A284">
        <v>85</v>
      </c>
      <c r="B284" t="str">
        <f t="shared" si="20"/>
        <v>SENIORS</v>
      </c>
      <c r="C284" t="s">
        <v>458</v>
      </c>
      <c r="G284" s="7">
        <f>'Health Cleaned'!$H284*1.1</f>
        <v>127.71000000000001</v>
      </c>
      <c r="H284" s="7">
        <f t="shared" si="21"/>
        <v>127.7</v>
      </c>
      <c r="I284" s="7">
        <f t="shared" si="22"/>
        <v>127.8</v>
      </c>
      <c r="J284" s="7">
        <f t="shared" si="23"/>
        <v>127.7</v>
      </c>
      <c r="K284" t="str">
        <f>TEXT('Health Cleaned'!A284,"mm-yy")</f>
        <v>01-23</v>
      </c>
      <c r="L284" t="str">
        <f t="shared" si="24"/>
        <v>65-100</v>
      </c>
    </row>
    <row r="285" spans="1:12" x14ac:dyDescent="0.45">
      <c r="A285">
        <v>59</v>
      </c>
      <c r="B285" t="str">
        <f t="shared" si="20"/>
        <v>ADULTS</v>
      </c>
      <c r="C285" t="s">
        <v>460</v>
      </c>
      <c r="G285" s="7">
        <f>'Health Cleaned'!$H285*1.1</f>
        <v>1675.8500000000001</v>
      </c>
      <c r="H285" s="7">
        <f t="shared" si="21"/>
        <v>1675.9</v>
      </c>
      <c r="I285" s="7">
        <f t="shared" si="22"/>
        <v>1675.8999999999999</v>
      </c>
      <c r="J285" s="7">
        <f t="shared" si="23"/>
        <v>1675.8</v>
      </c>
      <c r="K285" t="str">
        <f>TEXT('Health Cleaned'!A285,"mm-yy")</f>
        <v>06-22</v>
      </c>
      <c r="L285" t="str">
        <f t="shared" si="24"/>
        <v>51-65</v>
      </c>
    </row>
    <row r="286" spans="1:12" x14ac:dyDescent="0.45">
      <c r="A286">
        <v>74</v>
      </c>
      <c r="B286" t="str">
        <f t="shared" si="20"/>
        <v>SENIORS</v>
      </c>
      <c r="C286" t="s">
        <v>461</v>
      </c>
      <c r="G286" s="7">
        <f>'Health Cleaned'!$H286*1.1</f>
        <v>99.374000000000009</v>
      </c>
      <c r="H286" s="7">
        <f t="shared" si="21"/>
        <v>99.4</v>
      </c>
      <c r="I286" s="7">
        <f t="shared" si="22"/>
        <v>99.399999999999991</v>
      </c>
      <c r="J286" s="7">
        <f t="shared" si="23"/>
        <v>99.3</v>
      </c>
      <c r="K286" t="str">
        <f>TEXT('Health Cleaned'!A286,"mm-yy")</f>
        <v>01-22</v>
      </c>
      <c r="L286" t="str">
        <f t="shared" si="24"/>
        <v>65-100</v>
      </c>
    </row>
    <row r="287" spans="1:12" x14ac:dyDescent="0.45">
      <c r="A287">
        <v>62</v>
      </c>
      <c r="B287" t="str">
        <f t="shared" si="20"/>
        <v>ADULTS</v>
      </c>
      <c r="C287" t="s">
        <v>462</v>
      </c>
      <c r="G287" s="7">
        <f>'Health Cleaned'!$H287*1.1</f>
        <v>1922.1950000000002</v>
      </c>
      <c r="H287" s="7">
        <f t="shared" si="21"/>
        <v>1922.2</v>
      </c>
      <c r="I287" s="7">
        <f t="shared" si="22"/>
        <v>1922.1999999999998</v>
      </c>
      <c r="J287" s="7">
        <f t="shared" si="23"/>
        <v>1922.1</v>
      </c>
      <c r="K287" t="str">
        <f>TEXT('Health Cleaned'!A287,"mm-yy")</f>
        <v>04-22</v>
      </c>
      <c r="L287" t="str">
        <f t="shared" si="24"/>
        <v>51-65</v>
      </c>
    </row>
    <row r="288" spans="1:12" x14ac:dyDescent="0.45">
      <c r="A288">
        <v>33</v>
      </c>
      <c r="B288" t="str">
        <f t="shared" si="20"/>
        <v>YOUNG ADULTS</v>
      </c>
      <c r="C288" t="s">
        <v>463</v>
      </c>
      <c r="G288" s="7">
        <f>'Health Cleaned'!$H288*1.1</f>
        <v>3776.8940000000002</v>
      </c>
      <c r="H288" s="7">
        <f t="shared" si="21"/>
        <v>3776.9</v>
      </c>
      <c r="I288" s="7">
        <f t="shared" si="22"/>
        <v>3776.9</v>
      </c>
      <c r="J288" s="7">
        <f t="shared" si="23"/>
        <v>3776.8</v>
      </c>
      <c r="K288" t="str">
        <f>TEXT('Health Cleaned'!A288,"mm-yy")</f>
        <v>11-23</v>
      </c>
      <c r="L288" t="str">
        <f t="shared" si="24"/>
        <v>20-34</v>
      </c>
    </row>
    <row r="289" spans="1:12" x14ac:dyDescent="0.45">
      <c r="A289">
        <v>55</v>
      </c>
      <c r="B289" t="str">
        <f t="shared" si="20"/>
        <v>ADULTS</v>
      </c>
      <c r="C289" t="s">
        <v>465</v>
      </c>
      <c r="G289" s="7">
        <f>'Health Cleaned'!$H289*1.1</f>
        <v>4843.6740000000009</v>
      </c>
      <c r="H289" s="7">
        <f t="shared" si="21"/>
        <v>4843.7</v>
      </c>
      <c r="I289" s="7">
        <f t="shared" si="22"/>
        <v>4843.7000000000007</v>
      </c>
      <c r="J289" s="7">
        <f t="shared" si="23"/>
        <v>4843.6000000000004</v>
      </c>
      <c r="K289" t="str">
        <f>TEXT('Health Cleaned'!A289,"mm-yy")</f>
        <v>12-23</v>
      </c>
      <c r="L289" t="str">
        <f t="shared" si="24"/>
        <v>51-65</v>
      </c>
    </row>
    <row r="290" spans="1:12" x14ac:dyDescent="0.45">
      <c r="A290">
        <v>90</v>
      </c>
      <c r="B290" t="str">
        <f t="shared" si="20"/>
        <v>SENIORS</v>
      </c>
      <c r="C290" t="s">
        <v>467</v>
      </c>
      <c r="G290" s="7">
        <f>'Health Cleaned'!$H290*1.1</f>
        <v>109.417</v>
      </c>
      <c r="H290" s="7">
        <f t="shared" si="21"/>
        <v>109.4</v>
      </c>
      <c r="I290" s="7">
        <f t="shared" si="22"/>
        <v>109.5</v>
      </c>
      <c r="J290" s="7">
        <f t="shared" si="23"/>
        <v>109.4</v>
      </c>
      <c r="K290" t="str">
        <f>TEXT('Health Cleaned'!A290,"mm-yy")</f>
        <v>03-23</v>
      </c>
      <c r="L290" t="str">
        <f t="shared" si="24"/>
        <v>65-100</v>
      </c>
    </row>
    <row r="291" spans="1:12" x14ac:dyDescent="0.45">
      <c r="A291">
        <v>72</v>
      </c>
      <c r="B291" t="str">
        <f t="shared" si="20"/>
        <v>SENIORS</v>
      </c>
      <c r="C291" t="s">
        <v>469</v>
      </c>
      <c r="G291" s="7">
        <f>'Health Cleaned'!$H291*1.1</f>
        <v>4967.8860000000004</v>
      </c>
      <c r="H291" s="7">
        <f t="shared" si="21"/>
        <v>4967.8999999999996</v>
      </c>
      <c r="I291" s="7">
        <f t="shared" si="22"/>
        <v>4967.9000000000005</v>
      </c>
      <c r="J291" s="7">
        <f t="shared" si="23"/>
        <v>4967.8</v>
      </c>
      <c r="K291" t="str">
        <f>TEXT('Health Cleaned'!A291,"mm-yy")</f>
        <v>09-23</v>
      </c>
      <c r="L291" t="str">
        <f t="shared" si="24"/>
        <v>65-100</v>
      </c>
    </row>
    <row r="292" spans="1:12" x14ac:dyDescent="0.45">
      <c r="A292">
        <v>53</v>
      </c>
      <c r="B292" t="str">
        <f t="shared" si="20"/>
        <v>ADULTS</v>
      </c>
      <c r="C292" t="s">
        <v>471</v>
      </c>
      <c r="G292" s="7">
        <f>'Health Cleaned'!$H292*1.1</f>
        <v>4804.4589999999998</v>
      </c>
      <c r="H292" s="7">
        <f t="shared" si="21"/>
        <v>4804.5</v>
      </c>
      <c r="I292" s="7">
        <f t="shared" si="22"/>
        <v>4804.5</v>
      </c>
      <c r="J292" s="7">
        <f t="shared" si="23"/>
        <v>4804.3999999999996</v>
      </c>
      <c r="K292" t="str">
        <f>TEXT('Health Cleaned'!A292,"mm-yy")</f>
        <v>10-22</v>
      </c>
      <c r="L292" t="str">
        <f t="shared" si="24"/>
        <v>51-65</v>
      </c>
    </row>
    <row r="293" spans="1:12" x14ac:dyDescent="0.45">
      <c r="A293">
        <v>48</v>
      </c>
      <c r="B293" t="str">
        <f t="shared" si="20"/>
        <v>ADULTS</v>
      </c>
      <c r="C293" t="s">
        <v>473</v>
      </c>
      <c r="G293" s="7">
        <f>'Health Cleaned'!$H293*1.1</f>
        <v>1692.2510000000002</v>
      </c>
      <c r="H293" s="7">
        <f t="shared" si="21"/>
        <v>1692.3</v>
      </c>
      <c r="I293" s="7">
        <f t="shared" si="22"/>
        <v>1692.3</v>
      </c>
      <c r="J293" s="7">
        <f t="shared" si="23"/>
        <v>1692.2</v>
      </c>
      <c r="K293" t="str">
        <f>TEXT('Health Cleaned'!A293,"mm-yy")</f>
        <v>10-23</v>
      </c>
      <c r="L293" t="str">
        <f t="shared" si="24"/>
        <v>35-50</v>
      </c>
    </row>
    <row r="294" spans="1:12" x14ac:dyDescent="0.45">
      <c r="A294">
        <v>3</v>
      </c>
      <c r="B294" t="str">
        <f t="shared" si="20"/>
        <v>CHILDREN</v>
      </c>
      <c r="C294" t="s">
        <v>474</v>
      </c>
      <c r="G294" s="7">
        <f>'Health Cleaned'!$H294*1.1</f>
        <v>3976.0490000000004</v>
      </c>
      <c r="H294" s="7">
        <f t="shared" si="21"/>
        <v>3976</v>
      </c>
      <c r="I294" s="7">
        <f t="shared" si="22"/>
        <v>3976.1</v>
      </c>
      <c r="J294" s="7">
        <f t="shared" si="23"/>
        <v>3976</v>
      </c>
      <c r="K294" t="str">
        <f>TEXT('Health Cleaned'!A294,"mm-yy")</f>
        <v>11-23</v>
      </c>
      <c r="L294" t="str">
        <f t="shared" si="24"/>
        <v>0-12</v>
      </c>
    </row>
    <row r="295" spans="1:12" x14ac:dyDescent="0.45">
      <c r="A295">
        <v>77</v>
      </c>
      <c r="B295" t="str">
        <f t="shared" si="20"/>
        <v>SENIORS</v>
      </c>
      <c r="C295" t="s">
        <v>475</v>
      </c>
      <c r="G295" s="7">
        <f>'Health Cleaned'!$H295*1.1</f>
        <v>3814.4480000000003</v>
      </c>
      <c r="H295" s="7">
        <f t="shared" si="21"/>
        <v>3814.4</v>
      </c>
      <c r="I295" s="7">
        <f t="shared" si="22"/>
        <v>3814.5</v>
      </c>
      <c r="J295" s="7">
        <f t="shared" si="23"/>
        <v>3814.4</v>
      </c>
      <c r="K295" t="str">
        <f>TEXT('Health Cleaned'!A295,"mm-yy")</f>
        <v>02-22</v>
      </c>
      <c r="L295" t="str">
        <f t="shared" si="24"/>
        <v>65-100</v>
      </c>
    </row>
    <row r="296" spans="1:12" x14ac:dyDescent="0.45">
      <c r="A296">
        <v>44</v>
      </c>
      <c r="B296" t="str">
        <f t="shared" si="20"/>
        <v>ADULTS</v>
      </c>
      <c r="C296" t="s">
        <v>477</v>
      </c>
      <c r="G296" s="7">
        <f>'Health Cleaned'!$H296*1.1</f>
        <v>4190.241</v>
      </c>
      <c r="H296" s="7">
        <f t="shared" si="21"/>
        <v>4190.2</v>
      </c>
      <c r="I296" s="7">
        <f t="shared" si="22"/>
        <v>4190.3</v>
      </c>
      <c r="J296" s="7">
        <f t="shared" si="23"/>
        <v>4190.2</v>
      </c>
      <c r="K296" t="str">
        <f>TEXT('Health Cleaned'!A296,"mm-yy")</f>
        <v>09-22</v>
      </c>
      <c r="L296" t="str">
        <f t="shared" si="24"/>
        <v>35-50</v>
      </c>
    </row>
    <row r="297" spans="1:12" x14ac:dyDescent="0.45">
      <c r="A297">
        <v>26</v>
      </c>
      <c r="B297" t="str">
        <f t="shared" si="20"/>
        <v>YOUNG ADULTS</v>
      </c>
      <c r="C297" t="s">
        <v>478</v>
      </c>
      <c r="G297" s="7">
        <f>'Health Cleaned'!$H297*1.1</f>
        <v>4318.0610000000006</v>
      </c>
      <c r="H297" s="7">
        <f t="shared" si="21"/>
        <v>4318.1000000000004</v>
      </c>
      <c r="I297" s="7">
        <f t="shared" si="22"/>
        <v>4318.1000000000004</v>
      </c>
      <c r="J297" s="7">
        <f t="shared" si="23"/>
        <v>4318</v>
      </c>
      <c r="K297" t="str">
        <f>TEXT('Health Cleaned'!A297,"mm-yy")</f>
        <v>04-22</v>
      </c>
      <c r="L297" t="str">
        <f t="shared" si="24"/>
        <v>20-34</v>
      </c>
    </row>
    <row r="298" spans="1:12" x14ac:dyDescent="0.45">
      <c r="A298">
        <v>62</v>
      </c>
      <c r="B298" t="str">
        <f t="shared" si="20"/>
        <v>ADULTS</v>
      </c>
      <c r="C298" t="s">
        <v>479</v>
      </c>
      <c r="G298" s="7">
        <f>'Health Cleaned'!$H298*1.1</f>
        <v>5241.1260000000002</v>
      </c>
      <c r="H298" s="7">
        <f t="shared" si="21"/>
        <v>5241.1000000000004</v>
      </c>
      <c r="I298" s="7">
        <f t="shared" si="22"/>
        <v>5241.2000000000007</v>
      </c>
      <c r="J298" s="7">
        <f t="shared" si="23"/>
        <v>5241.1000000000004</v>
      </c>
      <c r="K298" t="str">
        <f>TEXT('Health Cleaned'!A298,"mm-yy")</f>
        <v>09-22</v>
      </c>
      <c r="L298" t="str">
        <f t="shared" si="24"/>
        <v>51-65</v>
      </c>
    </row>
    <row r="299" spans="1:12" x14ac:dyDescent="0.45">
      <c r="A299">
        <v>48</v>
      </c>
      <c r="B299" t="str">
        <f t="shared" si="20"/>
        <v>ADULTS</v>
      </c>
      <c r="C299" t="s">
        <v>481</v>
      </c>
      <c r="G299" s="7">
        <f>'Health Cleaned'!$H299*1.1</f>
        <v>3131.6889999999999</v>
      </c>
      <c r="H299" s="7">
        <f t="shared" si="21"/>
        <v>3131.7</v>
      </c>
      <c r="I299" s="7">
        <f t="shared" si="22"/>
        <v>3131.7</v>
      </c>
      <c r="J299" s="7">
        <f t="shared" si="23"/>
        <v>3131.6</v>
      </c>
      <c r="K299" t="str">
        <f>TEXT('Health Cleaned'!A299,"mm-yy")</f>
        <v>11-23</v>
      </c>
      <c r="L299" t="str">
        <f t="shared" si="24"/>
        <v>35-50</v>
      </c>
    </row>
    <row r="300" spans="1:12" x14ac:dyDescent="0.45">
      <c r="A300">
        <v>40</v>
      </c>
      <c r="B300" t="str">
        <f t="shared" si="20"/>
        <v>ADULTS</v>
      </c>
      <c r="C300" t="s">
        <v>482</v>
      </c>
      <c r="G300" s="7">
        <f>'Health Cleaned'!$H300*1.1</f>
        <v>2514.7650000000003</v>
      </c>
      <c r="H300" s="7">
        <f t="shared" si="21"/>
        <v>2514.8000000000002</v>
      </c>
      <c r="I300" s="7">
        <f t="shared" si="22"/>
        <v>2514.7999999999997</v>
      </c>
      <c r="J300" s="7">
        <f t="shared" si="23"/>
        <v>2514.6999999999998</v>
      </c>
      <c r="K300" t="str">
        <f>TEXT('Health Cleaned'!A300,"mm-yy")</f>
        <v>05-23</v>
      </c>
      <c r="L300" t="str">
        <f t="shared" si="24"/>
        <v>35-50</v>
      </c>
    </row>
    <row r="301" spans="1:12" x14ac:dyDescent="0.45">
      <c r="A301">
        <v>17</v>
      </c>
      <c r="B301" t="str">
        <f t="shared" si="20"/>
        <v>CHILDREN</v>
      </c>
      <c r="C301" t="s">
        <v>484</v>
      </c>
      <c r="G301" s="7">
        <f>'Health Cleaned'!$H301*1.1</f>
        <v>5264.0060000000003</v>
      </c>
      <c r="H301" s="7">
        <f t="shared" si="21"/>
        <v>5264</v>
      </c>
      <c r="I301" s="7">
        <f t="shared" si="22"/>
        <v>5264.1</v>
      </c>
      <c r="J301" s="7">
        <f t="shared" si="23"/>
        <v>5264</v>
      </c>
      <c r="K301" t="str">
        <f>TEXT('Health Cleaned'!A301,"mm-yy")</f>
        <v>04-22</v>
      </c>
      <c r="L301" t="str">
        <f t="shared" si="24"/>
        <v>13-19</v>
      </c>
    </row>
    <row r="302" spans="1:12" x14ac:dyDescent="0.45">
      <c r="A302">
        <v>9</v>
      </c>
      <c r="B302" t="str">
        <f t="shared" si="20"/>
        <v>CHILDREN</v>
      </c>
      <c r="C302" t="s">
        <v>485</v>
      </c>
      <c r="G302" s="7">
        <f>'Health Cleaned'!$H302*1.1</f>
        <v>44.462000000000003</v>
      </c>
      <c r="H302" s="7">
        <f t="shared" si="21"/>
        <v>44.5</v>
      </c>
      <c r="I302" s="7">
        <f t="shared" si="22"/>
        <v>44.5</v>
      </c>
      <c r="J302" s="7">
        <f t="shared" si="23"/>
        <v>44.4</v>
      </c>
      <c r="K302" t="str">
        <f>TEXT('Health Cleaned'!A302,"mm-yy")</f>
        <v>08-23</v>
      </c>
      <c r="L302" t="str">
        <f t="shared" si="24"/>
        <v>0-12</v>
      </c>
    </row>
    <row r="303" spans="1:12" x14ac:dyDescent="0.45">
      <c r="A303">
        <v>99</v>
      </c>
      <c r="B303" t="str">
        <f t="shared" si="20"/>
        <v>SENIORS</v>
      </c>
      <c r="C303" t="s">
        <v>486</v>
      </c>
      <c r="G303" s="7">
        <f>'Health Cleaned'!$H303*1.1</f>
        <v>1710.8300000000002</v>
      </c>
      <c r="H303" s="7">
        <f t="shared" si="21"/>
        <v>1710.8</v>
      </c>
      <c r="I303" s="7">
        <f t="shared" si="22"/>
        <v>1710.8999999999999</v>
      </c>
      <c r="J303" s="7">
        <f t="shared" si="23"/>
        <v>1710.8</v>
      </c>
      <c r="K303" t="str">
        <f>TEXT('Health Cleaned'!A303,"mm-yy")</f>
        <v>10-22</v>
      </c>
      <c r="L303" t="str">
        <f t="shared" si="24"/>
        <v>65-100</v>
      </c>
    </row>
    <row r="304" spans="1:12" x14ac:dyDescent="0.45">
      <c r="A304">
        <v>45</v>
      </c>
      <c r="B304" t="str">
        <f t="shared" si="20"/>
        <v>ADULTS</v>
      </c>
      <c r="C304" t="s">
        <v>488</v>
      </c>
      <c r="G304" s="7">
        <f>'Health Cleaned'!$H304*1.1</f>
        <v>3730.5180000000005</v>
      </c>
      <c r="H304" s="7">
        <f t="shared" si="21"/>
        <v>3730.5</v>
      </c>
      <c r="I304" s="7">
        <f t="shared" si="22"/>
        <v>3730.6</v>
      </c>
      <c r="J304" s="7">
        <f t="shared" si="23"/>
        <v>3730.5</v>
      </c>
      <c r="K304" t="str">
        <f>TEXT('Health Cleaned'!A304,"mm-yy")</f>
        <v>04-22</v>
      </c>
      <c r="L304" t="str">
        <f t="shared" si="24"/>
        <v>35-50</v>
      </c>
    </row>
    <row r="305" spans="1:12" x14ac:dyDescent="0.45">
      <c r="A305">
        <v>5</v>
      </c>
      <c r="B305" t="str">
        <f t="shared" si="20"/>
        <v>CHILDREN</v>
      </c>
      <c r="C305" t="s">
        <v>489</v>
      </c>
      <c r="G305" s="7">
        <f>'Health Cleaned'!$H305*1.1</f>
        <v>3891.8880000000004</v>
      </c>
      <c r="H305" s="7">
        <f t="shared" si="21"/>
        <v>3891.9</v>
      </c>
      <c r="I305" s="7">
        <f t="shared" si="22"/>
        <v>3891.9</v>
      </c>
      <c r="J305" s="7">
        <f t="shared" si="23"/>
        <v>3891.8</v>
      </c>
      <c r="K305" t="str">
        <f>TEXT('Health Cleaned'!A305,"mm-yy")</f>
        <v>02-22</v>
      </c>
      <c r="L305" t="str">
        <f t="shared" si="24"/>
        <v>0-12</v>
      </c>
    </row>
    <row r="306" spans="1:12" x14ac:dyDescent="0.45">
      <c r="A306">
        <v>15</v>
      </c>
      <c r="B306" t="str">
        <f t="shared" si="20"/>
        <v>CHILDREN</v>
      </c>
      <c r="C306" t="s">
        <v>490</v>
      </c>
      <c r="G306" s="7">
        <f>'Health Cleaned'!$H306*1.1</f>
        <v>2429.9330000000004</v>
      </c>
      <c r="H306" s="7">
        <f t="shared" si="21"/>
        <v>2429.9</v>
      </c>
      <c r="I306" s="7">
        <f t="shared" si="22"/>
        <v>2430</v>
      </c>
      <c r="J306" s="7">
        <f t="shared" si="23"/>
        <v>2429.9</v>
      </c>
      <c r="K306" t="str">
        <f>TEXT('Health Cleaned'!A306,"mm-yy")</f>
        <v>10-22</v>
      </c>
      <c r="L306" t="str">
        <f t="shared" si="24"/>
        <v>13-19</v>
      </c>
    </row>
    <row r="307" spans="1:12" x14ac:dyDescent="0.45">
      <c r="A307">
        <v>12</v>
      </c>
      <c r="B307" t="str">
        <f t="shared" si="20"/>
        <v>CHILDREN</v>
      </c>
      <c r="C307" t="s">
        <v>491</v>
      </c>
      <c r="G307" s="7">
        <f>'Health Cleaned'!$H307*1.1</f>
        <v>4632.1220000000012</v>
      </c>
      <c r="H307" s="7">
        <f t="shared" si="21"/>
        <v>4632.1000000000004</v>
      </c>
      <c r="I307" s="7">
        <f t="shared" si="22"/>
        <v>4632.2000000000007</v>
      </c>
      <c r="J307" s="7">
        <f t="shared" si="23"/>
        <v>4632.1000000000004</v>
      </c>
      <c r="K307" t="str">
        <f>TEXT('Health Cleaned'!A307,"mm-yy")</f>
        <v>09-23</v>
      </c>
      <c r="L307" t="str">
        <f t="shared" si="24"/>
        <v>0-12</v>
      </c>
    </row>
    <row r="308" spans="1:12" x14ac:dyDescent="0.45">
      <c r="A308">
        <v>84</v>
      </c>
      <c r="B308" t="str">
        <f t="shared" si="20"/>
        <v>SENIORS</v>
      </c>
      <c r="C308" t="s">
        <v>492</v>
      </c>
      <c r="G308" s="7">
        <f>'Health Cleaned'!$H308*1.1</f>
        <v>3761.9340000000002</v>
      </c>
      <c r="H308" s="7">
        <f t="shared" si="21"/>
        <v>3761.9</v>
      </c>
      <c r="I308" s="7">
        <f t="shared" si="22"/>
        <v>3762</v>
      </c>
      <c r="J308" s="7">
        <f t="shared" si="23"/>
        <v>3761.9</v>
      </c>
      <c r="K308" t="str">
        <f>TEXT('Health Cleaned'!A308,"mm-yy")</f>
        <v>09-23</v>
      </c>
      <c r="L308" t="str">
        <f t="shared" si="24"/>
        <v>65-100</v>
      </c>
    </row>
    <row r="309" spans="1:12" x14ac:dyDescent="0.45">
      <c r="A309">
        <v>84</v>
      </c>
      <c r="B309" t="str">
        <f t="shared" si="20"/>
        <v>SENIORS</v>
      </c>
      <c r="C309" t="s">
        <v>494</v>
      </c>
      <c r="G309" s="7">
        <f>'Health Cleaned'!$H309*1.1</f>
        <v>374.83600000000001</v>
      </c>
      <c r="H309" s="7">
        <f t="shared" si="21"/>
        <v>374.8</v>
      </c>
      <c r="I309" s="7">
        <f t="shared" si="22"/>
        <v>374.90000000000003</v>
      </c>
      <c r="J309" s="7">
        <f t="shared" si="23"/>
        <v>374.8</v>
      </c>
      <c r="K309" t="str">
        <f>TEXT('Health Cleaned'!A309,"mm-yy")</f>
        <v>08-22</v>
      </c>
      <c r="L309" t="str">
        <f t="shared" si="24"/>
        <v>65-100</v>
      </c>
    </row>
    <row r="310" spans="1:12" x14ac:dyDescent="0.45">
      <c r="A310">
        <v>11</v>
      </c>
      <c r="B310" t="str">
        <f t="shared" si="20"/>
        <v>CHILDREN</v>
      </c>
      <c r="C310" t="s">
        <v>495</v>
      </c>
      <c r="G310" s="7">
        <f>'Health Cleaned'!$H310*1.1</f>
        <v>4694.0410000000011</v>
      </c>
      <c r="H310" s="7">
        <f t="shared" si="21"/>
        <v>4694</v>
      </c>
      <c r="I310" s="7">
        <f t="shared" si="22"/>
        <v>4694.1000000000004</v>
      </c>
      <c r="J310" s="7">
        <f t="shared" si="23"/>
        <v>4694</v>
      </c>
      <c r="K310" t="str">
        <f>TEXT('Health Cleaned'!A310,"mm-yy")</f>
        <v>01-23</v>
      </c>
      <c r="L310" t="str">
        <f t="shared" si="24"/>
        <v>0-12</v>
      </c>
    </row>
    <row r="311" spans="1:12" x14ac:dyDescent="0.45">
      <c r="A311">
        <v>41</v>
      </c>
      <c r="B311" t="str">
        <f t="shared" si="20"/>
        <v>ADULTS</v>
      </c>
      <c r="C311" t="s">
        <v>496</v>
      </c>
      <c r="G311" s="7">
        <f>'Health Cleaned'!$H311*1.1</f>
        <v>956.41700000000014</v>
      </c>
      <c r="H311" s="7">
        <f t="shared" si="21"/>
        <v>956.4</v>
      </c>
      <c r="I311" s="7">
        <f t="shared" si="22"/>
        <v>956.5</v>
      </c>
      <c r="J311" s="7">
        <f t="shared" si="23"/>
        <v>956.4</v>
      </c>
      <c r="K311" t="str">
        <f>TEXT('Health Cleaned'!A311,"mm-yy")</f>
        <v>09-22</v>
      </c>
      <c r="L311" t="str">
        <f t="shared" si="24"/>
        <v>35-50</v>
      </c>
    </row>
    <row r="312" spans="1:12" x14ac:dyDescent="0.45">
      <c r="A312">
        <v>49</v>
      </c>
      <c r="B312" t="str">
        <f t="shared" si="20"/>
        <v>ADULTS</v>
      </c>
      <c r="C312" t="s">
        <v>497</v>
      </c>
      <c r="G312" s="7">
        <f>'Health Cleaned'!$H312*1.1</f>
        <v>1707.7830000000001</v>
      </c>
      <c r="H312" s="7">
        <f t="shared" si="21"/>
        <v>1707.8</v>
      </c>
      <c r="I312" s="7">
        <f t="shared" si="22"/>
        <v>1707.8</v>
      </c>
      <c r="J312" s="7">
        <f t="shared" si="23"/>
        <v>1707.7</v>
      </c>
      <c r="K312" t="str">
        <f>TEXT('Health Cleaned'!A312,"mm-yy")</f>
        <v>05-22</v>
      </c>
      <c r="L312" t="str">
        <f t="shared" si="24"/>
        <v>35-50</v>
      </c>
    </row>
    <row r="313" spans="1:12" x14ac:dyDescent="0.45">
      <c r="A313">
        <v>8</v>
      </c>
      <c r="B313" t="str">
        <f t="shared" si="20"/>
        <v>CHILDREN</v>
      </c>
      <c r="C313" t="s">
        <v>498</v>
      </c>
      <c r="G313" s="7">
        <f>'Health Cleaned'!$H313*1.1</f>
        <v>3638.1730000000002</v>
      </c>
      <c r="H313" s="7">
        <f t="shared" si="21"/>
        <v>3638.2</v>
      </c>
      <c r="I313" s="7">
        <f t="shared" si="22"/>
        <v>3638.2</v>
      </c>
      <c r="J313" s="7">
        <f t="shared" si="23"/>
        <v>3638.1</v>
      </c>
      <c r="K313" t="str">
        <f>TEXT('Health Cleaned'!A313,"mm-yy")</f>
        <v>10-22</v>
      </c>
      <c r="L313" t="str">
        <f t="shared" si="24"/>
        <v>0-12</v>
      </c>
    </row>
    <row r="314" spans="1:12" x14ac:dyDescent="0.45">
      <c r="A314">
        <v>39</v>
      </c>
      <c r="B314" t="str">
        <f t="shared" si="20"/>
        <v>ADULTS</v>
      </c>
      <c r="C314" t="s">
        <v>499</v>
      </c>
      <c r="G314" s="7">
        <f>'Health Cleaned'!$H314*1.1</f>
        <v>4277.6469999999999</v>
      </c>
      <c r="H314" s="7">
        <f t="shared" si="21"/>
        <v>4277.6000000000004</v>
      </c>
      <c r="I314" s="7">
        <f t="shared" si="22"/>
        <v>4277.7000000000007</v>
      </c>
      <c r="J314" s="7">
        <f t="shared" si="23"/>
        <v>4277.6000000000004</v>
      </c>
      <c r="K314" t="str">
        <f>TEXT('Health Cleaned'!A314,"mm-yy")</f>
        <v>01-23</v>
      </c>
      <c r="L314" t="str">
        <f t="shared" si="24"/>
        <v>35-50</v>
      </c>
    </row>
    <row r="315" spans="1:12" x14ac:dyDescent="0.45">
      <c r="A315">
        <v>80</v>
      </c>
      <c r="B315" t="str">
        <f t="shared" si="20"/>
        <v>SENIORS</v>
      </c>
      <c r="C315" t="s">
        <v>501</v>
      </c>
      <c r="G315" s="7">
        <f>'Health Cleaned'!$H315*1.1</f>
        <v>4982.6920000000009</v>
      </c>
      <c r="H315" s="7">
        <f t="shared" si="21"/>
        <v>4982.7</v>
      </c>
      <c r="I315" s="7">
        <f t="shared" si="22"/>
        <v>4982.7000000000007</v>
      </c>
      <c r="J315" s="7">
        <f t="shared" si="23"/>
        <v>4982.6000000000004</v>
      </c>
      <c r="K315" t="str">
        <f>TEXT('Health Cleaned'!A315,"mm-yy")</f>
        <v>06-23</v>
      </c>
      <c r="L315" t="str">
        <f t="shared" si="24"/>
        <v>65-100</v>
      </c>
    </row>
    <row r="316" spans="1:12" x14ac:dyDescent="0.45">
      <c r="A316">
        <v>4</v>
      </c>
      <c r="B316" t="str">
        <f t="shared" si="20"/>
        <v>CHILDREN</v>
      </c>
      <c r="C316" t="s">
        <v>503</v>
      </c>
      <c r="G316" s="7">
        <f>'Health Cleaned'!$H316*1.1</f>
        <v>1446.566</v>
      </c>
      <c r="H316" s="7">
        <f t="shared" si="21"/>
        <v>1446.6</v>
      </c>
      <c r="I316" s="7">
        <f t="shared" si="22"/>
        <v>1446.6</v>
      </c>
      <c r="J316" s="7">
        <f t="shared" si="23"/>
        <v>1446.5</v>
      </c>
      <c r="K316" t="str">
        <f>TEXT('Health Cleaned'!A316,"mm-yy")</f>
        <v>05-22</v>
      </c>
      <c r="L316" t="str">
        <f t="shared" si="24"/>
        <v>0-12</v>
      </c>
    </row>
    <row r="317" spans="1:12" x14ac:dyDescent="0.45">
      <c r="A317">
        <v>4</v>
      </c>
      <c r="B317" t="str">
        <f t="shared" si="20"/>
        <v>CHILDREN</v>
      </c>
      <c r="C317" t="s">
        <v>504</v>
      </c>
      <c r="G317" s="7">
        <f>'Health Cleaned'!$H317*1.1</f>
        <v>4763.8910000000005</v>
      </c>
      <c r="H317" s="7">
        <f t="shared" si="21"/>
        <v>4763.8999999999996</v>
      </c>
      <c r="I317" s="7">
        <f t="shared" si="22"/>
        <v>4763.9000000000005</v>
      </c>
      <c r="J317" s="7">
        <f t="shared" si="23"/>
        <v>4763.8</v>
      </c>
      <c r="K317" t="str">
        <f>TEXT('Health Cleaned'!A317,"mm-yy")</f>
        <v>09-22</v>
      </c>
      <c r="L317" t="str">
        <f t="shared" si="24"/>
        <v>0-12</v>
      </c>
    </row>
    <row r="318" spans="1:12" x14ac:dyDescent="0.45">
      <c r="A318">
        <v>31</v>
      </c>
      <c r="B318" t="str">
        <f t="shared" si="20"/>
        <v>YOUNG ADULTS</v>
      </c>
      <c r="C318" t="s">
        <v>506</v>
      </c>
      <c r="G318" s="7">
        <f>'Health Cleaned'!$H318*1.1</f>
        <v>3136.9470000000001</v>
      </c>
      <c r="H318" s="7">
        <f t="shared" si="21"/>
        <v>3136.9</v>
      </c>
      <c r="I318" s="7">
        <f t="shared" si="22"/>
        <v>3137</v>
      </c>
      <c r="J318" s="7">
        <f t="shared" si="23"/>
        <v>3136.9</v>
      </c>
      <c r="K318" t="str">
        <f>TEXT('Health Cleaned'!A318,"mm-yy")</f>
        <v>10-22</v>
      </c>
      <c r="L318" t="str">
        <f t="shared" si="24"/>
        <v>20-34</v>
      </c>
    </row>
    <row r="319" spans="1:12" x14ac:dyDescent="0.45">
      <c r="A319">
        <v>66</v>
      </c>
      <c r="B319" t="str">
        <f t="shared" si="20"/>
        <v>SENIORS</v>
      </c>
      <c r="C319" t="s">
        <v>507</v>
      </c>
      <c r="G319" s="7">
        <f>'Health Cleaned'!$H319*1.1</f>
        <v>3544.2110000000007</v>
      </c>
      <c r="H319" s="7">
        <f t="shared" si="21"/>
        <v>3544.2</v>
      </c>
      <c r="I319" s="7">
        <f t="shared" si="22"/>
        <v>3544.2999999999997</v>
      </c>
      <c r="J319" s="7">
        <f t="shared" si="23"/>
        <v>3544.2</v>
      </c>
      <c r="K319" t="str">
        <f>TEXT('Health Cleaned'!A319,"mm-yy")</f>
        <v>06-23</v>
      </c>
      <c r="L319" t="str">
        <f t="shared" si="24"/>
        <v>65-100</v>
      </c>
    </row>
    <row r="320" spans="1:12" x14ac:dyDescent="0.45">
      <c r="A320">
        <v>4</v>
      </c>
      <c r="B320" t="str">
        <f t="shared" si="20"/>
        <v>CHILDREN</v>
      </c>
      <c r="C320" t="s">
        <v>508</v>
      </c>
      <c r="G320" s="7">
        <f>'Health Cleaned'!$H320*1.1</f>
        <v>772.101</v>
      </c>
      <c r="H320" s="7">
        <f t="shared" si="21"/>
        <v>772.1</v>
      </c>
      <c r="I320" s="7">
        <f t="shared" si="22"/>
        <v>772.2</v>
      </c>
      <c r="J320" s="7">
        <f t="shared" si="23"/>
        <v>772.1</v>
      </c>
      <c r="K320" t="str">
        <f>TEXT('Health Cleaned'!A320,"mm-yy")</f>
        <v>03-23</v>
      </c>
      <c r="L320" t="str">
        <f t="shared" si="24"/>
        <v>0-12</v>
      </c>
    </row>
    <row r="321" spans="1:12" x14ac:dyDescent="0.45">
      <c r="A321">
        <v>50</v>
      </c>
      <c r="B321" t="str">
        <f t="shared" si="20"/>
        <v>ADULTS</v>
      </c>
      <c r="C321" t="s">
        <v>510</v>
      </c>
      <c r="G321" s="7">
        <f>'Health Cleaned'!$H321*1.1</f>
        <v>3876.3450000000003</v>
      </c>
      <c r="H321" s="7">
        <f t="shared" si="21"/>
        <v>3876.3</v>
      </c>
      <c r="I321" s="7">
        <f t="shared" si="22"/>
        <v>3876.4</v>
      </c>
      <c r="J321" s="7">
        <f t="shared" si="23"/>
        <v>3876.3</v>
      </c>
      <c r="K321" t="str">
        <f>TEXT('Health Cleaned'!A321,"mm-yy")</f>
        <v>02-22</v>
      </c>
      <c r="L321" t="str">
        <f t="shared" si="24"/>
        <v>35-50</v>
      </c>
    </row>
    <row r="322" spans="1:12" x14ac:dyDescent="0.45">
      <c r="A322">
        <v>95</v>
      </c>
      <c r="B322" t="str">
        <f t="shared" si="20"/>
        <v>SENIORS</v>
      </c>
      <c r="C322" t="s">
        <v>512</v>
      </c>
      <c r="G322" s="7">
        <f>'Health Cleaned'!$H322*1.1</f>
        <v>3326.9830000000006</v>
      </c>
      <c r="H322" s="7">
        <f t="shared" si="21"/>
        <v>3327</v>
      </c>
      <c r="I322" s="7">
        <f t="shared" si="22"/>
        <v>3327</v>
      </c>
      <c r="J322" s="7">
        <f t="shared" si="23"/>
        <v>3326.9</v>
      </c>
      <c r="K322" t="str">
        <f>TEXT('Health Cleaned'!A322,"mm-yy")</f>
        <v>03-23</v>
      </c>
      <c r="L322" t="str">
        <f t="shared" si="24"/>
        <v>65-100</v>
      </c>
    </row>
    <row r="323" spans="1:12" x14ac:dyDescent="0.45">
      <c r="A323">
        <v>37</v>
      </c>
      <c r="B323" t="str">
        <f t="shared" ref="B323:B386" si="25">IF(A323&lt;18,"CHILDREN",IF(A323&lt;36,"YOUNG ADULTS",IF(A323&lt;66,"ADULTS",IF(A323&gt;65,"SENIORS"))))</f>
        <v>ADULTS</v>
      </c>
      <c r="C323" t="s">
        <v>514</v>
      </c>
      <c r="G323" s="7">
        <f>'Health Cleaned'!$H323*1.1</f>
        <v>259.303</v>
      </c>
      <c r="H323" s="7">
        <f t="shared" ref="H323:H386" si="26">ROUND(G323,1)</f>
        <v>259.3</v>
      </c>
      <c r="I323" s="7">
        <f t="shared" ref="I323:I386" si="27">ROUNDUP(G323,1)</f>
        <v>259.40000000000003</v>
      </c>
      <c r="J323" s="7">
        <f t="shared" ref="J323:J386" si="28">ROUNDDOWN(G323,1)</f>
        <v>259.3</v>
      </c>
      <c r="K323" t="str">
        <f>TEXT('Health Cleaned'!A323,"mm-yy")</f>
        <v>05-22</v>
      </c>
      <c r="L323" t="str">
        <f t="shared" ref="L323:L386" si="29">IF(A323&lt;13,"0-12",IF(A323&lt;20,"13-19",IF(A323&lt;35,"20-34",IF(A323&lt;=50,"35-50",IF(A323&lt;66,"51-65",IF(A323&gt;65,"65-100"))))))</f>
        <v>35-50</v>
      </c>
    </row>
    <row r="324" spans="1:12" x14ac:dyDescent="0.45">
      <c r="A324">
        <v>80</v>
      </c>
      <c r="B324" t="str">
        <f t="shared" si="25"/>
        <v>SENIORS</v>
      </c>
      <c r="C324" t="s">
        <v>516</v>
      </c>
      <c r="G324" s="7">
        <f>'Health Cleaned'!$H324*1.1</f>
        <v>54.285000000000004</v>
      </c>
      <c r="H324" s="7">
        <f t="shared" si="26"/>
        <v>54.3</v>
      </c>
      <c r="I324" s="7">
        <f t="shared" si="27"/>
        <v>54.300000000000004</v>
      </c>
      <c r="J324" s="7">
        <f t="shared" si="28"/>
        <v>54.2</v>
      </c>
      <c r="K324" t="str">
        <f>TEXT('Health Cleaned'!A324,"mm-yy")</f>
        <v>03-23</v>
      </c>
      <c r="L324" t="str">
        <f t="shared" si="29"/>
        <v>65-100</v>
      </c>
    </row>
    <row r="325" spans="1:12" x14ac:dyDescent="0.45">
      <c r="A325">
        <v>6</v>
      </c>
      <c r="B325" t="str">
        <f t="shared" si="25"/>
        <v>CHILDREN</v>
      </c>
      <c r="C325" t="s">
        <v>518</v>
      </c>
      <c r="G325" s="7">
        <f>'Health Cleaned'!$H325*1.1</f>
        <v>172.65600000000003</v>
      </c>
      <c r="H325" s="7">
        <f t="shared" si="26"/>
        <v>172.7</v>
      </c>
      <c r="I325" s="7">
        <f t="shared" si="27"/>
        <v>172.7</v>
      </c>
      <c r="J325" s="7">
        <f t="shared" si="28"/>
        <v>172.6</v>
      </c>
      <c r="K325" t="str">
        <f>TEXT('Health Cleaned'!A325,"mm-yy")</f>
        <v>10-22</v>
      </c>
      <c r="L325" t="str">
        <f t="shared" si="29"/>
        <v>0-12</v>
      </c>
    </row>
    <row r="326" spans="1:12" x14ac:dyDescent="0.45">
      <c r="A326">
        <v>59</v>
      </c>
      <c r="B326" t="str">
        <f t="shared" si="25"/>
        <v>ADULTS</v>
      </c>
      <c r="C326" t="s">
        <v>519</v>
      </c>
      <c r="G326" s="7">
        <f>'Health Cleaned'!$H326*1.1</f>
        <v>1134.7930000000001</v>
      </c>
      <c r="H326" s="7">
        <f t="shared" si="26"/>
        <v>1134.8</v>
      </c>
      <c r="I326" s="7">
        <f t="shared" si="27"/>
        <v>1134.8</v>
      </c>
      <c r="J326" s="7">
        <f t="shared" si="28"/>
        <v>1134.7</v>
      </c>
      <c r="K326" t="str">
        <f>TEXT('Health Cleaned'!A326,"mm-yy")</f>
        <v>12-23</v>
      </c>
      <c r="L326" t="str">
        <f t="shared" si="29"/>
        <v>51-65</v>
      </c>
    </row>
    <row r="327" spans="1:12" x14ac:dyDescent="0.45">
      <c r="A327">
        <v>62</v>
      </c>
      <c r="B327" t="str">
        <f t="shared" si="25"/>
        <v>ADULTS</v>
      </c>
      <c r="C327" t="s">
        <v>520</v>
      </c>
      <c r="G327" s="7">
        <f>'Health Cleaned'!$H327*1.1</f>
        <v>3150.3890000000001</v>
      </c>
      <c r="H327" s="7">
        <f t="shared" si="26"/>
        <v>3150.4</v>
      </c>
      <c r="I327" s="7">
        <f t="shared" si="27"/>
        <v>3150.4</v>
      </c>
      <c r="J327" s="7">
        <f t="shared" si="28"/>
        <v>3150.3</v>
      </c>
      <c r="K327" t="str">
        <f>TEXT('Health Cleaned'!A327,"mm-yy")</f>
        <v>06-22</v>
      </c>
      <c r="L327" t="str">
        <f t="shared" si="29"/>
        <v>51-65</v>
      </c>
    </row>
    <row r="328" spans="1:12" x14ac:dyDescent="0.45">
      <c r="A328">
        <v>66</v>
      </c>
      <c r="B328" t="str">
        <f t="shared" si="25"/>
        <v>SENIORS</v>
      </c>
      <c r="C328" t="s">
        <v>521</v>
      </c>
      <c r="G328" s="7">
        <f>'Health Cleaned'!$H328*1.1</f>
        <v>636.40499999999997</v>
      </c>
      <c r="H328" s="7">
        <f t="shared" si="26"/>
        <v>636.4</v>
      </c>
      <c r="I328" s="7">
        <f t="shared" si="27"/>
        <v>636.5</v>
      </c>
      <c r="J328" s="7">
        <f t="shared" si="28"/>
        <v>636.4</v>
      </c>
      <c r="K328" t="str">
        <f>TEXT('Health Cleaned'!A328,"mm-yy")</f>
        <v>02-22</v>
      </c>
      <c r="L328" t="str">
        <f t="shared" si="29"/>
        <v>65-100</v>
      </c>
    </row>
    <row r="329" spans="1:12" x14ac:dyDescent="0.45">
      <c r="A329">
        <v>16</v>
      </c>
      <c r="B329" t="str">
        <f t="shared" si="25"/>
        <v>CHILDREN</v>
      </c>
      <c r="C329" t="s">
        <v>524</v>
      </c>
      <c r="G329" s="7">
        <f>'Health Cleaned'!$H329*1.1</f>
        <v>4074.6090000000004</v>
      </c>
      <c r="H329" s="7">
        <f t="shared" si="26"/>
        <v>4074.6</v>
      </c>
      <c r="I329" s="7">
        <f t="shared" si="27"/>
        <v>4074.7</v>
      </c>
      <c r="J329" s="7">
        <f t="shared" si="28"/>
        <v>4074.6</v>
      </c>
      <c r="K329" t="str">
        <f>TEXT('Health Cleaned'!A329,"mm-yy")</f>
        <v>10-23</v>
      </c>
      <c r="L329" t="str">
        <f t="shared" si="29"/>
        <v>13-19</v>
      </c>
    </row>
    <row r="330" spans="1:12" x14ac:dyDescent="0.45">
      <c r="A330">
        <v>66</v>
      </c>
      <c r="B330" t="str">
        <f t="shared" si="25"/>
        <v>SENIORS</v>
      </c>
      <c r="C330" t="s">
        <v>526</v>
      </c>
      <c r="G330" s="7">
        <f>'Health Cleaned'!$H330*1.1</f>
        <v>251.21800000000002</v>
      </c>
      <c r="H330" s="7">
        <f t="shared" si="26"/>
        <v>251.2</v>
      </c>
      <c r="I330" s="7">
        <f t="shared" si="27"/>
        <v>251.29999999999998</v>
      </c>
      <c r="J330" s="7">
        <f t="shared" si="28"/>
        <v>251.2</v>
      </c>
      <c r="K330" t="str">
        <f>TEXT('Health Cleaned'!A330,"mm-yy")</f>
        <v>12-23</v>
      </c>
      <c r="L330" t="str">
        <f t="shared" si="29"/>
        <v>65-100</v>
      </c>
    </row>
    <row r="331" spans="1:12" x14ac:dyDescent="0.45">
      <c r="A331">
        <v>41</v>
      </c>
      <c r="B331" t="str">
        <f t="shared" si="25"/>
        <v>ADULTS</v>
      </c>
      <c r="C331" t="s">
        <v>527</v>
      </c>
      <c r="G331" s="7">
        <f>'Health Cleaned'!$H331*1.1</f>
        <v>5404.8829999999998</v>
      </c>
      <c r="H331" s="7">
        <f t="shared" si="26"/>
        <v>5404.9</v>
      </c>
      <c r="I331" s="7">
        <f t="shared" si="27"/>
        <v>5404.9000000000005</v>
      </c>
      <c r="J331" s="7">
        <f t="shared" si="28"/>
        <v>5404.8</v>
      </c>
      <c r="K331" t="str">
        <f>TEXT('Health Cleaned'!A331,"mm-yy")</f>
        <v>01-22</v>
      </c>
      <c r="L331" t="str">
        <f t="shared" si="29"/>
        <v>35-50</v>
      </c>
    </row>
    <row r="332" spans="1:12" x14ac:dyDescent="0.45">
      <c r="A332">
        <v>14</v>
      </c>
      <c r="B332" t="str">
        <f t="shared" si="25"/>
        <v>CHILDREN</v>
      </c>
      <c r="C332" t="s">
        <v>528</v>
      </c>
      <c r="G332" s="7">
        <f>'Health Cleaned'!$H332*1.1</f>
        <v>281.96300000000002</v>
      </c>
      <c r="H332" s="7">
        <f t="shared" si="26"/>
        <v>282</v>
      </c>
      <c r="I332" s="7">
        <f t="shared" si="27"/>
        <v>282</v>
      </c>
      <c r="J332" s="7">
        <f t="shared" si="28"/>
        <v>281.89999999999998</v>
      </c>
      <c r="K332" t="str">
        <f>TEXT('Health Cleaned'!A332,"mm-yy")</f>
        <v>10-23</v>
      </c>
      <c r="L332" t="str">
        <f t="shared" si="29"/>
        <v>13-19</v>
      </c>
    </row>
    <row r="333" spans="1:12" x14ac:dyDescent="0.45">
      <c r="A333">
        <v>15</v>
      </c>
      <c r="B333" t="str">
        <f t="shared" si="25"/>
        <v>CHILDREN</v>
      </c>
      <c r="C333" t="s">
        <v>530</v>
      </c>
      <c r="G333" s="7">
        <f>'Health Cleaned'!$H333*1.1</f>
        <v>5473.2920000000004</v>
      </c>
      <c r="H333" s="7">
        <f t="shared" si="26"/>
        <v>5473.3</v>
      </c>
      <c r="I333" s="7">
        <f t="shared" si="27"/>
        <v>5473.3</v>
      </c>
      <c r="J333" s="7">
        <f t="shared" si="28"/>
        <v>5473.2</v>
      </c>
      <c r="K333" t="str">
        <f>TEXT('Health Cleaned'!A333,"mm-yy")</f>
        <v>04-23</v>
      </c>
      <c r="L333" t="str">
        <f t="shared" si="29"/>
        <v>13-19</v>
      </c>
    </row>
    <row r="334" spans="1:12" x14ac:dyDescent="0.45">
      <c r="A334">
        <v>87</v>
      </c>
      <c r="B334" t="str">
        <f t="shared" si="25"/>
        <v>SENIORS</v>
      </c>
      <c r="C334" t="s">
        <v>532</v>
      </c>
      <c r="G334" s="7">
        <f>'Health Cleaned'!$H334*1.1</f>
        <v>3655.5090000000005</v>
      </c>
      <c r="H334" s="7">
        <f t="shared" si="26"/>
        <v>3655.5</v>
      </c>
      <c r="I334" s="7">
        <f t="shared" si="27"/>
        <v>3655.6</v>
      </c>
      <c r="J334" s="7">
        <f t="shared" si="28"/>
        <v>3655.5</v>
      </c>
      <c r="K334" t="str">
        <f>TEXT('Health Cleaned'!A334,"mm-yy")</f>
        <v>12-23</v>
      </c>
      <c r="L334" t="str">
        <f t="shared" si="29"/>
        <v>65-100</v>
      </c>
    </row>
    <row r="335" spans="1:12" x14ac:dyDescent="0.45">
      <c r="A335">
        <v>76</v>
      </c>
      <c r="B335" t="str">
        <f t="shared" si="25"/>
        <v>SENIORS</v>
      </c>
      <c r="C335" t="s">
        <v>534</v>
      </c>
      <c r="G335" s="7">
        <f>'Health Cleaned'!$H335*1.1</f>
        <v>1399.42</v>
      </c>
      <c r="H335" s="7">
        <f t="shared" si="26"/>
        <v>1399.4</v>
      </c>
      <c r="I335" s="7">
        <f t="shared" si="27"/>
        <v>1399.5</v>
      </c>
      <c r="J335" s="7">
        <f t="shared" si="28"/>
        <v>1399.4</v>
      </c>
      <c r="K335" t="str">
        <f>TEXT('Health Cleaned'!A335,"mm-yy")</f>
        <v>12-23</v>
      </c>
      <c r="L335" t="str">
        <f t="shared" si="29"/>
        <v>65-100</v>
      </c>
    </row>
    <row r="336" spans="1:12" x14ac:dyDescent="0.45">
      <c r="A336">
        <v>97</v>
      </c>
      <c r="B336" t="str">
        <f t="shared" si="25"/>
        <v>SENIORS</v>
      </c>
      <c r="C336" t="s">
        <v>536</v>
      </c>
      <c r="G336" s="7">
        <f>'Health Cleaned'!$H336*1.1</f>
        <v>4024.5590000000002</v>
      </c>
      <c r="H336" s="7">
        <f t="shared" si="26"/>
        <v>4024.6</v>
      </c>
      <c r="I336" s="7">
        <f t="shared" si="27"/>
        <v>4024.6</v>
      </c>
      <c r="J336" s="7">
        <f t="shared" si="28"/>
        <v>4024.5</v>
      </c>
      <c r="K336" t="str">
        <f>TEXT('Health Cleaned'!A336,"mm-yy")</f>
        <v>09-23</v>
      </c>
      <c r="L336" t="str">
        <f t="shared" si="29"/>
        <v>65-100</v>
      </c>
    </row>
    <row r="337" spans="1:12" x14ac:dyDescent="0.45">
      <c r="A337">
        <v>60</v>
      </c>
      <c r="B337" t="str">
        <f t="shared" si="25"/>
        <v>ADULTS</v>
      </c>
      <c r="C337" t="s">
        <v>537</v>
      </c>
      <c r="G337" s="7">
        <f>'Health Cleaned'!$H337*1.1</f>
        <v>2204.7190000000001</v>
      </c>
      <c r="H337" s="7">
        <f t="shared" si="26"/>
        <v>2204.6999999999998</v>
      </c>
      <c r="I337" s="7">
        <f t="shared" si="27"/>
        <v>2204.7999999999997</v>
      </c>
      <c r="J337" s="7">
        <f t="shared" si="28"/>
        <v>2204.6999999999998</v>
      </c>
      <c r="K337" t="str">
        <f>TEXT('Health Cleaned'!A337,"mm-yy")</f>
        <v>05-22</v>
      </c>
      <c r="L337" t="str">
        <f t="shared" si="29"/>
        <v>51-65</v>
      </c>
    </row>
    <row r="338" spans="1:12" x14ac:dyDescent="0.45">
      <c r="A338">
        <v>8</v>
      </c>
      <c r="B338" t="str">
        <f t="shared" si="25"/>
        <v>CHILDREN</v>
      </c>
      <c r="C338" t="s">
        <v>538</v>
      </c>
      <c r="G338" s="7">
        <f>'Health Cleaned'!$H338*1.1</f>
        <v>4312.55</v>
      </c>
      <c r="H338" s="7">
        <f t="shared" si="26"/>
        <v>4312.6000000000004</v>
      </c>
      <c r="I338" s="7">
        <f t="shared" si="27"/>
        <v>4312.6000000000004</v>
      </c>
      <c r="J338" s="7">
        <f t="shared" si="28"/>
        <v>4312.5</v>
      </c>
      <c r="K338" t="str">
        <f>TEXT('Health Cleaned'!A338,"mm-yy")</f>
        <v>11-22</v>
      </c>
      <c r="L338" t="str">
        <f t="shared" si="29"/>
        <v>0-12</v>
      </c>
    </row>
    <row r="339" spans="1:12" x14ac:dyDescent="0.45">
      <c r="A339">
        <v>48</v>
      </c>
      <c r="B339" t="str">
        <f t="shared" si="25"/>
        <v>ADULTS</v>
      </c>
      <c r="C339" t="s">
        <v>540</v>
      </c>
      <c r="G339" s="7">
        <f>'Health Cleaned'!$H339*1.1</f>
        <v>1249.2590000000002</v>
      </c>
      <c r="H339" s="7">
        <f t="shared" si="26"/>
        <v>1249.3</v>
      </c>
      <c r="I339" s="7">
        <f t="shared" si="27"/>
        <v>1249.3</v>
      </c>
      <c r="J339" s="7">
        <f t="shared" si="28"/>
        <v>1249.2</v>
      </c>
      <c r="K339" t="str">
        <f>TEXT('Health Cleaned'!A339,"mm-yy")</f>
        <v>11-23</v>
      </c>
      <c r="L339" t="str">
        <f t="shared" si="29"/>
        <v>35-50</v>
      </c>
    </row>
    <row r="340" spans="1:12" x14ac:dyDescent="0.45">
      <c r="A340">
        <v>97</v>
      </c>
      <c r="B340" t="str">
        <f t="shared" si="25"/>
        <v>SENIORS</v>
      </c>
      <c r="C340" t="s">
        <v>541</v>
      </c>
      <c r="G340" s="7">
        <f>'Health Cleaned'!$H340*1.1</f>
        <v>3228.038</v>
      </c>
      <c r="H340" s="7">
        <f t="shared" si="26"/>
        <v>3228</v>
      </c>
      <c r="I340" s="7">
        <f t="shared" si="27"/>
        <v>3228.1</v>
      </c>
      <c r="J340" s="7">
        <f t="shared" si="28"/>
        <v>3228</v>
      </c>
      <c r="K340" t="str">
        <f>TEXT('Health Cleaned'!A340,"mm-yy")</f>
        <v>05-23</v>
      </c>
      <c r="L340" t="str">
        <f t="shared" si="29"/>
        <v>65-100</v>
      </c>
    </row>
    <row r="341" spans="1:12" x14ac:dyDescent="0.45">
      <c r="A341">
        <v>93</v>
      </c>
      <c r="B341" t="str">
        <f t="shared" si="25"/>
        <v>SENIORS</v>
      </c>
      <c r="C341" t="s">
        <v>542</v>
      </c>
      <c r="G341" s="7">
        <f>'Health Cleaned'!$H341*1.1</f>
        <v>3316.7310000000002</v>
      </c>
      <c r="H341" s="7">
        <f t="shared" si="26"/>
        <v>3316.7</v>
      </c>
      <c r="I341" s="7">
        <f t="shared" si="27"/>
        <v>3316.7999999999997</v>
      </c>
      <c r="J341" s="7">
        <f t="shared" si="28"/>
        <v>3316.7</v>
      </c>
      <c r="K341" t="str">
        <f>TEXT('Health Cleaned'!A341,"mm-yy")</f>
        <v>07-23</v>
      </c>
      <c r="L341" t="str">
        <f t="shared" si="29"/>
        <v>65-100</v>
      </c>
    </row>
    <row r="342" spans="1:12" x14ac:dyDescent="0.45">
      <c r="A342">
        <v>89</v>
      </c>
      <c r="B342" t="str">
        <f t="shared" si="25"/>
        <v>SENIORS</v>
      </c>
      <c r="C342" t="s">
        <v>543</v>
      </c>
      <c r="G342" s="7">
        <f>'Health Cleaned'!$H342*1.1</f>
        <v>636.779</v>
      </c>
      <c r="H342" s="7">
        <f t="shared" si="26"/>
        <v>636.79999999999995</v>
      </c>
      <c r="I342" s="7">
        <f t="shared" si="27"/>
        <v>636.80000000000007</v>
      </c>
      <c r="J342" s="7">
        <f t="shared" si="28"/>
        <v>636.70000000000005</v>
      </c>
      <c r="K342" t="str">
        <f>TEXT('Health Cleaned'!A342,"mm-yy")</f>
        <v>08-23</v>
      </c>
      <c r="L342" t="str">
        <f t="shared" si="29"/>
        <v>65-100</v>
      </c>
    </row>
    <row r="343" spans="1:12" x14ac:dyDescent="0.45">
      <c r="A343">
        <v>52</v>
      </c>
      <c r="B343" t="str">
        <f t="shared" si="25"/>
        <v>ADULTS</v>
      </c>
      <c r="C343" t="s">
        <v>546</v>
      </c>
      <c r="G343" s="7">
        <f>'Health Cleaned'!$H343*1.1</f>
        <v>806.1350000000001</v>
      </c>
      <c r="H343" s="7">
        <f t="shared" si="26"/>
        <v>806.1</v>
      </c>
      <c r="I343" s="7">
        <f t="shared" si="27"/>
        <v>806.2</v>
      </c>
      <c r="J343" s="7">
        <f t="shared" si="28"/>
        <v>806.1</v>
      </c>
      <c r="K343" t="str">
        <f>TEXT('Health Cleaned'!A343,"mm-yy")</f>
        <v>03-22</v>
      </c>
      <c r="L343" t="str">
        <f t="shared" si="29"/>
        <v>51-65</v>
      </c>
    </row>
    <row r="344" spans="1:12" x14ac:dyDescent="0.45">
      <c r="A344">
        <v>54</v>
      </c>
      <c r="B344" t="str">
        <f t="shared" si="25"/>
        <v>ADULTS</v>
      </c>
      <c r="C344" t="s">
        <v>547</v>
      </c>
      <c r="G344" s="7">
        <f>'Health Cleaned'!$H344*1.1</f>
        <v>2739.9020000000005</v>
      </c>
      <c r="H344" s="7">
        <f t="shared" si="26"/>
        <v>2739.9</v>
      </c>
      <c r="I344" s="7">
        <f t="shared" si="27"/>
        <v>2740</v>
      </c>
      <c r="J344" s="7">
        <f t="shared" si="28"/>
        <v>2739.9</v>
      </c>
      <c r="K344" t="str">
        <f>TEXT('Health Cleaned'!A344,"mm-yy")</f>
        <v>09-22</v>
      </c>
      <c r="L344" t="str">
        <f t="shared" si="29"/>
        <v>51-65</v>
      </c>
    </row>
    <row r="345" spans="1:12" x14ac:dyDescent="0.45">
      <c r="A345">
        <v>67</v>
      </c>
      <c r="B345" t="str">
        <f t="shared" si="25"/>
        <v>SENIORS</v>
      </c>
      <c r="C345" t="s">
        <v>548</v>
      </c>
      <c r="G345" s="7">
        <f>'Health Cleaned'!$H345*1.1</f>
        <v>1457.1150000000002</v>
      </c>
      <c r="H345" s="7">
        <f t="shared" si="26"/>
        <v>1457.1</v>
      </c>
      <c r="I345" s="7">
        <f t="shared" si="27"/>
        <v>1457.1999999999998</v>
      </c>
      <c r="J345" s="7">
        <f t="shared" si="28"/>
        <v>1457.1</v>
      </c>
      <c r="K345" t="str">
        <f>TEXT('Health Cleaned'!A345,"mm-yy")</f>
        <v>12-23</v>
      </c>
      <c r="L345" t="str">
        <f t="shared" si="29"/>
        <v>65-100</v>
      </c>
    </row>
    <row r="346" spans="1:12" x14ac:dyDescent="0.45">
      <c r="A346">
        <v>31</v>
      </c>
      <c r="B346" t="str">
        <f t="shared" si="25"/>
        <v>YOUNG ADULTS</v>
      </c>
      <c r="C346" t="s">
        <v>550</v>
      </c>
      <c r="G346" s="7">
        <f>'Health Cleaned'!$H346*1.1</f>
        <v>101.84900000000002</v>
      </c>
      <c r="H346" s="7">
        <f t="shared" si="26"/>
        <v>101.8</v>
      </c>
      <c r="I346" s="7">
        <f t="shared" si="27"/>
        <v>101.89999999999999</v>
      </c>
      <c r="J346" s="7">
        <f t="shared" si="28"/>
        <v>101.8</v>
      </c>
      <c r="K346" t="str">
        <f>TEXT('Health Cleaned'!A346,"mm-yy")</f>
        <v>08-23</v>
      </c>
      <c r="L346" t="str">
        <f t="shared" si="29"/>
        <v>20-34</v>
      </c>
    </row>
    <row r="347" spans="1:12" x14ac:dyDescent="0.45">
      <c r="A347">
        <v>32</v>
      </c>
      <c r="B347" t="str">
        <f t="shared" si="25"/>
        <v>YOUNG ADULTS</v>
      </c>
      <c r="C347" t="s">
        <v>551</v>
      </c>
      <c r="G347" s="7">
        <f>'Health Cleaned'!$H347*1.1</f>
        <v>2001.8680000000004</v>
      </c>
      <c r="H347" s="7">
        <f t="shared" si="26"/>
        <v>2001.9</v>
      </c>
      <c r="I347" s="7">
        <f t="shared" si="27"/>
        <v>2001.8999999999999</v>
      </c>
      <c r="J347" s="7">
        <f t="shared" si="28"/>
        <v>2001.8</v>
      </c>
      <c r="K347" t="str">
        <f>TEXT('Health Cleaned'!A347,"mm-yy")</f>
        <v>11-23</v>
      </c>
      <c r="L347" t="str">
        <f t="shared" si="29"/>
        <v>20-34</v>
      </c>
    </row>
    <row r="348" spans="1:12" x14ac:dyDescent="0.45">
      <c r="A348">
        <v>81</v>
      </c>
      <c r="B348" t="str">
        <f t="shared" si="25"/>
        <v>SENIORS</v>
      </c>
      <c r="C348" t="s">
        <v>553</v>
      </c>
      <c r="G348" s="7">
        <f>'Health Cleaned'!$H348*1.1</f>
        <v>1146.0240000000001</v>
      </c>
      <c r="H348" s="7">
        <f t="shared" si="26"/>
        <v>1146</v>
      </c>
      <c r="I348" s="7">
        <f t="shared" si="27"/>
        <v>1146.0999999999999</v>
      </c>
      <c r="J348" s="7">
        <f t="shared" si="28"/>
        <v>1146</v>
      </c>
      <c r="K348" t="str">
        <f>TEXT('Health Cleaned'!A348,"mm-yy")</f>
        <v>08-23</v>
      </c>
      <c r="L348" t="str">
        <f t="shared" si="29"/>
        <v>65-100</v>
      </c>
    </row>
    <row r="349" spans="1:12" x14ac:dyDescent="0.45">
      <c r="A349">
        <v>61</v>
      </c>
      <c r="B349" t="str">
        <f t="shared" si="25"/>
        <v>ADULTS</v>
      </c>
      <c r="C349" t="s">
        <v>554</v>
      </c>
      <c r="G349" s="7">
        <f>'Health Cleaned'!$H349*1.1</f>
        <v>4063.6530000000002</v>
      </c>
      <c r="H349" s="7">
        <f t="shared" si="26"/>
        <v>4063.7</v>
      </c>
      <c r="I349" s="7">
        <f t="shared" si="27"/>
        <v>4063.7</v>
      </c>
      <c r="J349" s="7">
        <f t="shared" si="28"/>
        <v>4063.6</v>
      </c>
      <c r="K349" t="str">
        <f>TEXT('Health Cleaned'!A349,"mm-yy")</f>
        <v>09-23</v>
      </c>
      <c r="L349" t="str">
        <f t="shared" si="29"/>
        <v>51-65</v>
      </c>
    </row>
    <row r="350" spans="1:12" x14ac:dyDescent="0.45">
      <c r="A350">
        <v>75</v>
      </c>
      <c r="B350" t="str">
        <f t="shared" si="25"/>
        <v>SENIORS</v>
      </c>
      <c r="C350" t="s">
        <v>556</v>
      </c>
      <c r="G350" s="7">
        <f>'Health Cleaned'!$H350*1.1</f>
        <v>1707.0900000000001</v>
      </c>
      <c r="H350" s="7">
        <f t="shared" si="26"/>
        <v>1707.1</v>
      </c>
      <c r="I350" s="7">
        <f t="shared" si="27"/>
        <v>1707.1</v>
      </c>
      <c r="J350" s="7">
        <f t="shared" si="28"/>
        <v>1707</v>
      </c>
      <c r="K350" t="str">
        <f>TEXT('Health Cleaned'!A350,"mm-yy")</f>
        <v>10-22</v>
      </c>
      <c r="L350" t="str">
        <f t="shared" si="29"/>
        <v>65-100</v>
      </c>
    </row>
    <row r="351" spans="1:12" x14ac:dyDescent="0.45">
      <c r="A351">
        <v>20</v>
      </c>
      <c r="B351" t="str">
        <f t="shared" si="25"/>
        <v>YOUNG ADULTS</v>
      </c>
      <c r="C351" t="s">
        <v>557</v>
      </c>
      <c r="G351" s="7">
        <f>'Health Cleaned'!$H351*1.1</f>
        <v>1075.316</v>
      </c>
      <c r="H351" s="7">
        <f t="shared" si="26"/>
        <v>1075.3</v>
      </c>
      <c r="I351" s="7">
        <f t="shared" si="27"/>
        <v>1075.3999999999999</v>
      </c>
      <c r="J351" s="7">
        <f t="shared" si="28"/>
        <v>1075.3</v>
      </c>
      <c r="K351" t="str">
        <f>TEXT('Health Cleaned'!A351,"mm-yy")</f>
        <v>10-22</v>
      </c>
      <c r="L351" t="str">
        <f t="shared" si="29"/>
        <v>20-34</v>
      </c>
    </row>
    <row r="352" spans="1:12" x14ac:dyDescent="0.45">
      <c r="A352">
        <v>68</v>
      </c>
      <c r="B352" t="str">
        <f t="shared" si="25"/>
        <v>SENIORS</v>
      </c>
      <c r="C352" t="s">
        <v>559</v>
      </c>
      <c r="G352" s="7">
        <f>'Health Cleaned'!$H352*1.1</f>
        <v>1281.4670000000001</v>
      </c>
      <c r="H352" s="7">
        <f t="shared" si="26"/>
        <v>1281.5</v>
      </c>
      <c r="I352" s="7">
        <f t="shared" si="27"/>
        <v>1281.5</v>
      </c>
      <c r="J352" s="7">
        <f t="shared" si="28"/>
        <v>1281.4000000000001</v>
      </c>
      <c r="K352" t="str">
        <f>TEXT('Health Cleaned'!A352,"mm-yy")</f>
        <v>08-23</v>
      </c>
      <c r="L352" t="str">
        <f t="shared" si="29"/>
        <v>65-100</v>
      </c>
    </row>
    <row r="353" spans="1:12" x14ac:dyDescent="0.45">
      <c r="A353">
        <v>31</v>
      </c>
      <c r="B353" t="str">
        <f t="shared" si="25"/>
        <v>YOUNG ADULTS</v>
      </c>
      <c r="C353" t="s">
        <v>560</v>
      </c>
      <c r="G353" s="7">
        <f>'Health Cleaned'!$H353*1.1</f>
        <v>224.30100000000002</v>
      </c>
      <c r="H353" s="7">
        <f t="shared" si="26"/>
        <v>224.3</v>
      </c>
      <c r="I353" s="7">
        <f t="shared" si="27"/>
        <v>224.4</v>
      </c>
      <c r="J353" s="7">
        <f t="shared" si="28"/>
        <v>224.3</v>
      </c>
      <c r="K353" t="str">
        <f>TEXT('Health Cleaned'!A353,"mm-yy")</f>
        <v>07-22</v>
      </c>
      <c r="L353" t="str">
        <f t="shared" si="29"/>
        <v>20-34</v>
      </c>
    </row>
    <row r="354" spans="1:12" x14ac:dyDescent="0.45">
      <c r="A354">
        <v>73</v>
      </c>
      <c r="B354" t="str">
        <f t="shared" si="25"/>
        <v>SENIORS</v>
      </c>
      <c r="C354" t="s">
        <v>562</v>
      </c>
      <c r="G354" s="7">
        <f>'Health Cleaned'!$H354*1.1</f>
        <v>2806.9250000000002</v>
      </c>
      <c r="H354" s="7">
        <f t="shared" si="26"/>
        <v>2806.9</v>
      </c>
      <c r="I354" s="7">
        <f t="shared" si="27"/>
        <v>2807</v>
      </c>
      <c r="J354" s="7">
        <f t="shared" si="28"/>
        <v>2806.9</v>
      </c>
      <c r="K354" t="str">
        <f>TEXT('Health Cleaned'!A354,"mm-yy")</f>
        <v>12-22</v>
      </c>
      <c r="L354" t="str">
        <f t="shared" si="29"/>
        <v>65-100</v>
      </c>
    </row>
    <row r="355" spans="1:12" x14ac:dyDescent="0.45">
      <c r="A355">
        <v>34</v>
      </c>
      <c r="B355" t="str">
        <f t="shared" si="25"/>
        <v>YOUNG ADULTS</v>
      </c>
      <c r="C355" t="s">
        <v>564</v>
      </c>
      <c r="G355" s="7">
        <f>'Health Cleaned'!$H355*1.1</f>
        <v>4048.0770000000007</v>
      </c>
      <c r="H355" s="7">
        <f t="shared" si="26"/>
        <v>4048.1</v>
      </c>
      <c r="I355" s="7">
        <f t="shared" si="27"/>
        <v>4048.1</v>
      </c>
      <c r="J355" s="7">
        <f t="shared" si="28"/>
        <v>4048</v>
      </c>
      <c r="K355" t="str">
        <f>TEXT('Health Cleaned'!A355,"mm-yy")</f>
        <v>10-23</v>
      </c>
      <c r="L355" t="str">
        <f t="shared" si="29"/>
        <v>20-34</v>
      </c>
    </row>
    <row r="356" spans="1:12" x14ac:dyDescent="0.45">
      <c r="A356">
        <v>29</v>
      </c>
      <c r="B356" t="str">
        <f t="shared" si="25"/>
        <v>YOUNG ADULTS</v>
      </c>
      <c r="C356" t="s">
        <v>566</v>
      </c>
      <c r="G356" s="7">
        <f>'Health Cleaned'!$H356*1.1</f>
        <v>3245.3960000000002</v>
      </c>
      <c r="H356" s="7">
        <f t="shared" si="26"/>
        <v>3245.4</v>
      </c>
      <c r="I356" s="7">
        <f t="shared" si="27"/>
        <v>3245.4</v>
      </c>
      <c r="J356" s="7">
        <f t="shared" si="28"/>
        <v>3245.3</v>
      </c>
      <c r="K356" t="str">
        <f>TEXT('Health Cleaned'!A356,"mm-yy")</f>
        <v>07-22</v>
      </c>
      <c r="L356" t="str">
        <f t="shared" si="29"/>
        <v>20-34</v>
      </c>
    </row>
    <row r="357" spans="1:12" x14ac:dyDescent="0.45">
      <c r="A357">
        <v>16</v>
      </c>
      <c r="B357" t="str">
        <f t="shared" si="25"/>
        <v>CHILDREN</v>
      </c>
      <c r="C357" t="s">
        <v>567</v>
      </c>
      <c r="G357" s="7">
        <f>'Health Cleaned'!$H357*1.1</f>
        <v>1962.521</v>
      </c>
      <c r="H357" s="7">
        <f t="shared" si="26"/>
        <v>1962.5</v>
      </c>
      <c r="I357" s="7">
        <f t="shared" si="27"/>
        <v>1962.6</v>
      </c>
      <c r="J357" s="7">
        <f t="shared" si="28"/>
        <v>1962.5</v>
      </c>
      <c r="K357" t="str">
        <f>TEXT('Health Cleaned'!A357,"mm-yy")</f>
        <v>03-22</v>
      </c>
      <c r="L357" t="str">
        <f t="shared" si="29"/>
        <v>13-19</v>
      </c>
    </row>
    <row r="358" spans="1:12" x14ac:dyDescent="0.45">
      <c r="A358">
        <v>3</v>
      </c>
      <c r="B358" t="str">
        <f t="shared" si="25"/>
        <v>CHILDREN</v>
      </c>
      <c r="C358" t="s">
        <v>568</v>
      </c>
      <c r="G358" s="7">
        <f>'Health Cleaned'!$H358*1.1</f>
        <v>2317.2160000000003</v>
      </c>
      <c r="H358" s="7">
        <f t="shared" si="26"/>
        <v>2317.1999999999998</v>
      </c>
      <c r="I358" s="7">
        <f t="shared" si="27"/>
        <v>2317.2999999999997</v>
      </c>
      <c r="J358" s="7">
        <f t="shared" si="28"/>
        <v>2317.1999999999998</v>
      </c>
      <c r="K358" t="str">
        <f>TEXT('Health Cleaned'!A358,"mm-yy")</f>
        <v>11-22</v>
      </c>
      <c r="L358" t="str">
        <f t="shared" si="29"/>
        <v>0-12</v>
      </c>
    </row>
    <row r="359" spans="1:12" x14ac:dyDescent="0.45">
      <c r="A359">
        <v>0</v>
      </c>
      <c r="B359" t="str">
        <f t="shared" si="25"/>
        <v>CHILDREN</v>
      </c>
      <c r="C359" t="s">
        <v>570</v>
      </c>
      <c r="G359" s="7">
        <f>'Health Cleaned'!$H359*1.1</f>
        <v>4094.3760000000002</v>
      </c>
      <c r="H359" s="7">
        <f t="shared" si="26"/>
        <v>4094.4</v>
      </c>
      <c r="I359" s="7">
        <f t="shared" si="27"/>
        <v>4094.4</v>
      </c>
      <c r="J359" s="7">
        <f t="shared" si="28"/>
        <v>4094.3</v>
      </c>
      <c r="K359" t="str">
        <f>TEXT('Health Cleaned'!A359,"mm-yy")</f>
        <v>08-22</v>
      </c>
      <c r="L359" t="str">
        <f t="shared" si="29"/>
        <v>0-12</v>
      </c>
    </row>
    <row r="360" spans="1:12" x14ac:dyDescent="0.45">
      <c r="A360">
        <v>21</v>
      </c>
      <c r="B360" t="str">
        <f t="shared" si="25"/>
        <v>YOUNG ADULTS</v>
      </c>
      <c r="C360" t="s">
        <v>572</v>
      </c>
      <c r="G360" s="7">
        <f>'Health Cleaned'!$H360*1.1</f>
        <v>929.005</v>
      </c>
      <c r="H360" s="7">
        <f t="shared" si="26"/>
        <v>929</v>
      </c>
      <c r="I360" s="7">
        <f t="shared" si="27"/>
        <v>929.1</v>
      </c>
      <c r="J360" s="7">
        <f t="shared" si="28"/>
        <v>929</v>
      </c>
      <c r="K360" t="str">
        <f>TEXT('Health Cleaned'!A360,"mm-yy")</f>
        <v>03-23</v>
      </c>
      <c r="L360" t="str">
        <f t="shared" si="29"/>
        <v>20-34</v>
      </c>
    </row>
    <row r="361" spans="1:12" x14ac:dyDescent="0.45">
      <c r="A361">
        <v>27</v>
      </c>
      <c r="B361" t="str">
        <f t="shared" si="25"/>
        <v>YOUNG ADULTS</v>
      </c>
      <c r="C361" t="s">
        <v>574</v>
      </c>
      <c r="G361" s="7">
        <f>'Health Cleaned'!$H361*1.1</f>
        <v>1785.4980000000003</v>
      </c>
      <c r="H361" s="7">
        <f t="shared" si="26"/>
        <v>1785.5</v>
      </c>
      <c r="I361" s="7">
        <f t="shared" si="27"/>
        <v>1785.5</v>
      </c>
      <c r="J361" s="7">
        <f t="shared" si="28"/>
        <v>1785.4</v>
      </c>
      <c r="K361" t="str">
        <f>TEXT('Health Cleaned'!A361,"mm-yy")</f>
        <v>05-22</v>
      </c>
      <c r="L361" t="str">
        <f t="shared" si="29"/>
        <v>20-34</v>
      </c>
    </row>
    <row r="362" spans="1:12" x14ac:dyDescent="0.45">
      <c r="A362">
        <v>95</v>
      </c>
      <c r="B362" t="str">
        <f t="shared" si="25"/>
        <v>SENIORS</v>
      </c>
      <c r="C362" t="s">
        <v>576</v>
      </c>
      <c r="G362" s="7">
        <f>'Health Cleaned'!$H362*1.1</f>
        <v>2287.3510000000001</v>
      </c>
      <c r="H362" s="7">
        <f t="shared" si="26"/>
        <v>2287.4</v>
      </c>
      <c r="I362" s="7">
        <f t="shared" si="27"/>
        <v>2287.4</v>
      </c>
      <c r="J362" s="7">
        <f t="shared" si="28"/>
        <v>2287.3000000000002</v>
      </c>
      <c r="K362" t="str">
        <f>TEXT('Health Cleaned'!A362,"mm-yy")</f>
        <v>06-23</v>
      </c>
      <c r="L362" t="str">
        <f t="shared" si="29"/>
        <v>65-100</v>
      </c>
    </row>
    <row r="363" spans="1:12" x14ac:dyDescent="0.45">
      <c r="A363">
        <v>27</v>
      </c>
      <c r="B363" t="str">
        <f t="shared" si="25"/>
        <v>YOUNG ADULTS</v>
      </c>
      <c r="C363" t="s">
        <v>577</v>
      </c>
      <c r="G363" s="7">
        <f>'Health Cleaned'!$H363*1.1</f>
        <v>2710.7080000000005</v>
      </c>
      <c r="H363" s="7">
        <f t="shared" si="26"/>
        <v>2710.7</v>
      </c>
      <c r="I363" s="7">
        <f t="shared" si="27"/>
        <v>2710.7999999999997</v>
      </c>
      <c r="J363" s="7">
        <f t="shared" si="28"/>
        <v>2710.7</v>
      </c>
      <c r="K363" t="str">
        <f>TEXT('Health Cleaned'!A363,"mm-yy")</f>
        <v>06-23</v>
      </c>
      <c r="L363" t="str">
        <f t="shared" si="29"/>
        <v>20-34</v>
      </c>
    </row>
    <row r="364" spans="1:12" x14ac:dyDescent="0.45">
      <c r="A364">
        <v>30</v>
      </c>
      <c r="B364" t="str">
        <f t="shared" si="25"/>
        <v>YOUNG ADULTS</v>
      </c>
      <c r="C364" t="s">
        <v>578</v>
      </c>
      <c r="G364" s="7">
        <f>'Health Cleaned'!$H364*1.1</f>
        <v>1237.2030000000002</v>
      </c>
      <c r="H364" s="7">
        <f t="shared" si="26"/>
        <v>1237.2</v>
      </c>
      <c r="I364" s="7">
        <f t="shared" si="27"/>
        <v>1237.3</v>
      </c>
      <c r="J364" s="7">
        <f t="shared" si="28"/>
        <v>1237.2</v>
      </c>
      <c r="K364" t="str">
        <f>TEXT('Health Cleaned'!A364,"mm-yy")</f>
        <v>02-22</v>
      </c>
      <c r="L364" t="str">
        <f t="shared" si="29"/>
        <v>20-34</v>
      </c>
    </row>
    <row r="365" spans="1:12" x14ac:dyDescent="0.45">
      <c r="A365">
        <v>42</v>
      </c>
      <c r="B365" t="str">
        <f t="shared" si="25"/>
        <v>ADULTS</v>
      </c>
      <c r="C365" t="s">
        <v>580</v>
      </c>
      <c r="G365" s="7">
        <f>'Health Cleaned'!$H365*1.1</f>
        <v>4043.9630000000002</v>
      </c>
      <c r="H365" s="7">
        <f t="shared" si="26"/>
        <v>4044</v>
      </c>
      <c r="I365" s="7">
        <f t="shared" si="27"/>
        <v>4044</v>
      </c>
      <c r="J365" s="7">
        <f t="shared" si="28"/>
        <v>4043.9</v>
      </c>
      <c r="K365" t="str">
        <f>TEXT('Health Cleaned'!A365,"mm-yy")</f>
        <v>04-23</v>
      </c>
      <c r="L365" t="str">
        <f t="shared" si="29"/>
        <v>35-50</v>
      </c>
    </row>
    <row r="366" spans="1:12" x14ac:dyDescent="0.45">
      <c r="A366">
        <v>22</v>
      </c>
      <c r="B366" t="str">
        <f t="shared" si="25"/>
        <v>YOUNG ADULTS</v>
      </c>
      <c r="C366" t="s">
        <v>582</v>
      </c>
      <c r="G366" s="7">
        <f>'Health Cleaned'!$H366*1.1</f>
        <v>1050.6320000000001</v>
      </c>
      <c r="H366" s="7">
        <f t="shared" si="26"/>
        <v>1050.5999999999999</v>
      </c>
      <c r="I366" s="7">
        <f t="shared" si="27"/>
        <v>1050.6999999999998</v>
      </c>
      <c r="J366" s="7">
        <f t="shared" si="28"/>
        <v>1050.5999999999999</v>
      </c>
      <c r="K366" t="str">
        <f>TEXT('Health Cleaned'!A366,"mm-yy")</f>
        <v>04-23</v>
      </c>
      <c r="L366" t="str">
        <f t="shared" si="29"/>
        <v>20-34</v>
      </c>
    </row>
    <row r="367" spans="1:12" x14ac:dyDescent="0.45">
      <c r="A367">
        <v>88</v>
      </c>
      <c r="B367" t="str">
        <f t="shared" si="25"/>
        <v>SENIORS</v>
      </c>
      <c r="C367" t="s">
        <v>584</v>
      </c>
      <c r="G367" s="7">
        <f>'Health Cleaned'!$H367*1.1</f>
        <v>2461.3710000000005</v>
      </c>
      <c r="H367" s="7">
        <f t="shared" si="26"/>
        <v>2461.4</v>
      </c>
      <c r="I367" s="7">
        <f t="shared" si="27"/>
        <v>2461.4</v>
      </c>
      <c r="J367" s="7">
        <f t="shared" si="28"/>
        <v>2461.3000000000002</v>
      </c>
      <c r="K367" t="str">
        <f>TEXT('Health Cleaned'!A367,"mm-yy")</f>
        <v>10-22</v>
      </c>
      <c r="L367" t="str">
        <f t="shared" si="29"/>
        <v>65-100</v>
      </c>
    </row>
    <row r="368" spans="1:12" x14ac:dyDescent="0.45">
      <c r="A368">
        <v>8</v>
      </c>
      <c r="B368" t="str">
        <f t="shared" si="25"/>
        <v>CHILDREN</v>
      </c>
      <c r="C368" t="s">
        <v>585</v>
      </c>
      <c r="G368" s="7">
        <f>'Health Cleaned'!$H368*1.1</f>
        <v>5224.6810000000005</v>
      </c>
      <c r="H368" s="7">
        <f t="shared" si="26"/>
        <v>5224.7</v>
      </c>
      <c r="I368" s="7">
        <f t="shared" si="27"/>
        <v>5224.7000000000007</v>
      </c>
      <c r="J368" s="7">
        <f t="shared" si="28"/>
        <v>5224.6000000000004</v>
      </c>
      <c r="K368" t="str">
        <f>TEXT('Health Cleaned'!A368,"mm-yy")</f>
        <v>03-23</v>
      </c>
      <c r="L368" t="str">
        <f t="shared" si="29"/>
        <v>0-12</v>
      </c>
    </row>
    <row r="369" spans="1:12" x14ac:dyDescent="0.45">
      <c r="A369">
        <v>55</v>
      </c>
      <c r="B369" t="str">
        <f t="shared" si="25"/>
        <v>ADULTS</v>
      </c>
      <c r="C369" t="s">
        <v>587</v>
      </c>
      <c r="G369" s="7">
        <f>'Health Cleaned'!$H369*1.1</f>
        <v>4235.759</v>
      </c>
      <c r="H369" s="7">
        <f t="shared" si="26"/>
        <v>4235.8</v>
      </c>
      <c r="I369" s="7">
        <f t="shared" si="27"/>
        <v>4235.8</v>
      </c>
      <c r="J369" s="7">
        <f t="shared" si="28"/>
        <v>4235.7</v>
      </c>
      <c r="K369" t="str">
        <f>TEXT('Health Cleaned'!A369,"mm-yy")</f>
        <v>08-22</v>
      </c>
      <c r="L369" t="str">
        <f t="shared" si="29"/>
        <v>51-65</v>
      </c>
    </row>
    <row r="370" spans="1:12" x14ac:dyDescent="0.45">
      <c r="A370">
        <v>2</v>
      </c>
      <c r="B370" t="str">
        <f t="shared" si="25"/>
        <v>CHILDREN</v>
      </c>
      <c r="C370" t="s">
        <v>589</v>
      </c>
      <c r="G370" s="7">
        <f>'Health Cleaned'!$H370*1.1</f>
        <v>3785.1550000000007</v>
      </c>
      <c r="H370" s="7">
        <f t="shared" si="26"/>
        <v>3785.2</v>
      </c>
      <c r="I370" s="7">
        <f t="shared" si="27"/>
        <v>3785.2</v>
      </c>
      <c r="J370" s="7">
        <f t="shared" si="28"/>
        <v>3785.1</v>
      </c>
      <c r="K370" t="str">
        <f>TEXT('Health Cleaned'!A370,"mm-yy")</f>
        <v>08-23</v>
      </c>
      <c r="L370" t="str">
        <f t="shared" si="29"/>
        <v>0-12</v>
      </c>
    </row>
    <row r="371" spans="1:12" x14ac:dyDescent="0.45">
      <c r="A371">
        <v>62</v>
      </c>
      <c r="B371" t="str">
        <f t="shared" si="25"/>
        <v>ADULTS</v>
      </c>
      <c r="C371" t="s">
        <v>590</v>
      </c>
      <c r="G371" s="7">
        <f>'Health Cleaned'!$H371*1.1</f>
        <v>822.88800000000015</v>
      </c>
      <c r="H371" s="7">
        <f t="shared" si="26"/>
        <v>822.9</v>
      </c>
      <c r="I371" s="7">
        <f t="shared" si="27"/>
        <v>822.9</v>
      </c>
      <c r="J371" s="7">
        <f t="shared" si="28"/>
        <v>822.8</v>
      </c>
      <c r="K371" t="str">
        <f>TEXT('Health Cleaned'!A371,"mm-yy")</f>
        <v>08-23</v>
      </c>
      <c r="L371" t="str">
        <f t="shared" si="29"/>
        <v>51-65</v>
      </c>
    </row>
    <row r="372" spans="1:12" x14ac:dyDescent="0.45">
      <c r="A372">
        <v>17</v>
      </c>
      <c r="B372" t="str">
        <f t="shared" si="25"/>
        <v>CHILDREN</v>
      </c>
      <c r="C372" t="s">
        <v>593</v>
      </c>
      <c r="G372" s="7">
        <f>'Health Cleaned'!$H372*1.1</f>
        <v>1347.4560000000001</v>
      </c>
      <c r="H372" s="7">
        <f t="shared" si="26"/>
        <v>1347.5</v>
      </c>
      <c r="I372" s="7">
        <f t="shared" si="27"/>
        <v>1347.5</v>
      </c>
      <c r="J372" s="7">
        <f t="shared" si="28"/>
        <v>1347.4</v>
      </c>
      <c r="K372" t="str">
        <f>TEXT('Health Cleaned'!A372,"mm-yy")</f>
        <v>10-22</v>
      </c>
      <c r="L372" t="str">
        <f t="shared" si="29"/>
        <v>13-19</v>
      </c>
    </row>
    <row r="373" spans="1:12" x14ac:dyDescent="0.45">
      <c r="A373">
        <v>93</v>
      </c>
      <c r="B373" t="str">
        <f t="shared" si="25"/>
        <v>SENIORS</v>
      </c>
      <c r="C373" t="s">
        <v>594</v>
      </c>
      <c r="G373" s="7">
        <f>'Health Cleaned'!$H373*1.1</f>
        <v>2838.7150000000001</v>
      </c>
      <c r="H373" s="7">
        <f t="shared" si="26"/>
        <v>2838.7</v>
      </c>
      <c r="I373" s="7">
        <f t="shared" si="27"/>
        <v>2838.7999999999997</v>
      </c>
      <c r="J373" s="7">
        <f t="shared" si="28"/>
        <v>2838.7</v>
      </c>
      <c r="K373" t="str">
        <f>TEXT('Health Cleaned'!A373,"mm-yy")</f>
        <v>05-23</v>
      </c>
      <c r="L373" t="str">
        <f t="shared" si="29"/>
        <v>65-100</v>
      </c>
    </row>
    <row r="374" spans="1:12" x14ac:dyDescent="0.45">
      <c r="A374">
        <v>49</v>
      </c>
      <c r="B374" t="str">
        <f t="shared" si="25"/>
        <v>ADULTS</v>
      </c>
      <c r="C374" t="s">
        <v>595</v>
      </c>
      <c r="G374" s="7">
        <f>'Health Cleaned'!$H374*1.1</f>
        <v>480.07300000000004</v>
      </c>
      <c r="H374" s="7">
        <f t="shared" si="26"/>
        <v>480.1</v>
      </c>
      <c r="I374" s="7">
        <f t="shared" si="27"/>
        <v>480.1</v>
      </c>
      <c r="J374" s="7">
        <f t="shared" si="28"/>
        <v>480</v>
      </c>
      <c r="K374" t="str">
        <f>TEXT('Health Cleaned'!A374,"mm-yy")</f>
        <v>11-22</v>
      </c>
      <c r="L374" t="str">
        <f t="shared" si="29"/>
        <v>35-50</v>
      </c>
    </row>
    <row r="375" spans="1:12" x14ac:dyDescent="0.45">
      <c r="A375">
        <v>78</v>
      </c>
      <c r="B375" t="str">
        <f t="shared" si="25"/>
        <v>SENIORS</v>
      </c>
      <c r="C375" t="s">
        <v>596</v>
      </c>
      <c r="G375" s="7">
        <f>'Health Cleaned'!$H375*1.1</f>
        <v>1167.3310000000001</v>
      </c>
      <c r="H375" s="7">
        <f t="shared" si="26"/>
        <v>1167.3</v>
      </c>
      <c r="I375" s="7">
        <f t="shared" si="27"/>
        <v>1167.3999999999999</v>
      </c>
      <c r="J375" s="7">
        <f t="shared" si="28"/>
        <v>1167.3</v>
      </c>
      <c r="K375" t="str">
        <f>TEXT('Health Cleaned'!A375,"mm-yy")</f>
        <v>11-23</v>
      </c>
      <c r="L375" t="str">
        <f t="shared" si="29"/>
        <v>65-100</v>
      </c>
    </row>
    <row r="376" spans="1:12" x14ac:dyDescent="0.45">
      <c r="A376">
        <v>89</v>
      </c>
      <c r="B376" t="str">
        <f t="shared" si="25"/>
        <v>SENIORS</v>
      </c>
      <c r="C376" t="s">
        <v>599</v>
      </c>
      <c r="G376" s="7">
        <f>'Health Cleaned'!$H376*1.1</f>
        <v>1448.2050000000002</v>
      </c>
      <c r="H376" s="7">
        <f t="shared" si="26"/>
        <v>1448.2</v>
      </c>
      <c r="I376" s="7">
        <f t="shared" si="27"/>
        <v>1448.3</v>
      </c>
      <c r="J376" s="7">
        <f t="shared" si="28"/>
        <v>1448.2</v>
      </c>
      <c r="K376" t="str">
        <f>TEXT('Health Cleaned'!A376,"mm-yy")</f>
        <v>07-23</v>
      </c>
      <c r="L376" t="str">
        <f t="shared" si="29"/>
        <v>65-100</v>
      </c>
    </row>
    <row r="377" spans="1:12" x14ac:dyDescent="0.45">
      <c r="A377">
        <v>83</v>
      </c>
      <c r="B377" t="str">
        <f t="shared" si="25"/>
        <v>SENIORS</v>
      </c>
      <c r="C377" t="s">
        <v>601</v>
      </c>
      <c r="G377" s="7">
        <f>'Health Cleaned'!$H377*1.1</f>
        <v>1000.4720000000001</v>
      </c>
      <c r="H377" s="7">
        <f t="shared" si="26"/>
        <v>1000.5</v>
      </c>
      <c r="I377" s="7">
        <f t="shared" si="27"/>
        <v>1000.5</v>
      </c>
      <c r="J377" s="7">
        <f t="shared" si="28"/>
        <v>1000.4</v>
      </c>
      <c r="K377" t="str">
        <f>TEXT('Health Cleaned'!A377,"mm-yy")</f>
        <v>03-22</v>
      </c>
      <c r="L377" t="str">
        <f t="shared" si="29"/>
        <v>65-100</v>
      </c>
    </row>
    <row r="378" spans="1:12" x14ac:dyDescent="0.45">
      <c r="A378">
        <v>89</v>
      </c>
      <c r="B378" t="str">
        <f t="shared" si="25"/>
        <v>SENIORS</v>
      </c>
      <c r="C378" t="s">
        <v>603</v>
      </c>
      <c r="G378" s="7">
        <f>'Health Cleaned'!$H378*1.1</f>
        <v>403.51300000000003</v>
      </c>
      <c r="H378" s="7">
        <f t="shared" si="26"/>
        <v>403.5</v>
      </c>
      <c r="I378" s="7">
        <f t="shared" si="27"/>
        <v>403.6</v>
      </c>
      <c r="J378" s="7">
        <f t="shared" si="28"/>
        <v>403.5</v>
      </c>
      <c r="K378" t="str">
        <f>TEXT('Health Cleaned'!A378,"mm-yy")</f>
        <v>10-23</v>
      </c>
      <c r="L378" t="str">
        <f t="shared" si="29"/>
        <v>65-100</v>
      </c>
    </row>
    <row r="379" spans="1:12" x14ac:dyDescent="0.45">
      <c r="A379">
        <v>81</v>
      </c>
      <c r="B379" t="str">
        <f t="shared" si="25"/>
        <v>SENIORS</v>
      </c>
      <c r="C379" t="s">
        <v>605</v>
      </c>
      <c r="G379" s="7">
        <f>'Health Cleaned'!$H379*1.1</f>
        <v>23.144000000000002</v>
      </c>
      <c r="H379" s="7">
        <f t="shared" si="26"/>
        <v>23.1</v>
      </c>
      <c r="I379" s="7">
        <f t="shared" si="27"/>
        <v>23.200000000000003</v>
      </c>
      <c r="J379" s="7">
        <f t="shared" si="28"/>
        <v>23.1</v>
      </c>
      <c r="K379" t="str">
        <f>TEXT('Health Cleaned'!A379,"mm-yy")</f>
        <v>02-23</v>
      </c>
      <c r="L379" t="str">
        <f t="shared" si="29"/>
        <v>65-100</v>
      </c>
    </row>
    <row r="380" spans="1:12" x14ac:dyDescent="0.45">
      <c r="A380">
        <v>81</v>
      </c>
      <c r="B380" t="str">
        <f t="shared" si="25"/>
        <v>SENIORS</v>
      </c>
      <c r="C380" t="s">
        <v>607</v>
      </c>
      <c r="G380" s="7">
        <f>'Health Cleaned'!$H380*1.1</f>
        <v>5489.2529999999997</v>
      </c>
      <c r="H380" s="7">
        <f t="shared" si="26"/>
        <v>5489.3</v>
      </c>
      <c r="I380" s="7">
        <f t="shared" si="27"/>
        <v>5489.3</v>
      </c>
      <c r="J380" s="7">
        <f t="shared" si="28"/>
        <v>5489.2</v>
      </c>
      <c r="K380" t="str">
        <f>TEXT('Health Cleaned'!A380,"mm-yy")</f>
        <v>08-22</v>
      </c>
      <c r="L380" t="str">
        <f t="shared" si="29"/>
        <v>65-100</v>
      </c>
    </row>
    <row r="381" spans="1:12" x14ac:dyDescent="0.45">
      <c r="A381">
        <v>1</v>
      </c>
      <c r="B381" t="str">
        <f t="shared" si="25"/>
        <v>CHILDREN</v>
      </c>
      <c r="C381" t="s">
        <v>608</v>
      </c>
      <c r="G381" s="7">
        <f>'Health Cleaned'!$H381*1.1</f>
        <v>2391.7520000000004</v>
      </c>
      <c r="H381" s="7">
        <f t="shared" si="26"/>
        <v>2391.8000000000002</v>
      </c>
      <c r="I381" s="7">
        <f t="shared" si="27"/>
        <v>2391.7999999999997</v>
      </c>
      <c r="J381" s="7">
        <f t="shared" si="28"/>
        <v>2391.6999999999998</v>
      </c>
      <c r="K381" t="str">
        <f>TEXT('Health Cleaned'!A381,"mm-yy")</f>
        <v>07-23</v>
      </c>
      <c r="L381" t="str">
        <f t="shared" si="29"/>
        <v>0-12</v>
      </c>
    </row>
    <row r="382" spans="1:12" x14ac:dyDescent="0.45">
      <c r="A382">
        <v>79</v>
      </c>
      <c r="B382" t="str">
        <f t="shared" si="25"/>
        <v>SENIORS</v>
      </c>
      <c r="C382" t="s">
        <v>610</v>
      </c>
      <c r="G382" s="7">
        <f>'Health Cleaned'!$H382*1.1</f>
        <v>4723.29</v>
      </c>
      <c r="H382" s="7">
        <f t="shared" si="26"/>
        <v>4723.3</v>
      </c>
      <c r="I382" s="7">
        <f t="shared" si="27"/>
        <v>4723.3</v>
      </c>
      <c r="J382" s="7">
        <f t="shared" si="28"/>
        <v>4723.2</v>
      </c>
      <c r="K382" t="str">
        <f>TEXT('Health Cleaned'!A382,"mm-yy")</f>
        <v>06-22</v>
      </c>
      <c r="L382" t="str">
        <f t="shared" si="29"/>
        <v>65-100</v>
      </c>
    </row>
    <row r="383" spans="1:12" x14ac:dyDescent="0.45">
      <c r="A383">
        <v>17</v>
      </c>
      <c r="B383" t="str">
        <f t="shared" si="25"/>
        <v>CHILDREN</v>
      </c>
      <c r="C383" t="s">
        <v>611</v>
      </c>
      <c r="G383" s="7">
        <f>'Health Cleaned'!$H383*1.1</f>
        <v>5281.3530000000001</v>
      </c>
      <c r="H383" s="7">
        <f t="shared" si="26"/>
        <v>5281.4</v>
      </c>
      <c r="I383" s="7">
        <f t="shared" si="27"/>
        <v>5281.4000000000005</v>
      </c>
      <c r="J383" s="7">
        <f t="shared" si="28"/>
        <v>5281.3</v>
      </c>
      <c r="K383" t="str">
        <f>TEXT('Health Cleaned'!A383,"mm-yy")</f>
        <v>07-22</v>
      </c>
      <c r="L383" t="str">
        <f t="shared" si="29"/>
        <v>13-19</v>
      </c>
    </row>
    <row r="384" spans="1:12" x14ac:dyDescent="0.45">
      <c r="A384">
        <v>3</v>
      </c>
      <c r="B384" t="str">
        <f t="shared" si="25"/>
        <v>CHILDREN</v>
      </c>
      <c r="C384" t="s">
        <v>612</v>
      </c>
      <c r="G384" s="7">
        <f>'Health Cleaned'!$H384*1.1</f>
        <v>318.197</v>
      </c>
      <c r="H384" s="7">
        <f t="shared" si="26"/>
        <v>318.2</v>
      </c>
      <c r="I384" s="7">
        <f t="shared" si="27"/>
        <v>318.20000000000005</v>
      </c>
      <c r="J384" s="7">
        <f t="shared" si="28"/>
        <v>318.10000000000002</v>
      </c>
      <c r="K384" t="str">
        <f>TEXT('Health Cleaned'!A384,"mm-yy")</f>
        <v>07-22</v>
      </c>
      <c r="L384" t="str">
        <f t="shared" si="29"/>
        <v>0-12</v>
      </c>
    </row>
    <row r="385" spans="1:12" x14ac:dyDescent="0.45">
      <c r="A385">
        <v>19</v>
      </c>
      <c r="B385" t="str">
        <f t="shared" si="25"/>
        <v>YOUNG ADULTS</v>
      </c>
      <c r="C385" t="s">
        <v>613</v>
      </c>
      <c r="G385" s="7">
        <f>'Health Cleaned'!$H385*1.1</f>
        <v>4586.648000000001</v>
      </c>
      <c r="H385" s="7">
        <f t="shared" si="26"/>
        <v>4586.6000000000004</v>
      </c>
      <c r="I385" s="7">
        <f t="shared" si="27"/>
        <v>4586.7000000000007</v>
      </c>
      <c r="J385" s="7">
        <f t="shared" si="28"/>
        <v>4586.6000000000004</v>
      </c>
      <c r="K385" t="str">
        <f>TEXT('Health Cleaned'!A385,"mm-yy")</f>
        <v>04-23</v>
      </c>
      <c r="L385" t="str">
        <f t="shared" si="29"/>
        <v>13-19</v>
      </c>
    </row>
    <row r="386" spans="1:12" x14ac:dyDescent="0.45">
      <c r="A386">
        <v>12</v>
      </c>
      <c r="B386" t="str">
        <f t="shared" si="25"/>
        <v>CHILDREN</v>
      </c>
      <c r="C386" t="s">
        <v>614</v>
      </c>
      <c r="G386" s="7">
        <f>'Health Cleaned'!$H386*1.1</f>
        <v>797.32400000000007</v>
      </c>
      <c r="H386" s="7">
        <f t="shared" si="26"/>
        <v>797.3</v>
      </c>
      <c r="I386" s="7">
        <f t="shared" si="27"/>
        <v>797.4</v>
      </c>
      <c r="J386" s="7">
        <f t="shared" si="28"/>
        <v>797.3</v>
      </c>
      <c r="K386" t="str">
        <f>TEXT('Health Cleaned'!A386,"mm-yy")</f>
        <v>03-23</v>
      </c>
      <c r="L386" t="str">
        <f t="shared" si="29"/>
        <v>0-12</v>
      </c>
    </row>
    <row r="387" spans="1:12" x14ac:dyDescent="0.45">
      <c r="A387">
        <v>62</v>
      </c>
      <c r="B387" t="str">
        <f t="shared" ref="B387:B450" si="30">IF(A387&lt;18,"CHILDREN",IF(A387&lt;36,"YOUNG ADULTS",IF(A387&lt;66,"ADULTS",IF(A387&gt;65,"SENIORS"))))</f>
        <v>ADULTS</v>
      </c>
      <c r="C387" t="s">
        <v>615</v>
      </c>
      <c r="G387" s="7">
        <f>'Health Cleaned'!$H387*1.1</f>
        <v>2821.1370000000002</v>
      </c>
      <c r="H387" s="7">
        <f t="shared" ref="H387:H450" si="31">ROUND(G387,1)</f>
        <v>2821.1</v>
      </c>
      <c r="I387" s="7">
        <f t="shared" ref="I387:I450" si="32">ROUNDUP(G387,1)</f>
        <v>2821.2</v>
      </c>
      <c r="J387" s="7">
        <f t="shared" ref="J387:J450" si="33">ROUNDDOWN(G387,1)</f>
        <v>2821.1</v>
      </c>
      <c r="K387" t="str">
        <f>TEXT('Health Cleaned'!A387,"mm-yy")</f>
        <v>04-23</v>
      </c>
      <c r="L387" t="str">
        <f t="shared" ref="L387:L450" si="34">IF(A387&lt;13,"0-12",IF(A387&lt;20,"13-19",IF(A387&lt;35,"20-34",IF(A387&lt;=50,"35-50",IF(A387&lt;66,"51-65",IF(A387&gt;65,"65-100"))))))</f>
        <v>51-65</v>
      </c>
    </row>
    <row r="388" spans="1:12" x14ac:dyDescent="0.45">
      <c r="A388">
        <v>12</v>
      </c>
      <c r="B388" t="str">
        <f t="shared" si="30"/>
        <v>CHILDREN</v>
      </c>
      <c r="C388" t="s">
        <v>616</v>
      </c>
      <c r="G388" s="7">
        <f>'Health Cleaned'!$H388*1.1</f>
        <v>4849.5370000000003</v>
      </c>
      <c r="H388" s="7">
        <f t="shared" si="31"/>
        <v>4849.5</v>
      </c>
      <c r="I388" s="7">
        <f t="shared" si="32"/>
        <v>4849.6000000000004</v>
      </c>
      <c r="J388" s="7">
        <f t="shared" si="33"/>
        <v>4849.5</v>
      </c>
      <c r="K388" t="str">
        <f>TEXT('Health Cleaned'!A388,"mm-yy")</f>
        <v>02-22</v>
      </c>
      <c r="L388" t="str">
        <f t="shared" si="34"/>
        <v>0-12</v>
      </c>
    </row>
    <row r="389" spans="1:12" x14ac:dyDescent="0.45">
      <c r="A389">
        <v>22</v>
      </c>
      <c r="B389" t="str">
        <f t="shared" si="30"/>
        <v>YOUNG ADULTS</v>
      </c>
      <c r="C389" t="s">
        <v>617</v>
      </c>
      <c r="G389" s="7">
        <f>'Health Cleaned'!$H389*1.1</f>
        <v>1255.1990000000001</v>
      </c>
      <c r="H389" s="7">
        <f t="shared" si="31"/>
        <v>1255.2</v>
      </c>
      <c r="I389" s="7">
        <f t="shared" si="32"/>
        <v>1255.1999999999998</v>
      </c>
      <c r="J389" s="7">
        <f t="shared" si="33"/>
        <v>1255.0999999999999</v>
      </c>
      <c r="K389" t="str">
        <f>TEXT('Health Cleaned'!A389,"mm-yy")</f>
        <v>08-23</v>
      </c>
      <c r="L389" t="str">
        <f t="shared" si="34"/>
        <v>20-34</v>
      </c>
    </row>
    <row r="390" spans="1:12" x14ac:dyDescent="0.45">
      <c r="A390">
        <v>57</v>
      </c>
      <c r="B390" t="str">
        <f t="shared" si="30"/>
        <v>ADULTS</v>
      </c>
      <c r="C390" t="s">
        <v>618</v>
      </c>
      <c r="G390" s="7">
        <f>'Health Cleaned'!$H390*1.1</f>
        <v>4515.8300000000008</v>
      </c>
      <c r="H390" s="7">
        <f t="shared" si="31"/>
        <v>4515.8</v>
      </c>
      <c r="I390" s="7">
        <f t="shared" si="32"/>
        <v>4515.9000000000005</v>
      </c>
      <c r="J390" s="7">
        <f t="shared" si="33"/>
        <v>4515.8</v>
      </c>
      <c r="K390" t="str">
        <f>TEXT('Health Cleaned'!A390,"mm-yy")</f>
        <v>07-22</v>
      </c>
      <c r="L390" t="str">
        <f t="shared" si="34"/>
        <v>51-65</v>
      </c>
    </row>
    <row r="391" spans="1:12" x14ac:dyDescent="0.45">
      <c r="A391">
        <v>14</v>
      </c>
      <c r="B391" t="str">
        <f t="shared" si="30"/>
        <v>CHILDREN</v>
      </c>
      <c r="C391" t="s">
        <v>620</v>
      </c>
      <c r="G391" s="7">
        <f>'Health Cleaned'!$H391*1.1</f>
        <v>170.18100000000001</v>
      </c>
      <c r="H391" s="7">
        <f t="shared" si="31"/>
        <v>170.2</v>
      </c>
      <c r="I391" s="7">
        <f t="shared" si="32"/>
        <v>170.2</v>
      </c>
      <c r="J391" s="7">
        <f t="shared" si="33"/>
        <v>170.1</v>
      </c>
      <c r="K391" t="str">
        <f>TEXT('Health Cleaned'!A391,"mm-yy")</f>
        <v>03-22</v>
      </c>
      <c r="L391" t="str">
        <f t="shared" si="34"/>
        <v>13-19</v>
      </c>
    </row>
    <row r="392" spans="1:12" x14ac:dyDescent="0.45">
      <c r="A392">
        <v>53</v>
      </c>
      <c r="B392" t="str">
        <f t="shared" si="30"/>
        <v>ADULTS</v>
      </c>
      <c r="C392" t="s">
        <v>621</v>
      </c>
      <c r="G392" s="7">
        <f>'Health Cleaned'!$H392*1.1</f>
        <v>4314.0680000000002</v>
      </c>
      <c r="H392" s="7">
        <f t="shared" si="31"/>
        <v>4314.1000000000004</v>
      </c>
      <c r="I392" s="7">
        <f t="shared" si="32"/>
        <v>4314.1000000000004</v>
      </c>
      <c r="J392" s="7">
        <f t="shared" si="33"/>
        <v>4314</v>
      </c>
      <c r="K392" t="str">
        <f>TEXT('Health Cleaned'!A392,"mm-yy")</f>
        <v>06-22</v>
      </c>
      <c r="L392" t="str">
        <f t="shared" si="34"/>
        <v>51-65</v>
      </c>
    </row>
    <row r="393" spans="1:12" x14ac:dyDescent="0.45">
      <c r="A393">
        <v>9</v>
      </c>
      <c r="B393" t="str">
        <f t="shared" si="30"/>
        <v>CHILDREN</v>
      </c>
      <c r="C393" t="s">
        <v>622</v>
      </c>
      <c r="G393" s="7">
        <f>'Health Cleaned'!$H393*1.1</f>
        <v>4516.072000000001</v>
      </c>
      <c r="H393" s="7">
        <f t="shared" si="31"/>
        <v>4516.1000000000004</v>
      </c>
      <c r="I393" s="7">
        <f t="shared" si="32"/>
        <v>4516.1000000000004</v>
      </c>
      <c r="J393" s="7">
        <f t="shared" si="33"/>
        <v>4516</v>
      </c>
      <c r="K393" t="str">
        <f>TEXT('Health Cleaned'!A393,"mm-yy")</f>
        <v>10-22</v>
      </c>
      <c r="L393" t="str">
        <f t="shared" si="34"/>
        <v>0-12</v>
      </c>
    </row>
    <row r="394" spans="1:12" x14ac:dyDescent="0.45">
      <c r="A394">
        <v>25</v>
      </c>
      <c r="B394" t="str">
        <f t="shared" si="30"/>
        <v>YOUNG ADULTS</v>
      </c>
      <c r="C394" t="s">
        <v>624</v>
      </c>
      <c r="G394" s="7">
        <f>'Health Cleaned'!$H394*1.1</f>
        <v>3944.7650000000003</v>
      </c>
      <c r="H394" s="7">
        <f t="shared" si="31"/>
        <v>3944.8</v>
      </c>
      <c r="I394" s="7">
        <f t="shared" si="32"/>
        <v>3944.7999999999997</v>
      </c>
      <c r="J394" s="7">
        <f t="shared" si="33"/>
        <v>3944.7</v>
      </c>
      <c r="K394" t="str">
        <f>TEXT('Health Cleaned'!A394,"mm-yy")</f>
        <v>10-23</v>
      </c>
      <c r="L394" t="str">
        <f t="shared" si="34"/>
        <v>20-34</v>
      </c>
    </row>
    <row r="395" spans="1:12" x14ac:dyDescent="0.45">
      <c r="A395">
        <v>26</v>
      </c>
      <c r="B395" t="str">
        <f t="shared" si="30"/>
        <v>YOUNG ADULTS</v>
      </c>
      <c r="C395" t="s">
        <v>625</v>
      </c>
      <c r="G395" s="7">
        <f>'Health Cleaned'!$H395*1.1</f>
        <v>3853.9380000000001</v>
      </c>
      <c r="H395" s="7">
        <f t="shared" si="31"/>
        <v>3853.9</v>
      </c>
      <c r="I395" s="7">
        <f t="shared" si="32"/>
        <v>3854</v>
      </c>
      <c r="J395" s="7">
        <f t="shared" si="33"/>
        <v>3853.9</v>
      </c>
      <c r="K395" t="str">
        <f>TEXT('Health Cleaned'!A395,"mm-yy")</f>
        <v>10-23</v>
      </c>
      <c r="L395" t="str">
        <f t="shared" si="34"/>
        <v>20-34</v>
      </c>
    </row>
    <row r="396" spans="1:12" x14ac:dyDescent="0.45">
      <c r="A396">
        <v>76</v>
      </c>
      <c r="B396" t="str">
        <f t="shared" si="30"/>
        <v>SENIORS</v>
      </c>
      <c r="C396" t="s">
        <v>627</v>
      </c>
      <c r="G396" s="7">
        <f>'Health Cleaned'!$H396*1.1</f>
        <v>5213.4060000000009</v>
      </c>
      <c r="H396" s="7">
        <f t="shared" si="31"/>
        <v>5213.3999999999996</v>
      </c>
      <c r="I396" s="7">
        <f t="shared" si="32"/>
        <v>5213.5</v>
      </c>
      <c r="J396" s="7">
        <f t="shared" si="33"/>
        <v>5213.3999999999996</v>
      </c>
      <c r="K396" t="str">
        <f>TEXT('Health Cleaned'!A396,"mm-yy")</f>
        <v>05-22</v>
      </c>
      <c r="L396" t="str">
        <f t="shared" si="34"/>
        <v>65-100</v>
      </c>
    </row>
    <row r="397" spans="1:12" x14ac:dyDescent="0.45">
      <c r="A397">
        <v>45</v>
      </c>
      <c r="B397" t="str">
        <f t="shared" si="30"/>
        <v>ADULTS</v>
      </c>
      <c r="C397" t="s">
        <v>629</v>
      </c>
      <c r="G397" s="7">
        <f>'Health Cleaned'!$H397*1.1</f>
        <v>5246.384</v>
      </c>
      <c r="H397" s="7">
        <f t="shared" si="31"/>
        <v>5246.4</v>
      </c>
      <c r="I397" s="7">
        <f t="shared" si="32"/>
        <v>5246.4000000000005</v>
      </c>
      <c r="J397" s="7">
        <f t="shared" si="33"/>
        <v>5246.3</v>
      </c>
      <c r="K397" t="str">
        <f>TEXT('Health Cleaned'!A397,"mm-yy")</f>
        <v>03-23</v>
      </c>
      <c r="L397" t="str">
        <f t="shared" si="34"/>
        <v>35-50</v>
      </c>
    </row>
    <row r="398" spans="1:12" x14ac:dyDescent="0.45">
      <c r="A398">
        <v>73</v>
      </c>
      <c r="B398" t="str">
        <f t="shared" si="30"/>
        <v>SENIORS</v>
      </c>
      <c r="C398" t="s">
        <v>630</v>
      </c>
      <c r="G398" s="7">
        <f>'Health Cleaned'!$H398*1.1</f>
        <v>1018.4240000000001</v>
      </c>
      <c r="H398" s="7">
        <f t="shared" si="31"/>
        <v>1018.4</v>
      </c>
      <c r="I398" s="7">
        <f t="shared" si="32"/>
        <v>1018.5</v>
      </c>
      <c r="J398" s="7">
        <f t="shared" si="33"/>
        <v>1018.4</v>
      </c>
      <c r="K398" t="str">
        <f>TEXT('Health Cleaned'!A398,"mm-yy")</f>
        <v>12-22</v>
      </c>
      <c r="L398" t="str">
        <f t="shared" si="34"/>
        <v>65-100</v>
      </c>
    </row>
    <row r="399" spans="1:12" x14ac:dyDescent="0.45">
      <c r="A399">
        <v>16</v>
      </c>
      <c r="B399" t="str">
        <f t="shared" si="30"/>
        <v>CHILDREN</v>
      </c>
      <c r="C399" t="s">
        <v>631</v>
      </c>
      <c r="G399" s="7">
        <f>'Health Cleaned'!$H399*1.1</f>
        <v>625.79000000000008</v>
      </c>
      <c r="H399" s="7">
        <f t="shared" si="31"/>
        <v>625.79999999999995</v>
      </c>
      <c r="I399" s="7">
        <f t="shared" si="32"/>
        <v>625.80000000000007</v>
      </c>
      <c r="J399" s="7">
        <f t="shared" si="33"/>
        <v>625.70000000000005</v>
      </c>
      <c r="K399" t="str">
        <f>TEXT('Health Cleaned'!A399,"mm-yy")</f>
        <v>12-22</v>
      </c>
      <c r="L399" t="str">
        <f t="shared" si="34"/>
        <v>13-19</v>
      </c>
    </row>
    <row r="400" spans="1:12" x14ac:dyDescent="0.45">
      <c r="A400">
        <v>34</v>
      </c>
      <c r="B400" t="str">
        <f t="shared" si="30"/>
        <v>YOUNG ADULTS</v>
      </c>
      <c r="C400" t="s">
        <v>632</v>
      </c>
      <c r="G400" s="7">
        <f>'Health Cleaned'!$H400*1.1</f>
        <v>2572.4270000000006</v>
      </c>
      <c r="H400" s="7">
        <f t="shared" si="31"/>
        <v>2572.4</v>
      </c>
      <c r="I400" s="7">
        <f t="shared" si="32"/>
        <v>2572.5</v>
      </c>
      <c r="J400" s="7">
        <f t="shared" si="33"/>
        <v>2572.4</v>
      </c>
      <c r="K400" t="str">
        <f>TEXT('Health Cleaned'!A400,"mm-yy")</f>
        <v>04-23</v>
      </c>
      <c r="L400" t="str">
        <f t="shared" si="34"/>
        <v>20-34</v>
      </c>
    </row>
    <row r="401" spans="1:12" x14ac:dyDescent="0.45">
      <c r="A401">
        <v>29</v>
      </c>
      <c r="B401" t="str">
        <f t="shared" si="30"/>
        <v>YOUNG ADULTS</v>
      </c>
      <c r="C401" t="s">
        <v>633</v>
      </c>
      <c r="G401" s="7">
        <f>'Health Cleaned'!$H401*1.1</f>
        <v>2376.4290000000001</v>
      </c>
      <c r="H401" s="7">
        <f t="shared" si="31"/>
        <v>2376.4</v>
      </c>
      <c r="I401" s="7">
        <f t="shared" si="32"/>
        <v>2376.5</v>
      </c>
      <c r="J401" s="7">
        <f t="shared" si="33"/>
        <v>2376.4</v>
      </c>
      <c r="K401" t="str">
        <f>TEXT('Health Cleaned'!A401,"mm-yy")</f>
        <v>03-22</v>
      </c>
      <c r="L401" t="str">
        <f t="shared" si="34"/>
        <v>20-34</v>
      </c>
    </row>
    <row r="402" spans="1:12" x14ac:dyDescent="0.45">
      <c r="A402">
        <v>83</v>
      </c>
      <c r="B402" t="str">
        <f t="shared" si="30"/>
        <v>SENIORS</v>
      </c>
      <c r="C402" t="s">
        <v>635</v>
      </c>
      <c r="G402" s="7">
        <f>'Health Cleaned'!$H402*1.1</f>
        <v>2045.6590000000003</v>
      </c>
      <c r="H402" s="7">
        <f t="shared" si="31"/>
        <v>2045.7</v>
      </c>
      <c r="I402" s="7">
        <f t="shared" si="32"/>
        <v>2045.6999999999998</v>
      </c>
      <c r="J402" s="7">
        <f t="shared" si="33"/>
        <v>2045.6</v>
      </c>
      <c r="K402" t="str">
        <f>TEXT('Health Cleaned'!A402,"mm-yy")</f>
        <v>08-23</v>
      </c>
      <c r="L402" t="str">
        <f t="shared" si="34"/>
        <v>65-100</v>
      </c>
    </row>
    <row r="403" spans="1:12" x14ac:dyDescent="0.45">
      <c r="A403">
        <v>97</v>
      </c>
      <c r="B403" t="str">
        <f t="shared" si="30"/>
        <v>SENIORS</v>
      </c>
      <c r="C403" t="s">
        <v>636</v>
      </c>
      <c r="G403" s="7">
        <f>'Health Cleaned'!$H403*1.1</f>
        <v>1264.8790000000001</v>
      </c>
      <c r="H403" s="7">
        <f t="shared" si="31"/>
        <v>1264.9000000000001</v>
      </c>
      <c r="I403" s="7">
        <f t="shared" si="32"/>
        <v>1264.8999999999999</v>
      </c>
      <c r="J403" s="7">
        <f t="shared" si="33"/>
        <v>1264.8</v>
      </c>
      <c r="K403" t="str">
        <f>TEXT('Health Cleaned'!A403,"mm-yy")</f>
        <v>12-23</v>
      </c>
      <c r="L403" t="str">
        <f t="shared" si="34"/>
        <v>65-100</v>
      </c>
    </row>
    <row r="404" spans="1:12" x14ac:dyDescent="0.45">
      <c r="A404">
        <v>68</v>
      </c>
      <c r="B404" t="str">
        <f t="shared" si="30"/>
        <v>SENIORS</v>
      </c>
      <c r="C404" t="s">
        <v>638</v>
      </c>
      <c r="G404" s="7">
        <f>'Health Cleaned'!$H404*1.1</f>
        <v>705.1880000000001</v>
      </c>
      <c r="H404" s="7">
        <f t="shared" si="31"/>
        <v>705.2</v>
      </c>
      <c r="I404" s="7">
        <f t="shared" si="32"/>
        <v>705.2</v>
      </c>
      <c r="J404" s="7">
        <f t="shared" si="33"/>
        <v>705.1</v>
      </c>
      <c r="K404" t="str">
        <f>TEXT('Health Cleaned'!A404,"mm-yy")</f>
        <v>05-23</v>
      </c>
      <c r="L404" t="str">
        <f t="shared" si="34"/>
        <v>65-100</v>
      </c>
    </row>
    <row r="405" spans="1:12" x14ac:dyDescent="0.45">
      <c r="A405">
        <v>10</v>
      </c>
      <c r="B405" t="str">
        <f t="shared" si="30"/>
        <v>CHILDREN</v>
      </c>
      <c r="C405" t="s">
        <v>639</v>
      </c>
      <c r="G405" s="7">
        <f>'Health Cleaned'!$H405*1.1</f>
        <v>97.823000000000022</v>
      </c>
      <c r="H405" s="7">
        <f t="shared" si="31"/>
        <v>97.8</v>
      </c>
      <c r="I405" s="7">
        <f t="shared" si="32"/>
        <v>97.899999999999991</v>
      </c>
      <c r="J405" s="7">
        <f t="shared" si="33"/>
        <v>97.8</v>
      </c>
      <c r="K405" t="str">
        <f>TEXT('Health Cleaned'!A405,"mm-yy")</f>
        <v>08-22</v>
      </c>
      <c r="L405" t="str">
        <f t="shared" si="34"/>
        <v>0-12</v>
      </c>
    </row>
    <row r="406" spans="1:12" x14ac:dyDescent="0.45">
      <c r="A406">
        <v>37</v>
      </c>
      <c r="B406" t="str">
        <f t="shared" si="30"/>
        <v>ADULTS</v>
      </c>
      <c r="C406" t="s">
        <v>640</v>
      </c>
      <c r="G406" s="7">
        <f>'Health Cleaned'!$H406*1.1</f>
        <v>1973.796</v>
      </c>
      <c r="H406" s="7">
        <f t="shared" si="31"/>
        <v>1973.8</v>
      </c>
      <c r="I406" s="7">
        <f t="shared" si="32"/>
        <v>1973.8</v>
      </c>
      <c r="J406" s="7">
        <f t="shared" si="33"/>
        <v>1973.7</v>
      </c>
      <c r="K406" t="str">
        <f>TEXT('Health Cleaned'!A406,"mm-yy")</f>
        <v>01-23</v>
      </c>
      <c r="L406" t="str">
        <f t="shared" si="34"/>
        <v>35-50</v>
      </c>
    </row>
    <row r="407" spans="1:12" x14ac:dyDescent="0.45">
      <c r="A407">
        <v>51</v>
      </c>
      <c r="B407" t="str">
        <f t="shared" si="30"/>
        <v>ADULTS</v>
      </c>
      <c r="C407" t="s">
        <v>641</v>
      </c>
      <c r="G407" s="7">
        <f>'Health Cleaned'!$H407*1.1</f>
        <v>2118.413</v>
      </c>
      <c r="H407" s="7">
        <f t="shared" si="31"/>
        <v>2118.4</v>
      </c>
      <c r="I407" s="7">
        <f t="shared" si="32"/>
        <v>2118.5</v>
      </c>
      <c r="J407" s="7">
        <f t="shared" si="33"/>
        <v>2118.4</v>
      </c>
      <c r="K407" t="str">
        <f>TEXT('Health Cleaned'!A407,"mm-yy")</f>
        <v>02-23</v>
      </c>
      <c r="L407" t="str">
        <f t="shared" si="34"/>
        <v>51-65</v>
      </c>
    </row>
    <row r="408" spans="1:12" x14ac:dyDescent="0.45">
      <c r="A408">
        <v>95</v>
      </c>
      <c r="B408" t="str">
        <f t="shared" si="30"/>
        <v>SENIORS</v>
      </c>
      <c r="C408" t="s">
        <v>642</v>
      </c>
      <c r="G408" s="7">
        <f>'Health Cleaned'!$H408*1.1</f>
        <v>5386.0730000000003</v>
      </c>
      <c r="H408" s="7">
        <f t="shared" si="31"/>
        <v>5386.1</v>
      </c>
      <c r="I408" s="7">
        <f t="shared" si="32"/>
        <v>5386.1</v>
      </c>
      <c r="J408" s="7">
        <f t="shared" si="33"/>
        <v>5386</v>
      </c>
      <c r="K408" t="str">
        <f>TEXT('Health Cleaned'!A408,"mm-yy")</f>
        <v>01-22</v>
      </c>
      <c r="L408" t="str">
        <f t="shared" si="34"/>
        <v>65-100</v>
      </c>
    </row>
    <row r="409" spans="1:12" x14ac:dyDescent="0.45">
      <c r="A409">
        <v>92</v>
      </c>
      <c r="B409" t="str">
        <f t="shared" si="30"/>
        <v>SENIORS</v>
      </c>
      <c r="C409" t="s">
        <v>643</v>
      </c>
      <c r="G409" s="7">
        <f>'Health Cleaned'!$H409*1.1</f>
        <v>179.86100000000002</v>
      </c>
      <c r="H409" s="7">
        <f t="shared" si="31"/>
        <v>179.9</v>
      </c>
      <c r="I409" s="7">
        <f t="shared" si="32"/>
        <v>179.9</v>
      </c>
      <c r="J409" s="7">
        <f t="shared" si="33"/>
        <v>179.8</v>
      </c>
      <c r="K409" t="str">
        <f>TEXT('Health Cleaned'!A409,"mm-yy")</f>
        <v>11-22</v>
      </c>
      <c r="L409" t="str">
        <f t="shared" si="34"/>
        <v>65-100</v>
      </c>
    </row>
    <row r="410" spans="1:12" x14ac:dyDescent="0.45">
      <c r="A410">
        <v>86</v>
      </c>
      <c r="B410" t="str">
        <f t="shared" si="30"/>
        <v>SENIORS</v>
      </c>
      <c r="C410" t="s">
        <v>644</v>
      </c>
      <c r="G410" s="7">
        <f>'Health Cleaned'!$H410*1.1</f>
        <v>4654.1880000000001</v>
      </c>
      <c r="H410" s="7">
        <f t="shared" si="31"/>
        <v>4654.2</v>
      </c>
      <c r="I410" s="7">
        <f t="shared" si="32"/>
        <v>4654.2000000000007</v>
      </c>
      <c r="J410" s="7">
        <f t="shared" si="33"/>
        <v>4654.1000000000004</v>
      </c>
      <c r="K410" t="str">
        <f>TEXT('Health Cleaned'!A410,"mm-yy")</f>
        <v>08-23</v>
      </c>
      <c r="L410" t="str">
        <f t="shared" si="34"/>
        <v>65-100</v>
      </c>
    </row>
    <row r="411" spans="1:12" x14ac:dyDescent="0.45">
      <c r="A411">
        <v>37</v>
      </c>
      <c r="B411" t="str">
        <f t="shared" si="30"/>
        <v>ADULTS</v>
      </c>
      <c r="C411" t="s">
        <v>645</v>
      </c>
      <c r="G411" s="7">
        <f>'Health Cleaned'!$H411*1.1</f>
        <v>3263.2930000000006</v>
      </c>
      <c r="H411" s="7">
        <f t="shared" si="31"/>
        <v>3263.3</v>
      </c>
      <c r="I411" s="7">
        <f t="shared" si="32"/>
        <v>3263.2999999999997</v>
      </c>
      <c r="J411" s="7">
        <f t="shared" si="33"/>
        <v>3263.2</v>
      </c>
      <c r="K411" t="str">
        <f>TEXT('Health Cleaned'!A411,"mm-yy")</f>
        <v>10-22</v>
      </c>
      <c r="L411" t="str">
        <f t="shared" si="34"/>
        <v>35-50</v>
      </c>
    </row>
    <row r="412" spans="1:12" x14ac:dyDescent="0.45">
      <c r="A412">
        <v>56</v>
      </c>
      <c r="B412" t="str">
        <f t="shared" si="30"/>
        <v>ADULTS</v>
      </c>
      <c r="C412" t="s">
        <v>646</v>
      </c>
      <c r="G412" s="7">
        <f>'Health Cleaned'!$H412*1.1</f>
        <v>1464.7050000000002</v>
      </c>
      <c r="H412" s="7">
        <f t="shared" si="31"/>
        <v>1464.7</v>
      </c>
      <c r="I412" s="7">
        <f t="shared" si="32"/>
        <v>1464.8</v>
      </c>
      <c r="J412" s="7">
        <f t="shared" si="33"/>
        <v>1464.7</v>
      </c>
      <c r="K412" t="str">
        <f>TEXT('Health Cleaned'!A412,"mm-yy")</f>
        <v>01-23</v>
      </c>
      <c r="L412" t="str">
        <f t="shared" si="34"/>
        <v>51-65</v>
      </c>
    </row>
    <row r="413" spans="1:12" x14ac:dyDescent="0.45">
      <c r="A413">
        <v>12</v>
      </c>
      <c r="B413" t="str">
        <f t="shared" si="30"/>
        <v>CHILDREN</v>
      </c>
      <c r="C413" t="s">
        <v>648</v>
      </c>
      <c r="G413" s="7">
        <f>'Health Cleaned'!$H413*1.1</f>
        <v>3386.8780000000002</v>
      </c>
      <c r="H413" s="7">
        <f t="shared" si="31"/>
        <v>3386.9</v>
      </c>
      <c r="I413" s="7">
        <f t="shared" si="32"/>
        <v>3386.9</v>
      </c>
      <c r="J413" s="7">
        <f t="shared" si="33"/>
        <v>3386.8</v>
      </c>
      <c r="K413" t="str">
        <f>TEXT('Health Cleaned'!A413,"mm-yy")</f>
        <v>07-23</v>
      </c>
      <c r="L413" t="str">
        <f t="shared" si="34"/>
        <v>0-12</v>
      </c>
    </row>
    <row r="414" spans="1:12" x14ac:dyDescent="0.45">
      <c r="A414">
        <v>7</v>
      </c>
      <c r="B414" t="str">
        <f t="shared" si="30"/>
        <v>CHILDREN</v>
      </c>
      <c r="C414" t="s">
        <v>649</v>
      </c>
      <c r="G414" s="7">
        <f>'Health Cleaned'!$H414*1.1</f>
        <v>2455.8050000000003</v>
      </c>
      <c r="H414" s="7">
        <f t="shared" si="31"/>
        <v>2455.8000000000002</v>
      </c>
      <c r="I414" s="7">
        <f t="shared" si="32"/>
        <v>2455.9</v>
      </c>
      <c r="J414" s="7">
        <f t="shared" si="33"/>
        <v>2455.8000000000002</v>
      </c>
      <c r="K414" t="str">
        <f>TEXT('Health Cleaned'!A414,"mm-yy")</f>
        <v>09-23</v>
      </c>
      <c r="L414" t="str">
        <f t="shared" si="34"/>
        <v>0-12</v>
      </c>
    </row>
    <row r="415" spans="1:12" x14ac:dyDescent="0.45">
      <c r="A415">
        <v>95</v>
      </c>
      <c r="B415" t="str">
        <f t="shared" si="30"/>
        <v>SENIORS</v>
      </c>
      <c r="C415" t="s">
        <v>651</v>
      </c>
      <c r="G415" s="7">
        <f>'Health Cleaned'!$H415*1.1</f>
        <v>2675.9479999999999</v>
      </c>
      <c r="H415" s="7">
        <f t="shared" si="31"/>
        <v>2675.9</v>
      </c>
      <c r="I415" s="7">
        <f t="shared" si="32"/>
        <v>2676</v>
      </c>
      <c r="J415" s="7">
        <f t="shared" si="33"/>
        <v>2675.9</v>
      </c>
      <c r="K415" t="str">
        <f>TEXT('Health Cleaned'!A415,"mm-yy")</f>
        <v>05-23</v>
      </c>
      <c r="L415" t="str">
        <f t="shared" si="34"/>
        <v>65-100</v>
      </c>
    </row>
    <row r="416" spans="1:12" x14ac:dyDescent="0.45">
      <c r="A416">
        <v>17</v>
      </c>
      <c r="B416" t="str">
        <f t="shared" si="30"/>
        <v>CHILDREN</v>
      </c>
      <c r="C416" t="s">
        <v>652</v>
      </c>
      <c r="G416" s="7">
        <f>'Health Cleaned'!$H416*1.1</f>
        <v>1684.8920000000001</v>
      </c>
      <c r="H416" s="7">
        <f t="shared" si="31"/>
        <v>1684.9</v>
      </c>
      <c r="I416" s="7">
        <f t="shared" si="32"/>
        <v>1684.8999999999999</v>
      </c>
      <c r="J416" s="7">
        <f t="shared" si="33"/>
        <v>1684.8</v>
      </c>
      <c r="K416" t="str">
        <f>TEXT('Health Cleaned'!A416,"mm-yy")</f>
        <v>04-23</v>
      </c>
      <c r="L416" t="str">
        <f t="shared" si="34"/>
        <v>13-19</v>
      </c>
    </row>
    <row r="417" spans="1:12" x14ac:dyDescent="0.45">
      <c r="A417">
        <v>69</v>
      </c>
      <c r="B417" t="str">
        <f t="shared" si="30"/>
        <v>SENIORS</v>
      </c>
      <c r="C417" t="s">
        <v>653</v>
      </c>
      <c r="G417" s="7">
        <f>'Health Cleaned'!$H417*1.1</f>
        <v>4425.8940000000002</v>
      </c>
      <c r="H417" s="7">
        <f t="shared" si="31"/>
        <v>4425.8999999999996</v>
      </c>
      <c r="I417" s="7">
        <f t="shared" si="32"/>
        <v>4425.9000000000005</v>
      </c>
      <c r="J417" s="7">
        <f t="shared" si="33"/>
        <v>4425.8</v>
      </c>
      <c r="K417" t="str">
        <f>TEXT('Health Cleaned'!A417,"mm-yy")</f>
        <v>06-22</v>
      </c>
      <c r="L417" t="str">
        <f t="shared" si="34"/>
        <v>65-100</v>
      </c>
    </row>
    <row r="418" spans="1:12" x14ac:dyDescent="0.45">
      <c r="A418">
        <v>28</v>
      </c>
      <c r="B418" t="str">
        <f t="shared" si="30"/>
        <v>YOUNG ADULTS</v>
      </c>
      <c r="C418" t="s">
        <v>655</v>
      </c>
      <c r="G418" s="7">
        <f>'Health Cleaned'!$H418*1.1</f>
        <v>2962.6410000000001</v>
      </c>
      <c r="H418" s="7">
        <f t="shared" si="31"/>
        <v>2962.6</v>
      </c>
      <c r="I418" s="7">
        <f t="shared" si="32"/>
        <v>2962.7</v>
      </c>
      <c r="J418" s="7">
        <f t="shared" si="33"/>
        <v>2962.6</v>
      </c>
      <c r="K418" t="str">
        <f>TEXT('Health Cleaned'!A418,"mm-yy")</f>
        <v>09-22</v>
      </c>
      <c r="L418" t="str">
        <f t="shared" si="34"/>
        <v>20-34</v>
      </c>
    </row>
    <row r="419" spans="1:12" x14ac:dyDescent="0.45">
      <c r="A419">
        <v>13</v>
      </c>
      <c r="B419" t="str">
        <f t="shared" si="30"/>
        <v>CHILDREN</v>
      </c>
      <c r="C419" t="s">
        <v>656</v>
      </c>
      <c r="G419" s="7">
        <f>'Health Cleaned'!$H419*1.1</f>
        <v>2085.9850000000001</v>
      </c>
      <c r="H419" s="7">
        <f t="shared" si="31"/>
        <v>2086</v>
      </c>
      <c r="I419" s="7">
        <f t="shared" si="32"/>
        <v>2086</v>
      </c>
      <c r="J419" s="7">
        <f t="shared" si="33"/>
        <v>2085.9</v>
      </c>
      <c r="K419" t="str">
        <f>TEXT('Health Cleaned'!A419,"mm-yy")</f>
        <v>01-23</v>
      </c>
      <c r="L419" t="str">
        <f t="shared" si="34"/>
        <v>13-19</v>
      </c>
    </row>
    <row r="420" spans="1:12" x14ac:dyDescent="0.45">
      <c r="A420">
        <v>57</v>
      </c>
      <c r="B420" t="str">
        <f t="shared" si="30"/>
        <v>ADULTS</v>
      </c>
      <c r="C420" t="s">
        <v>657</v>
      </c>
      <c r="G420" s="7">
        <f>'Health Cleaned'!$H420*1.1</f>
        <v>4178.7130000000006</v>
      </c>
      <c r="H420" s="7">
        <f t="shared" si="31"/>
        <v>4178.7</v>
      </c>
      <c r="I420" s="7">
        <f t="shared" si="32"/>
        <v>4178.8</v>
      </c>
      <c r="J420" s="7">
        <f t="shared" si="33"/>
        <v>4178.7</v>
      </c>
      <c r="K420" t="str">
        <f>TEXT('Health Cleaned'!A420,"mm-yy")</f>
        <v>12-23</v>
      </c>
      <c r="L420" t="str">
        <f t="shared" si="34"/>
        <v>51-65</v>
      </c>
    </row>
    <row r="421" spans="1:12" x14ac:dyDescent="0.45">
      <c r="A421">
        <v>53</v>
      </c>
      <c r="B421" t="str">
        <f t="shared" si="30"/>
        <v>ADULTS</v>
      </c>
      <c r="C421" t="s">
        <v>659</v>
      </c>
      <c r="G421" s="7">
        <f>'Health Cleaned'!$H421*1.1</f>
        <v>185.262</v>
      </c>
      <c r="H421" s="7">
        <f t="shared" si="31"/>
        <v>185.3</v>
      </c>
      <c r="I421" s="7">
        <f t="shared" si="32"/>
        <v>185.29999999999998</v>
      </c>
      <c r="J421" s="7">
        <f t="shared" si="33"/>
        <v>185.2</v>
      </c>
      <c r="K421" t="str">
        <f>TEXT('Health Cleaned'!A421,"mm-yy")</f>
        <v>04-22</v>
      </c>
      <c r="L421" t="str">
        <f t="shared" si="34"/>
        <v>51-65</v>
      </c>
    </row>
    <row r="422" spans="1:12" x14ac:dyDescent="0.45">
      <c r="A422">
        <v>56</v>
      </c>
      <c r="B422" t="str">
        <f t="shared" si="30"/>
        <v>ADULTS</v>
      </c>
      <c r="C422" t="s">
        <v>661</v>
      </c>
      <c r="G422" s="7">
        <f>'Health Cleaned'!$H422*1.1</f>
        <v>2257.7060000000001</v>
      </c>
      <c r="H422" s="7">
        <f t="shared" si="31"/>
        <v>2257.6999999999998</v>
      </c>
      <c r="I422" s="7">
        <f t="shared" si="32"/>
        <v>2257.7999999999997</v>
      </c>
      <c r="J422" s="7">
        <f t="shared" si="33"/>
        <v>2257.6999999999998</v>
      </c>
      <c r="K422" t="str">
        <f>TEXT('Health Cleaned'!A422,"mm-yy")</f>
        <v>06-22</v>
      </c>
      <c r="L422" t="str">
        <f t="shared" si="34"/>
        <v>51-65</v>
      </c>
    </row>
    <row r="423" spans="1:12" x14ac:dyDescent="0.45">
      <c r="A423">
        <v>38</v>
      </c>
      <c r="B423" t="str">
        <f t="shared" si="30"/>
        <v>ADULTS</v>
      </c>
      <c r="C423" t="s">
        <v>663</v>
      </c>
      <c r="G423" s="7">
        <f>'Health Cleaned'!$H423*1.1</f>
        <v>2274.701</v>
      </c>
      <c r="H423" s="7">
        <f t="shared" si="31"/>
        <v>2274.6999999999998</v>
      </c>
      <c r="I423" s="7">
        <f t="shared" si="32"/>
        <v>2274.7999999999997</v>
      </c>
      <c r="J423" s="7">
        <f t="shared" si="33"/>
        <v>2274.6999999999998</v>
      </c>
      <c r="K423" t="str">
        <f>TEXT('Health Cleaned'!A423,"mm-yy")</f>
        <v>03-23</v>
      </c>
      <c r="L423" t="str">
        <f t="shared" si="34"/>
        <v>35-50</v>
      </c>
    </row>
    <row r="424" spans="1:12" x14ac:dyDescent="0.45">
      <c r="A424">
        <v>48</v>
      </c>
      <c r="B424" t="str">
        <f t="shared" si="30"/>
        <v>ADULTS</v>
      </c>
      <c r="C424" t="s">
        <v>664</v>
      </c>
      <c r="G424" s="7">
        <f>'Health Cleaned'!$H424*1.1</f>
        <v>5394.7080000000005</v>
      </c>
      <c r="H424" s="7">
        <f t="shared" si="31"/>
        <v>5394.7</v>
      </c>
      <c r="I424" s="7">
        <f t="shared" si="32"/>
        <v>5394.8</v>
      </c>
      <c r="J424" s="7">
        <f t="shared" si="33"/>
        <v>5394.7</v>
      </c>
      <c r="K424" t="str">
        <f>TEXT('Health Cleaned'!A424,"mm-yy")</f>
        <v>10-23</v>
      </c>
      <c r="L424" t="str">
        <f t="shared" si="34"/>
        <v>35-50</v>
      </c>
    </row>
    <row r="425" spans="1:12" x14ac:dyDescent="0.45">
      <c r="A425">
        <v>54</v>
      </c>
      <c r="B425" t="str">
        <f t="shared" si="30"/>
        <v>ADULTS</v>
      </c>
      <c r="C425" t="s">
        <v>665</v>
      </c>
      <c r="G425" s="7">
        <f>'Health Cleaned'!$H425*1.1</f>
        <v>2096.127</v>
      </c>
      <c r="H425" s="7">
        <f t="shared" si="31"/>
        <v>2096.1</v>
      </c>
      <c r="I425" s="7">
        <f t="shared" si="32"/>
        <v>2096.1999999999998</v>
      </c>
      <c r="J425" s="7">
        <f t="shared" si="33"/>
        <v>2096.1</v>
      </c>
      <c r="K425" t="str">
        <f>TEXT('Health Cleaned'!A425,"mm-yy")</f>
        <v>02-22</v>
      </c>
      <c r="L425" t="str">
        <f t="shared" si="34"/>
        <v>51-65</v>
      </c>
    </row>
    <row r="426" spans="1:12" x14ac:dyDescent="0.45">
      <c r="A426">
        <v>19</v>
      </c>
      <c r="B426" t="str">
        <f t="shared" si="30"/>
        <v>YOUNG ADULTS</v>
      </c>
      <c r="C426" t="s">
        <v>667</v>
      </c>
      <c r="G426" s="7">
        <f>'Health Cleaned'!$H426*1.1</f>
        <v>429.13200000000006</v>
      </c>
      <c r="H426" s="7">
        <f t="shared" si="31"/>
        <v>429.1</v>
      </c>
      <c r="I426" s="7">
        <f t="shared" si="32"/>
        <v>429.20000000000005</v>
      </c>
      <c r="J426" s="7">
        <f t="shared" si="33"/>
        <v>429.1</v>
      </c>
      <c r="K426" t="str">
        <f>TEXT('Health Cleaned'!A426,"mm-yy")</f>
        <v>09-22</v>
      </c>
      <c r="L426" t="str">
        <f t="shared" si="34"/>
        <v>13-19</v>
      </c>
    </row>
    <row r="427" spans="1:12" x14ac:dyDescent="0.45">
      <c r="A427">
        <v>43</v>
      </c>
      <c r="B427" t="str">
        <f t="shared" si="30"/>
        <v>ADULTS</v>
      </c>
      <c r="C427" t="s">
        <v>668</v>
      </c>
      <c r="G427" s="7">
        <f>'Health Cleaned'!$H427*1.1</f>
        <v>3851.6830000000004</v>
      </c>
      <c r="H427" s="7">
        <f t="shared" si="31"/>
        <v>3851.7</v>
      </c>
      <c r="I427" s="7">
        <f t="shared" si="32"/>
        <v>3851.7</v>
      </c>
      <c r="J427" s="7">
        <f t="shared" si="33"/>
        <v>3851.6</v>
      </c>
      <c r="K427" t="str">
        <f>TEXT('Health Cleaned'!A427,"mm-yy")</f>
        <v>08-23</v>
      </c>
      <c r="L427" t="str">
        <f t="shared" si="34"/>
        <v>35-50</v>
      </c>
    </row>
    <row r="428" spans="1:12" x14ac:dyDescent="0.45">
      <c r="A428">
        <v>27</v>
      </c>
      <c r="B428" t="str">
        <f t="shared" si="30"/>
        <v>YOUNG ADULTS</v>
      </c>
      <c r="C428" t="s">
        <v>669</v>
      </c>
      <c r="G428" s="7">
        <f>'Health Cleaned'!$H428*1.1</f>
        <v>1290.4650000000001</v>
      </c>
      <c r="H428" s="7">
        <f t="shared" si="31"/>
        <v>1290.5</v>
      </c>
      <c r="I428" s="7">
        <f t="shared" si="32"/>
        <v>1290.5</v>
      </c>
      <c r="J428" s="7">
        <f t="shared" si="33"/>
        <v>1290.4000000000001</v>
      </c>
      <c r="K428" t="str">
        <f>TEXT('Health Cleaned'!A428,"mm-yy")</f>
        <v>07-22</v>
      </c>
      <c r="L428" t="str">
        <f t="shared" si="34"/>
        <v>20-34</v>
      </c>
    </row>
    <row r="429" spans="1:12" x14ac:dyDescent="0.45">
      <c r="A429">
        <v>46</v>
      </c>
      <c r="B429" t="str">
        <f t="shared" si="30"/>
        <v>ADULTS</v>
      </c>
      <c r="C429" t="s">
        <v>670</v>
      </c>
      <c r="G429" s="7">
        <f>'Health Cleaned'!$H429*1.1</f>
        <v>4899.0259999999998</v>
      </c>
      <c r="H429" s="7">
        <f t="shared" si="31"/>
        <v>4899</v>
      </c>
      <c r="I429" s="7">
        <f t="shared" si="32"/>
        <v>4899.1000000000004</v>
      </c>
      <c r="J429" s="7">
        <f t="shared" si="33"/>
        <v>4899</v>
      </c>
      <c r="K429" t="str">
        <f>TEXT('Health Cleaned'!A429,"mm-yy")</f>
        <v>04-23</v>
      </c>
      <c r="L429" t="str">
        <f t="shared" si="34"/>
        <v>35-50</v>
      </c>
    </row>
    <row r="430" spans="1:12" x14ac:dyDescent="0.45">
      <c r="A430">
        <v>29</v>
      </c>
      <c r="B430" t="str">
        <f t="shared" si="30"/>
        <v>YOUNG ADULTS</v>
      </c>
      <c r="C430" t="s">
        <v>671</v>
      </c>
      <c r="G430" s="7">
        <f>'Health Cleaned'!$H430*1.1</f>
        <v>713.29500000000007</v>
      </c>
      <c r="H430" s="7">
        <f t="shared" si="31"/>
        <v>713.3</v>
      </c>
      <c r="I430" s="7">
        <f t="shared" si="32"/>
        <v>713.30000000000007</v>
      </c>
      <c r="J430" s="7">
        <f t="shared" si="33"/>
        <v>713.2</v>
      </c>
      <c r="K430" t="str">
        <f>TEXT('Health Cleaned'!A430,"mm-yy")</f>
        <v>03-22</v>
      </c>
      <c r="L430" t="str">
        <f t="shared" si="34"/>
        <v>20-34</v>
      </c>
    </row>
    <row r="431" spans="1:12" x14ac:dyDescent="0.45">
      <c r="A431">
        <v>9</v>
      </c>
      <c r="B431" t="str">
        <f t="shared" si="30"/>
        <v>CHILDREN</v>
      </c>
      <c r="C431" t="s">
        <v>672</v>
      </c>
      <c r="G431" s="7">
        <f>'Health Cleaned'!$H431*1.1</f>
        <v>874.45600000000013</v>
      </c>
      <c r="H431" s="7">
        <f t="shared" si="31"/>
        <v>874.5</v>
      </c>
      <c r="I431" s="7">
        <f t="shared" si="32"/>
        <v>874.5</v>
      </c>
      <c r="J431" s="7">
        <f t="shared" si="33"/>
        <v>874.4</v>
      </c>
      <c r="K431" t="str">
        <f>TEXT('Health Cleaned'!A431,"mm-yy")</f>
        <v>10-23</v>
      </c>
      <c r="L431" t="str">
        <f t="shared" si="34"/>
        <v>0-12</v>
      </c>
    </row>
    <row r="432" spans="1:12" x14ac:dyDescent="0.45">
      <c r="A432">
        <v>35</v>
      </c>
      <c r="B432" t="str">
        <f t="shared" si="30"/>
        <v>YOUNG ADULTS</v>
      </c>
      <c r="C432" t="s">
        <v>673</v>
      </c>
      <c r="G432" s="7">
        <f>'Health Cleaned'!$H432*1.1</f>
        <v>453.10100000000006</v>
      </c>
      <c r="H432" s="7">
        <f t="shared" si="31"/>
        <v>453.1</v>
      </c>
      <c r="I432" s="7">
        <f t="shared" si="32"/>
        <v>453.20000000000005</v>
      </c>
      <c r="J432" s="7">
        <f t="shared" si="33"/>
        <v>453.1</v>
      </c>
      <c r="K432" t="str">
        <f>TEXT('Health Cleaned'!A432,"mm-yy")</f>
        <v>12-22</v>
      </c>
      <c r="L432" t="str">
        <f t="shared" si="34"/>
        <v>35-50</v>
      </c>
    </row>
    <row r="433" spans="1:12" x14ac:dyDescent="0.45">
      <c r="A433">
        <v>23</v>
      </c>
      <c r="B433" t="str">
        <f t="shared" si="30"/>
        <v>YOUNG ADULTS</v>
      </c>
      <c r="C433" t="s">
        <v>674</v>
      </c>
      <c r="G433" s="7">
        <f>'Health Cleaned'!$H433*1.1</f>
        <v>714.12000000000012</v>
      </c>
      <c r="H433" s="7">
        <f t="shared" si="31"/>
        <v>714.1</v>
      </c>
      <c r="I433" s="7">
        <f t="shared" si="32"/>
        <v>714.2</v>
      </c>
      <c r="J433" s="7">
        <f t="shared" si="33"/>
        <v>714.1</v>
      </c>
      <c r="K433" t="str">
        <f>TEXT('Health Cleaned'!A433,"mm-yy")</f>
        <v>02-22</v>
      </c>
      <c r="L433" t="str">
        <f t="shared" si="34"/>
        <v>20-34</v>
      </c>
    </row>
    <row r="434" spans="1:12" x14ac:dyDescent="0.45">
      <c r="A434">
        <v>41</v>
      </c>
      <c r="B434" t="str">
        <f t="shared" si="30"/>
        <v>ADULTS</v>
      </c>
      <c r="C434" t="s">
        <v>676</v>
      </c>
      <c r="G434" s="7">
        <f>'Health Cleaned'!$H434*1.1</f>
        <v>4881.6570000000002</v>
      </c>
      <c r="H434" s="7">
        <f t="shared" si="31"/>
        <v>4881.7</v>
      </c>
      <c r="I434" s="7">
        <f t="shared" si="32"/>
        <v>4881.7000000000007</v>
      </c>
      <c r="J434" s="7">
        <f t="shared" si="33"/>
        <v>4881.6000000000004</v>
      </c>
      <c r="K434" t="str">
        <f>TEXT('Health Cleaned'!A434,"mm-yy")</f>
        <v>03-23</v>
      </c>
      <c r="L434" t="str">
        <f t="shared" si="34"/>
        <v>35-50</v>
      </c>
    </row>
    <row r="435" spans="1:12" x14ac:dyDescent="0.45">
      <c r="A435">
        <v>84</v>
      </c>
      <c r="B435" t="str">
        <f t="shared" si="30"/>
        <v>SENIORS</v>
      </c>
      <c r="C435" t="s">
        <v>678</v>
      </c>
      <c r="G435" s="7">
        <f>'Health Cleaned'!$H435*1.1</f>
        <v>1163.1950000000002</v>
      </c>
      <c r="H435" s="7">
        <f t="shared" si="31"/>
        <v>1163.2</v>
      </c>
      <c r="I435" s="7">
        <f t="shared" si="32"/>
        <v>1163.1999999999998</v>
      </c>
      <c r="J435" s="7">
        <f t="shared" si="33"/>
        <v>1163.0999999999999</v>
      </c>
      <c r="K435" t="str">
        <f>TEXT('Health Cleaned'!A435,"mm-yy")</f>
        <v>08-23</v>
      </c>
      <c r="L435" t="str">
        <f t="shared" si="34"/>
        <v>65-100</v>
      </c>
    </row>
    <row r="436" spans="1:12" x14ac:dyDescent="0.45">
      <c r="A436">
        <v>29</v>
      </c>
      <c r="B436" t="str">
        <f t="shared" si="30"/>
        <v>YOUNG ADULTS</v>
      </c>
      <c r="C436" t="s">
        <v>679</v>
      </c>
      <c r="G436" s="7">
        <f>'Health Cleaned'!$H436*1.1</f>
        <v>2323.75</v>
      </c>
      <c r="H436" s="7">
        <f t="shared" si="31"/>
        <v>2323.8000000000002</v>
      </c>
      <c r="I436" s="7">
        <f t="shared" si="32"/>
        <v>2323.7999999999997</v>
      </c>
      <c r="J436" s="7">
        <f t="shared" si="33"/>
        <v>2323.6999999999998</v>
      </c>
      <c r="K436" t="str">
        <f>TEXT('Health Cleaned'!A436,"mm-yy")</f>
        <v>03-22</v>
      </c>
      <c r="L436" t="str">
        <f t="shared" si="34"/>
        <v>20-34</v>
      </c>
    </row>
    <row r="437" spans="1:12" x14ac:dyDescent="0.45">
      <c r="A437">
        <v>7</v>
      </c>
      <c r="B437" t="str">
        <f t="shared" si="30"/>
        <v>CHILDREN</v>
      </c>
      <c r="C437" t="s">
        <v>680</v>
      </c>
      <c r="G437" s="7">
        <f>'Health Cleaned'!$H437*1.1</f>
        <v>4082.2650000000003</v>
      </c>
      <c r="H437" s="7">
        <f t="shared" si="31"/>
        <v>4082.3</v>
      </c>
      <c r="I437" s="7">
        <f t="shared" si="32"/>
        <v>4082.2999999999997</v>
      </c>
      <c r="J437" s="7">
        <f t="shared" si="33"/>
        <v>4082.2</v>
      </c>
      <c r="K437" t="str">
        <f>TEXT('Health Cleaned'!A437,"mm-yy")</f>
        <v>09-22</v>
      </c>
      <c r="L437" t="str">
        <f t="shared" si="34"/>
        <v>0-12</v>
      </c>
    </row>
    <row r="438" spans="1:12" x14ac:dyDescent="0.45">
      <c r="A438">
        <v>5</v>
      </c>
      <c r="B438" t="str">
        <f t="shared" si="30"/>
        <v>CHILDREN</v>
      </c>
      <c r="C438" t="s">
        <v>681</v>
      </c>
      <c r="G438" s="7">
        <f>'Health Cleaned'!$H438*1.1</f>
        <v>1215.181</v>
      </c>
      <c r="H438" s="7">
        <f t="shared" si="31"/>
        <v>1215.2</v>
      </c>
      <c r="I438" s="7">
        <f t="shared" si="32"/>
        <v>1215.1999999999998</v>
      </c>
      <c r="J438" s="7">
        <f t="shared" si="33"/>
        <v>1215.0999999999999</v>
      </c>
      <c r="K438" t="str">
        <f>TEXT('Health Cleaned'!A438,"mm-yy")</f>
        <v>04-23</v>
      </c>
      <c r="L438" t="str">
        <f t="shared" si="34"/>
        <v>0-12</v>
      </c>
    </row>
    <row r="439" spans="1:12" x14ac:dyDescent="0.45">
      <c r="A439">
        <v>4</v>
      </c>
      <c r="B439" t="str">
        <f t="shared" si="30"/>
        <v>CHILDREN</v>
      </c>
      <c r="C439" t="s">
        <v>683</v>
      </c>
      <c r="G439" s="7">
        <f>'Health Cleaned'!$H439*1.1</f>
        <v>751.00300000000004</v>
      </c>
      <c r="H439" s="7">
        <f t="shared" si="31"/>
        <v>751</v>
      </c>
      <c r="I439" s="7">
        <f t="shared" si="32"/>
        <v>751.1</v>
      </c>
      <c r="J439" s="7">
        <f t="shared" si="33"/>
        <v>751</v>
      </c>
      <c r="K439" t="str">
        <f>TEXT('Health Cleaned'!A439,"mm-yy")</f>
        <v>05-23</v>
      </c>
      <c r="L439" t="str">
        <f t="shared" si="34"/>
        <v>0-12</v>
      </c>
    </row>
    <row r="440" spans="1:12" x14ac:dyDescent="0.45">
      <c r="A440">
        <v>18</v>
      </c>
      <c r="B440" t="str">
        <f t="shared" si="30"/>
        <v>YOUNG ADULTS</v>
      </c>
      <c r="C440" t="s">
        <v>684</v>
      </c>
      <c r="G440" s="7">
        <f>'Health Cleaned'!$H440*1.1</f>
        <v>953.24900000000014</v>
      </c>
      <c r="H440" s="7">
        <f t="shared" si="31"/>
        <v>953.2</v>
      </c>
      <c r="I440" s="7">
        <f t="shared" si="32"/>
        <v>953.30000000000007</v>
      </c>
      <c r="J440" s="7">
        <f t="shared" si="33"/>
        <v>953.2</v>
      </c>
      <c r="K440" t="str">
        <f>TEXT('Health Cleaned'!A440,"mm-yy")</f>
        <v>01-23</v>
      </c>
      <c r="L440" t="str">
        <f t="shared" si="34"/>
        <v>13-19</v>
      </c>
    </row>
    <row r="441" spans="1:12" x14ac:dyDescent="0.45">
      <c r="A441">
        <v>7</v>
      </c>
      <c r="B441" t="str">
        <f t="shared" si="30"/>
        <v>CHILDREN</v>
      </c>
      <c r="C441" t="s">
        <v>685</v>
      </c>
      <c r="G441" s="7">
        <f>'Health Cleaned'!$H441*1.1</f>
        <v>1613.6670000000001</v>
      </c>
      <c r="H441" s="7">
        <f t="shared" si="31"/>
        <v>1613.7</v>
      </c>
      <c r="I441" s="7">
        <f t="shared" si="32"/>
        <v>1613.6999999999998</v>
      </c>
      <c r="J441" s="7">
        <f t="shared" si="33"/>
        <v>1613.6</v>
      </c>
      <c r="K441" t="str">
        <f>TEXT('Health Cleaned'!A441,"mm-yy")</f>
        <v>04-23</v>
      </c>
      <c r="L441" t="str">
        <f t="shared" si="34"/>
        <v>0-12</v>
      </c>
    </row>
    <row r="442" spans="1:12" x14ac:dyDescent="0.45">
      <c r="A442">
        <v>30</v>
      </c>
      <c r="B442" t="str">
        <f t="shared" si="30"/>
        <v>YOUNG ADULTS</v>
      </c>
      <c r="C442" t="s">
        <v>686</v>
      </c>
      <c r="G442" s="7">
        <f>'Health Cleaned'!$H442*1.1</f>
        <v>953.76599999999996</v>
      </c>
      <c r="H442" s="7">
        <f t="shared" si="31"/>
        <v>953.8</v>
      </c>
      <c r="I442" s="7">
        <f t="shared" si="32"/>
        <v>953.80000000000007</v>
      </c>
      <c r="J442" s="7">
        <f t="shared" si="33"/>
        <v>953.7</v>
      </c>
      <c r="K442" t="str">
        <f>TEXT('Health Cleaned'!A442,"mm-yy")</f>
        <v>03-23</v>
      </c>
      <c r="L442" t="str">
        <f t="shared" si="34"/>
        <v>20-34</v>
      </c>
    </row>
    <row r="443" spans="1:12" x14ac:dyDescent="0.45">
      <c r="A443">
        <v>81</v>
      </c>
      <c r="B443" t="str">
        <f t="shared" si="30"/>
        <v>SENIORS</v>
      </c>
      <c r="C443" t="s">
        <v>687</v>
      </c>
      <c r="G443" s="7">
        <f>'Health Cleaned'!$H443*1.1</f>
        <v>4633.09</v>
      </c>
      <c r="H443" s="7">
        <f t="shared" si="31"/>
        <v>4633.1000000000004</v>
      </c>
      <c r="I443" s="7">
        <f t="shared" si="32"/>
        <v>4633.1000000000004</v>
      </c>
      <c r="J443" s="7">
        <f t="shared" si="33"/>
        <v>4633</v>
      </c>
      <c r="K443" t="str">
        <f>TEXT('Health Cleaned'!A443,"mm-yy")</f>
        <v>11-23</v>
      </c>
      <c r="L443" t="str">
        <f t="shared" si="34"/>
        <v>65-100</v>
      </c>
    </row>
    <row r="444" spans="1:12" x14ac:dyDescent="0.45">
      <c r="A444">
        <v>14</v>
      </c>
      <c r="B444" t="str">
        <f t="shared" si="30"/>
        <v>CHILDREN</v>
      </c>
      <c r="C444" t="s">
        <v>688</v>
      </c>
      <c r="G444" s="7">
        <f>'Health Cleaned'!$H444*1.1</f>
        <v>3023.317</v>
      </c>
      <c r="H444" s="7">
        <f t="shared" si="31"/>
        <v>3023.3</v>
      </c>
      <c r="I444" s="7">
        <f t="shared" si="32"/>
        <v>3023.4</v>
      </c>
      <c r="J444" s="7">
        <f t="shared" si="33"/>
        <v>3023.3</v>
      </c>
      <c r="K444" t="str">
        <f>TEXT('Health Cleaned'!A444,"mm-yy")</f>
        <v>04-22</v>
      </c>
      <c r="L444" t="str">
        <f t="shared" si="34"/>
        <v>13-19</v>
      </c>
    </row>
    <row r="445" spans="1:12" x14ac:dyDescent="0.45">
      <c r="A445">
        <v>8</v>
      </c>
      <c r="B445" t="str">
        <f t="shared" si="30"/>
        <v>CHILDREN</v>
      </c>
      <c r="C445" t="s">
        <v>690</v>
      </c>
      <c r="G445" s="7">
        <f>'Health Cleaned'!$H445*1.1</f>
        <v>2756.6550000000002</v>
      </c>
      <c r="H445" s="7">
        <f t="shared" si="31"/>
        <v>2756.7</v>
      </c>
      <c r="I445" s="7">
        <f t="shared" si="32"/>
        <v>2756.7</v>
      </c>
      <c r="J445" s="7">
        <f t="shared" si="33"/>
        <v>2756.6</v>
      </c>
      <c r="K445" t="str">
        <f>TEXT('Health Cleaned'!A445,"mm-yy")</f>
        <v>08-23</v>
      </c>
      <c r="L445" t="str">
        <f t="shared" si="34"/>
        <v>0-12</v>
      </c>
    </row>
    <row r="446" spans="1:12" x14ac:dyDescent="0.45">
      <c r="A446">
        <v>49</v>
      </c>
      <c r="B446" t="str">
        <f t="shared" si="30"/>
        <v>ADULTS</v>
      </c>
      <c r="C446" t="s">
        <v>691</v>
      </c>
      <c r="G446" s="7">
        <f>'Health Cleaned'!$H446*1.1</f>
        <v>4050.4970000000003</v>
      </c>
      <c r="H446" s="7">
        <f t="shared" si="31"/>
        <v>4050.5</v>
      </c>
      <c r="I446" s="7">
        <f t="shared" si="32"/>
        <v>4050.5</v>
      </c>
      <c r="J446" s="7">
        <f t="shared" si="33"/>
        <v>4050.4</v>
      </c>
      <c r="K446" t="str">
        <f>TEXT('Health Cleaned'!A446,"mm-yy")</f>
        <v>12-22</v>
      </c>
      <c r="L446" t="str">
        <f t="shared" si="34"/>
        <v>35-50</v>
      </c>
    </row>
    <row r="447" spans="1:12" x14ac:dyDescent="0.45">
      <c r="A447">
        <v>11</v>
      </c>
      <c r="B447" t="str">
        <f t="shared" si="30"/>
        <v>CHILDREN</v>
      </c>
      <c r="C447" t="s">
        <v>694</v>
      </c>
      <c r="G447" s="7">
        <f>'Health Cleaned'!$H447*1.1</f>
        <v>3918.7720000000004</v>
      </c>
      <c r="H447" s="7">
        <f t="shared" si="31"/>
        <v>3918.8</v>
      </c>
      <c r="I447" s="7">
        <f t="shared" si="32"/>
        <v>3918.7999999999997</v>
      </c>
      <c r="J447" s="7">
        <f t="shared" si="33"/>
        <v>3918.7</v>
      </c>
      <c r="K447" t="str">
        <f>TEXT('Health Cleaned'!A447,"mm-yy")</f>
        <v>11-22</v>
      </c>
      <c r="L447" t="str">
        <f t="shared" si="34"/>
        <v>0-12</v>
      </c>
    </row>
    <row r="448" spans="1:12" x14ac:dyDescent="0.45">
      <c r="A448">
        <v>46</v>
      </c>
      <c r="B448" t="str">
        <f t="shared" si="30"/>
        <v>ADULTS</v>
      </c>
      <c r="C448" t="s">
        <v>696</v>
      </c>
      <c r="G448" s="7">
        <f>'Health Cleaned'!$H448*1.1</f>
        <v>5388.4600000000009</v>
      </c>
      <c r="H448" s="7">
        <f t="shared" si="31"/>
        <v>5388.5</v>
      </c>
      <c r="I448" s="7">
        <f t="shared" si="32"/>
        <v>5388.5</v>
      </c>
      <c r="J448" s="7">
        <f t="shared" si="33"/>
        <v>5388.4</v>
      </c>
      <c r="K448" t="str">
        <f>TEXT('Health Cleaned'!A448,"mm-yy")</f>
        <v>09-22</v>
      </c>
      <c r="L448" t="str">
        <f t="shared" si="34"/>
        <v>35-50</v>
      </c>
    </row>
    <row r="449" spans="1:12" x14ac:dyDescent="0.45">
      <c r="A449">
        <v>38</v>
      </c>
      <c r="B449" t="str">
        <f t="shared" si="30"/>
        <v>ADULTS</v>
      </c>
      <c r="C449" t="s">
        <v>697</v>
      </c>
      <c r="G449" s="7">
        <f>'Health Cleaned'!$H449*1.1</f>
        <v>719.38900000000012</v>
      </c>
      <c r="H449" s="7">
        <f t="shared" si="31"/>
        <v>719.4</v>
      </c>
      <c r="I449" s="7">
        <f t="shared" si="32"/>
        <v>719.4</v>
      </c>
      <c r="J449" s="7">
        <f t="shared" si="33"/>
        <v>719.3</v>
      </c>
      <c r="K449" t="str">
        <f>TEXT('Health Cleaned'!A449,"mm-yy")</f>
        <v>05-22</v>
      </c>
      <c r="L449" t="str">
        <f t="shared" si="34"/>
        <v>35-50</v>
      </c>
    </row>
    <row r="450" spans="1:12" x14ac:dyDescent="0.45">
      <c r="A450">
        <v>63</v>
      </c>
      <c r="B450" t="str">
        <f t="shared" si="30"/>
        <v>ADULTS</v>
      </c>
      <c r="C450" t="s">
        <v>698</v>
      </c>
      <c r="G450" s="7">
        <f>'Health Cleaned'!$H450*1.1</f>
        <v>1195.6560000000002</v>
      </c>
      <c r="H450" s="7">
        <f t="shared" si="31"/>
        <v>1195.7</v>
      </c>
      <c r="I450" s="7">
        <f t="shared" si="32"/>
        <v>1195.6999999999998</v>
      </c>
      <c r="J450" s="7">
        <f t="shared" si="33"/>
        <v>1195.5999999999999</v>
      </c>
      <c r="K450" t="str">
        <f>TEXT('Health Cleaned'!A450,"mm-yy")</f>
        <v>11-23</v>
      </c>
      <c r="L450" t="str">
        <f t="shared" si="34"/>
        <v>51-65</v>
      </c>
    </row>
    <row r="451" spans="1:12" x14ac:dyDescent="0.45">
      <c r="A451">
        <v>87</v>
      </c>
      <c r="B451" t="str">
        <f t="shared" ref="B451:B514" si="35">IF(A451&lt;18,"CHILDREN",IF(A451&lt;36,"YOUNG ADULTS",IF(A451&lt;66,"ADULTS",IF(A451&gt;65,"SENIORS"))))</f>
        <v>SENIORS</v>
      </c>
      <c r="C451" t="s">
        <v>700</v>
      </c>
      <c r="G451" s="7">
        <f>'Health Cleaned'!$H451*1.1</f>
        <v>2269.3770000000004</v>
      </c>
      <c r="H451" s="7">
        <f t="shared" ref="H451:H514" si="36">ROUND(G451,1)</f>
        <v>2269.4</v>
      </c>
      <c r="I451" s="7">
        <f t="shared" ref="I451:I514" si="37">ROUNDUP(G451,1)</f>
        <v>2269.4</v>
      </c>
      <c r="J451" s="7">
        <f t="shared" ref="J451:J514" si="38">ROUNDDOWN(G451,1)</f>
        <v>2269.3000000000002</v>
      </c>
      <c r="K451" t="str">
        <f>TEXT('Health Cleaned'!A451,"mm-yy")</f>
        <v>11-22</v>
      </c>
      <c r="L451" t="str">
        <f t="shared" ref="L451:L514" si="39">IF(A451&lt;13,"0-12",IF(A451&lt;20,"13-19",IF(A451&lt;35,"20-34",IF(A451&lt;=50,"35-50",IF(A451&lt;66,"51-65",IF(A451&gt;65,"65-100"))))))</f>
        <v>65-100</v>
      </c>
    </row>
    <row r="452" spans="1:12" x14ac:dyDescent="0.45">
      <c r="A452">
        <v>26</v>
      </c>
      <c r="B452" t="str">
        <f t="shared" si="35"/>
        <v>YOUNG ADULTS</v>
      </c>
      <c r="C452" t="s">
        <v>701</v>
      </c>
      <c r="G452" s="7">
        <f>'Health Cleaned'!$H452*1.1</f>
        <v>2666.8840000000005</v>
      </c>
      <c r="H452" s="7">
        <f t="shared" si="36"/>
        <v>2666.9</v>
      </c>
      <c r="I452" s="7">
        <f t="shared" si="37"/>
        <v>2666.9</v>
      </c>
      <c r="J452" s="7">
        <f t="shared" si="38"/>
        <v>2666.8</v>
      </c>
      <c r="K452" t="str">
        <f>TEXT('Health Cleaned'!A452,"mm-yy")</f>
        <v>04-22</v>
      </c>
      <c r="L452" t="str">
        <f t="shared" si="39"/>
        <v>20-34</v>
      </c>
    </row>
    <row r="453" spans="1:12" x14ac:dyDescent="0.45">
      <c r="A453">
        <v>53</v>
      </c>
      <c r="B453" t="str">
        <f t="shared" si="35"/>
        <v>ADULTS</v>
      </c>
      <c r="C453" t="s">
        <v>702</v>
      </c>
      <c r="G453" s="7">
        <f>'Health Cleaned'!$H453*1.1</f>
        <v>2109.91</v>
      </c>
      <c r="H453" s="7">
        <f t="shared" si="36"/>
        <v>2109.9</v>
      </c>
      <c r="I453" s="7">
        <f t="shared" si="37"/>
        <v>2110</v>
      </c>
      <c r="J453" s="7">
        <f t="shared" si="38"/>
        <v>2109.9</v>
      </c>
      <c r="K453" t="str">
        <f>TEXT('Health Cleaned'!A453,"mm-yy")</f>
        <v>06-23</v>
      </c>
      <c r="L453" t="str">
        <f t="shared" si="39"/>
        <v>51-65</v>
      </c>
    </row>
    <row r="454" spans="1:12" x14ac:dyDescent="0.45">
      <c r="A454">
        <v>58</v>
      </c>
      <c r="B454" t="str">
        <f t="shared" si="35"/>
        <v>ADULTS</v>
      </c>
      <c r="C454" t="s">
        <v>704</v>
      </c>
      <c r="G454" s="7">
        <f>'Health Cleaned'!$H454*1.1</f>
        <v>3471.7980000000002</v>
      </c>
      <c r="H454" s="7">
        <f t="shared" si="36"/>
        <v>3471.8</v>
      </c>
      <c r="I454" s="7">
        <f t="shared" si="37"/>
        <v>3471.7999999999997</v>
      </c>
      <c r="J454" s="7">
        <f t="shared" si="38"/>
        <v>3471.7</v>
      </c>
      <c r="K454" t="str">
        <f>TEXT('Health Cleaned'!A454,"mm-yy")</f>
        <v>01-23</v>
      </c>
      <c r="L454" t="str">
        <f t="shared" si="39"/>
        <v>51-65</v>
      </c>
    </row>
    <row r="455" spans="1:12" x14ac:dyDescent="0.45">
      <c r="A455">
        <v>92</v>
      </c>
      <c r="B455" t="str">
        <f t="shared" si="35"/>
        <v>SENIORS</v>
      </c>
      <c r="C455" t="s">
        <v>705</v>
      </c>
      <c r="G455" s="7">
        <f>'Health Cleaned'!$H455*1.1</f>
        <v>481.39300000000003</v>
      </c>
      <c r="H455" s="7">
        <f t="shared" si="36"/>
        <v>481.4</v>
      </c>
      <c r="I455" s="7">
        <f t="shared" si="37"/>
        <v>481.40000000000003</v>
      </c>
      <c r="J455" s="7">
        <f t="shared" si="38"/>
        <v>481.3</v>
      </c>
      <c r="K455" t="str">
        <f>TEXT('Health Cleaned'!A455,"mm-yy")</f>
        <v>05-23</v>
      </c>
      <c r="L455" t="str">
        <f t="shared" si="39"/>
        <v>65-100</v>
      </c>
    </row>
    <row r="456" spans="1:12" x14ac:dyDescent="0.45">
      <c r="A456">
        <v>97</v>
      </c>
      <c r="B456" t="str">
        <f t="shared" si="35"/>
        <v>SENIORS</v>
      </c>
      <c r="C456" t="s">
        <v>706</v>
      </c>
      <c r="G456" s="7">
        <f>'Health Cleaned'!$H456*1.1</f>
        <v>1047.7720000000002</v>
      </c>
      <c r="H456" s="7">
        <f t="shared" si="36"/>
        <v>1047.8</v>
      </c>
      <c r="I456" s="7">
        <f t="shared" si="37"/>
        <v>1047.8</v>
      </c>
      <c r="J456" s="7">
        <f t="shared" si="38"/>
        <v>1047.7</v>
      </c>
      <c r="K456" t="str">
        <f>TEXT('Health Cleaned'!A456,"mm-yy")</f>
        <v>08-22</v>
      </c>
      <c r="L456" t="str">
        <f t="shared" si="39"/>
        <v>65-100</v>
      </c>
    </row>
    <row r="457" spans="1:12" x14ac:dyDescent="0.45">
      <c r="A457">
        <v>48</v>
      </c>
      <c r="B457" t="str">
        <f t="shared" si="35"/>
        <v>ADULTS</v>
      </c>
      <c r="C457" t="s">
        <v>707</v>
      </c>
      <c r="G457" s="7">
        <f>'Health Cleaned'!$H457*1.1</f>
        <v>3473.5250000000001</v>
      </c>
      <c r="H457" s="7">
        <f t="shared" si="36"/>
        <v>3473.5</v>
      </c>
      <c r="I457" s="7">
        <f t="shared" si="37"/>
        <v>3473.6</v>
      </c>
      <c r="J457" s="7">
        <f t="shared" si="38"/>
        <v>3473.5</v>
      </c>
      <c r="K457" t="str">
        <f>TEXT('Health Cleaned'!A457,"mm-yy")</f>
        <v>08-22</v>
      </c>
      <c r="L457" t="str">
        <f t="shared" si="39"/>
        <v>35-50</v>
      </c>
    </row>
    <row r="458" spans="1:12" x14ac:dyDescent="0.45">
      <c r="A458">
        <v>65</v>
      </c>
      <c r="B458" t="str">
        <f t="shared" si="35"/>
        <v>ADULTS</v>
      </c>
      <c r="C458" t="s">
        <v>709</v>
      </c>
      <c r="G458" s="7">
        <f>'Health Cleaned'!$H458*1.1</f>
        <v>3834.6330000000007</v>
      </c>
      <c r="H458" s="7">
        <f t="shared" si="36"/>
        <v>3834.6</v>
      </c>
      <c r="I458" s="7">
        <f t="shared" si="37"/>
        <v>3834.7</v>
      </c>
      <c r="J458" s="7">
        <f t="shared" si="38"/>
        <v>3834.6</v>
      </c>
      <c r="K458" t="str">
        <f>TEXT('Health Cleaned'!A458,"mm-yy")</f>
        <v>08-23</v>
      </c>
      <c r="L458" t="str">
        <f t="shared" si="39"/>
        <v>51-65</v>
      </c>
    </row>
    <row r="459" spans="1:12" x14ac:dyDescent="0.45">
      <c r="A459">
        <v>50</v>
      </c>
      <c r="B459" t="str">
        <f t="shared" si="35"/>
        <v>ADULTS</v>
      </c>
      <c r="C459" t="s">
        <v>711</v>
      </c>
      <c r="G459" s="7">
        <f>'Health Cleaned'!$H459*1.1</f>
        <v>895.49900000000014</v>
      </c>
      <c r="H459" s="7">
        <f t="shared" si="36"/>
        <v>895.5</v>
      </c>
      <c r="I459" s="7">
        <f t="shared" si="37"/>
        <v>895.5</v>
      </c>
      <c r="J459" s="7">
        <f t="shared" si="38"/>
        <v>895.4</v>
      </c>
      <c r="K459" t="str">
        <f>TEXT('Health Cleaned'!A459,"mm-yy")</f>
        <v>07-23</v>
      </c>
      <c r="L459" t="str">
        <f t="shared" si="39"/>
        <v>35-50</v>
      </c>
    </row>
    <row r="460" spans="1:12" x14ac:dyDescent="0.45">
      <c r="A460">
        <v>55</v>
      </c>
      <c r="B460" t="str">
        <f t="shared" si="35"/>
        <v>ADULTS</v>
      </c>
      <c r="C460" t="s">
        <v>713</v>
      </c>
      <c r="G460" s="7">
        <f>'Health Cleaned'!$H460*1.1</f>
        <v>4037.9460000000004</v>
      </c>
      <c r="H460" s="7">
        <f t="shared" si="36"/>
        <v>4037.9</v>
      </c>
      <c r="I460" s="7">
        <f t="shared" si="37"/>
        <v>4038</v>
      </c>
      <c r="J460" s="7">
        <f t="shared" si="38"/>
        <v>4037.9</v>
      </c>
      <c r="K460" t="str">
        <f>TEXT('Health Cleaned'!A460,"mm-yy")</f>
        <v>07-23</v>
      </c>
      <c r="L460" t="str">
        <f t="shared" si="39"/>
        <v>51-65</v>
      </c>
    </row>
    <row r="461" spans="1:12" x14ac:dyDescent="0.45">
      <c r="A461">
        <v>97</v>
      </c>
      <c r="B461" t="str">
        <f t="shared" si="35"/>
        <v>SENIORS</v>
      </c>
      <c r="C461" t="s">
        <v>714</v>
      </c>
      <c r="G461" s="7">
        <f>'Health Cleaned'!$H461*1.1</f>
        <v>846.14200000000005</v>
      </c>
      <c r="H461" s="7">
        <f t="shared" si="36"/>
        <v>846.1</v>
      </c>
      <c r="I461" s="7">
        <f t="shared" si="37"/>
        <v>846.2</v>
      </c>
      <c r="J461" s="7">
        <f t="shared" si="38"/>
        <v>846.1</v>
      </c>
      <c r="K461" t="str">
        <f>TEXT('Health Cleaned'!A461,"mm-yy")</f>
        <v>07-23</v>
      </c>
      <c r="L461" t="str">
        <f t="shared" si="39"/>
        <v>65-100</v>
      </c>
    </row>
    <row r="462" spans="1:12" x14ac:dyDescent="0.45">
      <c r="A462">
        <v>92</v>
      </c>
      <c r="B462" t="str">
        <f t="shared" si="35"/>
        <v>SENIORS</v>
      </c>
      <c r="C462" t="s">
        <v>715</v>
      </c>
      <c r="G462" s="7">
        <f>'Health Cleaned'!$H462*1.1</f>
        <v>4628.415</v>
      </c>
      <c r="H462" s="7">
        <f t="shared" si="36"/>
        <v>4628.3999999999996</v>
      </c>
      <c r="I462" s="7">
        <f t="shared" si="37"/>
        <v>4628.5</v>
      </c>
      <c r="J462" s="7">
        <f t="shared" si="38"/>
        <v>4628.3999999999996</v>
      </c>
      <c r="K462" t="str">
        <f>TEXT('Health Cleaned'!A462,"mm-yy")</f>
        <v>01-23</v>
      </c>
      <c r="L462" t="str">
        <f t="shared" si="39"/>
        <v>65-100</v>
      </c>
    </row>
    <row r="463" spans="1:12" x14ac:dyDescent="0.45">
      <c r="A463">
        <v>38</v>
      </c>
      <c r="B463" t="str">
        <f t="shared" si="35"/>
        <v>ADULTS</v>
      </c>
      <c r="C463" t="s">
        <v>716</v>
      </c>
      <c r="G463" s="7">
        <f>'Health Cleaned'!$H463*1.1</f>
        <v>464.75000000000006</v>
      </c>
      <c r="H463" s="7">
        <f t="shared" si="36"/>
        <v>464.8</v>
      </c>
      <c r="I463" s="7">
        <f t="shared" si="37"/>
        <v>464.8</v>
      </c>
      <c r="J463" s="7">
        <f t="shared" si="38"/>
        <v>464.7</v>
      </c>
      <c r="K463" t="str">
        <f>TEXT('Health Cleaned'!A463,"mm-yy")</f>
        <v>12-23</v>
      </c>
      <c r="L463" t="str">
        <f t="shared" si="39"/>
        <v>35-50</v>
      </c>
    </row>
    <row r="464" spans="1:12" x14ac:dyDescent="0.45">
      <c r="A464">
        <v>49</v>
      </c>
      <c r="B464" t="str">
        <f t="shared" si="35"/>
        <v>ADULTS</v>
      </c>
      <c r="C464" t="s">
        <v>717</v>
      </c>
      <c r="G464" s="7">
        <f>'Health Cleaned'!$H464*1.1</f>
        <v>4451.8430000000008</v>
      </c>
      <c r="H464" s="7">
        <f t="shared" si="36"/>
        <v>4451.8</v>
      </c>
      <c r="I464" s="7">
        <f t="shared" si="37"/>
        <v>4451.9000000000005</v>
      </c>
      <c r="J464" s="7">
        <f t="shared" si="38"/>
        <v>4451.8</v>
      </c>
      <c r="K464" t="str">
        <f>TEXT('Health Cleaned'!A464,"mm-yy")</f>
        <v>05-22</v>
      </c>
      <c r="L464" t="str">
        <f t="shared" si="39"/>
        <v>35-50</v>
      </c>
    </row>
    <row r="465" spans="1:12" x14ac:dyDescent="0.45">
      <c r="A465">
        <v>41</v>
      </c>
      <c r="B465" t="str">
        <f t="shared" si="35"/>
        <v>ADULTS</v>
      </c>
      <c r="C465" t="s">
        <v>718</v>
      </c>
      <c r="G465" s="7">
        <f>'Health Cleaned'!$H465*1.1</f>
        <v>4141.4449999999997</v>
      </c>
      <c r="H465" s="7">
        <f t="shared" si="36"/>
        <v>4141.3999999999996</v>
      </c>
      <c r="I465" s="7">
        <f t="shared" si="37"/>
        <v>4141.5</v>
      </c>
      <c r="J465" s="7">
        <f t="shared" si="38"/>
        <v>4141.3999999999996</v>
      </c>
      <c r="K465" t="str">
        <f>TEXT('Health Cleaned'!A465,"mm-yy")</f>
        <v>03-23</v>
      </c>
      <c r="L465" t="str">
        <f t="shared" si="39"/>
        <v>35-50</v>
      </c>
    </row>
    <row r="466" spans="1:12" x14ac:dyDescent="0.45">
      <c r="A466">
        <v>67</v>
      </c>
      <c r="B466" t="str">
        <f t="shared" si="35"/>
        <v>SENIORS</v>
      </c>
      <c r="C466" t="s">
        <v>719</v>
      </c>
      <c r="G466" s="7">
        <f>'Health Cleaned'!$H466*1.1</f>
        <v>4786.7050000000008</v>
      </c>
      <c r="H466" s="7">
        <f t="shared" si="36"/>
        <v>4786.7</v>
      </c>
      <c r="I466" s="7">
        <f t="shared" si="37"/>
        <v>4786.8</v>
      </c>
      <c r="J466" s="7">
        <f t="shared" si="38"/>
        <v>4786.7</v>
      </c>
      <c r="K466" t="str">
        <f>TEXT('Health Cleaned'!A466,"mm-yy")</f>
        <v>08-23</v>
      </c>
      <c r="L466" t="str">
        <f t="shared" si="39"/>
        <v>65-100</v>
      </c>
    </row>
    <row r="467" spans="1:12" x14ac:dyDescent="0.45">
      <c r="A467">
        <v>93</v>
      </c>
      <c r="B467" t="str">
        <f t="shared" si="35"/>
        <v>SENIORS</v>
      </c>
      <c r="C467" t="s">
        <v>720</v>
      </c>
      <c r="G467" s="7">
        <f>'Health Cleaned'!$H467*1.1</f>
        <v>3056.6910000000003</v>
      </c>
      <c r="H467" s="7">
        <f t="shared" si="36"/>
        <v>3056.7</v>
      </c>
      <c r="I467" s="7">
        <f t="shared" si="37"/>
        <v>3056.7</v>
      </c>
      <c r="J467" s="7">
        <f t="shared" si="38"/>
        <v>3056.6</v>
      </c>
      <c r="K467" t="str">
        <f>TEXT('Health Cleaned'!A467,"mm-yy")</f>
        <v>08-23</v>
      </c>
      <c r="L467" t="str">
        <f t="shared" si="39"/>
        <v>65-100</v>
      </c>
    </row>
    <row r="468" spans="1:12" x14ac:dyDescent="0.45">
      <c r="A468">
        <v>43</v>
      </c>
      <c r="B468" t="str">
        <f t="shared" si="35"/>
        <v>ADULTS</v>
      </c>
      <c r="C468" t="s">
        <v>721</v>
      </c>
      <c r="G468" s="7">
        <f>'Health Cleaned'!$H468*1.1</f>
        <v>4187.1720000000005</v>
      </c>
      <c r="H468" s="7">
        <f t="shared" si="36"/>
        <v>4187.2</v>
      </c>
      <c r="I468" s="7">
        <f t="shared" si="37"/>
        <v>4187.2000000000007</v>
      </c>
      <c r="J468" s="7">
        <f t="shared" si="38"/>
        <v>4187.1000000000004</v>
      </c>
      <c r="K468" t="str">
        <f>TEXT('Health Cleaned'!A468,"mm-yy")</f>
        <v>01-23</v>
      </c>
      <c r="L468" t="str">
        <f t="shared" si="39"/>
        <v>35-50</v>
      </c>
    </row>
    <row r="469" spans="1:12" x14ac:dyDescent="0.45">
      <c r="A469">
        <v>38</v>
      </c>
      <c r="B469" t="str">
        <f t="shared" si="35"/>
        <v>ADULTS</v>
      </c>
      <c r="C469" t="s">
        <v>723</v>
      </c>
      <c r="G469" s="7">
        <f>'Health Cleaned'!$H469*1.1</f>
        <v>1734.8650000000002</v>
      </c>
      <c r="H469" s="7">
        <f t="shared" si="36"/>
        <v>1734.9</v>
      </c>
      <c r="I469" s="7">
        <f t="shared" si="37"/>
        <v>1734.8999999999999</v>
      </c>
      <c r="J469" s="7">
        <f t="shared" si="38"/>
        <v>1734.8</v>
      </c>
      <c r="K469" t="str">
        <f>TEXT('Health Cleaned'!A469,"mm-yy")</f>
        <v>02-23</v>
      </c>
      <c r="L469" t="str">
        <f t="shared" si="39"/>
        <v>35-50</v>
      </c>
    </row>
    <row r="470" spans="1:12" x14ac:dyDescent="0.45">
      <c r="A470">
        <v>11</v>
      </c>
      <c r="B470" t="str">
        <f t="shared" si="35"/>
        <v>CHILDREN</v>
      </c>
      <c r="C470" t="s">
        <v>724</v>
      </c>
      <c r="G470" s="7">
        <f>'Health Cleaned'!$H470*1.1</f>
        <v>3927.4180000000006</v>
      </c>
      <c r="H470" s="7">
        <f t="shared" si="36"/>
        <v>3927.4</v>
      </c>
      <c r="I470" s="7">
        <f t="shared" si="37"/>
        <v>3927.5</v>
      </c>
      <c r="J470" s="7">
        <f t="shared" si="38"/>
        <v>3927.4</v>
      </c>
      <c r="K470" t="str">
        <f>TEXT('Health Cleaned'!A470,"mm-yy")</f>
        <v>01-22</v>
      </c>
      <c r="L470" t="str">
        <f t="shared" si="39"/>
        <v>0-12</v>
      </c>
    </row>
    <row r="471" spans="1:12" x14ac:dyDescent="0.45">
      <c r="A471">
        <v>65</v>
      </c>
      <c r="B471" t="str">
        <f t="shared" si="35"/>
        <v>ADULTS</v>
      </c>
      <c r="C471" t="s">
        <v>725</v>
      </c>
      <c r="G471" s="7">
        <f>'Health Cleaned'!$H471*1.1</f>
        <v>3576.76</v>
      </c>
      <c r="H471" s="7">
        <f t="shared" si="36"/>
        <v>3576.8</v>
      </c>
      <c r="I471" s="7">
        <f t="shared" si="37"/>
        <v>3576.7999999999997</v>
      </c>
      <c r="J471" s="7">
        <f t="shared" si="38"/>
        <v>3576.7</v>
      </c>
      <c r="K471" t="str">
        <f>TEXT('Health Cleaned'!A471,"mm-yy")</f>
        <v>03-23</v>
      </c>
      <c r="L471" t="str">
        <f t="shared" si="39"/>
        <v>51-65</v>
      </c>
    </row>
    <row r="472" spans="1:12" x14ac:dyDescent="0.45">
      <c r="A472">
        <v>9</v>
      </c>
      <c r="B472" t="str">
        <f t="shared" si="35"/>
        <v>CHILDREN</v>
      </c>
      <c r="C472" t="s">
        <v>726</v>
      </c>
      <c r="G472" s="7">
        <f>'Health Cleaned'!$H472*1.1</f>
        <v>2277.913</v>
      </c>
      <c r="H472" s="7">
        <f t="shared" si="36"/>
        <v>2277.9</v>
      </c>
      <c r="I472" s="7">
        <f t="shared" si="37"/>
        <v>2278</v>
      </c>
      <c r="J472" s="7">
        <f t="shared" si="38"/>
        <v>2277.9</v>
      </c>
      <c r="K472" t="str">
        <f>TEXT('Health Cleaned'!A472,"mm-yy")</f>
        <v>11-22</v>
      </c>
      <c r="L472" t="str">
        <f t="shared" si="39"/>
        <v>0-12</v>
      </c>
    </row>
    <row r="473" spans="1:12" x14ac:dyDescent="0.45">
      <c r="A473">
        <v>11</v>
      </c>
      <c r="B473" t="str">
        <f t="shared" si="35"/>
        <v>CHILDREN</v>
      </c>
      <c r="C473" t="s">
        <v>727</v>
      </c>
      <c r="G473" s="7">
        <f>'Health Cleaned'!$H473*1.1</f>
        <v>3603.3800000000006</v>
      </c>
      <c r="H473" s="7">
        <f t="shared" si="36"/>
        <v>3603.4</v>
      </c>
      <c r="I473" s="7">
        <f t="shared" si="37"/>
        <v>3603.4</v>
      </c>
      <c r="J473" s="7">
        <f t="shared" si="38"/>
        <v>3603.3</v>
      </c>
      <c r="K473" t="str">
        <f>TEXT('Health Cleaned'!A473,"mm-yy")</f>
        <v>03-22</v>
      </c>
      <c r="L473" t="str">
        <f t="shared" si="39"/>
        <v>0-12</v>
      </c>
    </row>
    <row r="474" spans="1:12" x14ac:dyDescent="0.45">
      <c r="A474">
        <v>18</v>
      </c>
      <c r="B474" t="str">
        <f t="shared" si="35"/>
        <v>YOUNG ADULTS</v>
      </c>
      <c r="C474" t="s">
        <v>729</v>
      </c>
      <c r="G474" s="7">
        <f>'Health Cleaned'!$H474*1.1</f>
        <v>3456.739</v>
      </c>
      <c r="H474" s="7">
        <f t="shared" si="36"/>
        <v>3456.7</v>
      </c>
      <c r="I474" s="7">
        <f t="shared" si="37"/>
        <v>3456.7999999999997</v>
      </c>
      <c r="J474" s="7">
        <f t="shared" si="38"/>
        <v>3456.7</v>
      </c>
      <c r="K474" t="str">
        <f>TEXT('Health Cleaned'!A474,"mm-yy")</f>
        <v>03-22</v>
      </c>
      <c r="L474" t="str">
        <f t="shared" si="39"/>
        <v>13-19</v>
      </c>
    </row>
    <row r="475" spans="1:12" x14ac:dyDescent="0.45">
      <c r="A475">
        <v>87</v>
      </c>
      <c r="B475" t="str">
        <f t="shared" si="35"/>
        <v>SENIORS</v>
      </c>
      <c r="C475" t="s">
        <v>730</v>
      </c>
      <c r="G475" s="7">
        <f>'Health Cleaned'!$H475*1.1</f>
        <v>3094.6740000000004</v>
      </c>
      <c r="H475" s="7">
        <f t="shared" si="36"/>
        <v>3094.7</v>
      </c>
      <c r="I475" s="7">
        <f t="shared" si="37"/>
        <v>3094.7</v>
      </c>
      <c r="J475" s="7">
        <f t="shared" si="38"/>
        <v>3094.6</v>
      </c>
      <c r="K475" t="str">
        <f>TEXT('Health Cleaned'!A475,"mm-yy")</f>
        <v>01-23</v>
      </c>
      <c r="L475" t="str">
        <f t="shared" si="39"/>
        <v>65-100</v>
      </c>
    </row>
    <row r="476" spans="1:12" x14ac:dyDescent="0.45">
      <c r="A476">
        <v>18</v>
      </c>
      <c r="B476" t="str">
        <f t="shared" si="35"/>
        <v>YOUNG ADULTS</v>
      </c>
      <c r="C476" t="s">
        <v>731</v>
      </c>
      <c r="G476" s="7">
        <f>'Health Cleaned'!$H476*1.1</f>
        <v>596.18900000000008</v>
      </c>
      <c r="H476" s="7">
        <f t="shared" si="36"/>
        <v>596.20000000000005</v>
      </c>
      <c r="I476" s="7">
        <f t="shared" si="37"/>
        <v>596.20000000000005</v>
      </c>
      <c r="J476" s="7">
        <f t="shared" si="38"/>
        <v>596.1</v>
      </c>
      <c r="K476" t="str">
        <f>TEXT('Health Cleaned'!A476,"mm-yy")</f>
        <v>06-23</v>
      </c>
      <c r="L476" t="str">
        <f t="shared" si="39"/>
        <v>13-19</v>
      </c>
    </row>
    <row r="477" spans="1:12" x14ac:dyDescent="0.45">
      <c r="A477">
        <v>89</v>
      </c>
      <c r="B477" t="str">
        <f t="shared" si="35"/>
        <v>SENIORS</v>
      </c>
      <c r="C477" t="s">
        <v>732</v>
      </c>
      <c r="G477" s="7">
        <f>'Health Cleaned'!$H477*1.1</f>
        <v>3869.2610000000004</v>
      </c>
      <c r="H477" s="7">
        <f t="shared" si="36"/>
        <v>3869.3</v>
      </c>
      <c r="I477" s="7">
        <f t="shared" si="37"/>
        <v>3869.2999999999997</v>
      </c>
      <c r="J477" s="7">
        <f t="shared" si="38"/>
        <v>3869.2</v>
      </c>
      <c r="K477" t="str">
        <f>TEXT('Health Cleaned'!A477,"mm-yy")</f>
        <v>08-23</v>
      </c>
      <c r="L477" t="str">
        <f t="shared" si="39"/>
        <v>65-100</v>
      </c>
    </row>
    <row r="478" spans="1:12" x14ac:dyDescent="0.45">
      <c r="A478">
        <v>47</v>
      </c>
      <c r="B478" t="str">
        <f t="shared" si="35"/>
        <v>ADULTS</v>
      </c>
      <c r="C478" t="s">
        <v>734</v>
      </c>
      <c r="G478" s="7">
        <f>'Health Cleaned'!$H478*1.1</f>
        <v>1605.3290000000002</v>
      </c>
      <c r="H478" s="7">
        <f t="shared" si="36"/>
        <v>1605.3</v>
      </c>
      <c r="I478" s="7">
        <f t="shared" si="37"/>
        <v>1605.3999999999999</v>
      </c>
      <c r="J478" s="7">
        <f t="shared" si="38"/>
        <v>1605.3</v>
      </c>
      <c r="K478" t="str">
        <f>TEXT('Health Cleaned'!A478,"mm-yy")</f>
        <v>04-22</v>
      </c>
      <c r="L478" t="str">
        <f t="shared" si="39"/>
        <v>35-50</v>
      </c>
    </row>
    <row r="479" spans="1:12" x14ac:dyDescent="0.45">
      <c r="A479">
        <v>41</v>
      </c>
      <c r="B479" t="str">
        <f t="shared" si="35"/>
        <v>ADULTS</v>
      </c>
      <c r="C479" t="s">
        <v>735</v>
      </c>
      <c r="G479" s="7">
        <f>'Health Cleaned'!$H479*1.1</f>
        <v>38.368000000000009</v>
      </c>
      <c r="H479" s="7">
        <f t="shared" si="36"/>
        <v>38.4</v>
      </c>
      <c r="I479" s="7">
        <f t="shared" si="37"/>
        <v>38.4</v>
      </c>
      <c r="J479" s="7">
        <f t="shared" si="38"/>
        <v>38.299999999999997</v>
      </c>
      <c r="K479" t="str">
        <f>TEXT('Health Cleaned'!A479,"mm-yy")</f>
        <v>07-22</v>
      </c>
      <c r="L479" t="str">
        <f t="shared" si="39"/>
        <v>35-50</v>
      </c>
    </row>
    <row r="480" spans="1:12" x14ac:dyDescent="0.45">
      <c r="A480">
        <v>56</v>
      </c>
      <c r="B480" t="str">
        <f t="shared" si="35"/>
        <v>ADULTS</v>
      </c>
      <c r="C480" t="s">
        <v>736</v>
      </c>
      <c r="G480" s="7">
        <f>'Health Cleaned'!$H480*1.1</f>
        <v>1861.7500000000002</v>
      </c>
      <c r="H480" s="7">
        <f t="shared" si="36"/>
        <v>1861.8</v>
      </c>
      <c r="I480" s="7">
        <f t="shared" si="37"/>
        <v>1861.8</v>
      </c>
      <c r="J480" s="7">
        <f t="shared" si="38"/>
        <v>1861.7</v>
      </c>
      <c r="K480" t="str">
        <f>TEXT('Health Cleaned'!A480,"mm-yy")</f>
        <v>07-22</v>
      </c>
      <c r="L480" t="str">
        <f t="shared" si="39"/>
        <v>51-65</v>
      </c>
    </row>
    <row r="481" spans="1:12" x14ac:dyDescent="0.45">
      <c r="A481">
        <v>48</v>
      </c>
      <c r="B481" t="str">
        <f t="shared" si="35"/>
        <v>ADULTS</v>
      </c>
      <c r="C481" t="s">
        <v>737</v>
      </c>
      <c r="G481" s="7">
        <f>'Health Cleaned'!$H481*1.1</f>
        <v>1624.2930000000003</v>
      </c>
      <c r="H481" s="7">
        <f t="shared" si="36"/>
        <v>1624.3</v>
      </c>
      <c r="I481" s="7">
        <f t="shared" si="37"/>
        <v>1624.3</v>
      </c>
      <c r="J481" s="7">
        <f t="shared" si="38"/>
        <v>1624.2</v>
      </c>
      <c r="K481" t="str">
        <f>TEXT('Health Cleaned'!A481,"mm-yy")</f>
        <v>12-23</v>
      </c>
      <c r="L481" t="str">
        <f t="shared" si="39"/>
        <v>35-50</v>
      </c>
    </row>
    <row r="482" spans="1:12" x14ac:dyDescent="0.45">
      <c r="A482">
        <v>17</v>
      </c>
      <c r="B482" t="str">
        <f t="shared" si="35"/>
        <v>CHILDREN</v>
      </c>
      <c r="C482" t="s">
        <v>739</v>
      </c>
      <c r="G482" s="7">
        <f>'Health Cleaned'!$H482*1.1</f>
        <v>5328.9610000000002</v>
      </c>
      <c r="H482" s="7">
        <f t="shared" si="36"/>
        <v>5329</v>
      </c>
      <c r="I482" s="7">
        <f t="shared" si="37"/>
        <v>5329</v>
      </c>
      <c r="J482" s="7">
        <f t="shared" si="38"/>
        <v>5328.9</v>
      </c>
      <c r="K482" t="str">
        <f>TEXT('Health Cleaned'!A482,"mm-yy")</f>
        <v>06-22</v>
      </c>
      <c r="L482" t="str">
        <f t="shared" si="39"/>
        <v>13-19</v>
      </c>
    </row>
    <row r="483" spans="1:12" x14ac:dyDescent="0.45">
      <c r="A483">
        <v>18</v>
      </c>
      <c r="B483" t="str">
        <f t="shared" si="35"/>
        <v>YOUNG ADULTS</v>
      </c>
      <c r="C483" t="s">
        <v>740</v>
      </c>
      <c r="G483" s="7">
        <f>'Health Cleaned'!$H483*1.1</f>
        <v>5304.7830000000004</v>
      </c>
      <c r="H483" s="7">
        <f t="shared" si="36"/>
        <v>5304.8</v>
      </c>
      <c r="I483" s="7">
        <f t="shared" si="37"/>
        <v>5304.8</v>
      </c>
      <c r="J483" s="7">
        <f t="shared" si="38"/>
        <v>5304.7</v>
      </c>
      <c r="K483" t="str">
        <f>TEXT('Health Cleaned'!A483,"mm-yy")</f>
        <v>03-22</v>
      </c>
      <c r="L483" t="str">
        <f t="shared" si="39"/>
        <v>13-19</v>
      </c>
    </row>
    <row r="484" spans="1:12" x14ac:dyDescent="0.45">
      <c r="A484">
        <v>60</v>
      </c>
      <c r="B484" t="str">
        <f t="shared" si="35"/>
        <v>ADULTS</v>
      </c>
      <c r="C484" t="s">
        <v>742</v>
      </c>
      <c r="G484" s="7">
        <f>'Health Cleaned'!$H484*1.1</f>
        <v>3291.3870000000002</v>
      </c>
      <c r="H484" s="7">
        <f t="shared" si="36"/>
        <v>3291.4</v>
      </c>
      <c r="I484" s="7">
        <f t="shared" si="37"/>
        <v>3291.4</v>
      </c>
      <c r="J484" s="7">
        <f t="shared" si="38"/>
        <v>3291.3</v>
      </c>
      <c r="K484" t="str">
        <f>TEXT('Health Cleaned'!A484,"mm-yy")</f>
        <v>08-23</v>
      </c>
      <c r="L484" t="str">
        <f t="shared" si="39"/>
        <v>51-65</v>
      </c>
    </row>
    <row r="485" spans="1:12" x14ac:dyDescent="0.45">
      <c r="A485">
        <v>4</v>
      </c>
      <c r="B485" t="str">
        <f t="shared" si="35"/>
        <v>CHILDREN</v>
      </c>
      <c r="C485" t="s">
        <v>743</v>
      </c>
      <c r="G485" s="7">
        <f>'Health Cleaned'!$H485*1.1</f>
        <v>4492.2350000000006</v>
      </c>
      <c r="H485" s="7">
        <f t="shared" si="36"/>
        <v>4492.2</v>
      </c>
      <c r="I485" s="7">
        <f t="shared" si="37"/>
        <v>4492.3</v>
      </c>
      <c r="J485" s="7">
        <f t="shared" si="38"/>
        <v>4492.2</v>
      </c>
      <c r="K485" t="str">
        <f>TEXT('Health Cleaned'!A485,"mm-yy")</f>
        <v>05-23</v>
      </c>
      <c r="L485" t="str">
        <f t="shared" si="39"/>
        <v>0-12</v>
      </c>
    </row>
    <row r="486" spans="1:12" x14ac:dyDescent="0.45">
      <c r="A486">
        <v>42</v>
      </c>
      <c r="B486" t="str">
        <f t="shared" si="35"/>
        <v>ADULTS</v>
      </c>
      <c r="C486" t="s">
        <v>744</v>
      </c>
      <c r="G486" s="7">
        <f>'Health Cleaned'!$H486*1.1</f>
        <v>4468.6400000000003</v>
      </c>
      <c r="H486" s="7">
        <f t="shared" si="36"/>
        <v>4468.6000000000004</v>
      </c>
      <c r="I486" s="7">
        <f t="shared" si="37"/>
        <v>4468.7000000000007</v>
      </c>
      <c r="J486" s="7">
        <f t="shared" si="38"/>
        <v>4468.6000000000004</v>
      </c>
      <c r="K486" t="str">
        <f>TEXT('Health Cleaned'!A486,"mm-yy")</f>
        <v>09-22</v>
      </c>
      <c r="L486" t="str">
        <f t="shared" si="39"/>
        <v>35-50</v>
      </c>
    </row>
    <row r="487" spans="1:12" x14ac:dyDescent="0.45">
      <c r="A487">
        <v>57</v>
      </c>
      <c r="B487" t="str">
        <f t="shared" si="35"/>
        <v>ADULTS</v>
      </c>
      <c r="C487" t="s">
        <v>745</v>
      </c>
      <c r="G487" s="7">
        <f>'Health Cleaned'!$H487*1.1</f>
        <v>28.974000000000004</v>
      </c>
      <c r="H487" s="7">
        <f t="shared" si="36"/>
        <v>29</v>
      </c>
      <c r="I487" s="7">
        <f t="shared" si="37"/>
        <v>29</v>
      </c>
      <c r="J487" s="7">
        <f t="shared" si="38"/>
        <v>28.9</v>
      </c>
      <c r="K487" t="str">
        <f>TEXT('Health Cleaned'!A487,"mm-yy")</f>
        <v>01-22</v>
      </c>
      <c r="L487" t="str">
        <f t="shared" si="39"/>
        <v>51-65</v>
      </c>
    </row>
    <row r="488" spans="1:12" x14ac:dyDescent="0.45">
      <c r="A488">
        <v>3</v>
      </c>
      <c r="B488" t="str">
        <f t="shared" si="35"/>
        <v>CHILDREN</v>
      </c>
      <c r="C488" t="s">
        <v>747</v>
      </c>
      <c r="G488" s="7">
        <f>'Health Cleaned'!$H488*1.1</f>
        <v>1504.558</v>
      </c>
      <c r="H488" s="7">
        <f t="shared" si="36"/>
        <v>1504.6</v>
      </c>
      <c r="I488" s="7">
        <f t="shared" si="37"/>
        <v>1504.6</v>
      </c>
      <c r="J488" s="7">
        <f t="shared" si="38"/>
        <v>1504.5</v>
      </c>
      <c r="K488" t="str">
        <f>TEXT('Health Cleaned'!A488,"mm-yy")</f>
        <v>06-23</v>
      </c>
      <c r="L488" t="str">
        <f t="shared" si="39"/>
        <v>0-12</v>
      </c>
    </row>
    <row r="489" spans="1:12" x14ac:dyDescent="0.45">
      <c r="A489">
        <v>40</v>
      </c>
      <c r="B489" t="str">
        <f t="shared" si="35"/>
        <v>ADULTS</v>
      </c>
      <c r="C489" t="s">
        <v>748</v>
      </c>
      <c r="G489" s="7">
        <f>'Health Cleaned'!$H489*1.1</f>
        <v>2502.0710000000004</v>
      </c>
      <c r="H489" s="7">
        <f t="shared" si="36"/>
        <v>2502.1</v>
      </c>
      <c r="I489" s="7">
        <f t="shared" si="37"/>
        <v>2502.1</v>
      </c>
      <c r="J489" s="7">
        <f t="shared" si="38"/>
        <v>2502</v>
      </c>
      <c r="K489" t="str">
        <f>TEXT('Health Cleaned'!A489,"mm-yy")</f>
        <v>08-22</v>
      </c>
      <c r="L489" t="str">
        <f t="shared" si="39"/>
        <v>35-50</v>
      </c>
    </row>
    <row r="490" spans="1:12" x14ac:dyDescent="0.45">
      <c r="A490">
        <v>91</v>
      </c>
      <c r="B490" t="str">
        <f t="shared" si="35"/>
        <v>SENIORS</v>
      </c>
      <c r="C490" t="s">
        <v>749</v>
      </c>
      <c r="G490" s="7">
        <f>'Health Cleaned'!$H490*1.1</f>
        <v>259.86400000000003</v>
      </c>
      <c r="H490" s="7">
        <f t="shared" si="36"/>
        <v>259.89999999999998</v>
      </c>
      <c r="I490" s="7">
        <f t="shared" si="37"/>
        <v>259.90000000000003</v>
      </c>
      <c r="J490" s="7">
        <f t="shared" si="38"/>
        <v>259.8</v>
      </c>
      <c r="K490" t="str">
        <f>TEXT('Health Cleaned'!A490,"mm-yy")</f>
        <v>06-23</v>
      </c>
      <c r="L490" t="str">
        <f t="shared" si="39"/>
        <v>65-100</v>
      </c>
    </row>
    <row r="491" spans="1:12" x14ac:dyDescent="0.45">
      <c r="A491">
        <v>69</v>
      </c>
      <c r="B491" t="str">
        <f t="shared" si="35"/>
        <v>SENIORS</v>
      </c>
      <c r="C491" t="s">
        <v>750</v>
      </c>
      <c r="G491" s="7">
        <f>'Health Cleaned'!$H491*1.1</f>
        <v>5382.4870000000001</v>
      </c>
      <c r="H491" s="7">
        <f t="shared" si="36"/>
        <v>5382.5</v>
      </c>
      <c r="I491" s="7">
        <f t="shared" si="37"/>
        <v>5382.5</v>
      </c>
      <c r="J491" s="7">
        <f t="shared" si="38"/>
        <v>5382.4</v>
      </c>
      <c r="K491" t="str">
        <f>TEXT('Health Cleaned'!A491,"mm-yy")</f>
        <v>12-22</v>
      </c>
      <c r="L491" t="str">
        <f t="shared" si="39"/>
        <v>65-100</v>
      </c>
    </row>
    <row r="492" spans="1:12" x14ac:dyDescent="0.45">
      <c r="A492">
        <v>14</v>
      </c>
      <c r="B492" t="str">
        <f t="shared" si="35"/>
        <v>CHILDREN</v>
      </c>
      <c r="C492" t="s">
        <v>752</v>
      </c>
      <c r="G492" s="7">
        <f>'Health Cleaned'!$H492*1.1</f>
        <v>2242.7900000000004</v>
      </c>
      <c r="H492" s="7">
        <f t="shared" si="36"/>
        <v>2242.8000000000002</v>
      </c>
      <c r="I492" s="7">
        <f t="shared" si="37"/>
        <v>2242.7999999999997</v>
      </c>
      <c r="J492" s="7">
        <f t="shared" si="38"/>
        <v>2242.6999999999998</v>
      </c>
      <c r="K492" t="str">
        <f>TEXT('Health Cleaned'!A492,"mm-yy")</f>
        <v>09-22</v>
      </c>
      <c r="L492" t="str">
        <f t="shared" si="39"/>
        <v>13-19</v>
      </c>
    </row>
    <row r="493" spans="1:12" x14ac:dyDescent="0.45">
      <c r="A493">
        <v>7</v>
      </c>
      <c r="B493" t="str">
        <f t="shared" si="35"/>
        <v>CHILDREN</v>
      </c>
      <c r="C493" t="s">
        <v>753</v>
      </c>
      <c r="G493" s="7">
        <f>'Health Cleaned'!$H493*1.1</f>
        <v>2746.2380000000003</v>
      </c>
      <c r="H493" s="7">
        <f t="shared" si="36"/>
        <v>2746.2</v>
      </c>
      <c r="I493" s="7">
        <f t="shared" si="37"/>
        <v>2746.2999999999997</v>
      </c>
      <c r="J493" s="7">
        <f t="shared" si="38"/>
        <v>2746.2</v>
      </c>
      <c r="K493" t="str">
        <f>TEXT('Health Cleaned'!A493,"mm-yy")</f>
        <v>09-23</v>
      </c>
      <c r="L493" t="str">
        <f t="shared" si="39"/>
        <v>0-12</v>
      </c>
    </row>
    <row r="494" spans="1:12" x14ac:dyDescent="0.45">
      <c r="A494">
        <v>50</v>
      </c>
      <c r="B494" t="str">
        <f t="shared" si="35"/>
        <v>ADULTS</v>
      </c>
      <c r="C494" t="s">
        <v>755</v>
      </c>
      <c r="G494" s="7">
        <f>'Health Cleaned'!$H494*1.1</f>
        <v>2938.4740000000006</v>
      </c>
      <c r="H494" s="7">
        <f t="shared" si="36"/>
        <v>2938.5</v>
      </c>
      <c r="I494" s="7">
        <f t="shared" si="37"/>
        <v>2938.5</v>
      </c>
      <c r="J494" s="7">
        <f t="shared" si="38"/>
        <v>2938.4</v>
      </c>
      <c r="K494" t="str">
        <f>TEXT('Health Cleaned'!A494,"mm-yy")</f>
        <v>11-22</v>
      </c>
      <c r="L494" t="str">
        <f t="shared" si="39"/>
        <v>35-50</v>
      </c>
    </row>
    <row r="495" spans="1:12" x14ac:dyDescent="0.45">
      <c r="A495">
        <v>74</v>
      </c>
      <c r="B495" t="str">
        <f t="shared" si="35"/>
        <v>SENIORS</v>
      </c>
      <c r="C495" t="s">
        <v>756</v>
      </c>
      <c r="G495" s="7">
        <f>'Health Cleaned'!$H495*1.1</f>
        <v>4293.7290000000003</v>
      </c>
      <c r="H495" s="7">
        <f t="shared" si="36"/>
        <v>4293.7</v>
      </c>
      <c r="I495" s="7">
        <f t="shared" si="37"/>
        <v>4293.8</v>
      </c>
      <c r="J495" s="7">
        <f t="shared" si="38"/>
        <v>4293.7</v>
      </c>
      <c r="K495" t="str">
        <f>TEXT('Health Cleaned'!A495,"mm-yy")</f>
        <v>09-22</v>
      </c>
      <c r="L495" t="str">
        <f t="shared" si="39"/>
        <v>65-100</v>
      </c>
    </row>
    <row r="496" spans="1:12" x14ac:dyDescent="0.45">
      <c r="A496">
        <v>63</v>
      </c>
      <c r="B496" t="str">
        <f t="shared" si="35"/>
        <v>ADULTS</v>
      </c>
      <c r="C496" t="s">
        <v>757</v>
      </c>
      <c r="G496" s="7">
        <f>'Health Cleaned'!$H496*1.1</f>
        <v>955.04200000000014</v>
      </c>
      <c r="H496" s="7">
        <f t="shared" si="36"/>
        <v>955</v>
      </c>
      <c r="I496" s="7">
        <f t="shared" si="37"/>
        <v>955.1</v>
      </c>
      <c r="J496" s="7">
        <f t="shared" si="38"/>
        <v>955</v>
      </c>
      <c r="K496" t="str">
        <f>TEXT('Health Cleaned'!A496,"mm-yy")</f>
        <v>06-23</v>
      </c>
      <c r="L496" t="str">
        <f t="shared" si="39"/>
        <v>51-65</v>
      </c>
    </row>
    <row r="497" spans="1:12" x14ac:dyDescent="0.45">
      <c r="A497">
        <v>35</v>
      </c>
      <c r="B497" t="str">
        <f t="shared" si="35"/>
        <v>YOUNG ADULTS</v>
      </c>
      <c r="C497" t="s">
        <v>758</v>
      </c>
      <c r="G497" s="7">
        <f>'Health Cleaned'!$H497*1.1</f>
        <v>2308.0970000000002</v>
      </c>
      <c r="H497" s="7">
        <f t="shared" si="36"/>
        <v>2308.1</v>
      </c>
      <c r="I497" s="7">
        <f t="shared" si="37"/>
        <v>2308.1</v>
      </c>
      <c r="J497" s="7">
        <f t="shared" si="38"/>
        <v>2308</v>
      </c>
      <c r="K497" t="str">
        <f>TEXT('Health Cleaned'!A497,"mm-yy")</f>
        <v>11-23</v>
      </c>
      <c r="L497" t="str">
        <f t="shared" si="39"/>
        <v>35-50</v>
      </c>
    </row>
    <row r="498" spans="1:12" x14ac:dyDescent="0.45">
      <c r="A498">
        <v>32</v>
      </c>
      <c r="B498" t="str">
        <f t="shared" si="35"/>
        <v>YOUNG ADULTS</v>
      </c>
      <c r="C498" t="s">
        <v>760</v>
      </c>
      <c r="G498" s="7">
        <f>'Health Cleaned'!$H498*1.1</f>
        <v>3975.5430000000006</v>
      </c>
      <c r="H498" s="7">
        <f t="shared" si="36"/>
        <v>3975.5</v>
      </c>
      <c r="I498" s="7">
        <f t="shared" si="37"/>
        <v>3975.6</v>
      </c>
      <c r="J498" s="7">
        <f t="shared" si="38"/>
        <v>3975.5</v>
      </c>
      <c r="K498" t="str">
        <f>TEXT('Health Cleaned'!A498,"mm-yy")</f>
        <v>07-22</v>
      </c>
      <c r="L498" t="str">
        <f t="shared" si="39"/>
        <v>20-34</v>
      </c>
    </row>
    <row r="499" spans="1:12" x14ac:dyDescent="0.45">
      <c r="A499">
        <v>38</v>
      </c>
      <c r="B499" t="str">
        <f t="shared" si="35"/>
        <v>ADULTS</v>
      </c>
      <c r="C499" t="s">
        <v>761</v>
      </c>
      <c r="G499" s="7">
        <f>'Health Cleaned'!$H499*1.1</f>
        <v>1995.0150000000003</v>
      </c>
      <c r="H499" s="7">
        <f t="shared" si="36"/>
        <v>1995</v>
      </c>
      <c r="I499" s="7">
        <f t="shared" si="37"/>
        <v>1995.1</v>
      </c>
      <c r="J499" s="7">
        <f t="shared" si="38"/>
        <v>1995</v>
      </c>
      <c r="K499" t="str">
        <f>TEXT('Health Cleaned'!A499,"mm-yy")</f>
        <v>02-23</v>
      </c>
      <c r="L499" t="str">
        <f t="shared" si="39"/>
        <v>35-50</v>
      </c>
    </row>
    <row r="500" spans="1:12" x14ac:dyDescent="0.45">
      <c r="A500">
        <v>86</v>
      </c>
      <c r="B500" t="str">
        <f t="shared" si="35"/>
        <v>SENIORS</v>
      </c>
      <c r="C500" t="s">
        <v>762</v>
      </c>
      <c r="G500" s="7">
        <f>'Health Cleaned'!$H500*1.1</f>
        <v>4916.4279999999999</v>
      </c>
      <c r="H500" s="7">
        <f t="shared" si="36"/>
        <v>4916.3999999999996</v>
      </c>
      <c r="I500" s="7">
        <f t="shared" si="37"/>
        <v>4916.5</v>
      </c>
      <c r="J500" s="7">
        <f t="shared" si="38"/>
        <v>4916.3999999999996</v>
      </c>
      <c r="K500" t="str">
        <f>TEXT('Health Cleaned'!A500,"mm-yy")</f>
        <v>05-22</v>
      </c>
      <c r="L500" t="str">
        <f t="shared" si="39"/>
        <v>65-100</v>
      </c>
    </row>
    <row r="501" spans="1:12" x14ac:dyDescent="0.45">
      <c r="A501">
        <v>13</v>
      </c>
      <c r="B501" t="str">
        <f t="shared" si="35"/>
        <v>CHILDREN</v>
      </c>
      <c r="C501" t="s">
        <v>763</v>
      </c>
      <c r="G501" s="7">
        <f>'Health Cleaned'!$H501*1.1</f>
        <v>2856.7440000000001</v>
      </c>
      <c r="H501" s="7">
        <f t="shared" si="36"/>
        <v>2856.7</v>
      </c>
      <c r="I501" s="7">
        <f t="shared" si="37"/>
        <v>2856.7999999999997</v>
      </c>
      <c r="J501" s="7">
        <f t="shared" si="38"/>
        <v>2856.7</v>
      </c>
      <c r="K501" t="str">
        <f>TEXT('Health Cleaned'!A501,"mm-yy")</f>
        <v>06-22</v>
      </c>
      <c r="L501" t="str">
        <f t="shared" si="39"/>
        <v>13-19</v>
      </c>
    </row>
    <row r="502" spans="1:12" x14ac:dyDescent="0.45">
      <c r="A502">
        <v>66</v>
      </c>
      <c r="B502" t="str">
        <f t="shared" si="35"/>
        <v>SENIORS</v>
      </c>
      <c r="C502" t="s">
        <v>764</v>
      </c>
      <c r="G502" s="7">
        <f>'Health Cleaned'!$H502*1.1</f>
        <v>3368.0460000000003</v>
      </c>
      <c r="H502" s="7">
        <f t="shared" si="36"/>
        <v>3368</v>
      </c>
      <c r="I502" s="7">
        <f t="shared" si="37"/>
        <v>3368.1</v>
      </c>
      <c r="J502" s="7">
        <f t="shared" si="38"/>
        <v>3368</v>
      </c>
      <c r="K502" t="str">
        <f>TEXT('Health Cleaned'!A502,"mm-yy")</f>
        <v>05-23</v>
      </c>
      <c r="L502" t="str">
        <f t="shared" si="39"/>
        <v>65-100</v>
      </c>
    </row>
    <row r="503" spans="1:12" x14ac:dyDescent="0.45">
      <c r="A503">
        <v>17</v>
      </c>
      <c r="B503" t="str">
        <f t="shared" si="35"/>
        <v>CHILDREN</v>
      </c>
      <c r="C503" t="s">
        <v>765</v>
      </c>
      <c r="G503" s="7">
        <f>'Health Cleaned'!$H503*1.1</f>
        <v>2592.1610000000005</v>
      </c>
      <c r="H503" s="7">
        <f t="shared" si="36"/>
        <v>2592.1999999999998</v>
      </c>
      <c r="I503" s="7">
        <f t="shared" si="37"/>
        <v>2592.1999999999998</v>
      </c>
      <c r="J503" s="7">
        <f t="shared" si="38"/>
        <v>2592.1</v>
      </c>
      <c r="K503" t="str">
        <f>TEXT('Health Cleaned'!A503,"mm-yy")</f>
        <v>02-22</v>
      </c>
      <c r="L503" t="str">
        <f t="shared" si="39"/>
        <v>13-19</v>
      </c>
    </row>
    <row r="504" spans="1:12" x14ac:dyDescent="0.45">
      <c r="A504">
        <v>99</v>
      </c>
      <c r="B504" t="str">
        <f t="shared" si="35"/>
        <v>SENIORS</v>
      </c>
      <c r="C504" t="s">
        <v>766</v>
      </c>
      <c r="G504" s="7">
        <f>'Health Cleaned'!$H504*1.1</f>
        <v>3418.6130000000003</v>
      </c>
      <c r="H504" s="7">
        <f t="shared" si="36"/>
        <v>3418.6</v>
      </c>
      <c r="I504" s="7">
        <f t="shared" si="37"/>
        <v>3418.7</v>
      </c>
      <c r="J504" s="7">
        <f t="shared" si="38"/>
        <v>3418.6</v>
      </c>
      <c r="K504" t="str">
        <f>TEXT('Health Cleaned'!A504,"mm-yy")</f>
        <v>06-23</v>
      </c>
      <c r="L504" t="str">
        <f t="shared" si="39"/>
        <v>65-100</v>
      </c>
    </row>
    <row r="505" spans="1:12" x14ac:dyDescent="0.45">
      <c r="A505">
        <v>11</v>
      </c>
      <c r="B505" t="str">
        <f t="shared" si="35"/>
        <v>CHILDREN</v>
      </c>
      <c r="C505" t="s">
        <v>767</v>
      </c>
      <c r="G505" s="7">
        <f>'Health Cleaned'!$H505*1.1</f>
        <v>2414.2139999999999</v>
      </c>
      <c r="H505" s="7">
        <f t="shared" si="36"/>
        <v>2414.1999999999998</v>
      </c>
      <c r="I505" s="7">
        <f t="shared" si="37"/>
        <v>2414.2999999999997</v>
      </c>
      <c r="J505" s="7">
        <f t="shared" si="38"/>
        <v>2414.1999999999998</v>
      </c>
      <c r="K505" t="str">
        <f>TEXT('Health Cleaned'!A505,"mm-yy")</f>
        <v>04-23</v>
      </c>
      <c r="L505" t="str">
        <f t="shared" si="39"/>
        <v>0-12</v>
      </c>
    </row>
    <row r="506" spans="1:12" x14ac:dyDescent="0.45">
      <c r="A506">
        <v>66</v>
      </c>
      <c r="B506" t="str">
        <f t="shared" si="35"/>
        <v>SENIORS</v>
      </c>
      <c r="C506" t="s">
        <v>769</v>
      </c>
      <c r="G506" s="7">
        <f>'Health Cleaned'!$H506*1.1</f>
        <v>447.71100000000001</v>
      </c>
      <c r="H506" s="7">
        <f t="shared" si="36"/>
        <v>447.7</v>
      </c>
      <c r="I506" s="7">
        <f t="shared" si="37"/>
        <v>447.8</v>
      </c>
      <c r="J506" s="7">
        <f t="shared" si="38"/>
        <v>447.7</v>
      </c>
      <c r="K506" t="str">
        <f>TEXT('Health Cleaned'!A506,"mm-yy")</f>
        <v>03-23</v>
      </c>
      <c r="L506" t="str">
        <f t="shared" si="39"/>
        <v>65-100</v>
      </c>
    </row>
    <row r="507" spans="1:12" x14ac:dyDescent="0.45">
      <c r="A507">
        <v>51</v>
      </c>
      <c r="B507" t="str">
        <f t="shared" si="35"/>
        <v>ADULTS</v>
      </c>
      <c r="C507" t="s">
        <v>771</v>
      </c>
      <c r="G507" s="7">
        <f>'Health Cleaned'!$H507*1.1</f>
        <v>2575.1000000000004</v>
      </c>
      <c r="H507" s="7">
        <f t="shared" si="36"/>
        <v>2575.1</v>
      </c>
      <c r="I507" s="7">
        <f t="shared" si="37"/>
        <v>2575.1</v>
      </c>
      <c r="J507" s="7">
        <f t="shared" si="38"/>
        <v>2575.1</v>
      </c>
      <c r="K507" t="str">
        <f>TEXT('Health Cleaned'!A507,"mm-yy")</f>
        <v>03-23</v>
      </c>
      <c r="L507" t="str">
        <f t="shared" si="39"/>
        <v>51-65</v>
      </c>
    </row>
    <row r="508" spans="1:12" x14ac:dyDescent="0.45">
      <c r="A508">
        <v>22</v>
      </c>
      <c r="B508" t="str">
        <f t="shared" si="35"/>
        <v>YOUNG ADULTS</v>
      </c>
      <c r="C508" t="s">
        <v>773</v>
      </c>
      <c r="G508" s="7">
        <f>'Health Cleaned'!$H508*1.1</f>
        <v>4817.2520000000004</v>
      </c>
      <c r="H508" s="7">
        <f t="shared" si="36"/>
        <v>4817.3</v>
      </c>
      <c r="I508" s="7">
        <f t="shared" si="37"/>
        <v>4817.3</v>
      </c>
      <c r="J508" s="7">
        <f t="shared" si="38"/>
        <v>4817.2</v>
      </c>
      <c r="K508" t="str">
        <f>TEXT('Health Cleaned'!A508,"mm-yy")</f>
        <v>09-22</v>
      </c>
      <c r="L508" t="str">
        <f t="shared" si="39"/>
        <v>20-34</v>
      </c>
    </row>
    <row r="509" spans="1:12" x14ac:dyDescent="0.45">
      <c r="A509">
        <v>29</v>
      </c>
      <c r="B509" t="str">
        <f t="shared" si="35"/>
        <v>YOUNG ADULTS</v>
      </c>
      <c r="C509" t="s">
        <v>774</v>
      </c>
      <c r="G509" s="7">
        <f>'Health Cleaned'!$H509*1.1</f>
        <v>1883.0900000000001</v>
      </c>
      <c r="H509" s="7">
        <f t="shared" si="36"/>
        <v>1883.1</v>
      </c>
      <c r="I509" s="7">
        <f t="shared" si="37"/>
        <v>1883.1</v>
      </c>
      <c r="J509" s="7">
        <f t="shared" si="38"/>
        <v>1883</v>
      </c>
      <c r="K509" t="str">
        <f>TEXT('Health Cleaned'!A509,"mm-yy")</f>
        <v>09-23</v>
      </c>
      <c r="L509" t="str">
        <f t="shared" si="39"/>
        <v>20-34</v>
      </c>
    </row>
    <row r="510" spans="1:12" x14ac:dyDescent="0.45">
      <c r="A510">
        <v>26</v>
      </c>
      <c r="B510" t="str">
        <f t="shared" si="35"/>
        <v>YOUNG ADULTS</v>
      </c>
      <c r="C510" t="s">
        <v>775</v>
      </c>
      <c r="G510" s="7">
        <f>'Health Cleaned'!$H510*1.1</f>
        <v>4562.9320000000007</v>
      </c>
      <c r="H510" s="7">
        <f t="shared" si="36"/>
        <v>4562.8999999999996</v>
      </c>
      <c r="I510" s="7">
        <f t="shared" si="37"/>
        <v>4563</v>
      </c>
      <c r="J510" s="7">
        <f t="shared" si="38"/>
        <v>4562.8999999999996</v>
      </c>
      <c r="K510" t="str">
        <f>TEXT('Health Cleaned'!A510,"mm-yy")</f>
        <v>04-22</v>
      </c>
      <c r="L510" t="str">
        <f t="shared" si="39"/>
        <v>20-34</v>
      </c>
    </row>
    <row r="511" spans="1:12" x14ac:dyDescent="0.45">
      <c r="A511">
        <v>28</v>
      </c>
      <c r="B511" t="str">
        <f t="shared" si="35"/>
        <v>YOUNG ADULTS</v>
      </c>
      <c r="C511" t="s">
        <v>776</v>
      </c>
      <c r="G511" s="7">
        <f>'Health Cleaned'!$H511*1.1</f>
        <v>3781.8550000000005</v>
      </c>
      <c r="H511" s="7">
        <f t="shared" si="36"/>
        <v>3781.9</v>
      </c>
      <c r="I511" s="7">
        <f t="shared" si="37"/>
        <v>3781.9</v>
      </c>
      <c r="J511" s="7">
        <f t="shared" si="38"/>
        <v>3781.8</v>
      </c>
      <c r="K511" t="str">
        <f>TEXT('Health Cleaned'!A511,"mm-yy")</f>
        <v>03-22</v>
      </c>
      <c r="L511" t="str">
        <f t="shared" si="39"/>
        <v>20-34</v>
      </c>
    </row>
    <row r="512" spans="1:12" x14ac:dyDescent="0.45">
      <c r="A512">
        <v>61</v>
      </c>
      <c r="B512" t="str">
        <f t="shared" si="35"/>
        <v>ADULTS</v>
      </c>
      <c r="C512" t="s">
        <v>778</v>
      </c>
      <c r="G512" s="7">
        <f>'Health Cleaned'!$H512*1.1</f>
        <v>568.42500000000007</v>
      </c>
      <c r="H512" s="7">
        <f t="shared" si="36"/>
        <v>568.4</v>
      </c>
      <c r="I512" s="7">
        <f t="shared" si="37"/>
        <v>568.5</v>
      </c>
      <c r="J512" s="7">
        <f t="shared" si="38"/>
        <v>568.4</v>
      </c>
      <c r="K512" t="str">
        <f>TEXT('Health Cleaned'!A512,"mm-yy")</f>
        <v>03-22</v>
      </c>
      <c r="L512" t="str">
        <f t="shared" si="39"/>
        <v>51-65</v>
      </c>
    </row>
    <row r="513" spans="1:12" x14ac:dyDescent="0.45">
      <c r="A513">
        <v>38</v>
      </c>
      <c r="B513" t="str">
        <f t="shared" si="35"/>
        <v>ADULTS</v>
      </c>
      <c r="C513" t="s">
        <v>779</v>
      </c>
      <c r="G513" s="7">
        <f>'Health Cleaned'!$H513*1.1</f>
        <v>469.18299999999999</v>
      </c>
      <c r="H513" s="7">
        <f t="shared" si="36"/>
        <v>469.2</v>
      </c>
      <c r="I513" s="7">
        <f t="shared" si="37"/>
        <v>469.20000000000005</v>
      </c>
      <c r="J513" s="7">
        <f t="shared" si="38"/>
        <v>469.1</v>
      </c>
      <c r="K513" t="str">
        <f>TEXT('Health Cleaned'!A513,"mm-yy")</f>
        <v>07-23</v>
      </c>
      <c r="L513" t="str">
        <f t="shared" si="39"/>
        <v>35-50</v>
      </c>
    </row>
    <row r="514" spans="1:12" x14ac:dyDescent="0.45">
      <c r="A514">
        <v>52</v>
      </c>
      <c r="B514" t="str">
        <f t="shared" si="35"/>
        <v>ADULTS</v>
      </c>
      <c r="C514" t="s">
        <v>780</v>
      </c>
      <c r="G514" s="7">
        <f>'Health Cleaned'!$H514*1.1</f>
        <v>794.61800000000005</v>
      </c>
      <c r="H514" s="7">
        <f t="shared" si="36"/>
        <v>794.6</v>
      </c>
      <c r="I514" s="7">
        <f t="shared" si="37"/>
        <v>794.7</v>
      </c>
      <c r="J514" s="7">
        <f t="shared" si="38"/>
        <v>794.6</v>
      </c>
      <c r="K514" t="str">
        <f>TEXT('Health Cleaned'!A514,"mm-yy")</f>
        <v>09-22</v>
      </c>
      <c r="L514" t="str">
        <f t="shared" si="39"/>
        <v>51-65</v>
      </c>
    </row>
    <row r="515" spans="1:12" x14ac:dyDescent="0.45">
      <c r="A515">
        <v>93</v>
      </c>
      <c r="B515" t="str">
        <f t="shared" ref="B515:B578" si="40">IF(A515&lt;18,"CHILDREN",IF(A515&lt;36,"YOUNG ADULTS",IF(A515&lt;66,"ADULTS",IF(A515&gt;65,"SENIORS"))))</f>
        <v>SENIORS</v>
      </c>
      <c r="C515" t="s">
        <v>782</v>
      </c>
      <c r="G515" s="7">
        <f>'Health Cleaned'!$H515*1.1</f>
        <v>3239.06</v>
      </c>
      <c r="H515" s="7">
        <f t="shared" ref="H515:H578" si="41">ROUND(G515,1)</f>
        <v>3239.1</v>
      </c>
      <c r="I515" s="7">
        <f t="shared" ref="I515:I578" si="42">ROUNDUP(G515,1)</f>
        <v>3239.1</v>
      </c>
      <c r="J515" s="7">
        <f t="shared" ref="J515:J578" si="43">ROUNDDOWN(G515,1)</f>
        <v>3239</v>
      </c>
      <c r="K515" t="str">
        <f>TEXT('Health Cleaned'!A515,"mm-yy")</f>
        <v>02-23</v>
      </c>
      <c r="L515" t="str">
        <f t="shared" ref="L515:L578" si="44">IF(A515&lt;13,"0-12",IF(A515&lt;20,"13-19",IF(A515&lt;35,"20-34",IF(A515&lt;=50,"35-50",IF(A515&lt;66,"51-65",IF(A515&gt;65,"65-100"))))))</f>
        <v>65-100</v>
      </c>
    </row>
    <row r="516" spans="1:12" x14ac:dyDescent="0.45">
      <c r="A516">
        <v>0</v>
      </c>
      <c r="B516" t="str">
        <f t="shared" si="40"/>
        <v>CHILDREN</v>
      </c>
      <c r="C516" t="s">
        <v>783</v>
      </c>
      <c r="G516" s="7">
        <f>'Health Cleaned'!$H516*1.1</f>
        <v>1486.452</v>
      </c>
      <c r="H516" s="7">
        <f t="shared" si="41"/>
        <v>1486.5</v>
      </c>
      <c r="I516" s="7">
        <f t="shared" si="42"/>
        <v>1486.5</v>
      </c>
      <c r="J516" s="7">
        <f t="shared" si="43"/>
        <v>1486.4</v>
      </c>
      <c r="K516" t="str">
        <f>TEXT('Health Cleaned'!A516,"mm-yy")</f>
        <v>08-23</v>
      </c>
      <c r="L516" t="str">
        <f t="shared" si="44"/>
        <v>0-12</v>
      </c>
    </row>
    <row r="517" spans="1:12" x14ac:dyDescent="0.45">
      <c r="A517">
        <v>20</v>
      </c>
      <c r="B517" t="str">
        <f t="shared" si="40"/>
        <v>YOUNG ADULTS</v>
      </c>
      <c r="C517" t="s">
        <v>784</v>
      </c>
      <c r="G517" s="7">
        <f>'Health Cleaned'!$H517*1.1</f>
        <v>879.04300000000012</v>
      </c>
      <c r="H517" s="7">
        <f t="shared" si="41"/>
        <v>879</v>
      </c>
      <c r="I517" s="7">
        <f t="shared" si="42"/>
        <v>879.1</v>
      </c>
      <c r="J517" s="7">
        <f t="shared" si="43"/>
        <v>879</v>
      </c>
      <c r="K517" t="str">
        <f>TEXT('Health Cleaned'!A517,"mm-yy")</f>
        <v>08-23</v>
      </c>
      <c r="L517" t="str">
        <f t="shared" si="44"/>
        <v>20-34</v>
      </c>
    </row>
    <row r="518" spans="1:12" x14ac:dyDescent="0.45">
      <c r="A518">
        <v>73</v>
      </c>
      <c r="B518" t="str">
        <f t="shared" si="40"/>
        <v>SENIORS</v>
      </c>
      <c r="C518" t="s">
        <v>786</v>
      </c>
      <c r="G518" s="7">
        <f>'Health Cleaned'!$H518*1.1</f>
        <v>1865.1270000000002</v>
      </c>
      <c r="H518" s="7">
        <f t="shared" si="41"/>
        <v>1865.1</v>
      </c>
      <c r="I518" s="7">
        <f t="shared" si="42"/>
        <v>1865.1999999999998</v>
      </c>
      <c r="J518" s="7">
        <f t="shared" si="43"/>
        <v>1865.1</v>
      </c>
      <c r="K518" t="str">
        <f>TEXT('Health Cleaned'!A518,"mm-yy")</f>
        <v>04-22</v>
      </c>
      <c r="L518" t="str">
        <f t="shared" si="44"/>
        <v>65-100</v>
      </c>
    </row>
    <row r="519" spans="1:12" x14ac:dyDescent="0.45">
      <c r="A519">
        <v>20</v>
      </c>
      <c r="B519" t="str">
        <f t="shared" si="40"/>
        <v>YOUNG ADULTS</v>
      </c>
      <c r="C519" t="s">
        <v>787</v>
      </c>
      <c r="G519" s="7">
        <f>'Health Cleaned'!$H519*1.1</f>
        <v>1204.3900000000001</v>
      </c>
      <c r="H519" s="7">
        <f t="shared" si="41"/>
        <v>1204.4000000000001</v>
      </c>
      <c r="I519" s="7">
        <f t="shared" si="42"/>
        <v>1204.3999999999999</v>
      </c>
      <c r="J519" s="7">
        <f t="shared" si="43"/>
        <v>1204.3</v>
      </c>
      <c r="K519" t="str">
        <f>TEXT('Health Cleaned'!A519,"mm-yy")</f>
        <v>08-22</v>
      </c>
      <c r="L519" t="str">
        <f t="shared" si="44"/>
        <v>20-34</v>
      </c>
    </row>
    <row r="520" spans="1:12" x14ac:dyDescent="0.45">
      <c r="A520">
        <v>7</v>
      </c>
      <c r="B520" t="str">
        <f t="shared" si="40"/>
        <v>CHILDREN</v>
      </c>
      <c r="C520" t="s">
        <v>788</v>
      </c>
      <c r="G520" s="7">
        <f>'Health Cleaned'!$H520*1.1</f>
        <v>2307.7889999999998</v>
      </c>
      <c r="H520" s="7">
        <f t="shared" si="41"/>
        <v>2307.8000000000002</v>
      </c>
      <c r="I520" s="7">
        <f t="shared" si="42"/>
        <v>2307.7999999999997</v>
      </c>
      <c r="J520" s="7">
        <f t="shared" si="43"/>
        <v>2307.6999999999998</v>
      </c>
      <c r="K520" t="str">
        <f>TEXT('Health Cleaned'!A520,"mm-yy")</f>
        <v>10-23</v>
      </c>
      <c r="L520" t="str">
        <f t="shared" si="44"/>
        <v>0-12</v>
      </c>
    </row>
    <row r="521" spans="1:12" x14ac:dyDescent="0.45">
      <c r="A521">
        <v>20</v>
      </c>
      <c r="B521" t="str">
        <f t="shared" si="40"/>
        <v>YOUNG ADULTS</v>
      </c>
      <c r="C521" t="s">
        <v>789</v>
      </c>
      <c r="G521" s="7">
        <f>'Health Cleaned'!$H521*1.1</f>
        <v>1719.0250000000001</v>
      </c>
      <c r="H521" s="7">
        <f t="shared" si="41"/>
        <v>1719</v>
      </c>
      <c r="I521" s="7">
        <f t="shared" si="42"/>
        <v>1719.1</v>
      </c>
      <c r="J521" s="7">
        <f t="shared" si="43"/>
        <v>1719</v>
      </c>
      <c r="K521" t="str">
        <f>TEXT('Health Cleaned'!A521,"mm-yy")</f>
        <v>05-22</v>
      </c>
      <c r="L521" t="str">
        <f t="shared" si="44"/>
        <v>20-34</v>
      </c>
    </row>
    <row r="522" spans="1:12" x14ac:dyDescent="0.45">
      <c r="A522">
        <v>13</v>
      </c>
      <c r="B522" t="str">
        <f t="shared" si="40"/>
        <v>CHILDREN</v>
      </c>
      <c r="C522" t="s">
        <v>790</v>
      </c>
      <c r="G522" s="7">
        <f>'Health Cleaned'!$H522*1.1</f>
        <v>2214.41</v>
      </c>
      <c r="H522" s="7">
        <f t="shared" si="41"/>
        <v>2214.4</v>
      </c>
      <c r="I522" s="7">
        <f t="shared" si="42"/>
        <v>2214.5</v>
      </c>
      <c r="J522" s="7">
        <f t="shared" si="43"/>
        <v>2214.4</v>
      </c>
      <c r="K522" t="str">
        <f>TEXT('Health Cleaned'!A522,"mm-yy")</f>
        <v>05-23</v>
      </c>
      <c r="L522" t="str">
        <f t="shared" si="44"/>
        <v>13-19</v>
      </c>
    </row>
    <row r="523" spans="1:12" x14ac:dyDescent="0.45">
      <c r="A523">
        <v>33</v>
      </c>
      <c r="B523" t="str">
        <f t="shared" si="40"/>
        <v>YOUNG ADULTS</v>
      </c>
      <c r="C523" t="s">
        <v>792</v>
      </c>
      <c r="G523" s="7">
        <f>'Health Cleaned'!$H523*1.1</f>
        <v>1752.0030000000002</v>
      </c>
      <c r="H523" s="7">
        <f t="shared" si="41"/>
        <v>1752</v>
      </c>
      <c r="I523" s="7">
        <f t="shared" si="42"/>
        <v>1752.1</v>
      </c>
      <c r="J523" s="7">
        <f t="shared" si="43"/>
        <v>1752</v>
      </c>
      <c r="K523" t="str">
        <f>TEXT('Health Cleaned'!A523,"mm-yy")</f>
        <v>10-23</v>
      </c>
      <c r="L523" t="str">
        <f t="shared" si="44"/>
        <v>20-34</v>
      </c>
    </row>
    <row r="524" spans="1:12" x14ac:dyDescent="0.45">
      <c r="A524">
        <v>95</v>
      </c>
      <c r="B524" t="str">
        <f t="shared" si="40"/>
        <v>SENIORS</v>
      </c>
      <c r="C524" t="s">
        <v>794</v>
      </c>
      <c r="G524" s="7">
        <f>'Health Cleaned'!$H524*1.1</f>
        <v>1550.2740000000001</v>
      </c>
      <c r="H524" s="7">
        <f t="shared" si="41"/>
        <v>1550.3</v>
      </c>
      <c r="I524" s="7">
        <f t="shared" si="42"/>
        <v>1550.3</v>
      </c>
      <c r="J524" s="7">
        <f t="shared" si="43"/>
        <v>1550.2</v>
      </c>
      <c r="K524" t="str">
        <f>TEXT('Health Cleaned'!A524,"mm-yy")</f>
        <v>11-23</v>
      </c>
      <c r="L524" t="str">
        <f t="shared" si="44"/>
        <v>65-100</v>
      </c>
    </row>
    <row r="525" spans="1:12" x14ac:dyDescent="0.45">
      <c r="A525">
        <v>79</v>
      </c>
      <c r="B525" t="str">
        <f t="shared" si="40"/>
        <v>SENIORS</v>
      </c>
      <c r="C525" t="s">
        <v>795</v>
      </c>
      <c r="G525" s="7">
        <f>'Health Cleaned'!$H525*1.1</f>
        <v>237.56700000000001</v>
      </c>
      <c r="H525" s="7">
        <f t="shared" si="41"/>
        <v>237.6</v>
      </c>
      <c r="I525" s="7">
        <f t="shared" si="42"/>
        <v>237.6</v>
      </c>
      <c r="J525" s="7">
        <f t="shared" si="43"/>
        <v>237.5</v>
      </c>
      <c r="K525" t="str">
        <f>TEXT('Health Cleaned'!A525,"mm-yy")</f>
        <v>06-22</v>
      </c>
      <c r="L525" t="str">
        <f t="shared" si="44"/>
        <v>65-100</v>
      </c>
    </row>
    <row r="526" spans="1:12" x14ac:dyDescent="0.45">
      <c r="A526">
        <v>55</v>
      </c>
      <c r="B526" t="str">
        <f t="shared" si="40"/>
        <v>ADULTS</v>
      </c>
      <c r="C526" t="s">
        <v>797</v>
      </c>
      <c r="G526" s="7">
        <f>'Health Cleaned'!$H526*1.1</f>
        <v>3977.1930000000007</v>
      </c>
      <c r="H526" s="7">
        <f t="shared" si="41"/>
        <v>3977.2</v>
      </c>
      <c r="I526" s="7">
        <f t="shared" si="42"/>
        <v>3977.2</v>
      </c>
      <c r="J526" s="7">
        <f t="shared" si="43"/>
        <v>3977.1</v>
      </c>
      <c r="K526" t="str">
        <f>TEXT('Health Cleaned'!A526,"mm-yy")</f>
        <v>02-22</v>
      </c>
      <c r="L526" t="str">
        <f t="shared" si="44"/>
        <v>51-65</v>
      </c>
    </row>
    <row r="527" spans="1:12" x14ac:dyDescent="0.45">
      <c r="A527">
        <v>85</v>
      </c>
      <c r="B527" t="str">
        <f t="shared" si="40"/>
        <v>SENIORS</v>
      </c>
      <c r="C527" t="s">
        <v>798</v>
      </c>
      <c r="G527" s="7">
        <f>'Health Cleaned'!$H527*1.1</f>
        <v>1771.9900000000002</v>
      </c>
      <c r="H527" s="7">
        <f t="shared" si="41"/>
        <v>1772</v>
      </c>
      <c r="I527" s="7">
        <f t="shared" si="42"/>
        <v>1772</v>
      </c>
      <c r="J527" s="7">
        <f t="shared" si="43"/>
        <v>1771.9</v>
      </c>
      <c r="K527" t="str">
        <f>TEXT('Health Cleaned'!A527,"mm-yy")</f>
        <v>11-23</v>
      </c>
      <c r="L527" t="str">
        <f t="shared" si="44"/>
        <v>65-100</v>
      </c>
    </row>
    <row r="528" spans="1:12" x14ac:dyDescent="0.45">
      <c r="A528">
        <v>77</v>
      </c>
      <c r="B528" t="str">
        <f t="shared" si="40"/>
        <v>SENIORS</v>
      </c>
      <c r="C528" t="s">
        <v>799</v>
      </c>
      <c r="G528" s="7">
        <f>'Health Cleaned'!$H528*1.1</f>
        <v>4239.07</v>
      </c>
      <c r="H528" s="7">
        <f t="shared" si="41"/>
        <v>4239.1000000000004</v>
      </c>
      <c r="I528" s="7">
        <f t="shared" si="42"/>
        <v>4239.1000000000004</v>
      </c>
      <c r="J528" s="7">
        <f t="shared" si="43"/>
        <v>4239</v>
      </c>
      <c r="K528" t="str">
        <f>TEXT('Health Cleaned'!A528,"mm-yy")</f>
        <v>05-23</v>
      </c>
      <c r="L528" t="str">
        <f t="shared" si="44"/>
        <v>65-100</v>
      </c>
    </row>
    <row r="529" spans="1:12" x14ac:dyDescent="0.45">
      <c r="A529">
        <v>30</v>
      </c>
      <c r="B529" t="str">
        <f t="shared" si="40"/>
        <v>YOUNG ADULTS</v>
      </c>
      <c r="C529" t="s">
        <v>800</v>
      </c>
      <c r="G529" s="7">
        <f>'Health Cleaned'!$H529*1.1</f>
        <v>3838.9230000000002</v>
      </c>
      <c r="H529" s="7">
        <f t="shared" si="41"/>
        <v>3838.9</v>
      </c>
      <c r="I529" s="7">
        <f t="shared" si="42"/>
        <v>3839</v>
      </c>
      <c r="J529" s="7">
        <f t="shared" si="43"/>
        <v>3838.9</v>
      </c>
      <c r="K529" t="str">
        <f>TEXT('Health Cleaned'!A529,"mm-yy")</f>
        <v>06-22</v>
      </c>
      <c r="L529" t="str">
        <f t="shared" si="44"/>
        <v>20-34</v>
      </c>
    </row>
    <row r="530" spans="1:12" x14ac:dyDescent="0.45">
      <c r="A530">
        <v>10</v>
      </c>
      <c r="B530" t="str">
        <f t="shared" si="40"/>
        <v>CHILDREN</v>
      </c>
      <c r="C530" t="s">
        <v>801</v>
      </c>
      <c r="G530" s="7">
        <f>'Health Cleaned'!$H530*1.1</f>
        <v>301.22399999999999</v>
      </c>
      <c r="H530" s="7">
        <f t="shared" si="41"/>
        <v>301.2</v>
      </c>
      <c r="I530" s="7">
        <f t="shared" si="42"/>
        <v>301.3</v>
      </c>
      <c r="J530" s="7">
        <f t="shared" si="43"/>
        <v>301.2</v>
      </c>
      <c r="K530" t="str">
        <f>TEXT('Health Cleaned'!A530,"mm-yy")</f>
        <v>06-22</v>
      </c>
      <c r="L530" t="str">
        <f t="shared" si="44"/>
        <v>0-12</v>
      </c>
    </row>
    <row r="531" spans="1:12" x14ac:dyDescent="0.45">
      <c r="A531">
        <v>49</v>
      </c>
      <c r="B531" t="str">
        <f t="shared" si="40"/>
        <v>ADULTS</v>
      </c>
      <c r="C531" t="s">
        <v>802</v>
      </c>
      <c r="G531" s="7">
        <f>'Health Cleaned'!$H531*1.1</f>
        <v>1182.5330000000001</v>
      </c>
      <c r="H531" s="7">
        <f t="shared" si="41"/>
        <v>1182.5</v>
      </c>
      <c r="I531" s="7">
        <f t="shared" si="42"/>
        <v>1182.5999999999999</v>
      </c>
      <c r="J531" s="7">
        <f t="shared" si="43"/>
        <v>1182.5</v>
      </c>
      <c r="K531" t="str">
        <f>TEXT('Health Cleaned'!A531,"mm-yy")</f>
        <v>02-22</v>
      </c>
      <c r="L531" t="str">
        <f t="shared" si="44"/>
        <v>35-50</v>
      </c>
    </row>
    <row r="532" spans="1:12" x14ac:dyDescent="0.45">
      <c r="A532">
        <v>26</v>
      </c>
      <c r="B532" t="str">
        <f t="shared" si="40"/>
        <v>YOUNG ADULTS</v>
      </c>
      <c r="C532" t="s">
        <v>803</v>
      </c>
      <c r="G532" s="7">
        <f>'Health Cleaned'!$H532*1.1</f>
        <v>551.48500000000001</v>
      </c>
      <c r="H532" s="7">
        <f t="shared" si="41"/>
        <v>551.5</v>
      </c>
      <c r="I532" s="7">
        <f t="shared" si="42"/>
        <v>551.5</v>
      </c>
      <c r="J532" s="7">
        <f t="shared" si="43"/>
        <v>551.4</v>
      </c>
      <c r="K532" t="str">
        <f>TEXT('Health Cleaned'!A532,"mm-yy")</f>
        <v>06-22</v>
      </c>
      <c r="L532" t="str">
        <f t="shared" si="44"/>
        <v>20-34</v>
      </c>
    </row>
    <row r="533" spans="1:12" x14ac:dyDescent="0.45">
      <c r="A533">
        <v>49</v>
      </c>
      <c r="B533" t="str">
        <f t="shared" si="40"/>
        <v>ADULTS</v>
      </c>
      <c r="C533" t="s">
        <v>804</v>
      </c>
      <c r="G533" s="7">
        <f>'Health Cleaned'!$H533*1.1</f>
        <v>5375.2160000000013</v>
      </c>
      <c r="H533" s="7">
        <f t="shared" si="41"/>
        <v>5375.2</v>
      </c>
      <c r="I533" s="7">
        <f t="shared" si="42"/>
        <v>5375.3</v>
      </c>
      <c r="J533" s="7">
        <f t="shared" si="43"/>
        <v>5375.2</v>
      </c>
      <c r="K533" t="str">
        <f>TEXT('Health Cleaned'!A533,"mm-yy")</f>
        <v>06-22</v>
      </c>
      <c r="L533" t="str">
        <f t="shared" si="44"/>
        <v>35-50</v>
      </c>
    </row>
    <row r="534" spans="1:12" x14ac:dyDescent="0.45">
      <c r="A534">
        <v>11</v>
      </c>
      <c r="B534" t="str">
        <f t="shared" si="40"/>
        <v>CHILDREN</v>
      </c>
      <c r="C534" t="s">
        <v>806</v>
      </c>
      <c r="G534" s="7">
        <f>'Health Cleaned'!$H534*1.1</f>
        <v>3218.9740000000006</v>
      </c>
      <c r="H534" s="7">
        <f t="shared" si="41"/>
        <v>3219</v>
      </c>
      <c r="I534" s="7">
        <f t="shared" si="42"/>
        <v>3219</v>
      </c>
      <c r="J534" s="7">
        <f t="shared" si="43"/>
        <v>3218.9</v>
      </c>
      <c r="K534" t="str">
        <f>TEXT('Health Cleaned'!A534,"mm-yy")</f>
        <v>06-23</v>
      </c>
      <c r="L534" t="str">
        <f t="shared" si="44"/>
        <v>0-12</v>
      </c>
    </row>
    <row r="535" spans="1:12" x14ac:dyDescent="0.45">
      <c r="A535">
        <v>42</v>
      </c>
      <c r="B535" t="str">
        <f t="shared" si="40"/>
        <v>ADULTS</v>
      </c>
      <c r="C535" t="s">
        <v>807</v>
      </c>
      <c r="G535" s="7">
        <f>'Health Cleaned'!$H535*1.1</f>
        <v>2587.442</v>
      </c>
      <c r="H535" s="7">
        <f t="shared" si="41"/>
        <v>2587.4</v>
      </c>
      <c r="I535" s="7">
        <f t="shared" si="42"/>
        <v>2587.5</v>
      </c>
      <c r="J535" s="7">
        <f t="shared" si="43"/>
        <v>2587.4</v>
      </c>
      <c r="K535" t="str">
        <f>TEXT('Health Cleaned'!A535,"mm-yy")</f>
        <v>04-23</v>
      </c>
      <c r="L535" t="str">
        <f t="shared" si="44"/>
        <v>35-50</v>
      </c>
    </row>
    <row r="536" spans="1:12" x14ac:dyDescent="0.45">
      <c r="A536">
        <v>78</v>
      </c>
      <c r="B536" t="str">
        <f t="shared" si="40"/>
        <v>SENIORS</v>
      </c>
      <c r="C536" t="s">
        <v>808</v>
      </c>
      <c r="G536" s="7">
        <f>'Health Cleaned'!$H536*1.1</f>
        <v>2082.971</v>
      </c>
      <c r="H536" s="7">
        <f t="shared" si="41"/>
        <v>2083</v>
      </c>
      <c r="I536" s="7">
        <f t="shared" si="42"/>
        <v>2083</v>
      </c>
      <c r="J536" s="7">
        <f t="shared" si="43"/>
        <v>2082.9</v>
      </c>
      <c r="K536" t="str">
        <f>TEXT('Health Cleaned'!A536,"mm-yy")</f>
        <v>07-23</v>
      </c>
      <c r="L536" t="str">
        <f t="shared" si="44"/>
        <v>65-100</v>
      </c>
    </row>
    <row r="537" spans="1:12" x14ac:dyDescent="0.45">
      <c r="A537">
        <v>64</v>
      </c>
      <c r="B537" t="str">
        <f t="shared" si="40"/>
        <v>ADULTS</v>
      </c>
      <c r="C537" t="s">
        <v>809</v>
      </c>
      <c r="G537" s="7">
        <f>'Health Cleaned'!$H537*1.1</f>
        <v>3240.7430000000004</v>
      </c>
      <c r="H537" s="7">
        <f t="shared" si="41"/>
        <v>3240.7</v>
      </c>
      <c r="I537" s="7">
        <f t="shared" si="42"/>
        <v>3240.7999999999997</v>
      </c>
      <c r="J537" s="7">
        <f t="shared" si="43"/>
        <v>3240.7</v>
      </c>
      <c r="K537" t="str">
        <f>TEXT('Health Cleaned'!A537,"mm-yy")</f>
        <v>06-22</v>
      </c>
      <c r="L537" t="str">
        <f t="shared" si="44"/>
        <v>51-65</v>
      </c>
    </row>
    <row r="538" spans="1:12" x14ac:dyDescent="0.45">
      <c r="A538">
        <v>84</v>
      </c>
      <c r="B538" t="str">
        <f t="shared" si="40"/>
        <v>SENIORS</v>
      </c>
      <c r="C538" t="s">
        <v>811</v>
      </c>
      <c r="G538" s="7">
        <f>'Health Cleaned'!$H538*1.1</f>
        <v>3650.9880000000003</v>
      </c>
      <c r="H538" s="7">
        <f t="shared" si="41"/>
        <v>3651</v>
      </c>
      <c r="I538" s="7">
        <f t="shared" si="42"/>
        <v>3651</v>
      </c>
      <c r="J538" s="7">
        <f t="shared" si="43"/>
        <v>3650.9</v>
      </c>
      <c r="K538" t="str">
        <f>TEXT('Health Cleaned'!A538,"mm-yy")</f>
        <v>08-22</v>
      </c>
      <c r="L538" t="str">
        <f t="shared" si="44"/>
        <v>65-100</v>
      </c>
    </row>
    <row r="539" spans="1:12" x14ac:dyDescent="0.45">
      <c r="A539">
        <v>35</v>
      </c>
      <c r="B539" t="str">
        <f t="shared" si="40"/>
        <v>YOUNG ADULTS</v>
      </c>
      <c r="C539" t="s">
        <v>812</v>
      </c>
      <c r="G539" s="7">
        <f>'Health Cleaned'!$H539*1.1</f>
        <v>4700.8500000000004</v>
      </c>
      <c r="H539" s="7">
        <f t="shared" si="41"/>
        <v>4700.8999999999996</v>
      </c>
      <c r="I539" s="7">
        <f t="shared" si="42"/>
        <v>4700.9000000000005</v>
      </c>
      <c r="J539" s="7">
        <f t="shared" si="43"/>
        <v>4700.8</v>
      </c>
      <c r="K539" t="str">
        <f>TEXT('Health Cleaned'!A539,"mm-yy")</f>
        <v>03-23</v>
      </c>
      <c r="L539" t="str">
        <f t="shared" si="44"/>
        <v>35-50</v>
      </c>
    </row>
    <row r="540" spans="1:12" x14ac:dyDescent="0.45">
      <c r="A540">
        <v>96</v>
      </c>
      <c r="B540" t="str">
        <f t="shared" si="40"/>
        <v>SENIORS</v>
      </c>
      <c r="C540" t="s">
        <v>813</v>
      </c>
      <c r="G540" s="7">
        <f>'Health Cleaned'!$H540*1.1</f>
        <v>4034.1510000000003</v>
      </c>
      <c r="H540" s="7">
        <f t="shared" si="41"/>
        <v>4034.2</v>
      </c>
      <c r="I540" s="7">
        <f t="shared" si="42"/>
        <v>4034.2</v>
      </c>
      <c r="J540" s="7">
        <f t="shared" si="43"/>
        <v>4034.1</v>
      </c>
      <c r="K540" t="str">
        <f>TEXT('Health Cleaned'!A540,"mm-yy")</f>
        <v>09-22</v>
      </c>
      <c r="L540" t="str">
        <f t="shared" si="44"/>
        <v>65-100</v>
      </c>
    </row>
    <row r="541" spans="1:12" x14ac:dyDescent="0.45">
      <c r="A541">
        <v>69</v>
      </c>
      <c r="B541" t="str">
        <f t="shared" si="40"/>
        <v>SENIORS</v>
      </c>
      <c r="C541" t="s">
        <v>815</v>
      </c>
      <c r="G541" s="7">
        <f>'Health Cleaned'!$H541*1.1</f>
        <v>2023.4170000000001</v>
      </c>
      <c r="H541" s="7">
        <f t="shared" si="41"/>
        <v>2023.4</v>
      </c>
      <c r="I541" s="7">
        <f t="shared" si="42"/>
        <v>2023.5</v>
      </c>
      <c r="J541" s="7">
        <f t="shared" si="43"/>
        <v>2023.4</v>
      </c>
      <c r="K541" t="str">
        <f>TEXT('Health Cleaned'!A541,"mm-yy")</f>
        <v>06-23</v>
      </c>
      <c r="L541" t="str">
        <f t="shared" si="44"/>
        <v>65-100</v>
      </c>
    </row>
    <row r="542" spans="1:12" x14ac:dyDescent="0.45">
      <c r="A542">
        <v>19</v>
      </c>
      <c r="B542" t="str">
        <f t="shared" si="40"/>
        <v>YOUNG ADULTS</v>
      </c>
      <c r="C542" t="s">
        <v>816</v>
      </c>
      <c r="G542" s="7">
        <f>'Health Cleaned'!$H542*1.1</f>
        <v>593.05400000000009</v>
      </c>
      <c r="H542" s="7">
        <f t="shared" si="41"/>
        <v>593.1</v>
      </c>
      <c r="I542" s="7">
        <f t="shared" si="42"/>
        <v>593.1</v>
      </c>
      <c r="J542" s="7">
        <f t="shared" si="43"/>
        <v>593</v>
      </c>
      <c r="K542" t="str">
        <f>TEXT('Health Cleaned'!A542,"mm-yy")</f>
        <v>12-22</v>
      </c>
      <c r="L542" t="str">
        <f t="shared" si="44"/>
        <v>13-19</v>
      </c>
    </row>
    <row r="543" spans="1:12" x14ac:dyDescent="0.45">
      <c r="A543">
        <v>47</v>
      </c>
      <c r="B543" t="str">
        <f t="shared" si="40"/>
        <v>ADULTS</v>
      </c>
      <c r="C543" t="s">
        <v>817</v>
      </c>
      <c r="G543" s="7">
        <f>'Health Cleaned'!$H543*1.1</f>
        <v>123.77200000000001</v>
      </c>
      <c r="H543" s="7">
        <f t="shared" si="41"/>
        <v>123.8</v>
      </c>
      <c r="I543" s="7">
        <f t="shared" si="42"/>
        <v>123.8</v>
      </c>
      <c r="J543" s="7">
        <f t="shared" si="43"/>
        <v>123.7</v>
      </c>
      <c r="K543" t="str">
        <f>TEXT('Health Cleaned'!A543,"mm-yy")</f>
        <v>03-23</v>
      </c>
      <c r="L543" t="str">
        <f t="shared" si="44"/>
        <v>35-50</v>
      </c>
    </row>
    <row r="544" spans="1:12" x14ac:dyDescent="0.45">
      <c r="A544">
        <v>37</v>
      </c>
      <c r="B544" t="str">
        <f t="shared" si="40"/>
        <v>ADULTS</v>
      </c>
      <c r="C544" t="s">
        <v>819</v>
      </c>
      <c r="G544" s="7">
        <f>'Health Cleaned'!$H544*1.1</f>
        <v>3652.6270000000004</v>
      </c>
      <c r="H544" s="7">
        <f t="shared" si="41"/>
        <v>3652.6</v>
      </c>
      <c r="I544" s="7">
        <f t="shared" si="42"/>
        <v>3652.7</v>
      </c>
      <c r="J544" s="7">
        <f t="shared" si="43"/>
        <v>3652.6</v>
      </c>
      <c r="K544" t="str">
        <f>TEXT('Health Cleaned'!A544,"mm-yy")</f>
        <v>02-23</v>
      </c>
      <c r="L544" t="str">
        <f t="shared" si="44"/>
        <v>35-50</v>
      </c>
    </row>
    <row r="545" spans="1:12" x14ac:dyDescent="0.45">
      <c r="A545">
        <v>2</v>
      </c>
      <c r="B545" t="str">
        <f t="shared" si="40"/>
        <v>CHILDREN</v>
      </c>
      <c r="C545" t="s">
        <v>820</v>
      </c>
      <c r="G545" s="7">
        <f>'Health Cleaned'!$H545*1.1</f>
        <v>284.73500000000007</v>
      </c>
      <c r="H545" s="7">
        <f t="shared" si="41"/>
        <v>284.7</v>
      </c>
      <c r="I545" s="7">
        <f t="shared" si="42"/>
        <v>284.8</v>
      </c>
      <c r="J545" s="7">
        <f t="shared" si="43"/>
        <v>284.7</v>
      </c>
      <c r="K545" t="str">
        <f>TEXT('Health Cleaned'!A545,"mm-yy")</f>
        <v>09-23</v>
      </c>
      <c r="L545" t="str">
        <f t="shared" si="44"/>
        <v>0-12</v>
      </c>
    </row>
    <row r="546" spans="1:12" x14ac:dyDescent="0.45">
      <c r="A546">
        <v>79</v>
      </c>
      <c r="B546" t="str">
        <f t="shared" si="40"/>
        <v>SENIORS</v>
      </c>
      <c r="C546" t="s">
        <v>822</v>
      </c>
      <c r="G546" s="7">
        <f>'Health Cleaned'!$H546*1.1</f>
        <v>3173.3789999999999</v>
      </c>
      <c r="H546" s="7">
        <f t="shared" si="41"/>
        <v>3173.4</v>
      </c>
      <c r="I546" s="7">
        <f t="shared" si="42"/>
        <v>3173.4</v>
      </c>
      <c r="J546" s="7">
        <f t="shared" si="43"/>
        <v>3173.3</v>
      </c>
      <c r="K546" t="str">
        <f>TEXT('Health Cleaned'!A546,"mm-yy")</f>
        <v>05-23</v>
      </c>
      <c r="L546" t="str">
        <f t="shared" si="44"/>
        <v>65-100</v>
      </c>
    </row>
    <row r="547" spans="1:12" x14ac:dyDescent="0.45">
      <c r="A547">
        <v>56</v>
      </c>
      <c r="B547" t="str">
        <f t="shared" si="40"/>
        <v>ADULTS</v>
      </c>
      <c r="C547" t="s">
        <v>823</v>
      </c>
      <c r="G547" s="7">
        <f>'Health Cleaned'!$H547*1.1</f>
        <v>4630.0430000000006</v>
      </c>
      <c r="H547" s="7">
        <f t="shared" si="41"/>
        <v>4630</v>
      </c>
      <c r="I547" s="7">
        <f t="shared" si="42"/>
        <v>4630.1000000000004</v>
      </c>
      <c r="J547" s="7">
        <f t="shared" si="43"/>
        <v>4630</v>
      </c>
      <c r="K547" t="str">
        <f>TEXT('Health Cleaned'!A547,"mm-yy")</f>
        <v>06-22</v>
      </c>
      <c r="L547" t="str">
        <f t="shared" si="44"/>
        <v>51-65</v>
      </c>
    </row>
    <row r="548" spans="1:12" x14ac:dyDescent="0.45">
      <c r="A548">
        <v>36</v>
      </c>
      <c r="B548" t="str">
        <f t="shared" si="40"/>
        <v>ADULTS</v>
      </c>
      <c r="C548" t="s">
        <v>824</v>
      </c>
      <c r="G548" s="7">
        <f>'Health Cleaned'!$H548*1.1</f>
        <v>4690.3560000000007</v>
      </c>
      <c r="H548" s="7">
        <f t="shared" si="41"/>
        <v>4690.3999999999996</v>
      </c>
      <c r="I548" s="7">
        <f t="shared" si="42"/>
        <v>4690.4000000000005</v>
      </c>
      <c r="J548" s="7">
        <f t="shared" si="43"/>
        <v>4690.3</v>
      </c>
      <c r="K548" t="str">
        <f>TEXT('Health Cleaned'!A548,"mm-yy")</f>
        <v>10-23</v>
      </c>
      <c r="L548" t="str">
        <f t="shared" si="44"/>
        <v>35-50</v>
      </c>
    </row>
    <row r="549" spans="1:12" x14ac:dyDescent="0.45">
      <c r="A549">
        <v>81</v>
      </c>
      <c r="B549" t="str">
        <f t="shared" si="40"/>
        <v>SENIORS</v>
      </c>
      <c r="C549" t="s">
        <v>825</v>
      </c>
      <c r="G549" s="7">
        <f>'Health Cleaned'!$H549*1.1</f>
        <v>5230.4230000000007</v>
      </c>
      <c r="H549" s="7">
        <f t="shared" si="41"/>
        <v>5230.3999999999996</v>
      </c>
      <c r="I549" s="7">
        <f t="shared" si="42"/>
        <v>5230.5</v>
      </c>
      <c r="J549" s="7">
        <f t="shared" si="43"/>
        <v>5230.3999999999996</v>
      </c>
      <c r="K549" t="str">
        <f>TEXT('Health Cleaned'!A549,"mm-yy")</f>
        <v>08-22</v>
      </c>
      <c r="L549" t="str">
        <f t="shared" si="44"/>
        <v>65-100</v>
      </c>
    </row>
    <row r="550" spans="1:12" x14ac:dyDescent="0.45">
      <c r="A550">
        <v>15</v>
      </c>
      <c r="B550" t="str">
        <f t="shared" si="40"/>
        <v>CHILDREN</v>
      </c>
      <c r="C550" t="s">
        <v>826</v>
      </c>
      <c r="G550" s="7">
        <f>'Health Cleaned'!$H550*1.1</f>
        <v>1706.6170000000002</v>
      </c>
      <c r="H550" s="7">
        <f t="shared" si="41"/>
        <v>1706.6</v>
      </c>
      <c r="I550" s="7">
        <f t="shared" si="42"/>
        <v>1706.6999999999998</v>
      </c>
      <c r="J550" s="7">
        <f t="shared" si="43"/>
        <v>1706.6</v>
      </c>
      <c r="K550" t="str">
        <f>TEXT('Health Cleaned'!A550,"mm-yy")</f>
        <v>07-22</v>
      </c>
      <c r="L550" t="str">
        <f t="shared" si="44"/>
        <v>13-19</v>
      </c>
    </row>
    <row r="551" spans="1:12" x14ac:dyDescent="0.45">
      <c r="A551">
        <v>85</v>
      </c>
      <c r="B551" t="str">
        <f t="shared" si="40"/>
        <v>SENIORS</v>
      </c>
      <c r="C551" t="s">
        <v>827</v>
      </c>
      <c r="G551" s="7">
        <f>'Health Cleaned'!$H551*1.1</f>
        <v>4125.0770000000002</v>
      </c>
      <c r="H551" s="7">
        <f t="shared" si="41"/>
        <v>4125.1000000000004</v>
      </c>
      <c r="I551" s="7">
        <f t="shared" si="42"/>
        <v>4125.1000000000004</v>
      </c>
      <c r="J551" s="7">
        <f t="shared" si="43"/>
        <v>4125</v>
      </c>
      <c r="K551" t="str">
        <f>TEXT('Health Cleaned'!A551,"mm-yy")</f>
        <v>01-23</v>
      </c>
      <c r="L551" t="str">
        <f t="shared" si="44"/>
        <v>65-100</v>
      </c>
    </row>
    <row r="552" spans="1:12" x14ac:dyDescent="0.45">
      <c r="A552">
        <v>73</v>
      </c>
      <c r="B552" t="str">
        <f t="shared" si="40"/>
        <v>SENIORS</v>
      </c>
      <c r="C552" t="s">
        <v>829</v>
      </c>
      <c r="G552" s="7">
        <f>'Health Cleaned'!$H552*1.1</f>
        <v>5217.4210000000003</v>
      </c>
      <c r="H552" s="7">
        <f t="shared" si="41"/>
        <v>5217.3999999999996</v>
      </c>
      <c r="I552" s="7">
        <f t="shared" si="42"/>
        <v>5217.5</v>
      </c>
      <c r="J552" s="7">
        <f t="shared" si="43"/>
        <v>5217.3999999999996</v>
      </c>
      <c r="K552" t="str">
        <f>TEXT('Health Cleaned'!A552,"mm-yy")</f>
        <v>11-23</v>
      </c>
      <c r="L552" t="str">
        <f t="shared" si="44"/>
        <v>65-100</v>
      </c>
    </row>
    <row r="553" spans="1:12" x14ac:dyDescent="0.45">
      <c r="A553">
        <v>94</v>
      </c>
      <c r="B553" t="str">
        <f t="shared" si="40"/>
        <v>SENIORS</v>
      </c>
      <c r="C553" t="s">
        <v>830</v>
      </c>
      <c r="G553" s="7">
        <f>'Health Cleaned'!$H553*1.1</f>
        <v>3144.7350000000001</v>
      </c>
      <c r="H553" s="7">
        <f t="shared" si="41"/>
        <v>3144.7</v>
      </c>
      <c r="I553" s="7">
        <f t="shared" si="42"/>
        <v>3144.7999999999997</v>
      </c>
      <c r="J553" s="7">
        <f t="shared" si="43"/>
        <v>3144.7</v>
      </c>
      <c r="K553" t="str">
        <f>TEXT('Health Cleaned'!A553,"mm-yy")</f>
        <v>09-22</v>
      </c>
      <c r="L553" t="str">
        <f t="shared" si="44"/>
        <v>65-100</v>
      </c>
    </row>
    <row r="554" spans="1:12" x14ac:dyDescent="0.45">
      <c r="A554">
        <v>99</v>
      </c>
      <c r="B554" t="str">
        <f t="shared" si="40"/>
        <v>SENIORS</v>
      </c>
      <c r="C554" t="s">
        <v>831</v>
      </c>
      <c r="G554" s="7">
        <f>'Health Cleaned'!$H554*1.1</f>
        <v>2918.2669999999998</v>
      </c>
      <c r="H554" s="7">
        <f t="shared" si="41"/>
        <v>2918.3</v>
      </c>
      <c r="I554" s="7">
        <f t="shared" si="42"/>
        <v>2918.2999999999997</v>
      </c>
      <c r="J554" s="7">
        <f t="shared" si="43"/>
        <v>2918.2</v>
      </c>
      <c r="K554" t="str">
        <f>TEXT('Health Cleaned'!A554,"mm-yy")</f>
        <v>04-23</v>
      </c>
      <c r="L554" t="str">
        <f t="shared" si="44"/>
        <v>65-100</v>
      </c>
    </row>
    <row r="555" spans="1:12" x14ac:dyDescent="0.45">
      <c r="A555">
        <v>86</v>
      </c>
      <c r="B555" t="str">
        <f t="shared" si="40"/>
        <v>SENIORS</v>
      </c>
      <c r="C555" t="s">
        <v>832</v>
      </c>
      <c r="G555" s="7">
        <f>'Health Cleaned'!$H555*1.1</f>
        <v>4116.7610000000004</v>
      </c>
      <c r="H555" s="7">
        <f t="shared" si="41"/>
        <v>4116.8</v>
      </c>
      <c r="I555" s="7">
        <f t="shared" si="42"/>
        <v>4116.8</v>
      </c>
      <c r="J555" s="7">
        <f t="shared" si="43"/>
        <v>4116.7</v>
      </c>
      <c r="K555" t="str">
        <f>TEXT('Health Cleaned'!A555,"mm-yy")</f>
        <v>05-23</v>
      </c>
      <c r="L555" t="str">
        <f t="shared" si="44"/>
        <v>65-100</v>
      </c>
    </row>
    <row r="556" spans="1:12" x14ac:dyDescent="0.45">
      <c r="A556">
        <v>64</v>
      </c>
      <c r="B556" t="str">
        <f t="shared" si="40"/>
        <v>ADULTS</v>
      </c>
      <c r="C556" t="s">
        <v>833</v>
      </c>
      <c r="G556" s="7">
        <f>'Health Cleaned'!$H556*1.1</f>
        <v>70.147000000000006</v>
      </c>
      <c r="H556" s="7">
        <f t="shared" si="41"/>
        <v>70.099999999999994</v>
      </c>
      <c r="I556" s="7">
        <f t="shared" si="42"/>
        <v>70.199999999999989</v>
      </c>
      <c r="J556" s="7">
        <f t="shared" si="43"/>
        <v>70.099999999999994</v>
      </c>
      <c r="K556" t="str">
        <f>TEXT('Health Cleaned'!A556,"mm-yy")</f>
        <v>06-22</v>
      </c>
      <c r="L556" t="str">
        <f t="shared" si="44"/>
        <v>51-65</v>
      </c>
    </row>
    <row r="557" spans="1:12" x14ac:dyDescent="0.45">
      <c r="A557">
        <v>66</v>
      </c>
      <c r="B557" t="str">
        <f t="shared" si="40"/>
        <v>SENIORS</v>
      </c>
      <c r="C557" t="s">
        <v>834</v>
      </c>
      <c r="G557" s="7">
        <f>'Health Cleaned'!$H557*1.1</f>
        <v>3618.3620000000005</v>
      </c>
      <c r="H557" s="7">
        <f t="shared" si="41"/>
        <v>3618.4</v>
      </c>
      <c r="I557" s="7">
        <f t="shared" si="42"/>
        <v>3618.4</v>
      </c>
      <c r="J557" s="7">
        <f t="shared" si="43"/>
        <v>3618.3</v>
      </c>
      <c r="K557" t="str">
        <f>TEXT('Health Cleaned'!A557,"mm-yy")</f>
        <v>09-23</v>
      </c>
      <c r="L557" t="str">
        <f t="shared" si="44"/>
        <v>65-100</v>
      </c>
    </row>
    <row r="558" spans="1:12" x14ac:dyDescent="0.45">
      <c r="A558">
        <v>68</v>
      </c>
      <c r="B558" t="str">
        <f t="shared" si="40"/>
        <v>SENIORS</v>
      </c>
      <c r="C558" t="s">
        <v>836</v>
      </c>
      <c r="G558" s="7">
        <f>'Health Cleaned'!$H558*1.1</f>
        <v>3360.0050000000006</v>
      </c>
      <c r="H558" s="7">
        <f t="shared" si="41"/>
        <v>3360</v>
      </c>
      <c r="I558" s="7">
        <f t="shared" si="42"/>
        <v>3360.1</v>
      </c>
      <c r="J558" s="7">
        <f t="shared" si="43"/>
        <v>3360</v>
      </c>
      <c r="K558" t="str">
        <f>TEXT('Health Cleaned'!A558,"mm-yy")</f>
        <v>02-23</v>
      </c>
      <c r="L558" t="str">
        <f t="shared" si="44"/>
        <v>65-100</v>
      </c>
    </row>
    <row r="559" spans="1:12" x14ac:dyDescent="0.45">
      <c r="A559">
        <v>95</v>
      </c>
      <c r="B559" t="str">
        <f t="shared" si="40"/>
        <v>SENIORS</v>
      </c>
      <c r="C559" t="s">
        <v>837</v>
      </c>
      <c r="G559" s="7">
        <f>'Health Cleaned'!$H559*1.1</f>
        <v>3433.2760000000003</v>
      </c>
      <c r="H559" s="7">
        <f t="shared" si="41"/>
        <v>3433.3</v>
      </c>
      <c r="I559" s="7">
        <f t="shared" si="42"/>
        <v>3433.2999999999997</v>
      </c>
      <c r="J559" s="7">
        <f t="shared" si="43"/>
        <v>3433.2</v>
      </c>
      <c r="K559" t="str">
        <f>TEXT('Health Cleaned'!A559,"mm-yy")</f>
        <v>08-22</v>
      </c>
      <c r="L559" t="str">
        <f t="shared" si="44"/>
        <v>65-100</v>
      </c>
    </row>
    <row r="560" spans="1:12" x14ac:dyDescent="0.45">
      <c r="A560">
        <v>66</v>
      </c>
      <c r="B560" t="str">
        <f t="shared" si="40"/>
        <v>SENIORS</v>
      </c>
      <c r="C560" t="s">
        <v>838</v>
      </c>
      <c r="G560" s="7">
        <f>'Health Cleaned'!$H560*1.1</f>
        <v>2321.6710000000003</v>
      </c>
      <c r="H560" s="7">
        <f t="shared" si="41"/>
        <v>2321.6999999999998</v>
      </c>
      <c r="I560" s="7">
        <f t="shared" si="42"/>
        <v>2321.6999999999998</v>
      </c>
      <c r="J560" s="7">
        <f t="shared" si="43"/>
        <v>2321.6</v>
      </c>
      <c r="K560" t="str">
        <f>TEXT('Health Cleaned'!A560,"mm-yy")</f>
        <v>12-22</v>
      </c>
      <c r="L560" t="str">
        <f t="shared" si="44"/>
        <v>65-100</v>
      </c>
    </row>
    <row r="561" spans="1:12" x14ac:dyDescent="0.45">
      <c r="A561">
        <v>50</v>
      </c>
      <c r="B561" t="str">
        <f t="shared" si="40"/>
        <v>ADULTS</v>
      </c>
      <c r="C561" t="s">
        <v>839</v>
      </c>
      <c r="G561" s="7">
        <f>'Health Cleaned'!$H561*1.1</f>
        <v>3144.6800000000003</v>
      </c>
      <c r="H561" s="7">
        <f t="shared" si="41"/>
        <v>3144.7</v>
      </c>
      <c r="I561" s="7">
        <f t="shared" si="42"/>
        <v>3144.7</v>
      </c>
      <c r="J561" s="7">
        <f t="shared" si="43"/>
        <v>3144.6</v>
      </c>
      <c r="K561" t="str">
        <f>TEXT('Health Cleaned'!A561,"mm-yy")</f>
        <v>06-22</v>
      </c>
      <c r="L561" t="str">
        <f t="shared" si="44"/>
        <v>35-50</v>
      </c>
    </row>
    <row r="562" spans="1:12" x14ac:dyDescent="0.45">
      <c r="A562">
        <v>42</v>
      </c>
      <c r="B562" t="str">
        <f t="shared" si="40"/>
        <v>ADULTS</v>
      </c>
      <c r="C562" t="s">
        <v>840</v>
      </c>
      <c r="G562" s="7">
        <f>'Health Cleaned'!$H562*1.1</f>
        <v>3506.7340000000004</v>
      </c>
      <c r="H562" s="7">
        <f t="shared" si="41"/>
        <v>3506.7</v>
      </c>
      <c r="I562" s="7">
        <f t="shared" si="42"/>
        <v>3506.7999999999997</v>
      </c>
      <c r="J562" s="7">
        <f t="shared" si="43"/>
        <v>3506.7</v>
      </c>
      <c r="K562" t="str">
        <f>TEXT('Health Cleaned'!A562,"mm-yy")</f>
        <v>12-23</v>
      </c>
      <c r="L562" t="str">
        <f t="shared" si="44"/>
        <v>35-50</v>
      </c>
    </row>
    <row r="563" spans="1:12" x14ac:dyDescent="0.45">
      <c r="A563">
        <v>29</v>
      </c>
      <c r="B563" t="str">
        <f t="shared" si="40"/>
        <v>YOUNG ADULTS</v>
      </c>
      <c r="C563" t="s">
        <v>841</v>
      </c>
      <c r="G563" s="7">
        <f>'Health Cleaned'!$H563*1.1</f>
        <v>4497.46</v>
      </c>
      <c r="H563" s="7">
        <f t="shared" si="41"/>
        <v>4497.5</v>
      </c>
      <c r="I563" s="7">
        <f t="shared" si="42"/>
        <v>4497.5</v>
      </c>
      <c r="J563" s="7">
        <f t="shared" si="43"/>
        <v>4497.3999999999996</v>
      </c>
      <c r="K563" t="str">
        <f>TEXT('Health Cleaned'!A563,"mm-yy")</f>
        <v>12-23</v>
      </c>
      <c r="L563" t="str">
        <f t="shared" si="44"/>
        <v>20-34</v>
      </c>
    </row>
    <row r="564" spans="1:12" x14ac:dyDescent="0.45">
      <c r="A564">
        <v>8</v>
      </c>
      <c r="B564" t="str">
        <f t="shared" si="40"/>
        <v>CHILDREN</v>
      </c>
      <c r="C564" t="s">
        <v>842</v>
      </c>
      <c r="G564" s="7">
        <f>'Health Cleaned'!$H564*1.1</f>
        <v>811.05200000000013</v>
      </c>
      <c r="H564" s="7">
        <f t="shared" si="41"/>
        <v>811.1</v>
      </c>
      <c r="I564" s="7">
        <f t="shared" si="42"/>
        <v>811.1</v>
      </c>
      <c r="J564" s="7">
        <f t="shared" si="43"/>
        <v>811</v>
      </c>
      <c r="K564" t="str">
        <f>TEXT('Health Cleaned'!A564,"mm-yy")</f>
        <v>05-23</v>
      </c>
      <c r="L564" t="str">
        <f t="shared" si="44"/>
        <v>0-12</v>
      </c>
    </row>
    <row r="565" spans="1:12" x14ac:dyDescent="0.45">
      <c r="A565">
        <v>63</v>
      </c>
      <c r="B565" t="str">
        <f t="shared" si="40"/>
        <v>ADULTS</v>
      </c>
      <c r="C565" t="s">
        <v>843</v>
      </c>
      <c r="G565" s="7">
        <f>'Health Cleaned'!$H565*1.1</f>
        <v>2054.3380000000002</v>
      </c>
      <c r="H565" s="7">
        <f t="shared" si="41"/>
        <v>2054.3000000000002</v>
      </c>
      <c r="I565" s="7">
        <f t="shared" si="42"/>
        <v>2054.4</v>
      </c>
      <c r="J565" s="7">
        <f t="shared" si="43"/>
        <v>2054.3000000000002</v>
      </c>
      <c r="K565" t="str">
        <f>TEXT('Health Cleaned'!A565,"mm-yy")</f>
        <v>05-23</v>
      </c>
      <c r="L565" t="str">
        <f t="shared" si="44"/>
        <v>51-65</v>
      </c>
    </row>
    <row r="566" spans="1:12" x14ac:dyDescent="0.45">
      <c r="A566">
        <v>60</v>
      </c>
      <c r="B566" t="str">
        <f t="shared" si="40"/>
        <v>ADULTS</v>
      </c>
      <c r="C566" t="s">
        <v>844</v>
      </c>
      <c r="G566" s="7">
        <f>'Health Cleaned'!$H566*1.1</f>
        <v>3934.2270000000003</v>
      </c>
      <c r="H566" s="7">
        <f t="shared" si="41"/>
        <v>3934.2</v>
      </c>
      <c r="I566" s="7">
        <f t="shared" si="42"/>
        <v>3934.2999999999997</v>
      </c>
      <c r="J566" s="7">
        <f t="shared" si="43"/>
        <v>3934.2</v>
      </c>
      <c r="K566" t="str">
        <f>TEXT('Health Cleaned'!A566,"mm-yy")</f>
        <v>04-23</v>
      </c>
      <c r="L566" t="str">
        <f t="shared" si="44"/>
        <v>51-65</v>
      </c>
    </row>
    <row r="567" spans="1:12" x14ac:dyDescent="0.45">
      <c r="A567">
        <v>34</v>
      </c>
      <c r="B567" t="str">
        <f t="shared" si="40"/>
        <v>YOUNG ADULTS</v>
      </c>
      <c r="C567" t="s">
        <v>846</v>
      </c>
      <c r="G567" s="7">
        <f>'Health Cleaned'!$H567*1.1</f>
        <v>2477.607</v>
      </c>
      <c r="H567" s="7">
        <f t="shared" si="41"/>
        <v>2477.6</v>
      </c>
      <c r="I567" s="7">
        <f t="shared" si="42"/>
        <v>2477.6999999999998</v>
      </c>
      <c r="J567" s="7">
        <f t="shared" si="43"/>
        <v>2477.6</v>
      </c>
      <c r="K567" t="str">
        <f>TEXT('Health Cleaned'!A567,"mm-yy")</f>
        <v>08-22</v>
      </c>
      <c r="L567" t="str">
        <f t="shared" si="44"/>
        <v>20-34</v>
      </c>
    </row>
    <row r="568" spans="1:12" x14ac:dyDescent="0.45">
      <c r="A568">
        <v>16</v>
      </c>
      <c r="B568" t="str">
        <f t="shared" si="40"/>
        <v>CHILDREN</v>
      </c>
      <c r="C568" t="s">
        <v>848</v>
      </c>
      <c r="G568" s="7">
        <f>'Health Cleaned'!$H568*1.1</f>
        <v>4789.4550000000008</v>
      </c>
      <c r="H568" s="7">
        <f t="shared" si="41"/>
        <v>4789.5</v>
      </c>
      <c r="I568" s="7">
        <f t="shared" si="42"/>
        <v>4789.5</v>
      </c>
      <c r="J568" s="7">
        <f t="shared" si="43"/>
        <v>4789.3999999999996</v>
      </c>
      <c r="K568" t="str">
        <f>TEXT('Health Cleaned'!A568,"mm-yy")</f>
        <v>05-22</v>
      </c>
      <c r="L568" t="str">
        <f t="shared" si="44"/>
        <v>13-19</v>
      </c>
    </row>
    <row r="569" spans="1:12" x14ac:dyDescent="0.45">
      <c r="A569">
        <v>79</v>
      </c>
      <c r="B569" t="str">
        <f t="shared" si="40"/>
        <v>SENIORS</v>
      </c>
      <c r="C569" t="s">
        <v>850</v>
      </c>
      <c r="G569" s="7">
        <f>'Health Cleaned'!$H569*1.1</f>
        <v>3612.4880000000003</v>
      </c>
      <c r="H569" s="7">
        <f t="shared" si="41"/>
        <v>3612.5</v>
      </c>
      <c r="I569" s="7">
        <f t="shared" si="42"/>
        <v>3612.5</v>
      </c>
      <c r="J569" s="7">
        <f t="shared" si="43"/>
        <v>3612.4</v>
      </c>
      <c r="K569" t="str">
        <f>TEXT('Health Cleaned'!A569,"mm-yy")</f>
        <v>01-23</v>
      </c>
      <c r="L569" t="str">
        <f t="shared" si="44"/>
        <v>65-100</v>
      </c>
    </row>
    <row r="570" spans="1:12" x14ac:dyDescent="0.45">
      <c r="A570">
        <v>7</v>
      </c>
      <c r="B570" t="str">
        <f t="shared" si="40"/>
        <v>CHILDREN</v>
      </c>
      <c r="C570" t="s">
        <v>852</v>
      </c>
      <c r="G570" s="7">
        <f>'Health Cleaned'!$H570*1.1</f>
        <v>4506.4690000000001</v>
      </c>
      <c r="H570" s="7">
        <f t="shared" si="41"/>
        <v>4506.5</v>
      </c>
      <c r="I570" s="7">
        <f t="shared" si="42"/>
        <v>4506.5</v>
      </c>
      <c r="J570" s="7">
        <f t="shared" si="43"/>
        <v>4506.3999999999996</v>
      </c>
      <c r="K570" t="str">
        <f>TEXT('Health Cleaned'!A570,"mm-yy")</f>
        <v>02-22</v>
      </c>
      <c r="L570" t="str">
        <f t="shared" si="44"/>
        <v>0-12</v>
      </c>
    </row>
    <row r="571" spans="1:12" x14ac:dyDescent="0.45">
      <c r="A571">
        <v>56</v>
      </c>
      <c r="B571" t="str">
        <f t="shared" si="40"/>
        <v>ADULTS</v>
      </c>
      <c r="C571" t="s">
        <v>853</v>
      </c>
      <c r="G571" s="7">
        <f>'Health Cleaned'!$H571*1.1</f>
        <v>903.36400000000003</v>
      </c>
      <c r="H571" s="7">
        <f t="shared" si="41"/>
        <v>903.4</v>
      </c>
      <c r="I571" s="7">
        <f t="shared" si="42"/>
        <v>903.4</v>
      </c>
      <c r="J571" s="7">
        <f t="shared" si="43"/>
        <v>903.3</v>
      </c>
      <c r="K571" t="str">
        <f>TEXT('Health Cleaned'!A571,"mm-yy")</f>
        <v>03-23</v>
      </c>
      <c r="L571" t="str">
        <f t="shared" si="44"/>
        <v>51-65</v>
      </c>
    </row>
    <row r="572" spans="1:12" x14ac:dyDescent="0.45">
      <c r="A572">
        <v>59</v>
      </c>
      <c r="B572" t="str">
        <f t="shared" si="40"/>
        <v>ADULTS</v>
      </c>
      <c r="C572" t="s">
        <v>855</v>
      </c>
      <c r="G572" s="7">
        <f>'Health Cleaned'!$H572*1.1</f>
        <v>3532.8040000000001</v>
      </c>
      <c r="H572" s="7">
        <f t="shared" si="41"/>
        <v>3532.8</v>
      </c>
      <c r="I572" s="7">
        <f t="shared" si="42"/>
        <v>3532.9</v>
      </c>
      <c r="J572" s="7">
        <f t="shared" si="43"/>
        <v>3532.8</v>
      </c>
      <c r="K572" t="str">
        <f>TEXT('Health Cleaned'!A572,"mm-yy")</f>
        <v>11-23</v>
      </c>
      <c r="L572" t="str">
        <f t="shared" si="44"/>
        <v>51-65</v>
      </c>
    </row>
    <row r="573" spans="1:12" x14ac:dyDescent="0.45">
      <c r="A573">
        <v>91</v>
      </c>
      <c r="B573" t="str">
        <f t="shared" si="40"/>
        <v>SENIORS</v>
      </c>
      <c r="C573" t="s">
        <v>856</v>
      </c>
      <c r="G573" s="7">
        <f>'Health Cleaned'!$H573*1.1</f>
        <v>1737.8020000000001</v>
      </c>
      <c r="H573" s="7">
        <f t="shared" si="41"/>
        <v>1737.8</v>
      </c>
      <c r="I573" s="7">
        <f t="shared" si="42"/>
        <v>1737.8999999999999</v>
      </c>
      <c r="J573" s="7">
        <f t="shared" si="43"/>
        <v>1737.8</v>
      </c>
      <c r="K573" t="str">
        <f>TEXT('Health Cleaned'!A573,"mm-yy")</f>
        <v>01-22</v>
      </c>
      <c r="L573" t="str">
        <f t="shared" si="44"/>
        <v>65-100</v>
      </c>
    </row>
    <row r="574" spans="1:12" x14ac:dyDescent="0.45">
      <c r="A574">
        <v>75</v>
      </c>
      <c r="B574" t="str">
        <f t="shared" si="40"/>
        <v>SENIORS</v>
      </c>
      <c r="C574" t="s">
        <v>857</v>
      </c>
      <c r="G574" s="7">
        <f>'Health Cleaned'!$H574*1.1</f>
        <v>4838.2290000000012</v>
      </c>
      <c r="H574" s="7">
        <f t="shared" si="41"/>
        <v>4838.2</v>
      </c>
      <c r="I574" s="7">
        <f t="shared" si="42"/>
        <v>4838.3</v>
      </c>
      <c r="J574" s="7">
        <f t="shared" si="43"/>
        <v>4838.2</v>
      </c>
      <c r="K574" t="str">
        <f>TEXT('Health Cleaned'!A574,"mm-yy")</f>
        <v>03-22</v>
      </c>
      <c r="L574" t="str">
        <f t="shared" si="44"/>
        <v>65-100</v>
      </c>
    </row>
    <row r="575" spans="1:12" x14ac:dyDescent="0.45">
      <c r="A575">
        <v>2</v>
      </c>
      <c r="B575" t="str">
        <f t="shared" si="40"/>
        <v>CHILDREN</v>
      </c>
      <c r="C575" t="s">
        <v>858</v>
      </c>
      <c r="G575" s="7">
        <f>'Health Cleaned'!$H575*1.1</f>
        <v>5018.1670000000004</v>
      </c>
      <c r="H575" s="7">
        <f t="shared" si="41"/>
        <v>5018.2</v>
      </c>
      <c r="I575" s="7">
        <f t="shared" si="42"/>
        <v>5018.2000000000007</v>
      </c>
      <c r="J575" s="7">
        <f t="shared" si="43"/>
        <v>5018.1000000000004</v>
      </c>
      <c r="K575" t="str">
        <f>TEXT('Health Cleaned'!A575,"mm-yy")</f>
        <v>10-23</v>
      </c>
      <c r="L575" t="str">
        <f t="shared" si="44"/>
        <v>0-12</v>
      </c>
    </row>
    <row r="576" spans="1:12" x14ac:dyDescent="0.45">
      <c r="A576">
        <v>21</v>
      </c>
      <c r="B576" t="str">
        <f t="shared" si="40"/>
        <v>YOUNG ADULTS</v>
      </c>
      <c r="C576" t="s">
        <v>859</v>
      </c>
      <c r="G576" s="7">
        <f>'Health Cleaned'!$H576*1.1</f>
        <v>3745.357</v>
      </c>
      <c r="H576" s="7">
        <f t="shared" si="41"/>
        <v>3745.4</v>
      </c>
      <c r="I576" s="7">
        <f t="shared" si="42"/>
        <v>3745.4</v>
      </c>
      <c r="J576" s="7">
        <f t="shared" si="43"/>
        <v>3745.3</v>
      </c>
      <c r="K576" t="str">
        <f>TEXT('Health Cleaned'!A576,"mm-yy")</f>
        <v>11-23</v>
      </c>
      <c r="L576" t="str">
        <f t="shared" si="44"/>
        <v>20-34</v>
      </c>
    </row>
    <row r="577" spans="1:12" x14ac:dyDescent="0.45">
      <c r="A577">
        <v>60</v>
      </c>
      <c r="B577" t="str">
        <f t="shared" si="40"/>
        <v>ADULTS</v>
      </c>
      <c r="C577" t="s">
        <v>860</v>
      </c>
      <c r="G577" s="7">
        <f>'Health Cleaned'!$H577*1.1</f>
        <v>2514.8420000000001</v>
      </c>
      <c r="H577" s="7">
        <f t="shared" si="41"/>
        <v>2514.8000000000002</v>
      </c>
      <c r="I577" s="7">
        <f t="shared" si="42"/>
        <v>2514.9</v>
      </c>
      <c r="J577" s="7">
        <f t="shared" si="43"/>
        <v>2514.8000000000002</v>
      </c>
      <c r="K577" t="str">
        <f>TEXT('Health Cleaned'!A577,"mm-yy")</f>
        <v>11-22</v>
      </c>
      <c r="L577" t="str">
        <f t="shared" si="44"/>
        <v>51-65</v>
      </c>
    </row>
    <row r="578" spans="1:12" x14ac:dyDescent="0.45">
      <c r="A578">
        <v>21</v>
      </c>
      <c r="B578" t="str">
        <f t="shared" si="40"/>
        <v>YOUNG ADULTS</v>
      </c>
      <c r="C578" t="s">
        <v>861</v>
      </c>
      <c r="G578" s="7">
        <f>'Health Cleaned'!$H578*1.1</f>
        <v>3647.2150000000006</v>
      </c>
      <c r="H578" s="7">
        <f t="shared" si="41"/>
        <v>3647.2</v>
      </c>
      <c r="I578" s="7">
        <f t="shared" si="42"/>
        <v>3647.2999999999997</v>
      </c>
      <c r="J578" s="7">
        <f t="shared" si="43"/>
        <v>3647.2</v>
      </c>
      <c r="K578" t="str">
        <f>TEXT('Health Cleaned'!A578,"mm-yy")</f>
        <v>01-23</v>
      </c>
      <c r="L578" t="str">
        <f t="shared" si="44"/>
        <v>20-34</v>
      </c>
    </row>
    <row r="579" spans="1:12" x14ac:dyDescent="0.45">
      <c r="A579">
        <v>16</v>
      </c>
      <c r="B579" t="str">
        <f t="shared" ref="B579:B642" si="45">IF(A579&lt;18,"CHILDREN",IF(A579&lt;36,"YOUNG ADULTS",IF(A579&lt;66,"ADULTS",IF(A579&gt;65,"SENIORS"))))</f>
        <v>CHILDREN</v>
      </c>
      <c r="C579" t="s">
        <v>862</v>
      </c>
      <c r="G579" s="7">
        <f>'Health Cleaned'!$H579*1.1</f>
        <v>4371.18</v>
      </c>
      <c r="H579" s="7">
        <f t="shared" ref="H579:H642" si="46">ROUND(G579,1)</f>
        <v>4371.2</v>
      </c>
      <c r="I579" s="7">
        <f t="shared" ref="I579:I642" si="47">ROUNDUP(G579,1)</f>
        <v>4371.2000000000007</v>
      </c>
      <c r="J579" s="7">
        <f t="shared" ref="J579:J642" si="48">ROUNDDOWN(G579,1)</f>
        <v>4371.1000000000004</v>
      </c>
      <c r="K579" t="str">
        <f>TEXT('Health Cleaned'!A579,"mm-yy")</f>
        <v>12-23</v>
      </c>
      <c r="L579" t="str">
        <f t="shared" ref="L579:L642" si="49">IF(A579&lt;13,"0-12",IF(A579&lt;20,"13-19",IF(A579&lt;35,"20-34",IF(A579&lt;=50,"35-50",IF(A579&lt;66,"51-65",IF(A579&gt;65,"65-100"))))))</f>
        <v>13-19</v>
      </c>
    </row>
    <row r="580" spans="1:12" x14ac:dyDescent="0.45">
      <c r="A580">
        <v>48</v>
      </c>
      <c r="B580" t="str">
        <f t="shared" si="45"/>
        <v>ADULTS</v>
      </c>
      <c r="C580" t="s">
        <v>864</v>
      </c>
      <c r="G580" s="7">
        <f>'Health Cleaned'!$H580*1.1</f>
        <v>2303.3449999999998</v>
      </c>
      <c r="H580" s="7">
        <f t="shared" si="46"/>
        <v>2303.3000000000002</v>
      </c>
      <c r="I580" s="7">
        <f t="shared" si="47"/>
        <v>2303.4</v>
      </c>
      <c r="J580" s="7">
        <f t="shared" si="48"/>
        <v>2303.3000000000002</v>
      </c>
      <c r="K580" t="str">
        <f>TEXT('Health Cleaned'!A580,"mm-yy")</f>
        <v>07-23</v>
      </c>
      <c r="L580" t="str">
        <f t="shared" si="49"/>
        <v>35-50</v>
      </c>
    </row>
    <row r="581" spans="1:12" x14ac:dyDescent="0.45">
      <c r="A581">
        <v>66</v>
      </c>
      <c r="B581" t="str">
        <f t="shared" si="45"/>
        <v>SENIORS</v>
      </c>
      <c r="C581" t="s">
        <v>865</v>
      </c>
      <c r="G581" s="7">
        <f>'Health Cleaned'!$H581*1.1</f>
        <v>1745.3260000000002</v>
      </c>
      <c r="H581" s="7">
        <f t="shared" si="46"/>
        <v>1745.3</v>
      </c>
      <c r="I581" s="7">
        <f t="shared" si="47"/>
        <v>1745.3999999999999</v>
      </c>
      <c r="J581" s="7">
        <f t="shared" si="48"/>
        <v>1745.3</v>
      </c>
      <c r="K581" t="str">
        <f>TEXT('Health Cleaned'!A581,"mm-yy")</f>
        <v>04-23</v>
      </c>
      <c r="L581" t="str">
        <f t="shared" si="49"/>
        <v>65-100</v>
      </c>
    </row>
    <row r="582" spans="1:12" x14ac:dyDescent="0.45">
      <c r="A582">
        <v>91</v>
      </c>
      <c r="B582" t="str">
        <f t="shared" si="45"/>
        <v>SENIORS</v>
      </c>
      <c r="C582" t="s">
        <v>866</v>
      </c>
      <c r="G582" s="7">
        <f>'Health Cleaned'!$H582*1.1</f>
        <v>2695.8690000000001</v>
      </c>
      <c r="H582" s="7">
        <f t="shared" si="46"/>
        <v>2695.9</v>
      </c>
      <c r="I582" s="7">
        <f t="shared" si="47"/>
        <v>2695.9</v>
      </c>
      <c r="J582" s="7">
        <f t="shared" si="48"/>
        <v>2695.8</v>
      </c>
      <c r="K582" t="str">
        <f>TEXT('Health Cleaned'!A582,"mm-yy")</f>
        <v>10-22</v>
      </c>
      <c r="L582" t="str">
        <f t="shared" si="49"/>
        <v>65-100</v>
      </c>
    </row>
    <row r="583" spans="1:12" x14ac:dyDescent="0.45">
      <c r="A583">
        <v>16</v>
      </c>
      <c r="B583" t="str">
        <f t="shared" si="45"/>
        <v>CHILDREN</v>
      </c>
      <c r="C583" t="s">
        <v>867</v>
      </c>
      <c r="G583" s="7">
        <f>'Health Cleaned'!$H583*1.1</f>
        <v>3416.7760000000003</v>
      </c>
      <c r="H583" s="7">
        <f t="shared" si="46"/>
        <v>3416.8</v>
      </c>
      <c r="I583" s="7">
        <f t="shared" si="47"/>
        <v>3416.7999999999997</v>
      </c>
      <c r="J583" s="7">
        <f t="shared" si="48"/>
        <v>3416.7</v>
      </c>
      <c r="K583" t="str">
        <f>TEXT('Health Cleaned'!A583,"mm-yy")</f>
        <v>11-23</v>
      </c>
      <c r="L583" t="str">
        <f t="shared" si="49"/>
        <v>13-19</v>
      </c>
    </row>
    <row r="584" spans="1:12" x14ac:dyDescent="0.45">
      <c r="A584">
        <v>93</v>
      </c>
      <c r="B584" t="str">
        <f t="shared" si="45"/>
        <v>SENIORS</v>
      </c>
      <c r="C584" t="s">
        <v>869</v>
      </c>
      <c r="G584" s="7">
        <f>'Health Cleaned'!$H584*1.1</f>
        <v>1669.4590000000003</v>
      </c>
      <c r="H584" s="7">
        <f t="shared" si="46"/>
        <v>1669.5</v>
      </c>
      <c r="I584" s="7">
        <f t="shared" si="47"/>
        <v>1669.5</v>
      </c>
      <c r="J584" s="7">
        <f t="shared" si="48"/>
        <v>1669.4</v>
      </c>
      <c r="K584" t="str">
        <f>TEXT('Health Cleaned'!A584,"mm-yy")</f>
        <v>08-23</v>
      </c>
      <c r="L584" t="str">
        <f t="shared" si="49"/>
        <v>65-100</v>
      </c>
    </row>
    <row r="585" spans="1:12" x14ac:dyDescent="0.45">
      <c r="A585">
        <v>39</v>
      </c>
      <c r="B585" t="str">
        <f t="shared" si="45"/>
        <v>ADULTS</v>
      </c>
      <c r="C585" t="s">
        <v>871</v>
      </c>
      <c r="G585" s="7">
        <f>'Health Cleaned'!$H585*1.1</f>
        <v>2714.3050000000003</v>
      </c>
      <c r="H585" s="7">
        <f t="shared" si="46"/>
        <v>2714.3</v>
      </c>
      <c r="I585" s="7">
        <f t="shared" si="47"/>
        <v>2714.4</v>
      </c>
      <c r="J585" s="7">
        <f t="shared" si="48"/>
        <v>2714.3</v>
      </c>
      <c r="K585" t="str">
        <f>TEXT('Health Cleaned'!A585,"mm-yy")</f>
        <v>12-23</v>
      </c>
      <c r="L585" t="str">
        <f t="shared" si="49"/>
        <v>35-50</v>
      </c>
    </row>
    <row r="586" spans="1:12" x14ac:dyDescent="0.45">
      <c r="A586">
        <v>41</v>
      </c>
      <c r="B586" t="str">
        <f t="shared" si="45"/>
        <v>ADULTS</v>
      </c>
      <c r="C586" t="s">
        <v>872</v>
      </c>
      <c r="G586" s="7">
        <f>'Health Cleaned'!$H586*1.1</f>
        <v>800.72299999999996</v>
      </c>
      <c r="H586" s="7">
        <f t="shared" si="46"/>
        <v>800.7</v>
      </c>
      <c r="I586" s="7">
        <f t="shared" si="47"/>
        <v>800.80000000000007</v>
      </c>
      <c r="J586" s="7">
        <f t="shared" si="48"/>
        <v>800.7</v>
      </c>
      <c r="K586" t="str">
        <f>TEXT('Health Cleaned'!A586,"mm-yy")</f>
        <v>05-22</v>
      </c>
      <c r="L586" t="str">
        <f t="shared" si="49"/>
        <v>35-50</v>
      </c>
    </row>
    <row r="587" spans="1:12" x14ac:dyDescent="0.45">
      <c r="A587">
        <v>72</v>
      </c>
      <c r="B587" t="str">
        <f t="shared" si="45"/>
        <v>SENIORS</v>
      </c>
      <c r="C587" t="s">
        <v>873</v>
      </c>
      <c r="G587" s="7">
        <f>'Health Cleaned'!$H587*1.1</f>
        <v>3869.3270000000007</v>
      </c>
      <c r="H587" s="7">
        <f t="shared" si="46"/>
        <v>3869.3</v>
      </c>
      <c r="I587" s="7">
        <f t="shared" si="47"/>
        <v>3869.4</v>
      </c>
      <c r="J587" s="7">
        <f t="shared" si="48"/>
        <v>3869.3</v>
      </c>
      <c r="K587" t="str">
        <f>TEXT('Health Cleaned'!A587,"mm-yy")</f>
        <v>02-23</v>
      </c>
      <c r="L587" t="str">
        <f t="shared" si="49"/>
        <v>65-100</v>
      </c>
    </row>
    <row r="588" spans="1:12" x14ac:dyDescent="0.45">
      <c r="A588">
        <v>99</v>
      </c>
      <c r="B588" t="str">
        <f t="shared" si="45"/>
        <v>SENIORS</v>
      </c>
      <c r="C588" t="s">
        <v>874</v>
      </c>
      <c r="G588" s="7">
        <f>'Health Cleaned'!$H588*1.1</f>
        <v>5115.0110000000004</v>
      </c>
      <c r="H588" s="7">
        <f t="shared" si="46"/>
        <v>5115</v>
      </c>
      <c r="I588" s="7">
        <f t="shared" si="47"/>
        <v>5115.1000000000004</v>
      </c>
      <c r="J588" s="7">
        <f t="shared" si="48"/>
        <v>5115</v>
      </c>
      <c r="K588" t="str">
        <f>TEXT('Health Cleaned'!A588,"mm-yy")</f>
        <v>01-23</v>
      </c>
      <c r="L588" t="str">
        <f t="shared" si="49"/>
        <v>65-100</v>
      </c>
    </row>
    <row r="589" spans="1:12" x14ac:dyDescent="0.45">
      <c r="A589">
        <v>57</v>
      </c>
      <c r="B589" t="str">
        <f t="shared" si="45"/>
        <v>ADULTS</v>
      </c>
      <c r="C589" t="s">
        <v>875</v>
      </c>
      <c r="G589" s="7">
        <f>'Health Cleaned'!$H589*1.1</f>
        <v>4527.3360000000002</v>
      </c>
      <c r="H589" s="7">
        <f t="shared" si="46"/>
        <v>4527.3</v>
      </c>
      <c r="I589" s="7">
        <f t="shared" si="47"/>
        <v>4527.4000000000005</v>
      </c>
      <c r="J589" s="7">
        <f t="shared" si="48"/>
        <v>4527.3</v>
      </c>
      <c r="K589" t="str">
        <f>TEXT('Health Cleaned'!A589,"mm-yy")</f>
        <v>06-23</v>
      </c>
      <c r="L589" t="str">
        <f t="shared" si="49"/>
        <v>51-65</v>
      </c>
    </row>
    <row r="590" spans="1:12" x14ac:dyDescent="0.45">
      <c r="A590">
        <v>92</v>
      </c>
      <c r="B590" t="str">
        <f t="shared" si="45"/>
        <v>SENIORS</v>
      </c>
      <c r="C590" t="s">
        <v>876</v>
      </c>
      <c r="G590" s="7">
        <f>'Health Cleaned'!$H590*1.1</f>
        <v>2293.9290000000001</v>
      </c>
      <c r="H590" s="7">
        <f t="shared" si="46"/>
        <v>2293.9</v>
      </c>
      <c r="I590" s="7">
        <f t="shared" si="47"/>
        <v>2294</v>
      </c>
      <c r="J590" s="7">
        <f t="shared" si="48"/>
        <v>2293.9</v>
      </c>
      <c r="K590" t="str">
        <f>TEXT('Health Cleaned'!A590,"mm-yy")</f>
        <v>03-22</v>
      </c>
      <c r="L590" t="str">
        <f t="shared" si="49"/>
        <v>65-100</v>
      </c>
    </row>
    <row r="591" spans="1:12" x14ac:dyDescent="0.45">
      <c r="A591">
        <v>24</v>
      </c>
      <c r="B591" t="str">
        <f t="shared" si="45"/>
        <v>YOUNG ADULTS</v>
      </c>
      <c r="C591" t="s">
        <v>877</v>
      </c>
      <c r="G591" s="7">
        <f>'Health Cleaned'!$H591*1.1</f>
        <v>3318.8760000000002</v>
      </c>
      <c r="H591" s="7">
        <f t="shared" si="46"/>
        <v>3318.9</v>
      </c>
      <c r="I591" s="7">
        <f t="shared" si="47"/>
        <v>3318.9</v>
      </c>
      <c r="J591" s="7">
        <f t="shared" si="48"/>
        <v>3318.8</v>
      </c>
      <c r="K591" t="str">
        <f>TEXT('Health Cleaned'!A591,"mm-yy")</f>
        <v>03-23</v>
      </c>
      <c r="L591" t="str">
        <f t="shared" si="49"/>
        <v>20-34</v>
      </c>
    </row>
    <row r="592" spans="1:12" x14ac:dyDescent="0.45">
      <c r="A592">
        <v>84</v>
      </c>
      <c r="B592" t="str">
        <f t="shared" si="45"/>
        <v>SENIORS</v>
      </c>
      <c r="C592" t="s">
        <v>878</v>
      </c>
      <c r="G592" s="7">
        <f>'Health Cleaned'!$H592*1.1</f>
        <v>4888.9170000000004</v>
      </c>
      <c r="H592" s="7">
        <f t="shared" si="46"/>
        <v>4888.8999999999996</v>
      </c>
      <c r="I592" s="7">
        <f t="shared" si="47"/>
        <v>4889</v>
      </c>
      <c r="J592" s="7">
        <f t="shared" si="48"/>
        <v>4888.8999999999996</v>
      </c>
      <c r="K592" t="str">
        <f>TEXT('Health Cleaned'!A592,"mm-yy")</f>
        <v>01-22</v>
      </c>
      <c r="L592" t="str">
        <f t="shared" si="49"/>
        <v>65-100</v>
      </c>
    </row>
    <row r="593" spans="1:12" x14ac:dyDescent="0.45">
      <c r="A593">
        <v>46</v>
      </c>
      <c r="B593" t="str">
        <f t="shared" si="45"/>
        <v>ADULTS</v>
      </c>
      <c r="C593" t="s">
        <v>879</v>
      </c>
      <c r="G593" s="7">
        <f>'Health Cleaned'!$H593*1.1</f>
        <v>145.55199999999999</v>
      </c>
      <c r="H593" s="7">
        <f t="shared" si="46"/>
        <v>145.6</v>
      </c>
      <c r="I593" s="7">
        <f t="shared" si="47"/>
        <v>145.6</v>
      </c>
      <c r="J593" s="7">
        <f t="shared" si="48"/>
        <v>145.5</v>
      </c>
      <c r="K593" t="str">
        <f>TEXT('Health Cleaned'!A593,"mm-yy")</f>
        <v>01-23</v>
      </c>
      <c r="L593" t="str">
        <f t="shared" si="49"/>
        <v>35-50</v>
      </c>
    </row>
    <row r="594" spans="1:12" x14ac:dyDescent="0.45">
      <c r="A594">
        <v>10</v>
      </c>
      <c r="B594" t="str">
        <f t="shared" si="45"/>
        <v>CHILDREN</v>
      </c>
      <c r="C594" t="s">
        <v>880</v>
      </c>
      <c r="G594" s="7">
        <f>'Health Cleaned'!$H594*1.1</f>
        <v>4387.8120000000008</v>
      </c>
      <c r="H594" s="7">
        <f t="shared" si="46"/>
        <v>4387.8</v>
      </c>
      <c r="I594" s="7">
        <f t="shared" si="47"/>
        <v>4387.9000000000005</v>
      </c>
      <c r="J594" s="7">
        <f t="shared" si="48"/>
        <v>4387.8</v>
      </c>
      <c r="K594" t="str">
        <f>TEXT('Health Cleaned'!A594,"mm-yy")</f>
        <v>02-23</v>
      </c>
      <c r="L594" t="str">
        <f t="shared" si="49"/>
        <v>0-12</v>
      </c>
    </row>
    <row r="595" spans="1:12" x14ac:dyDescent="0.45">
      <c r="A595">
        <v>35</v>
      </c>
      <c r="B595" t="str">
        <f t="shared" si="45"/>
        <v>YOUNG ADULTS</v>
      </c>
      <c r="C595" t="s">
        <v>881</v>
      </c>
      <c r="G595" s="7">
        <f>'Health Cleaned'!$H595*1.1</f>
        <v>2530.1979999999999</v>
      </c>
      <c r="H595" s="7">
        <f t="shared" si="46"/>
        <v>2530.1999999999998</v>
      </c>
      <c r="I595" s="7">
        <f t="shared" si="47"/>
        <v>2530.1999999999998</v>
      </c>
      <c r="J595" s="7">
        <f t="shared" si="48"/>
        <v>2530.1</v>
      </c>
      <c r="K595" t="str">
        <f>TEXT('Health Cleaned'!A595,"mm-yy")</f>
        <v>06-22</v>
      </c>
      <c r="L595" t="str">
        <f t="shared" si="49"/>
        <v>35-50</v>
      </c>
    </row>
    <row r="596" spans="1:12" x14ac:dyDescent="0.45">
      <c r="A596">
        <v>79</v>
      </c>
      <c r="B596" t="str">
        <f t="shared" si="45"/>
        <v>SENIORS</v>
      </c>
      <c r="C596" t="s">
        <v>882</v>
      </c>
      <c r="G596" s="7">
        <f>'Health Cleaned'!$H596*1.1</f>
        <v>773.88300000000004</v>
      </c>
      <c r="H596" s="7">
        <f t="shared" si="46"/>
        <v>773.9</v>
      </c>
      <c r="I596" s="7">
        <f t="shared" si="47"/>
        <v>773.9</v>
      </c>
      <c r="J596" s="7">
        <f t="shared" si="48"/>
        <v>773.8</v>
      </c>
      <c r="K596" t="str">
        <f>TEXT('Health Cleaned'!A596,"mm-yy")</f>
        <v>02-22</v>
      </c>
      <c r="L596" t="str">
        <f t="shared" si="49"/>
        <v>65-100</v>
      </c>
    </row>
    <row r="597" spans="1:12" x14ac:dyDescent="0.45">
      <c r="A597">
        <v>43</v>
      </c>
      <c r="B597" t="str">
        <f t="shared" si="45"/>
        <v>ADULTS</v>
      </c>
      <c r="C597" t="s">
        <v>883</v>
      </c>
      <c r="G597" s="7">
        <f>'Health Cleaned'!$H597*1.1</f>
        <v>3666.8720000000003</v>
      </c>
      <c r="H597" s="7">
        <f t="shared" si="46"/>
        <v>3666.9</v>
      </c>
      <c r="I597" s="7">
        <f t="shared" si="47"/>
        <v>3666.9</v>
      </c>
      <c r="J597" s="7">
        <f t="shared" si="48"/>
        <v>3666.8</v>
      </c>
      <c r="K597" t="str">
        <f>TEXT('Health Cleaned'!A597,"mm-yy")</f>
        <v>11-22</v>
      </c>
      <c r="L597" t="str">
        <f t="shared" si="49"/>
        <v>35-50</v>
      </c>
    </row>
    <row r="598" spans="1:12" x14ac:dyDescent="0.45">
      <c r="A598">
        <v>92</v>
      </c>
      <c r="B598" t="str">
        <f t="shared" si="45"/>
        <v>SENIORS</v>
      </c>
      <c r="C598" t="s">
        <v>884</v>
      </c>
      <c r="G598" s="7">
        <f>'Health Cleaned'!$H598*1.1</f>
        <v>651.95900000000006</v>
      </c>
      <c r="H598" s="7">
        <f t="shared" si="46"/>
        <v>652</v>
      </c>
      <c r="I598" s="7">
        <f t="shared" si="47"/>
        <v>652</v>
      </c>
      <c r="J598" s="7">
        <f t="shared" si="48"/>
        <v>651.9</v>
      </c>
      <c r="K598" t="str">
        <f>TEXT('Health Cleaned'!A598,"mm-yy")</f>
        <v>04-22</v>
      </c>
      <c r="L598" t="str">
        <f t="shared" si="49"/>
        <v>65-100</v>
      </c>
    </row>
    <row r="599" spans="1:12" x14ac:dyDescent="0.45">
      <c r="A599">
        <v>86</v>
      </c>
      <c r="B599" t="str">
        <f t="shared" si="45"/>
        <v>SENIORS</v>
      </c>
      <c r="C599" t="s">
        <v>886</v>
      </c>
      <c r="G599" s="7">
        <f>'Health Cleaned'!$H599*1.1</f>
        <v>155.47400000000002</v>
      </c>
      <c r="H599" s="7">
        <f t="shared" si="46"/>
        <v>155.5</v>
      </c>
      <c r="I599" s="7">
        <f t="shared" si="47"/>
        <v>155.5</v>
      </c>
      <c r="J599" s="7">
        <f t="shared" si="48"/>
        <v>155.4</v>
      </c>
      <c r="K599" t="str">
        <f>TEXT('Health Cleaned'!A599,"mm-yy")</f>
        <v>01-23</v>
      </c>
      <c r="L599" t="str">
        <f t="shared" si="49"/>
        <v>65-100</v>
      </c>
    </row>
    <row r="600" spans="1:12" x14ac:dyDescent="0.45">
      <c r="A600">
        <v>80</v>
      </c>
      <c r="B600" t="str">
        <f t="shared" si="45"/>
        <v>SENIORS</v>
      </c>
      <c r="C600" t="s">
        <v>887</v>
      </c>
      <c r="G600" s="7">
        <f>'Health Cleaned'!$H600*1.1</f>
        <v>4067.4370000000004</v>
      </c>
      <c r="H600" s="7">
        <f t="shared" si="46"/>
        <v>4067.4</v>
      </c>
      <c r="I600" s="7">
        <f t="shared" si="47"/>
        <v>4067.5</v>
      </c>
      <c r="J600" s="7">
        <f t="shared" si="48"/>
        <v>4067.4</v>
      </c>
      <c r="K600" t="str">
        <f>TEXT('Health Cleaned'!A600,"mm-yy")</f>
        <v>12-23</v>
      </c>
      <c r="L600" t="str">
        <f t="shared" si="49"/>
        <v>65-100</v>
      </c>
    </row>
    <row r="601" spans="1:12" x14ac:dyDescent="0.45">
      <c r="A601">
        <v>43</v>
      </c>
      <c r="B601" t="str">
        <f t="shared" si="45"/>
        <v>ADULTS</v>
      </c>
      <c r="C601" t="s">
        <v>889</v>
      </c>
      <c r="G601" s="7">
        <f>'Health Cleaned'!$H601*1.1</f>
        <v>1997.8970000000002</v>
      </c>
      <c r="H601" s="7">
        <f t="shared" si="46"/>
        <v>1997.9</v>
      </c>
      <c r="I601" s="7">
        <f t="shared" si="47"/>
        <v>1997.8999999999999</v>
      </c>
      <c r="J601" s="7">
        <f t="shared" si="48"/>
        <v>1997.8</v>
      </c>
      <c r="K601" t="str">
        <f>TEXT('Health Cleaned'!A601,"mm-yy")</f>
        <v>09-22</v>
      </c>
      <c r="L601" t="str">
        <f t="shared" si="49"/>
        <v>35-50</v>
      </c>
    </row>
    <row r="602" spans="1:12" x14ac:dyDescent="0.45">
      <c r="A602">
        <v>41</v>
      </c>
      <c r="B602" t="str">
        <f t="shared" si="45"/>
        <v>ADULTS</v>
      </c>
      <c r="C602" t="s">
        <v>891</v>
      </c>
      <c r="G602" s="7">
        <f>'Health Cleaned'!$H602*1.1</f>
        <v>4422.55</v>
      </c>
      <c r="H602" s="7">
        <f t="shared" si="46"/>
        <v>4422.6000000000004</v>
      </c>
      <c r="I602" s="7">
        <f t="shared" si="47"/>
        <v>4422.6000000000004</v>
      </c>
      <c r="J602" s="7">
        <f t="shared" si="48"/>
        <v>4422.5</v>
      </c>
      <c r="K602" t="str">
        <f>TEXT('Health Cleaned'!A602,"mm-yy")</f>
        <v>11-23</v>
      </c>
      <c r="L602" t="str">
        <f t="shared" si="49"/>
        <v>35-50</v>
      </c>
    </row>
    <row r="603" spans="1:12" x14ac:dyDescent="0.45">
      <c r="A603">
        <v>18</v>
      </c>
      <c r="B603" t="str">
        <f t="shared" si="45"/>
        <v>YOUNG ADULTS</v>
      </c>
      <c r="C603" t="s">
        <v>892</v>
      </c>
      <c r="G603" s="7">
        <f>'Health Cleaned'!$H603*1.1</f>
        <v>1595.5390000000002</v>
      </c>
      <c r="H603" s="7">
        <f t="shared" si="46"/>
        <v>1595.5</v>
      </c>
      <c r="I603" s="7">
        <f t="shared" si="47"/>
        <v>1595.6</v>
      </c>
      <c r="J603" s="7">
        <f t="shared" si="48"/>
        <v>1595.5</v>
      </c>
      <c r="K603" t="str">
        <f>TEXT('Health Cleaned'!A603,"mm-yy")</f>
        <v>05-23</v>
      </c>
      <c r="L603" t="str">
        <f t="shared" si="49"/>
        <v>13-19</v>
      </c>
    </row>
    <row r="604" spans="1:12" x14ac:dyDescent="0.45">
      <c r="A604">
        <v>41</v>
      </c>
      <c r="B604" t="str">
        <f t="shared" si="45"/>
        <v>ADULTS</v>
      </c>
      <c r="C604" t="s">
        <v>893</v>
      </c>
      <c r="G604" s="7">
        <f>'Health Cleaned'!$H604*1.1</f>
        <v>5315.4970000000012</v>
      </c>
      <c r="H604" s="7">
        <f t="shared" si="46"/>
        <v>5315.5</v>
      </c>
      <c r="I604" s="7">
        <f t="shared" si="47"/>
        <v>5315.5</v>
      </c>
      <c r="J604" s="7">
        <f t="shared" si="48"/>
        <v>5315.4</v>
      </c>
      <c r="K604" t="str">
        <f>TEXT('Health Cleaned'!A604,"mm-yy")</f>
        <v>04-22</v>
      </c>
      <c r="L604" t="str">
        <f t="shared" si="49"/>
        <v>35-50</v>
      </c>
    </row>
    <row r="605" spans="1:12" x14ac:dyDescent="0.45">
      <c r="A605">
        <v>87</v>
      </c>
      <c r="B605" t="str">
        <f t="shared" si="45"/>
        <v>SENIORS</v>
      </c>
      <c r="C605" t="s">
        <v>894</v>
      </c>
      <c r="G605" s="7">
        <f>'Health Cleaned'!$H605*1.1</f>
        <v>4838.152</v>
      </c>
      <c r="H605" s="7">
        <f t="shared" si="46"/>
        <v>4838.2</v>
      </c>
      <c r="I605" s="7">
        <f t="shared" si="47"/>
        <v>4838.2000000000007</v>
      </c>
      <c r="J605" s="7">
        <f t="shared" si="48"/>
        <v>4838.1000000000004</v>
      </c>
      <c r="K605" t="str">
        <f>TEXT('Health Cleaned'!A605,"mm-yy")</f>
        <v>05-23</v>
      </c>
      <c r="L605" t="str">
        <f t="shared" si="49"/>
        <v>65-100</v>
      </c>
    </row>
    <row r="606" spans="1:12" x14ac:dyDescent="0.45">
      <c r="A606">
        <v>90</v>
      </c>
      <c r="B606" t="str">
        <f t="shared" si="45"/>
        <v>SENIORS</v>
      </c>
      <c r="C606" t="s">
        <v>896</v>
      </c>
      <c r="G606" s="7">
        <f>'Health Cleaned'!$H606*1.1</f>
        <v>1101.4740000000002</v>
      </c>
      <c r="H606" s="7">
        <f t="shared" si="46"/>
        <v>1101.5</v>
      </c>
      <c r="I606" s="7">
        <f t="shared" si="47"/>
        <v>1101.5</v>
      </c>
      <c r="J606" s="7">
        <f t="shared" si="48"/>
        <v>1101.4000000000001</v>
      </c>
      <c r="K606" t="str">
        <f>TEXT('Health Cleaned'!A606,"mm-yy")</f>
        <v>05-23</v>
      </c>
      <c r="L606" t="str">
        <f t="shared" si="49"/>
        <v>65-100</v>
      </c>
    </row>
    <row r="607" spans="1:12" x14ac:dyDescent="0.45">
      <c r="A607">
        <v>40</v>
      </c>
      <c r="B607" t="str">
        <f t="shared" si="45"/>
        <v>ADULTS</v>
      </c>
      <c r="C607" t="s">
        <v>897</v>
      </c>
      <c r="G607" s="7">
        <f>'Health Cleaned'!$H607*1.1</f>
        <v>1899.777</v>
      </c>
      <c r="H607" s="7">
        <f t="shared" si="46"/>
        <v>1899.8</v>
      </c>
      <c r="I607" s="7">
        <f t="shared" si="47"/>
        <v>1899.8</v>
      </c>
      <c r="J607" s="7">
        <f t="shared" si="48"/>
        <v>1899.7</v>
      </c>
      <c r="K607" t="str">
        <f>TEXT('Health Cleaned'!A607,"mm-yy")</f>
        <v>01-23</v>
      </c>
      <c r="L607" t="str">
        <f t="shared" si="49"/>
        <v>35-50</v>
      </c>
    </row>
    <row r="608" spans="1:12" x14ac:dyDescent="0.45">
      <c r="A608">
        <v>1</v>
      </c>
      <c r="B608" t="str">
        <f t="shared" si="45"/>
        <v>CHILDREN</v>
      </c>
      <c r="C608" t="s">
        <v>898</v>
      </c>
      <c r="G608" s="7">
        <f>'Health Cleaned'!$H608*1.1</f>
        <v>1812.4370000000001</v>
      </c>
      <c r="H608" s="7">
        <f t="shared" si="46"/>
        <v>1812.4</v>
      </c>
      <c r="I608" s="7">
        <f t="shared" si="47"/>
        <v>1812.5</v>
      </c>
      <c r="J608" s="7">
        <f t="shared" si="48"/>
        <v>1812.4</v>
      </c>
      <c r="K608" t="str">
        <f>TEXT('Health Cleaned'!A608,"mm-yy")</f>
        <v>05-23</v>
      </c>
      <c r="L608" t="str">
        <f t="shared" si="49"/>
        <v>0-12</v>
      </c>
    </row>
    <row r="609" spans="1:12" x14ac:dyDescent="0.45">
      <c r="A609">
        <v>94</v>
      </c>
      <c r="B609" t="str">
        <f t="shared" si="45"/>
        <v>SENIORS</v>
      </c>
      <c r="C609" t="s">
        <v>899</v>
      </c>
      <c r="G609" s="7">
        <f>'Health Cleaned'!$H609*1.1</f>
        <v>1802.0090000000002</v>
      </c>
      <c r="H609" s="7">
        <f t="shared" si="46"/>
        <v>1802</v>
      </c>
      <c r="I609" s="7">
        <f t="shared" si="47"/>
        <v>1802.1</v>
      </c>
      <c r="J609" s="7">
        <f t="shared" si="48"/>
        <v>1802</v>
      </c>
      <c r="K609" t="str">
        <f>TEXT('Health Cleaned'!A609,"mm-yy")</f>
        <v>06-22</v>
      </c>
      <c r="L609" t="str">
        <f t="shared" si="49"/>
        <v>65-100</v>
      </c>
    </row>
    <row r="610" spans="1:12" x14ac:dyDescent="0.45">
      <c r="A610">
        <v>92</v>
      </c>
      <c r="B610" t="str">
        <f t="shared" si="45"/>
        <v>SENIORS</v>
      </c>
      <c r="C610" t="s">
        <v>900</v>
      </c>
      <c r="G610" s="7">
        <f>'Health Cleaned'!$H610*1.1</f>
        <v>3015.2870000000003</v>
      </c>
      <c r="H610" s="7">
        <f t="shared" si="46"/>
        <v>3015.3</v>
      </c>
      <c r="I610" s="7">
        <f t="shared" si="47"/>
        <v>3015.2999999999997</v>
      </c>
      <c r="J610" s="7">
        <f t="shared" si="48"/>
        <v>3015.2</v>
      </c>
      <c r="K610" t="str">
        <f>TEXT('Health Cleaned'!A610,"mm-yy")</f>
        <v>10-22</v>
      </c>
      <c r="L610" t="str">
        <f t="shared" si="49"/>
        <v>65-100</v>
      </c>
    </row>
    <row r="611" spans="1:12" x14ac:dyDescent="0.45">
      <c r="A611">
        <v>94</v>
      </c>
      <c r="B611" t="str">
        <f t="shared" si="45"/>
        <v>SENIORS</v>
      </c>
      <c r="C611" t="s">
        <v>902</v>
      </c>
      <c r="G611" s="7">
        <f>'Health Cleaned'!$H611*1.1</f>
        <v>1372.019</v>
      </c>
      <c r="H611" s="7">
        <f t="shared" si="46"/>
        <v>1372</v>
      </c>
      <c r="I611" s="7">
        <f t="shared" si="47"/>
        <v>1372.1</v>
      </c>
      <c r="J611" s="7">
        <f t="shared" si="48"/>
        <v>1372</v>
      </c>
      <c r="K611" t="str">
        <f>TEXT('Health Cleaned'!A611,"mm-yy")</f>
        <v>06-23</v>
      </c>
      <c r="L611" t="str">
        <f t="shared" si="49"/>
        <v>65-100</v>
      </c>
    </row>
    <row r="612" spans="1:12" x14ac:dyDescent="0.45">
      <c r="A612">
        <v>7</v>
      </c>
      <c r="B612" t="str">
        <f t="shared" si="45"/>
        <v>CHILDREN</v>
      </c>
      <c r="C612" t="s">
        <v>903</v>
      </c>
      <c r="G612" s="7">
        <f>'Health Cleaned'!$H612*1.1</f>
        <v>2031.7000000000003</v>
      </c>
      <c r="H612" s="7">
        <f t="shared" si="46"/>
        <v>2031.7</v>
      </c>
      <c r="I612" s="7">
        <f t="shared" si="47"/>
        <v>2031.7</v>
      </c>
      <c r="J612" s="7">
        <f t="shared" si="48"/>
        <v>2031.7</v>
      </c>
      <c r="K612" t="str">
        <f>TEXT('Health Cleaned'!A612,"mm-yy")</f>
        <v>11-22</v>
      </c>
      <c r="L612" t="str">
        <f t="shared" si="49"/>
        <v>0-12</v>
      </c>
    </row>
    <row r="613" spans="1:12" x14ac:dyDescent="0.45">
      <c r="A613">
        <v>28</v>
      </c>
      <c r="B613" t="str">
        <f t="shared" si="45"/>
        <v>YOUNG ADULTS</v>
      </c>
      <c r="C613" t="s">
        <v>904</v>
      </c>
      <c r="G613" s="7">
        <f>'Health Cleaned'!$H613*1.1</f>
        <v>5323.0870000000004</v>
      </c>
      <c r="H613" s="7">
        <f t="shared" si="46"/>
        <v>5323.1</v>
      </c>
      <c r="I613" s="7">
        <f t="shared" si="47"/>
        <v>5323.1</v>
      </c>
      <c r="J613" s="7">
        <f t="shared" si="48"/>
        <v>5323</v>
      </c>
      <c r="K613" t="str">
        <f>TEXT('Health Cleaned'!A613,"mm-yy")</f>
        <v>08-22</v>
      </c>
      <c r="L613" t="str">
        <f t="shared" si="49"/>
        <v>20-34</v>
      </c>
    </row>
    <row r="614" spans="1:12" x14ac:dyDescent="0.45">
      <c r="A614">
        <v>27</v>
      </c>
      <c r="B614" t="str">
        <f t="shared" si="45"/>
        <v>YOUNG ADULTS</v>
      </c>
      <c r="C614" t="s">
        <v>905</v>
      </c>
      <c r="G614" s="7">
        <f>'Health Cleaned'!$H614*1.1</f>
        <v>4030.576</v>
      </c>
      <c r="H614" s="7">
        <f t="shared" si="46"/>
        <v>4030.6</v>
      </c>
      <c r="I614" s="7">
        <f t="shared" si="47"/>
        <v>4030.6</v>
      </c>
      <c r="J614" s="7">
        <f t="shared" si="48"/>
        <v>4030.5</v>
      </c>
      <c r="K614" t="str">
        <f>TEXT('Health Cleaned'!A614,"mm-yy")</f>
        <v>09-23</v>
      </c>
      <c r="L614" t="str">
        <f t="shared" si="49"/>
        <v>20-34</v>
      </c>
    </row>
    <row r="615" spans="1:12" x14ac:dyDescent="0.45">
      <c r="A615">
        <v>51</v>
      </c>
      <c r="B615" t="str">
        <f t="shared" si="45"/>
        <v>ADULTS</v>
      </c>
      <c r="C615" t="s">
        <v>907</v>
      </c>
      <c r="G615" s="7">
        <f>'Health Cleaned'!$H615*1.1</f>
        <v>4846.8860000000004</v>
      </c>
      <c r="H615" s="7">
        <f t="shared" si="46"/>
        <v>4846.8999999999996</v>
      </c>
      <c r="I615" s="7">
        <f t="shared" si="47"/>
        <v>4846.9000000000005</v>
      </c>
      <c r="J615" s="7">
        <f t="shared" si="48"/>
        <v>4846.8</v>
      </c>
      <c r="K615" t="str">
        <f>TEXT('Health Cleaned'!A615,"mm-yy")</f>
        <v>01-22</v>
      </c>
      <c r="L615" t="str">
        <f t="shared" si="49"/>
        <v>51-65</v>
      </c>
    </row>
    <row r="616" spans="1:12" x14ac:dyDescent="0.45">
      <c r="A616">
        <v>52</v>
      </c>
      <c r="B616" t="str">
        <f t="shared" si="45"/>
        <v>ADULTS</v>
      </c>
      <c r="C616" t="s">
        <v>908</v>
      </c>
      <c r="G616" s="7">
        <f>'Health Cleaned'!$H616*1.1</f>
        <v>5159.3300000000008</v>
      </c>
      <c r="H616" s="7">
        <f t="shared" si="46"/>
        <v>5159.3</v>
      </c>
      <c r="I616" s="7">
        <f t="shared" si="47"/>
        <v>5159.4000000000005</v>
      </c>
      <c r="J616" s="7">
        <f t="shared" si="48"/>
        <v>5159.3</v>
      </c>
      <c r="K616" t="str">
        <f>TEXT('Health Cleaned'!A616,"mm-yy")</f>
        <v>11-23</v>
      </c>
      <c r="L616" t="str">
        <f t="shared" si="49"/>
        <v>51-65</v>
      </c>
    </row>
    <row r="617" spans="1:12" x14ac:dyDescent="0.45">
      <c r="A617">
        <v>15</v>
      </c>
      <c r="B617" t="str">
        <f t="shared" si="45"/>
        <v>CHILDREN</v>
      </c>
      <c r="C617" t="s">
        <v>910</v>
      </c>
      <c r="G617" s="7">
        <f>'Health Cleaned'!$H617*1.1</f>
        <v>1546.4790000000003</v>
      </c>
      <c r="H617" s="7">
        <f t="shared" si="46"/>
        <v>1546.5</v>
      </c>
      <c r="I617" s="7">
        <f t="shared" si="47"/>
        <v>1546.5</v>
      </c>
      <c r="J617" s="7">
        <f t="shared" si="48"/>
        <v>1546.4</v>
      </c>
      <c r="K617" t="str">
        <f>TEXT('Health Cleaned'!A617,"mm-yy")</f>
        <v>08-22</v>
      </c>
      <c r="L617" t="str">
        <f t="shared" si="49"/>
        <v>13-19</v>
      </c>
    </row>
    <row r="618" spans="1:12" x14ac:dyDescent="0.45">
      <c r="A618">
        <v>32</v>
      </c>
      <c r="B618" t="str">
        <f t="shared" si="45"/>
        <v>YOUNG ADULTS</v>
      </c>
      <c r="C618" t="s">
        <v>911</v>
      </c>
      <c r="G618" s="7">
        <f>'Health Cleaned'!$H618*1.1</f>
        <v>2887.8410000000003</v>
      </c>
      <c r="H618" s="7">
        <f t="shared" si="46"/>
        <v>2887.8</v>
      </c>
      <c r="I618" s="7">
        <f t="shared" si="47"/>
        <v>2887.9</v>
      </c>
      <c r="J618" s="7">
        <f t="shared" si="48"/>
        <v>2887.8</v>
      </c>
      <c r="K618" t="str">
        <f>TEXT('Health Cleaned'!A618,"mm-yy")</f>
        <v>07-23</v>
      </c>
      <c r="L618" t="str">
        <f t="shared" si="49"/>
        <v>20-34</v>
      </c>
    </row>
    <row r="619" spans="1:12" x14ac:dyDescent="0.45">
      <c r="A619">
        <v>86</v>
      </c>
      <c r="B619" t="str">
        <f t="shared" si="45"/>
        <v>SENIORS</v>
      </c>
      <c r="C619" t="s">
        <v>913</v>
      </c>
      <c r="G619" s="7">
        <f>'Health Cleaned'!$H619*1.1</f>
        <v>2874.1680000000006</v>
      </c>
      <c r="H619" s="7">
        <f t="shared" si="46"/>
        <v>2874.2</v>
      </c>
      <c r="I619" s="7">
        <f t="shared" si="47"/>
        <v>2874.2</v>
      </c>
      <c r="J619" s="7">
        <f t="shared" si="48"/>
        <v>2874.1</v>
      </c>
      <c r="K619" t="str">
        <f>TEXT('Health Cleaned'!A619,"mm-yy")</f>
        <v>11-22</v>
      </c>
      <c r="L619" t="str">
        <f t="shared" si="49"/>
        <v>65-100</v>
      </c>
    </row>
    <row r="620" spans="1:12" x14ac:dyDescent="0.45">
      <c r="A620">
        <v>90</v>
      </c>
      <c r="B620" t="str">
        <f t="shared" si="45"/>
        <v>SENIORS</v>
      </c>
      <c r="C620" t="s">
        <v>915</v>
      </c>
      <c r="G620" s="7">
        <f>'Health Cleaned'!$H620*1.1</f>
        <v>2886.3890000000001</v>
      </c>
      <c r="H620" s="7">
        <f t="shared" si="46"/>
        <v>2886.4</v>
      </c>
      <c r="I620" s="7">
        <f t="shared" si="47"/>
        <v>2886.4</v>
      </c>
      <c r="J620" s="7">
        <f t="shared" si="48"/>
        <v>2886.3</v>
      </c>
      <c r="K620" t="str">
        <f>TEXT('Health Cleaned'!A620,"mm-yy")</f>
        <v>02-22</v>
      </c>
      <c r="L620" t="str">
        <f t="shared" si="49"/>
        <v>65-100</v>
      </c>
    </row>
    <row r="621" spans="1:12" x14ac:dyDescent="0.45">
      <c r="A621">
        <v>86</v>
      </c>
      <c r="B621" t="str">
        <f t="shared" si="45"/>
        <v>SENIORS</v>
      </c>
      <c r="C621" t="s">
        <v>917</v>
      </c>
      <c r="G621" s="7">
        <f>'Health Cleaned'!$H621*1.1</f>
        <v>5282.9920000000011</v>
      </c>
      <c r="H621" s="7">
        <f t="shared" si="46"/>
        <v>5283</v>
      </c>
      <c r="I621" s="7">
        <f t="shared" si="47"/>
        <v>5283</v>
      </c>
      <c r="J621" s="7">
        <f t="shared" si="48"/>
        <v>5282.9</v>
      </c>
      <c r="K621" t="str">
        <f>TEXT('Health Cleaned'!A621,"mm-yy")</f>
        <v>09-22</v>
      </c>
      <c r="L621" t="str">
        <f t="shared" si="49"/>
        <v>65-100</v>
      </c>
    </row>
    <row r="622" spans="1:12" x14ac:dyDescent="0.45">
      <c r="A622">
        <v>53</v>
      </c>
      <c r="B622" t="str">
        <f t="shared" si="45"/>
        <v>ADULTS</v>
      </c>
      <c r="C622" t="s">
        <v>919</v>
      </c>
      <c r="G622" s="7">
        <f>'Health Cleaned'!$H622*1.1</f>
        <v>3544.8160000000003</v>
      </c>
      <c r="H622" s="7">
        <f t="shared" si="46"/>
        <v>3544.8</v>
      </c>
      <c r="I622" s="7">
        <f t="shared" si="47"/>
        <v>3544.9</v>
      </c>
      <c r="J622" s="7">
        <f t="shared" si="48"/>
        <v>3544.8</v>
      </c>
      <c r="K622" t="str">
        <f>TEXT('Health Cleaned'!A622,"mm-yy")</f>
        <v>11-22</v>
      </c>
      <c r="L622" t="str">
        <f t="shared" si="49"/>
        <v>51-65</v>
      </c>
    </row>
    <row r="623" spans="1:12" x14ac:dyDescent="0.45">
      <c r="A623">
        <v>39</v>
      </c>
      <c r="B623" t="str">
        <f t="shared" si="45"/>
        <v>ADULTS</v>
      </c>
      <c r="C623" t="s">
        <v>921</v>
      </c>
      <c r="G623" s="7">
        <f>'Health Cleaned'!$H623*1.1</f>
        <v>3011.4810000000002</v>
      </c>
      <c r="H623" s="7">
        <f t="shared" si="46"/>
        <v>3011.5</v>
      </c>
      <c r="I623" s="7">
        <f t="shared" si="47"/>
        <v>3011.5</v>
      </c>
      <c r="J623" s="7">
        <f t="shared" si="48"/>
        <v>3011.4</v>
      </c>
      <c r="K623" t="str">
        <f>TEXT('Health Cleaned'!A623,"mm-yy")</f>
        <v>04-22</v>
      </c>
      <c r="L623" t="str">
        <f t="shared" si="49"/>
        <v>35-50</v>
      </c>
    </row>
    <row r="624" spans="1:12" x14ac:dyDescent="0.45">
      <c r="A624">
        <v>37</v>
      </c>
      <c r="B624" t="str">
        <f t="shared" si="45"/>
        <v>ADULTS</v>
      </c>
      <c r="C624" t="s">
        <v>922</v>
      </c>
      <c r="G624" s="7">
        <f>'Health Cleaned'!$H624*1.1</f>
        <v>615.40600000000006</v>
      </c>
      <c r="H624" s="7">
        <f t="shared" si="46"/>
        <v>615.4</v>
      </c>
      <c r="I624" s="7">
        <f t="shared" si="47"/>
        <v>615.5</v>
      </c>
      <c r="J624" s="7">
        <f t="shared" si="48"/>
        <v>615.4</v>
      </c>
      <c r="K624" t="str">
        <f>TEXT('Health Cleaned'!A624,"mm-yy")</f>
        <v>11-23</v>
      </c>
      <c r="L624" t="str">
        <f t="shared" si="49"/>
        <v>35-50</v>
      </c>
    </row>
    <row r="625" spans="1:12" x14ac:dyDescent="0.45">
      <c r="A625">
        <v>48</v>
      </c>
      <c r="B625" t="str">
        <f t="shared" si="45"/>
        <v>ADULTS</v>
      </c>
      <c r="C625" t="s">
        <v>923</v>
      </c>
      <c r="G625" s="7">
        <f>'Health Cleaned'!$H625*1.1</f>
        <v>4171.09</v>
      </c>
      <c r="H625" s="7">
        <f t="shared" si="46"/>
        <v>4171.1000000000004</v>
      </c>
      <c r="I625" s="7">
        <f t="shared" si="47"/>
        <v>4171.1000000000004</v>
      </c>
      <c r="J625" s="7">
        <f t="shared" si="48"/>
        <v>4171</v>
      </c>
      <c r="K625" t="str">
        <f>TEXT('Health Cleaned'!A625,"mm-yy")</f>
        <v>06-23</v>
      </c>
      <c r="L625" t="str">
        <f t="shared" si="49"/>
        <v>35-50</v>
      </c>
    </row>
    <row r="626" spans="1:12" x14ac:dyDescent="0.45">
      <c r="A626">
        <v>4</v>
      </c>
      <c r="B626" t="str">
        <f t="shared" si="45"/>
        <v>CHILDREN</v>
      </c>
      <c r="C626" t="s">
        <v>924</v>
      </c>
      <c r="G626" s="7">
        <f>'Health Cleaned'!$H626*1.1</f>
        <v>3606.3610000000003</v>
      </c>
      <c r="H626" s="7">
        <f t="shared" si="46"/>
        <v>3606.4</v>
      </c>
      <c r="I626" s="7">
        <f t="shared" si="47"/>
        <v>3606.4</v>
      </c>
      <c r="J626" s="7">
        <f t="shared" si="48"/>
        <v>3606.3</v>
      </c>
      <c r="K626" t="str">
        <f>TEXT('Health Cleaned'!A626,"mm-yy")</f>
        <v>07-23</v>
      </c>
      <c r="L626" t="str">
        <f t="shared" si="49"/>
        <v>0-12</v>
      </c>
    </row>
    <row r="627" spans="1:12" x14ac:dyDescent="0.45">
      <c r="A627">
        <v>50</v>
      </c>
      <c r="B627" t="str">
        <f t="shared" si="45"/>
        <v>ADULTS</v>
      </c>
      <c r="C627" t="s">
        <v>925</v>
      </c>
      <c r="G627" s="7">
        <f>'Health Cleaned'!$H627*1.1</f>
        <v>3347.201</v>
      </c>
      <c r="H627" s="7">
        <f t="shared" si="46"/>
        <v>3347.2</v>
      </c>
      <c r="I627" s="7">
        <f t="shared" si="47"/>
        <v>3347.2999999999997</v>
      </c>
      <c r="J627" s="7">
        <f t="shared" si="48"/>
        <v>3347.2</v>
      </c>
      <c r="K627" t="str">
        <f>TEXT('Health Cleaned'!A627,"mm-yy")</f>
        <v>01-23</v>
      </c>
      <c r="L627" t="str">
        <f t="shared" si="49"/>
        <v>35-50</v>
      </c>
    </row>
    <row r="628" spans="1:12" x14ac:dyDescent="0.45">
      <c r="A628">
        <v>92</v>
      </c>
      <c r="B628" t="str">
        <f t="shared" si="45"/>
        <v>SENIORS</v>
      </c>
      <c r="C628" t="s">
        <v>926</v>
      </c>
      <c r="G628" s="7">
        <f>'Health Cleaned'!$H628*1.1</f>
        <v>1422.6959999999999</v>
      </c>
      <c r="H628" s="7">
        <f t="shared" si="46"/>
        <v>1422.7</v>
      </c>
      <c r="I628" s="7">
        <f t="shared" si="47"/>
        <v>1422.6999999999998</v>
      </c>
      <c r="J628" s="7">
        <f t="shared" si="48"/>
        <v>1422.6</v>
      </c>
      <c r="K628" t="str">
        <f>TEXT('Health Cleaned'!A628,"mm-yy")</f>
        <v>12-23</v>
      </c>
      <c r="L628" t="str">
        <f t="shared" si="49"/>
        <v>65-100</v>
      </c>
    </row>
    <row r="629" spans="1:12" x14ac:dyDescent="0.45">
      <c r="A629">
        <v>73</v>
      </c>
      <c r="B629" t="str">
        <f t="shared" si="45"/>
        <v>SENIORS</v>
      </c>
      <c r="C629" t="s">
        <v>927</v>
      </c>
      <c r="G629" s="7">
        <f>'Health Cleaned'!$H629*1.1</f>
        <v>4940.5510000000004</v>
      </c>
      <c r="H629" s="7">
        <f t="shared" si="46"/>
        <v>4940.6000000000004</v>
      </c>
      <c r="I629" s="7">
        <f t="shared" si="47"/>
        <v>4940.6000000000004</v>
      </c>
      <c r="J629" s="7">
        <f t="shared" si="48"/>
        <v>4940.5</v>
      </c>
      <c r="K629" t="str">
        <f>TEXT('Health Cleaned'!A629,"mm-yy")</f>
        <v>12-23</v>
      </c>
      <c r="L629" t="str">
        <f t="shared" si="49"/>
        <v>65-100</v>
      </c>
    </row>
    <row r="630" spans="1:12" x14ac:dyDescent="0.45">
      <c r="A630">
        <v>24</v>
      </c>
      <c r="B630" t="str">
        <f t="shared" si="45"/>
        <v>YOUNG ADULTS</v>
      </c>
      <c r="C630" t="s">
        <v>928</v>
      </c>
      <c r="G630" s="7">
        <f>'Health Cleaned'!$H630*1.1</f>
        <v>4114.6050000000005</v>
      </c>
      <c r="H630" s="7">
        <f t="shared" si="46"/>
        <v>4114.6000000000004</v>
      </c>
      <c r="I630" s="7">
        <f t="shared" si="47"/>
        <v>4114.7000000000007</v>
      </c>
      <c r="J630" s="7">
        <f t="shared" si="48"/>
        <v>4114.6000000000004</v>
      </c>
      <c r="K630" t="str">
        <f>TEXT('Health Cleaned'!A630,"mm-yy")</f>
        <v>03-23</v>
      </c>
      <c r="L630" t="str">
        <f t="shared" si="49"/>
        <v>20-34</v>
      </c>
    </row>
    <row r="631" spans="1:12" x14ac:dyDescent="0.45">
      <c r="A631">
        <v>34</v>
      </c>
      <c r="B631" t="str">
        <f t="shared" si="45"/>
        <v>YOUNG ADULTS</v>
      </c>
      <c r="C631" t="s">
        <v>929</v>
      </c>
      <c r="G631" s="7">
        <f>'Health Cleaned'!$H631*1.1</f>
        <v>1923.174</v>
      </c>
      <c r="H631" s="7">
        <f t="shared" si="46"/>
        <v>1923.2</v>
      </c>
      <c r="I631" s="7">
        <f t="shared" si="47"/>
        <v>1923.1999999999998</v>
      </c>
      <c r="J631" s="7">
        <f t="shared" si="48"/>
        <v>1923.1</v>
      </c>
      <c r="K631" t="str">
        <f>TEXT('Health Cleaned'!A631,"mm-yy")</f>
        <v>07-22</v>
      </c>
      <c r="L631" t="str">
        <f t="shared" si="49"/>
        <v>20-34</v>
      </c>
    </row>
    <row r="632" spans="1:12" x14ac:dyDescent="0.45">
      <c r="A632">
        <v>56</v>
      </c>
      <c r="B632" t="str">
        <f t="shared" si="45"/>
        <v>ADULTS</v>
      </c>
      <c r="C632" t="s">
        <v>930</v>
      </c>
      <c r="G632" s="7">
        <f>'Health Cleaned'!$H632*1.1</f>
        <v>5338.1459999999997</v>
      </c>
      <c r="H632" s="7">
        <f t="shared" si="46"/>
        <v>5338.1</v>
      </c>
      <c r="I632" s="7">
        <f t="shared" si="47"/>
        <v>5338.2000000000007</v>
      </c>
      <c r="J632" s="7">
        <f t="shared" si="48"/>
        <v>5338.1</v>
      </c>
      <c r="K632" t="str">
        <f>TEXT('Health Cleaned'!A632,"mm-yy")</f>
        <v>06-22</v>
      </c>
      <c r="L632" t="str">
        <f t="shared" si="49"/>
        <v>51-65</v>
      </c>
    </row>
    <row r="633" spans="1:12" x14ac:dyDescent="0.45">
      <c r="A633">
        <v>79</v>
      </c>
      <c r="B633" t="str">
        <f t="shared" si="45"/>
        <v>SENIORS</v>
      </c>
      <c r="C633" t="s">
        <v>932</v>
      </c>
      <c r="G633" s="7">
        <f>'Health Cleaned'!$H633*1.1</f>
        <v>1778.172</v>
      </c>
      <c r="H633" s="7">
        <f t="shared" si="46"/>
        <v>1778.2</v>
      </c>
      <c r="I633" s="7">
        <f t="shared" si="47"/>
        <v>1778.1999999999998</v>
      </c>
      <c r="J633" s="7">
        <f t="shared" si="48"/>
        <v>1778.1</v>
      </c>
      <c r="K633" t="str">
        <f>TEXT('Health Cleaned'!A633,"mm-yy")</f>
        <v>04-22</v>
      </c>
      <c r="L633" t="str">
        <f t="shared" si="49"/>
        <v>65-100</v>
      </c>
    </row>
    <row r="634" spans="1:12" x14ac:dyDescent="0.45">
      <c r="A634">
        <v>49</v>
      </c>
      <c r="B634" t="str">
        <f t="shared" si="45"/>
        <v>ADULTS</v>
      </c>
      <c r="C634" t="s">
        <v>934</v>
      </c>
      <c r="G634" s="7">
        <f>'Health Cleaned'!$H634*1.1</f>
        <v>3401.2660000000001</v>
      </c>
      <c r="H634" s="7">
        <f t="shared" si="46"/>
        <v>3401.3</v>
      </c>
      <c r="I634" s="7">
        <f t="shared" si="47"/>
        <v>3401.2999999999997</v>
      </c>
      <c r="J634" s="7">
        <f t="shared" si="48"/>
        <v>3401.2</v>
      </c>
      <c r="K634" t="str">
        <f>TEXT('Health Cleaned'!A634,"mm-yy")</f>
        <v>04-23</v>
      </c>
      <c r="L634" t="str">
        <f t="shared" si="49"/>
        <v>35-50</v>
      </c>
    </row>
    <row r="635" spans="1:12" x14ac:dyDescent="0.45">
      <c r="A635">
        <v>38</v>
      </c>
      <c r="B635" t="str">
        <f t="shared" si="45"/>
        <v>ADULTS</v>
      </c>
      <c r="C635" t="s">
        <v>935</v>
      </c>
      <c r="G635" s="7">
        <f>'Health Cleaned'!$H635*1.1</f>
        <v>4020.7640000000001</v>
      </c>
      <c r="H635" s="7">
        <f t="shared" si="46"/>
        <v>4020.8</v>
      </c>
      <c r="I635" s="7">
        <f t="shared" si="47"/>
        <v>4020.7999999999997</v>
      </c>
      <c r="J635" s="7">
        <f t="shared" si="48"/>
        <v>4020.7</v>
      </c>
      <c r="K635" t="str">
        <f>TEXT('Health Cleaned'!A635,"mm-yy")</f>
        <v>10-22</v>
      </c>
      <c r="L635" t="str">
        <f t="shared" si="49"/>
        <v>35-50</v>
      </c>
    </row>
    <row r="636" spans="1:12" x14ac:dyDescent="0.45">
      <c r="A636">
        <v>20</v>
      </c>
      <c r="B636" t="str">
        <f t="shared" si="45"/>
        <v>YOUNG ADULTS</v>
      </c>
      <c r="C636" t="s">
        <v>936</v>
      </c>
      <c r="G636" s="7">
        <f>'Health Cleaned'!$H636*1.1</f>
        <v>2649.7350000000001</v>
      </c>
      <c r="H636" s="7">
        <f t="shared" si="46"/>
        <v>2649.7</v>
      </c>
      <c r="I636" s="7">
        <f t="shared" si="47"/>
        <v>2649.7999999999997</v>
      </c>
      <c r="J636" s="7">
        <f t="shared" si="48"/>
        <v>2649.7</v>
      </c>
      <c r="K636" t="str">
        <f>TEXT('Health Cleaned'!A636,"mm-yy")</f>
        <v>05-22</v>
      </c>
      <c r="L636" t="str">
        <f t="shared" si="49"/>
        <v>20-34</v>
      </c>
    </row>
    <row r="637" spans="1:12" x14ac:dyDescent="0.45">
      <c r="A637">
        <v>55</v>
      </c>
      <c r="B637" t="str">
        <f t="shared" si="45"/>
        <v>ADULTS</v>
      </c>
      <c r="C637" t="s">
        <v>938</v>
      </c>
      <c r="G637" s="7">
        <f>'Health Cleaned'!$H637*1.1</f>
        <v>1905.288</v>
      </c>
      <c r="H637" s="7">
        <f t="shared" si="46"/>
        <v>1905.3</v>
      </c>
      <c r="I637" s="7">
        <f t="shared" si="47"/>
        <v>1905.3</v>
      </c>
      <c r="J637" s="7">
        <f t="shared" si="48"/>
        <v>1905.2</v>
      </c>
      <c r="K637" t="str">
        <f>TEXT('Health Cleaned'!A637,"mm-yy")</f>
        <v>10-23</v>
      </c>
      <c r="L637" t="str">
        <f t="shared" si="49"/>
        <v>51-65</v>
      </c>
    </row>
    <row r="638" spans="1:12" x14ac:dyDescent="0.45">
      <c r="A638">
        <v>41</v>
      </c>
      <c r="B638" t="str">
        <f t="shared" si="45"/>
        <v>ADULTS</v>
      </c>
      <c r="C638" t="s">
        <v>939</v>
      </c>
      <c r="G638" s="7">
        <f>'Health Cleaned'!$H638*1.1</f>
        <v>2087.4150000000004</v>
      </c>
      <c r="H638" s="7">
        <f t="shared" si="46"/>
        <v>2087.4</v>
      </c>
      <c r="I638" s="7">
        <f t="shared" si="47"/>
        <v>2087.5</v>
      </c>
      <c r="J638" s="7">
        <f t="shared" si="48"/>
        <v>2087.4</v>
      </c>
      <c r="K638" t="str">
        <f>TEXT('Health Cleaned'!A638,"mm-yy")</f>
        <v>06-23</v>
      </c>
      <c r="L638" t="str">
        <f t="shared" si="49"/>
        <v>35-50</v>
      </c>
    </row>
    <row r="639" spans="1:12" x14ac:dyDescent="0.45">
      <c r="A639">
        <v>2</v>
      </c>
      <c r="B639" t="str">
        <f t="shared" si="45"/>
        <v>CHILDREN</v>
      </c>
      <c r="C639" t="s">
        <v>941</v>
      </c>
      <c r="G639" s="7">
        <f>'Health Cleaned'!$H639*1.1</f>
        <v>4016.7160000000003</v>
      </c>
      <c r="H639" s="7">
        <f t="shared" si="46"/>
        <v>4016.7</v>
      </c>
      <c r="I639" s="7">
        <f t="shared" si="47"/>
        <v>4016.7999999999997</v>
      </c>
      <c r="J639" s="7">
        <f t="shared" si="48"/>
        <v>4016.7</v>
      </c>
      <c r="K639" t="str">
        <f>TEXT('Health Cleaned'!A639,"mm-yy")</f>
        <v>09-23</v>
      </c>
      <c r="L639" t="str">
        <f t="shared" si="49"/>
        <v>0-12</v>
      </c>
    </row>
    <row r="640" spans="1:12" x14ac:dyDescent="0.45">
      <c r="A640">
        <v>30</v>
      </c>
      <c r="B640" t="str">
        <f t="shared" si="45"/>
        <v>YOUNG ADULTS</v>
      </c>
      <c r="C640" t="s">
        <v>942</v>
      </c>
      <c r="G640" s="7">
        <f>'Health Cleaned'!$H640*1.1</f>
        <v>1972.2010000000002</v>
      </c>
      <c r="H640" s="7">
        <f t="shared" si="46"/>
        <v>1972.2</v>
      </c>
      <c r="I640" s="7">
        <f t="shared" si="47"/>
        <v>1972.3</v>
      </c>
      <c r="J640" s="7">
        <f t="shared" si="48"/>
        <v>1972.2</v>
      </c>
      <c r="K640" t="str">
        <f>TEXT('Health Cleaned'!A640,"mm-yy")</f>
        <v>03-23</v>
      </c>
      <c r="L640" t="str">
        <f t="shared" si="49"/>
        <v>20-34</v>
      </c>
    </row>
    <row r="641" spans="1:12" x14ac:dyDescent="0.45">
      <c r="A641">
        <v>43</v>
      </c>
      <c r="B641" t="str">
        <f t="shared" si="45"/>
        <v>ADULTS</v>
      </c>
      <c r="C641" t="s">
        <v>943</v>
      </c>
      <c r="G641" s="7">
        <f>'Health Cleaned'!$H641*1.1</f>
        <v>3734.5660000000003</v>
      </c>
      <c r="H641" s="7">
        <f t="shared" si="46"/>
        <v>3734.6</v>
      </c>
      <c r="I641" s="7">
        <f t="shared" si="47"/>
        <v>3734.6</v>
      </c>
      <c r="J641" s="7">
        <f t="shared" si="48"/>
        <v>3734.5</v>
      </c>
      <c r="K641" t="str">
        <f>TEXT('Health Cleaned'!A641,"mm-yy")</f>
        <v>03-23</v>
      </c>
      <c r="L641" t="str">
        <f t="shared" si="49"/>
        <v>35-50</v>
      </c>
    </row>
    <row r="642" spans="1:12" x14ac:dyDescent="0.45">
      <c r="A642">
        <v>54</v>
      </c>
      <c r="B642" t="str">
        <f t="shared" si="45"/>
        <v>ADULTS</v>
      </c>
      <c r="C642" t="s">
        <v>944</v>
      </c>
      <c r="G642" s="7">
        <f>'Health Cleaned'!$H642*1.1</f>
        <v>5368.9680000000008</v>
      </c>
      <c r="H642" s="7">
        <f t="shared" si="46"/>
        <v>5369</v>
      </c>
      <c r="I642" s="7">
        <f t="shared" si="47"/>
        <v>5369</v>
      </c>
      <c r="J642" s="7">
        <f t="shared" si="48"/>
        <v>5368.9</v>
      </c>
      <c r="K642" t="str">
        <f>TEXT('Health Cleaned'!A642,"mm-yy")</f>
        <v>06-22</v>
      </c>
      <c r="L642" t="str">
        <f t="shared" si="49"/>
        <v>51-65</v>
      </c>
    </row>
    <row r="643" spans="1:12" x14ac:dyDescent="0.45">
      <c r="A643">
        <v>19</v>
      </c>
      <c r="B643" t="str">
        <f t="shared" ref="B643:B706" si="50">IF(A643&lt;18,"CHILDREN",IF(A643&lt;36,"YOUNG ADULTS",IF(A643&lt;66,"ADULTS",IF(A643&gt;65,"SENIORS"))))</f>
        <v>YOUNG ADULTS</v>
      </c>
      <c r="C643" t="s">
        <v>945</v>
      </c>
      <c r="G643" s="7">
        <f>'Health Cleaned'!$H643*1.1</f>
        <v>4947.0740000000005</v>
      </c>
      <c r="H643" s="7">
        <f t="shared" ref="H643:H706" si="51">ROUND(G643,1)</f>
        <v>4947.1000000000004</v>
      </c>
      <c r="I643" s="7">
        <f t="shared" ref="I643:I706" si="52">ROUNDUP(G643,1)</f>
        <v>4947.1000000000004</v>
      </c>
      <c r="J643" s="7">
        <f t="shared" ref="J643:J706" si="53">ROUNDDOWN(G643,1)</f>
        <v>4947</v>
      </c>
      <c r="K643" t="str">
        <f>TEXT('Health Cleaned'!A643,"mm-yy")</f>
        <v>03-23</v>
      </c>
      <c r="L643" t="str">
        <f t="shared" ref="L643:L706" si="54">IF(A643&lt;13,"0-12",IF(A643&lt;20,"13-19",IF(A643&lt;35,"20-34",IF(A643&lt;=50,"35-50",IF(A643&lt;66,"51-65",IF(A643&gt;65,"65-100"))))))</f>
        <v>13-19</v>
      </c>
    </row>
    <row r="644" spans="1:12" x14ac:dyDescent="0.45">
      <c r="A644">
        <v>39</v>
      </c>
      <c r="B644" t="str">
        <f t="shared" si="50"/>
        <v>ADULTS</v>
      </c>
      <c r="C644" t="s">
        <v>946</v>
      </c>
      <c r="G644" s="7">
        <f>'Health Cleaned'!$H644*1.1</f>
        <v>1382.3480000000002</v>
      </c>
      <c r="H644" s="7">
        <f t="shared" si="51"/>
        <v>1382.3</v>
      </c>
      <c r="I644" s="7">
        <f t="shared" si="52"/>
        <v>1382.3999999999999</v>
      </c>
      <c r="J644" s="7">
        <f t="shared" si="53"/>
        <v>1382.3</v>
      </c>
      <c r="K644" t="str">
        <f>TEXT('Health Cleaned'!A644,"mm-yy")</f>
        <v>11-23</v>
      </c>
      <c r="L644" t="str">
        <f t="shared" si="54"/>
        <v>35-50</v>
      </c>
    </row>
    <row r="645" spans="1:12" x14ac:dyDescent="0.45">
      <c r="A645">
        <v>69</v>
      </c>
      <c r="B645" t="str">
        <f t="shared" si="50"/>
        <v>SENIORS</v>
      </c>
      <c r="C645" t="s">
        <v>948</v>
      </c>
      <c r="G645" s="7">
        <f>'Health Cleaned'!$H645*1.1</f>
        <v>4827.7680000000009</v>
      </c>
      <c r="H645" s="7">
        <f t="shared" si="51"/>
        <v>4827.8</v>
      </c>
      <c r="I645" s="7">
        <f t="shared" si="52"/>
        <v>4827.8</v>
      </c>
      <c r="J645" s="7">
        <f t="shared" si="53"/>
        <v>4827.7</v>
      </c>
      <c r="K645" t="str">
        <f>TEXT('Health Cleaned'!A645,"mm-yy")</f>
        <v>07-23</v>
      </c>
      <c r="L645" t="str">
        <f t="shared" si="54"/>
        <v>65-100</v>
      </c>
    </row>
    <row r="646" spans="1:12" x14ac:dyDescent="0.45">
      <c r="A646">
        <v>83</v>
      </c>
      <c r="B646" t="str">
        <f t="shared" si="50"/>
        <v>SENIORS</v>
      </c>
      <c r="C646" t="s">
        <v>950</v>
      </c>
      <c r="G646" s="7">
        <f>'Health Cleaned'!$H646*1.1</f>
        <v>371.38200000000006</v>
      </c>
      <c r="H646" s="7">
        <f t="shared" si="51"/>
        <v>371.4</v>
      </c>
      <c r="I646" s="7">
        <f t="shared" si="52"/>
        <v>371.40000000000003</v>
      </c>
      <c r="J646" s="7">
        <f t="shared" si="53"/>
        <v>371.3</v>
      </c>
      <c r="K646" t="str">
        <f>TEXT('Health Cleaned'!A646,"mm-yy")</f>
        <v>12-23</v>
      </c>
      <c r="L646" t="str">
        <f t="shared" si="54"/>
        <v>65-100</v>
      </c>
    </row>
    <row r="647" spans="1:12" x14ac:dyDescent="0.45">
      <c r="A647">
        <v>24</v>
      </c>
      <c r="B647" t="str">
        <f t="shared" si="50"/>
        <v>YOUNG ADULTS</v>
      </c>
      <c r="C647" t="s">
        <v>951</v>
      </c>
      <c r="G647" s="7">
        <f>'Health Cleaned'!$H647*1.1</f>
        <v>4085.1580000000004</v>
      </c>
      <c r="H647" s="7">
        <f t="shared" si="51"/>
        <v>4085.2</v>
      </c>
      <c r="I647" s="7">
        <f t="shared" si="52"/>
        <v>4085.2</v>
      </c>
      <c r="J647" s="7">
        <f t="shared" si="53"/>
        <v>4085.1</v>
      </c>
      <c r="K647" t="str">
        <f>TEXT('Health Cleaned'!A647,"mm-yy")</f>
        <v>02-23</v>
      </c>
      <c r="L647" t="str">
        <f t="shared" si="54"/>
        <v>20-34</v>
      </c>
    </row>
    <row r="648" spans="1:12" x14ac:dyDescent="0.45">
      <c r="A648">
        <v>9</v>
      </c>
      <c r="B648" t="str">
        <f t="shared" si="50"/>
        <v>CHILDREN</v>
      </c>
      <c r="C648" t="s">
        <v>952</v>
      </c>
      <c r="G648" s="7">
        <f>'Health Cleaned'!$H648*1.1</f>
        <v>1035.4080000000001</v>
      </c>
      <c r="H648" s="7">
        <f t="shared" si="51"/>
        <v>1035.4000000000001</v>
      </c>
      <c r="I648" s="7">
        <f t="shared" si="52"/>
        <v>1035.5</v>
      </c>
      <c r="J648" s="7">
        <f t="shared" si="53"/>
        <v>1035.4000000000001</v>
      </c>
      <c r="K648" t="str">
        <f>TEXT('Health Cleaned'!A648,"mm-yy")</f>
        <v>02-23</v>
      </c>
      <c r="L648" t="str">
        <f t="shared" si="54"/>
        <v>0-12</v>
      </c>
    </row>
    <row r="649" spans="1:12" x14ac:dyDescent="0.45">
      <c r="A649">
        <v>82</v>
      </c>
      <c r="B649" t="str">
        <f t="shared" si="50"/>
        <v>SENIORS</v>
      </c>
      <c r="C649" t="s">
        <v>953</v>
      </c>
      <c r="G649" s="7">
        <f>'Health Cleaned'!$H649*1.1</f>
        <v>4425.2449999999999</v>
      </c>
      <c r="H649" s="7">
        <f t="shared" si="51"/>
        <v>4425.2</v>
      </c>
      <c r="I649" s="7">
        <f t="shared" si="52"/>
        <v>4425.3</v>
      </c>
      <c r="J649" s="7">
        <f t="shared" si="53"/>
        <v>4425.2</v>
      </c>
      <c r="K649" t="str">
        <f>TEXT('Health Cleaned'!A649,"mm-yy")</f>
        <v>06-22</v>
      </c>
      <c r="L649" t="str">
        <f t="shared" si="54"/>
        <v>65-100</v>
      </c>
    </row>
    <row r="650" spans="1:12" x14ac:dyDescent="0.45">
      <c r="A650">
        <v>62</v>
      </c>
      <c r="B650" t="str">
        <f t="shared" si="50"/>
        <v>ADULTS</v>
      </c>
      <c r="C650" t="s">
        <v>954</v>
      </c>
      <c r="G650" s="7">
        <f>'Health Cleaned'!$H650*1.1</f>
        <v>1357.9940000000001</v>
      </c>
      <c r="H650" s="7">
        <f t="shared" si="51"/>
        <v>1358</v>
      </c>
      <c r="I650" s="7">
        <f t="shared" si="52"/>
        <v>1358</v>
      </c>
      <c r="J650" s="7">
        <f t="shared" si="53"/>
        <v>1357.9</v>
      </c>
      <c r="K650" t="str">
        <f>TEXT('Health Cleaned'!A650,"mm-yy")</f>
        <v>06-23</v>
      </c>
      <c r="L650" t="str">
        <f t="shared" si="54"/>
        <v>51-65</v>
      </c>
    </row>
    <row r="651" spans="1:12" x14ac:dyDescent="0.45">
      <c r="A651">
        <v>59</v>
      </c>
      <c r="B651" t="str">
        <f t="shared" si="50"/>
        <v>ADULTS</v>
      </c>
      <c r="C651" t="s">
        <v>956</v>
      </c>
      <c r="G651" s="7">
        <f>'Health Cleaned'!$H651*1.1</f>
        <v>1497.463</v>
      </c>
      <c r="H651" s="7">
        <f t="shared" si="51"/>
        <v>1497.5</v>
      </c>
      <c r="I651" s="7">
        <f t="shared" si="52"/>
        <v>1497.5</v>
      </c>
      <c r="J651" s="7">
        <f t="shared" si="53"/>
        <v>1497.4</v>
      </c>
      <c r="K651" t="str">
        <f>TEXT('Health Cleaned'!A651,"mm-yy")</f>
        <v>06-23</v>
      </c>
      <c r="L651" t="str">
        <f t="shared" si="54"/>
        <v>51-65</v>
      </c>
    </row>
    <row r="652" spans="1:12" x14ac:dyDescent="0.45">
      <c r="A652">
        <v>85</v>
      </c>
      <c r="B652" t="str">
        <f t="shared" si="50"/>
        <v>SENIORS</v>
      </c>
      <c r="C652" t="s">
        <v>957</v>
      </c>
      <c r="G652" s="7">
        <f>'Health Cleaned'!$H652*1.1</f>
        <v>4293.2889999999998</v>
      </c>
      <c r="H652" s="7">
        <f t="shared" si="51"/>
        <v>4293.3</v>
      </c>
      <c r="I652" s="7">
        <f t="shared" si="52"/>
        <v>4293.3</v>
      </c>
      <c r="J652" s="7">
        <f t="shared" si="53"/>
        <v>4293.2</v>
      </c>
      <c r="K652" t="str">
        <f>TEXT('Health Cleaned'!A652,"mm-yy")</f>
        <v>03-22</v>
      </c>
      <c r="L652" t="str">
        <f t="shared" si="54"/>
        <v>65-100</v>
      </c>
    </row>
    <row r="653" spans="1:12" x14ac:dyDescent="0.45">
      <c r="A653">
        <v>71</v>
      </c>
      <c r="B653" t="str">
        <f t="shared" si="50"/>
        <v>SENIORS</v>
      </c>
      <c r="C653" t="s">
        <v>959</v>
      </c>
      <c r="G653" s="7">
        <f>'Health Cleaned'!$H653*1.1</f>
        <v>1401.9940000000001</v>
      </c>
      <c r="H653" s="7">
        <f t="shared" si="51"/>
        <v>1402</v>
      </c>
      <c r="I653" s="7">
        <f t="shared" si="52"/>
        <v>1402</v>
      </c>
      <c r="J653" s="7">
        <f t="shared" si="53"/>
        <v>1401.9</v>
      </c>
      <c r="K653" t="str">
        <f>TEXT('Health Cleaned'!A653,"mm-yy")</f>
        <v>02-23</v>
      </c>
      <c r="L653" t="str">
        <f t="shared" si="54"/>
        <v>65-100</v>
      </c>
    </row>
    <row r="654" spans="1:12" x14ac:dyDescent="0.45">
      <c r="A654">
        <v>16</v>
      </c>
      <c r="B654" t="str">
        <f t="shared" si="50"/>
        <v>CHILDREN</v>
      </c>
      <c r="C654" t="s">
        <v>961</v>
      </c>
      <c r="G654" s="7">
        <f>'Health Cleaned'!$H654*1.1</f>
        <v>4798.5519999999997</v>
      </c>
      <c r="H654" s="7">
        <f t="shared" si="51"/>
        <v>4798.6000000000004</v>
      </c>
      <c r="I654" s="7">
        <f t="shared" si="52"/>
        <v>4798.6000000000004</v>
      </c>
      <c r="J654" s="7">
        <f t="shared" si="53"/>
        <v>4798.5</v>
      </c>
      <c r="K654" t="str">
        <f>TEXT('Health Cleaned'!A654,"mm-yy")</f>
        <v>07-23</v>
      </c>
      <c r="L654" t="str">
        <f t="shared" si="54"/>
        <v>13-19</v>
      </c>
    </row>
    <row r="655" spans="1:12" x14ac:dyDescent="0.45">
      <c r="A655">
        <v>96</v>
      </c>
      <c r="B655" t="str">
        <f t="shared" si="50"/>
        <v>SENIORS</v>
      </c>
      <c r="C655" t="s">
        <v>963</v>
      </c>
      <c r="G655" s="7">
        <f>'Health Cleaned'!$H655*1.1</f>
        <v>5052.4760000000006</v>
      </c>
      <c r="H655" s="7">
        <f t="shared" si="51"/>
        <v>5052.5</v>
      </c>
      <c r="I655" s="7">
        <f t="shared" si="52"/>
        <v>5052.5</v>
      </c>
      <c r="J655" s="7">
        <f t="shared" si="53"/>
        <v>5052.3999999999996</v>
      </c>
      <c r="K655" t="str">
        <f>TEXT('Health Cleaned'!A655,"mm-yy")</f>
        <v>06-23</v>
      </c>
      <c r="L655" t="str">
        <f t="shared" si="54"/>
        <v>65-100</v>
      </c>
    </row>
    <row r="656" spans="1:12" x14ac:dyDescent="0.45">
      <c r="A656">
        <v>29</v>
      </c>
      <c r="B656" t="str">
        <f t="shared" si="50"/>
        <v>YOUNG ADULTS</v>
      </c>
      <c r="C656" t="s">
        <v>964</v>
      </c>
      <c r="G656" s="7">
        <f>'Health Cleaned'!$H656*1.1</f>
        <v>1060.2460000000001</v>
      </c>
      <c r="H656" s="7">
        <f t="shared" si="51"/>
        <v>1060.2</v>
      </c>
      <c r="I656" s="7">
        <f t="shared" si="52"/>
        <v>1060.3</v>
      </c>
      <c r="J656" s="7">
        <f t="shared" si="53"/>
        <v>1060.2</v>
      </c>
      <c r="K656" t="str">
        <f>TEXT('Health Cleaned'!A656,"mm-yy")</f>
        <v>03-23</v>
      </c>
      <c r="L656" t="str">
        <f t="shared" si="54"/>
        <v>20-34</v>
      </c>
    </row>
    <row r="657" spans="1:12" x14ac:dyDescent="0.45">
      <c r="A657">
        <v>8</v>
      </c>
      <c r="B657" t="str">
        <f t="shared" si="50"/>
        <v>CHILDREN</v>
      </c>
      <c r="C657" t="s">
        <v>966</v>
      </c>
      <c r="G657" s="7">
        <f>'Health Cleaned'!$H657*1.1</f>
        <v>168.64100000000002</v>
      </c>
      <c r="H657" s="7">
        <f t="shared" si="51"/>
        <v>168.6</v>
      </c>
      <c r="I657" s="7">
        <f t="shared" si="52"/>
        <v>168.7</v>
      </c>
      <c r="J657" s="7">
        <f t="shared" si="53"/>
        <v>168.6</v>
      </c>
      <c r="K657" t="str">
        <f>TEXT('Health Cleaned'!A657,"mm-yy")</f>
        <v>09-23</v>
      </c>
      <c r="L657" t="str">
        <f t="shared" si="54"/>
        <v>0-12</v>
      </c>
    </row>
    <row r="658" spans="1:12" x14ac:dyDescent="0.45">
      <c r="A658">
        <v>31</v>
      </c>
      <c r="B658" t="str">
        <f t="shared" si="50"/>
        <v>YOUNG ADULTS</v>
      </c>
      <c r="C658" t="s">
        <v>968</v>
      </c>
      <c r="G658" s="7">
        <f>'Health Cleaned'!$H658*1.1</f>
        <v>4967.8860000000004</v>
      </c>
      <c r="H658" s="7">
        <f t="shared" si="51"/>
        <v>4967.8999999999996</v>
      </c>
      <c r="I658" s="7">
        <f t="shared" si="52"/>
        <v>4967.9000000000005</v>
      </c>
      <c r="J658" s="7">
        <f t="shared" si="53"/>
        <v>4967.8</v>
      </c>
      <c r="K658" t="str">
        <f>TEXT('Health Cleaned'!A658,"mm-yy")</f>
        <v>04-23</v>
      </c>
      <c r="L658" t="str">
        <f t="shared" si="54"/>
        <v>20-34</v>
      </c>
    </row>
    <row r="659" spans="1:12" x14ac:dyDescent="0.45">
      <c r="A659">
        <v>10</v>
      </c>
      <c r="B659" t="str">
        <f t="shared" si="50"/>
        <v>CHILDREN</v>
      </c>
      <c r="C659" t="s">
        <v>969</v>
      </c>
      <c r="G659" s="7">
        <f>'Health Cleaned'!$H659*1.1</f>
        <v>4140.0039999999999</v>
      </c>
      <c r="H659" s="7">
        <f t="shared" si="51"/>
        <v>4140</v>
      </c>
      <c r="I659" s="7">
        <f t="shared" si="52"/>
        <v>4140.1000000000004</v>
      </c>
      <c r="J659" s="7">
        <f t="shared" si="53"/>
        <v>4140</v>
      </c>
      <c r="K659" t="str">
        <f>TEXT('Health Cleaned'!A659,"mm-yy")</f>
        <v>01-23</v>
      </c>
      <c r="L659" t="str">
        <f t="shared" si="54"/>
        <v>0-12</v>
      </c>
    </row>
    <row r="660" spans="1:12" x14ac:dyDescent="0.45">
      <c r="A660">
        <v>41</v>
      </c>
      <c r="B660" t="str">
        <f t="shared" si="50"/>
        <v>ADULTS</v>
      </c>
      <c r="C660" t="s">
        <v>970</v>
      </c>
      <c r="G660" s="7">
        <f>'Health Cleaned'!$H660*1.1</f>
        <v>273.58100000000002</v>
      </c>
      <c r="H660" s="7">
        <f t="shared" si="51"/>
        <v>273.60000000000002</v>
      </c>
      <c r="I660" s="7">
        <f t="shared" si="52"/>
        <v>273.60000000000002</v>
      </c>
      <c r="J660" s="7">
        <f t="shared" si="53"/>
        <v>273.5</v>
      </c>
      <c r="K660" t="str">
        <f>TEXT('Health Cleaned'!A660,"mm-yy")</f>
        <v>05-23</v>
      </c>
      <c r="L660" t="str">
        <f t="shared" si="54"/>
        <v>35-50</v>
      </c>
    </row>
    <row r="661" spans="1:12" x14ac:dyDescent="0.45">
      <c r="A661">
        <v>40</v>
      </c>
      <c r="B661" t="str">
        <f t="shared" si="50"/>
        <v>ADULTS</v>
      </c>
      <c r="C661" t="s">
        <v>971</v>
      </c>
      <c r="G661" s="7">
        <f>'Health Cleaned'!$H661*1.1</f>
        <v>3412.8380000000002</v>
      </c>
      <c r="H661" s="7">
        <f t="shared" si="51"/>
        <v>3412.8</v>
      </c>
      <c r="I661" s="7">
        <f t="shared" si="52"/>
        <v>3412.9</v>
      </c>
      <c r="J661" s="7">
        <f t="shared" si="53"/>
        <v>3412.8</v>
      </c>
      <c r="K661" t="str">
        <f>TEXT('Health Cleaned'!A661,"mm-yy")</f>
        <v>07-22</v>
      </c>
      <c r="L661" t="str">
        <f t="shared" si="54"/>
        <v>35-50</v>
      </c>
    </row>
    <row r="662" spans="1:12" x14ac:dyDescent="0.45">
      <c r="A662">
        <v>48</v>
      </c>
      <c r="B662" t="str">
        <f t="shared" si="50"/>
        <v>ADULTS</v>
      </c>
      <c r="C662" t="s">
        <v>973</v>
      </c>
      <c r="G662" s="7">
        <f>'Health Cleaned'!$H662*1.1</f>
        <v>364.71600000000001</v>
      </c>
      <c r="H662" s="7">
        <f t="shared" si="51"/>
        <v>364.7</v>
      </c>
      <c r="I662" s="7">
        <f t="shared" si="52"/>
        <v>364.8</v>
      </c>
      <c r="J662" s="7">
        <f t="shared" si="53"/>
        <v>364.7</v>
      </c>
      <c r="K662" t="str">
        <f>TEXT('Health Cleaned'!A662,"mm-yy")</f>
        <v>04-22</v>
      </c>
      <c r="L662" t="str">
        <f t="shared" si="54"/>
        <v>35-50</v>
      </c>
    </row>
    <row r="663" spans="1:12" x14ac:dyDescent="0.45">
      <c r="A663">
        <v>39</v>
      </c>
      <c r="B663" t="str">
        <f t="shared" si="50"/>
        <v>ADULTS</v>
      </c>
      <c r="C663" t="s">
        <v>975</v>
      </c>
      <c r="G663" s="7">
        <f>'Health Cleaned'!$H663*1.1</f>
        <v>2017.3670000000002</v>
      </c>
      <c r="H663" s="7">
        <f t="shared" si="51"/>
        <v>2017.4</v>
      </c>
      <c r="I663" s="7">
        <f t="shared" si="52"/>
        <v>2017.3999999999999</v>
      </c>
      <c r="J663" s="7">
        <f t="shared" si="53"/>
        <v>2017.3</v>
      </c>
      <c r="K663" t="str">
        <f>TEXT('Health Cleaned'!A663,"mm-yy")</f>
        <v>10-22</v>
      </c>
      <c r="L663" t="str">
        <f t="shared" si="54"/>
        <v>35-50</v>
      </c>
    </row>
    <row r="664" spans="1:12" x14ac:dyDescent="0.45">
      <c r="A664">
        <v>22</v>
      </c>
      <c r="B664" t="str">
        <f t="shared" si="50"/>
        <v>YOUNG ADULTS</v>
      </c>
      <c r="C664" t="s">
        <v>976</v>
      </c>
      <c r="G664" s="7">
        <f>'Health Cleaned'!$H664*1.1</f>
        <v>2826.6150000000002</v>
      </c>
      <c r="H664" s="7">
        <f t="shared" si="51"/>
        <v>2826.6</v>
      </c>
      <c r="I664" s="7">
        <f t="shared" si="52"/>
        <v>2826.7</v>
      </c>
      <c r="J664" s="7">
        <f t="shared" si="53"/>
        <v>2826.6</v>
      </c>
      <c r="K664" t="str">
        <f>TEXT('Health Cleaned'!A664,"mm-yy")</f>
        <v>09-22</v>
      </c>
      <c r="L664" t="str">
        <f t="shared" si="54"/>
        <v>20-34</v>
      </c>
    </row>
    <row r="665" spans="1:12" x14ac:dyDescent="0.45">
      <c r="A665">
        <v>22</v>
      </c>
      <c r="B665" t="str">
        <f t="shared" si="50"/>
        <v>YOUNG ADULTS</v>
      </c>
      <c r="C665" t="s">
        <v>977</v>
      </c>
      <c r="G665" s="7">
        <f>'Health Cleaned'!$H665*1.1</f>
        <v>3790.4790000000003</v>
      </c>
      <c r="H665" s="7">
        <f t="shared" si="51"/>
        <v>3790.5</v>
      </c>
      <c r="I665" s="7">
        <f t="shared" si="52"/>
        <v>3790.5</v>
      </c>
      <c r="J665" s="7">
        <f t="shared" si="53"/>
        <v>3790.4</v>
      </c>
      <c r="K665" t="str">
        <f>TEXT('Health Cleaned'!A665,"mm-yy")</f>
        <v>08-22</v>
      </c>
      <c r="L665" t="str">
        <f t="shared" si="54"/>
        <v>20-34</v>
      </c>
    </row>
    <row r="666" spans="1:12" x14ac:dyDescent="0.45">
      <c r="A666">
        <v>24</v>
      </c>
      <c r="B666" t="str">
        <f t="shared" si="50"/>
        <v>YOUNG ADULTS</v>
      </c>
      <c r="C666" t="s">
        <v>978</v>
      </c>
      <c r="G666" s="7">
        <f>'Health Cleaned'!$H666*1.1</f>
        <v>3117.9830000000006</v>
      </c>
      <c r="H666" s="7">
        <f t="shared" si="51"/>
        <v>3118</v>
      </c>
      <c r="I666" s="7">
        <f t="shared" si="52"/>
        <v>3118</v>
      </c>
      <c r="J666" s="7">
        <f t="shared" si="53"/>
        <v>3117.9</v>
      </c>
      <c r="K666" t="str">
        <f>TEXT('Health Cleaned'!A666,"mm-yy")</f>
        <v>04-23</v>
      </c>
      <c r="L666" t="str">
        <f t="shared" si="54"/>
        <v>20-34</v>
      </c>
    </row>
    <row r="667" spans="1:12" x14ac:dyDescent="0.45">
      <c r="A667">
        <v>33</v>
      </c>
      <c r="B667" t="str">
        <f t="shared" si="50"/>
        <v>YOUNG ADULTS</v>
      </c>
      <c r="C667" t="s">
        <v>979</v>
      </c>
      <c r="G667" s="7">
        <f>'Health Cleaned'!$H667*1.1</f>
        <v>4281.4970000000003</v>
      </c>
      <c r="H667" s="7">
        <f t="shared" si="51"/>
        <v>4281.5</v>
      </c>
      <c r="I667" s="7">
        <f t="shared" si="52"/>
        <v>4281.5</v>
      </c>
      <c r="J667" s="7">
        <f t="shared" si="53"/>
        <v>4281.3999999999996</v>
      </c>
      <c r="K667" t="str">
        <f>TEXT('Health Cleaned'!A667,"mm-yy")</f>
        <v>04-23</v>
      </c>
      <c r="L667" t="str">
        <f t="shared" si="54"/>
        <v>20-34</v>
      </c>
    </row>
    <row r="668" spans="1:12" x14ac:dyDescent="0.45">
      <c r="A668">
        <v>14</v>
      </c>
      <c r="B668" t="str">
        <f t="shared" si="50"/>
        <v>CHILDREN</v>
      </c>
      <c r="C668" t="s">
        <v>980</v>
      </c>
      <c r="G668" s="7">
        <f>'Health Cleaned'!$H668*1.1</f>
        <v>1469.7870000000003</v>
      </c>
      <c r="H668" s="7">
        <f t="shared" si="51"/>
        <v>1469.8</v>
      </c>
      <c r="I668" s="7">
        <f t="shared" si="52"/>
        <v>1469.8</v>
      </c>
      <c r="J668" s="7">
        <f t="shared" si="53"/>
        <v>1469.7</v>
      </c>
      <c r="K668" t="str">
        <f>TEXT('Health Cleaned'!A668,"mm-yy")</f>
        <v>10-22</v>
      </c>
      <c r="L668" t="str">
        <f t="shared" si="54"/>
        <v>13-19</v>
      </c>
    </row>
    <row r="669" spans="1:12" x14ac:dyDescent="0.45">
      <c r="A669">
        <v>50</v>
      </c>
      <c r="B669" t="str">
        <f t="shared" si="50"/>
        <v>ADULTS</v>
      </c>
      <c r="C669" t="s">
        <v>981</v>
      </c>
      <c r="G669" s="7">
        <f>'Health Cleaned'!$H669*1.1</f>
        <v>5188.898000000001</v>
      </c>
      <c r="H669" s="7">
        <f t="shared" si="51"/>
        <v>5188.8999999999996</v>
      </c>
      <c r="I669" s="7">
        <f t="shared" si="52"/>
        <v>5188.9000000000005</v>
      </c>
      <c r="J669" s="7">
        <f t="shared" si="53"/>
        <v>5188.8</v>
      </c>
      <c r="K669" t="str">
        <f>TEXT('Health Cleaned'!A669,"mm-yy")</f>
        <v>10-22</v>
      </c>
      <c r="L669" t="str">
        <f t="shared" si="54"/>
        <v>35-50</v>
      </c>
    </row>
    <row r="670" spans="1:12" x14ac:dyDescent="0.45">
      <c r="A670">
        <v>8</v>
      </c>
      <c r="B670" t="str">
        <f t="shared" si="50"/>
        <v>CHILDREN</v>
      </c>
      <c r="C670" t="s">
        <v>984</v>
      </c>
      <c r="G670" s="7">
        <f>'Health Cleaned'!$H670*1.1</f>
        <v>3995.8490000000006</v>
      </c>
      <c r="H670" s="7">
        <f t="shared" si="51"/>
        <v>3995.8</v>
      </c>
      <c r="I670" s="7">
        <f t="shared" si="52"/>
        <v>3995.9</v>
      </c>
      <c r="J670" s="7">
        <f t="shared" si="53"/>
        <v>3995.8</v>
      </c>
      <c r="K670" t="str">
        <f>TEXT('Health Cleaned'!A670,"mm-yy")</f>
        <v>10-23</v>
      </c>
      <c r="L670" t="str">
        <f t="shared" si="54"/>
        <v>0-12</v>
      </c>
    </row>
    <row r="671" spans="1:12" x14ac:dyDescent="0.45">
      <c r="A671">
        <v>37</v>
      </c>
      <c r="B671" t="str">
        <f t="shared" si="50"/>
        <v>ADULTS</v>
      </c>
      <c r="C671" t="s">
        <v>985</v>
      </c>
      <c r="G671" s="7">
        <f>'Health Cleaned'!$H671*1.1</f>
        <v>4846.7870000000003</v>
      </c>
      <c r="H671" s="7">
        <f t="shared" si="51"/>
        <v>4846.8</v>
      </c>
      <c r="I671" s="7">
        <f t="shared" si="52"/>
        <v>4846.8</v>
      </c>
      <c r="J671" s="7">
        <f t="shared" si="53"/>
        <v>4846.7</v>
      </c>
      <c r="K671" t="str">
        <f>TEXT('Health Cleaned'!A671,"mm-yy")</f>
        <v>08-23</v>
      </c>
      <c r="L671" t="str">
        <f t="shared" si="54"/>
        <v>35-50</v>
      </c>
    </row>
    <row r="672" spans="1:12" x14ac:dyDescent="0.45">
      <c r="A672">
        <v>74</v>
      </c>
      <c r="B672" t="str">
        <f t="shared" si="50"/>
        <v>SENIORS</v>
      </c>
      <c r="C672" t="s">
        <v>986</v>
      </c>
      <c r="G672" s="7">
        <f>'Health Cleaned'!$H672*1.1</f>
        <v>2671.944</v>
      </c>
      <c r="H672" s="7">
        <f t="shared" si="51"/>
        <v>2671.9</v>
      </c>
      <c r="I672" s="7">
        <f t="shared" si="52"/>
        <v>2672</v>
      </c>
      <c r="J672" s="7">
        <f t="shared" si="53"/>
        <v>2671.9</v>
      </c>
      <c r="K672" t="str">
        <f>TEXT('Health Cleaned'!A672,"mm-yy")</f>
        <v>08-23</v>
      </c>
      <c r="L672" t="str">
        <f t="shared" si="54"/>
        <v>65-100</v>
      </c>
    </row>
    <row r="673" spans="1:12" x14ac:dyDescent="0.45">
      <c r="A673">
        <v>75</v>
      </c>
      <c r="B673" t="str">
        <f t="shared" si="50"/>
        <v>SENIORS</v>
      </c>
      <c r="C673" t="s">
        <v>987</v>
      </c>
      <c r="G673" s="7">
        <f>'Health Cleaned'!$H673*1.1</f>
        <v>2870.7030000000004</v>
      </c>
      <c r="H673" s="7">
        <f t="shared" si="51"/>
        <v>2870.7</v>
      </c>
      <c r="I673" s="7">
        <f t="shared" si="52"/>
        <v>2870.7999999999997</v>
      </c>
      <c r="J673" s="7">
        <f t="shared" si="53"/>
        <v>2870.7</v>
      </c>
      <c r="K673" t="str">
        <f>TEXT('Health Cleaned'!A673,"mm-yy")</f>
        <v>01-22</v>
      </c>
      <c r="L673" t="str">
        <f t="shared" si="54"/>
        <v>65-100</v>
      </c>
    </row>
    <row r="674" spans="1:12" x14ac:dyDescent="0.45">
      <c r="A674">
        <v>40</v>
      </c>
      <c r="B674" t="str">
        <f t="shared" si="50"/>
        <v>ADULTS</v>
      </c>
      <c r="C674" t="s">
        <v>988</v>
      </c>
      <c r="G674" s="7">
        <f>'Health Cleaned'!$H674*1.1</f>
        <v>3168.8580000000006</v>
      </c>
      <c r="H674" s="7">
        <f t="shared" si="51"/>
        <v>3168.9</v>
      </c>
      <c r="I674" s="7">
        <f t="shared" si="52"/>
        <v>3168.9</v>
      </c>
      <c r="J674" s="7">
        <f t="shared" si="53"/>
        <v>3168.8</v>
      </c>
      <c r="K674" t="str">
        <f>TEXT('Health Cleaned'!A674,"mm-yy")</f>
        <v>08-22</v>
      </c>
      <c r="L674" t="str">
        <f t="shared" si="54"/>
        <v>35-50</v>
      </c>
    </row>
    <row r="675" spans="1:12" x14ac:dyDescent="0.45">
      <c r="A675">
        <v>55</v>
      </c>
      <c r="B675" t="str">
        <f t="shared" si="50"/>
        <v>ADULTS</v>
      </c>
      <c r="C675" t="s">
        <v>989</v>
      </c>
      <c r="G675" s="7">
        <f>'Health Cleaned'!$H675*1.1</f>
        <v>472.47200000000004</v>
      </c>
      <c r="H675" s="7">
        <f t="shared" si="51"/>
        <v>472.5</v>
      </c>
      <c r="I675" s="7">
        <f t="shared" si="52"/>
        <v>472.5</v>
      </c>
      <c r="J675" s="7">
        <f t="shared" si="53"/>
        <v>472.4</v>
      </c>
      <c r="K675" t="str">
        <f>TEXT('Health Cleaned'!A675,"mm-yy")</f>
        <v>04-23</v>
      </c>
      <c r="L675" t="str">
        <f t="shared" si="54"/>
        <v>51-65</v>
      </c>
    </row>
    <row r="676" spans="1:12" x14ac:dyDescent="0.45">
      <c r="A676">
        <v>6</v>
      </c>
      <c r="B676" t="str">
        <f t="shared" si="50"/>
        <v>CHILDREN</v>
      </c>
      <c r="C676" t="s">
        <v>991</v>
      </c>
      <c r="G676" s="7">
        <f>'Health Cleaned'!$H676*1.1</f>
        <v>3279.364</v>
      </c>
      <c r="H676" s="7">
        <f t="shared" si="51"/>
        <v>3279.4</v>
      </c>
      <c r="I676" s="7">
        <f t="shared" si="52"/>
        <v>3279.4</v>
      </c>
      <c r="J676" s="7">
        <f t="shared" si="53"/>
        <v>3279.3</v>
      </c>
      <c r="K676" t="str">
        <f>TEXT('Health Cleaned'!A676,"mm-yy")</f>
        <v>11-22</v>
      </c>
      <c r="L676" t="str">
        <f t="shared" si="54"/>
        <v>0-12</v>
      </c>
    </row>
    <row r="677" spans="1:12" x14ac:dyDescent="0.45">
      <c r="A677">
        <v>89</v>
      </c>
      <c r="B677" t="str">
        <f t="shared" si="50"/>
        <v>SENIORS</v>
      </c>
      <c r="C677" t="s">
        <v>992</v>
      </c>
      <c r="G677" s="7">
        <f>'Health Cleaned'!$H677*1.1</f>
        <v>3128.279</v>
      </c>
      <c r="H677" s="7">
        <f t="shared" si="51"/>
        <v>3128.3</v>
      </c>
      <c r="I677" s="7">
        <f t="shared" si="52"/>
        <v>3128.2999999999997</v>
      </c>
      <c r="J677" s="7">
        <f t="shared" si="53"/>
        <v>3128.2</v>
      </c>
      <c r="K677" t="str">
        <f>TEXT('Health Cleaned'!A677,"mm-yy")</f>
        <v>04-23</v>
      </c>
      <c r="L677" t="str">
        <f t="shared" si="54"/>
        <v>65-100</v>
      </c>
    </row>
    <row r="678" spans="1:12" x14ac:dyDescent="0.45">
      <c r="A678">
        <v>34</v>
      </c>
      <c r="B678" t="str">
        <f t="shared" si="50"/>
        <v>YOUNG ADULTS</v>
      </c>
      <c r="C678" t="s">
        <v>994</v>
      </c>
      <c r="G678" s="7">
        <f>'Health Cleaned'!$H678*1.1</f>
        <v>1380.9620000000002</v>
      </c>
      <c r="H678" s="7">
        <f t="shared" si="51"/>
        <v>1381</v>
      </c>
      <c r="I678" s="7">
        <f t="shared" si="52"/>
        <v>1381</v>
      </c>
      <c r="J678" s="7">
        <f t="shared" si="53"/>
        <v>1380.9</v>
      </c>
      <c r="K678" t="str">
        <f>TEXT('Health Cleaned'!A678,"mm-yy")</f>
        <v>07-22</v>
      </c>
      <c r="L678" t="str">
        <f t="shared" si="54"/>
        <v>20-34</v>
      </c>
    </row>
    <row r="679" spans="1:12" x14ac:dyDescent="0.45">
      <c r="A679">
        <v>68</v>
      </c>
      <c r="B679" t="str">
        <f t="shared" si="50"/>
        <v>SENIORS</v>
      </c>
      <c r="C679" t="s">
        <v>996</v>
      </c>
      <c r="G679" s="7">
        <f>'Health Cleaned'!$H679*1.1</f>
        <v>4708.4620000000004</v>
      </c>
      <c r="H679" s="7">
        <f t="shared" si="51"/>
        <v>4708.5</v>
      </c>
      <c r="I679" s="7">
        <f t="shared" si="52"/>
        <v>4708.5</v>
      </c>
      <c r="J679" s="7">
        <f t="shared" si="53"/>
        <v>4708.3999999999996</v>
      </c>
      <c r="K679" t="str">
        <f>TEXT('Health Cleaned'!A679,"mm-yy")</f>
        <v>12-23</v>
      </c>
      <c r="L679" t="str">
        <f t="shared" si="54"/>
        <v>65-100</v>
      </c>
    </row>
    <row r="680" spans="1:12" x14ac:dyDescent="0.45">
      <c r="A680">
        <v>58</v>
      </c>
      <c r="B680" t="str">
        <f t="shared" si="50"/>
        <v>ADULTS</v>
      </c>
      <c r="C680" t="s">
        <v>997</v>
      </c>
      <c r="G680" s="7">
        <f>'Health Cleaned'!$H680*1.1</f>
        <v>1508.0340000000001</v>
      </c>
      <c r="H680" s="7">
        <f t="shared" si="51"/>
        <v>1508</v>
      </c>
      <c r="I680" s="7">
        <f t="shared" si="52"/>
        <v>1508.1</v>
      </c>
      <c r="J680" s="7">
        <f t="shared" si="53"/>
        <v>1508</v>
      </c>
      <c r="K680" t="str">
        <f>TEXT('Health Cleaned'!A680,"mm-yy")</f>
        <v>01-23</v>
      </c>
      <c r="L680" t="str">
        <f t="shared" si="54"/>
        <v>51-65</v>
      </c>
    </row>
    <row r="681" spans="1:12" x14ac:dyDescent="0.45">
      <c r="A681">
        <v>15</v>
      </c>
      <c r="B681" t="str">
        <f t="shared" si="50"/>
        <v>CHILDREN</v>
      </c>
      <c r="C681" t="s">
        <v>998</v>
      </c>
      <c r="G681" s="7">
        <f>'Health Cleaned'!$H681*1.1</f>
        <v>2958.8680000000004</v>
      </c>
      <c r="H681" s="7">
        <f t="shared" si="51"/>
        <v>2958.9</v>
      </c>
      <c r="I681" s="7">
        <f t="shared" si="52"/>
        <v>2958.9</v>
      </c>
      <c r="J681" s="7">
        <f t="shared" si="53"/>
        <v>2958.8</v>
      </c>
      <c r="K681" t="str">
        <f>TEXT('Health Cleaned'!A681,"mm-yy")</f>
        <v>09-23</v>
      </c>
      <c r="L681" t="str">
        <f t="shared" si="54"/>
        <v>13-19</v>
      </c>
    </row>
    <row r="682" spans="1:12" x14ac:dyDescent="0.45">
      <c r="A682">
        <v>18</v>
      </c>
      <c r="B682" t="str">
        <f t="shared" si="50"/>
        <v>YOUNG ADULTS</v>
      </c>
      <c r="C682" t="s">
        <v>999</v>
      </c>
      <c r="G682" s="7">
        <f>'Health Cleaned'!$H682*1.1</f>
        <v>4440.8430000000008</v>
      </c>
      <c r="H682" s="7">
        <f t="shared" si="51"/>
        <v>4440.8</v>
      </c>
      <c r="I682" s="7">
        <f t="shared" si="52"/>
        <v>4440.9000000000005</v>
      </c>
      <c r="J682" s="7">
        <f t="shared" si="53"/>
        <v>4440.8</v>
      </c>
      <c r="K682" t="str">
        <f>TEXT('Health Cleaned'!A682,"mm-yy")</f>
        <v>02-22</v>
      </c>
      <c r="L682" t="str">
        <f t="shared" si="54"/>
        <v>13-19</v>
      </c>
    </row>
    <row r="683" spans="1:12" x14ac:dyDescent="0.45">
      <c r="A683">
        <v>76</v>
      </c>
      <c r="B683" t="str">
        <f t="shared" si="50"/>
        <v>SENIORS</v>
      </c>
      <c r="C683" t="s">
        <v>1000</v>
      </c>
      <c r="G683" s="7">
        <f>'Health Cleaned'!$H683*1.1</f>
        <v>3157.4620000000004</v>
      </c>
      <c r="H683" s="7">
        <f t="shared" si="51"/>
        <v>3157.5</v>
      </c>
      <c r="I683" s="7">
        <f t="shared" si="52"/>
        <v>3157.5</v>
      </c>
      <c r="J683" s="7">
        <f t="shared" si="53"/>
        <v>3157.4</v>
      </c>
      <c r="K683" t="str">
        <f>TEXT('Health Cleaned'!A683,"mm-yy")</f>
        <v>12-23</v>
      </c>
      <c r="L683" t="str">
        <f t="shared" si="54"/>
        <v>65-100</v>
      </c>
    </row>
    <row r="684" spans="1:12" x14ac:dyDescent="0.45">
      <c r="A684">
        <v>53</v>
      </c>
      <c r="B684" t="str">
        <f t="shared" si="50"/>
        <v>ADULTS</v>
      </c>
      <c r="C684" t="s">
        <v>1001</v>
      </c>
      <c r="G684" s="7">
        <f>'Health Cleaned'!$H684*1.1</f>
        <v>2883.0780000000004</v>
      </c>
      <c r="H684" s="7">
        <f t="shared" si="51"/>
        <v>2883.1</v>
      </c>
      <c r="I684" s="7">
        <f t="shared" si="52"/>
        <v>2883.1</v>
      </c>
      <c r="J684" s="7">
        <f t="shared" si="53"/>
        <v>2883</v>
      </c>
      <c r="K684" t="str">
        <f>TEXT('Health Cleaned'!A684,"mm-yy")</f>
        <v>12-22</v>
      </c>
      <c r="L684" t="str">
        <f t="shared" si="54"/>
        <v>51-65</v>
      </c>
    </row>
    <row r="685" spans="1:12" x14ac:dyDescent="0.45">
      <c r="A685">
        <v>43</v>
      </c>
      <c r="B685" t="str">
        <f t="shared" si="50"/>
        <v>ADULTS</v>
      </c>
      <c r="C685" t="s">
        <v>1002</v>
      </c>
      <c r="G685" s="7">
        <f>'Health Cleaned'!$H685*1.1</f>
        <v>2407.922</v>
      </c>
      <c r="H685" s="7">
        <f t="shared" si="51"/>
        <v>2407.9</v>
      </c>
      <c r="I685" s="7">
        <f t="shared" si="52"/>
        <v>2408</v>
      </c>
      <c r="J685" s="7">
        <f t="shared" si="53"/>
        <v>2407.9</v>
      </c>
      <c r="K685" t="str">
        <f>TEXT('Health Cleaned'!A685,"mm-yy")</f>
        <v>02-22</v>
      </c>
      <c r="L685" t="str">
        <f t="shared" si="54"/>
        <v>35-50</v>
      </c>
    </row>
    <row r="686" spans="1:12" x14ac:dyDescent="0.45">
      <c r="A686">
        <v>46</v>
      </c>
      <c r="B686" t="str">
        <f t="shared" si="50"/>
        <v>ADULTS</v>
      </c>
      <c r="C686" t="s">
        <v>1004</v>
      </c>
      <c r="G686" s="7">
        <f>'Health Cleaned'!$H686*1.1</f>
        <v>4169.0439999999999</v>
      </c>
      <c r="H686" s="7">
        <f t="shared" si="51"/>
        <v>4169</v>
      </c>
      <c r="I686" s="7">
        <f t="shared" si="52"/>
        <v>4169.1000000000004</v>
      </c>
      <c r="J686" s="7">
        <f t="shared" si="53"/>
        <v>4169</v>
      </c>
      <c r="K686" t="str">
        <f>TEXT('Health Cleaned'!A686,"mm-yy")</f>
        <v>09-22</v>
      </c>
      <c r="L686" t="str">
        <f t="shared" si="54"/>
        <v>35-50</v>
      </c>
    </row>
    <row r="687" spans="1:12" x14ac:dyDescent="0.45">
      <c r="A687">
        <v>50</v>
      </c>
      <c r="B687" t="str">
        <f t="shared" si="50"/>
        <v>ADULTS</v>
      </c>
      <c r="C687" t="s">
        <v>1005</v>
      </c>
      <c r="G687" s="7">
        <f>'Health Cleaned'!$H687*1.1</f>
        <v>2312.904</v>
      </c>
      <c r="H687" s="7">
        <f t="shared" si="51"/>
        <v>2312.9</v>
      </c>
      <c r="I687" s="7">
        <f t="shared" si="52"/>
        <v>2313</v>
      </c>
      <c r="J687" s="7">
        <f t="shared" si="53"/>
        <v>2312.9</v>
      </c>
      <c r="K687" t="str">
        <f>TEXT('Health Cleaned'!A687,"mm-yy")</f>
        <v>06-22</v>
      </c>
      <c r="L687" t="str">
        <f t="shared" si="54"/>
        <v>35-50</v>
      </c>
    </row>
    <row r="688" spans="1:12" x14ac:dyDescent="0.45">
      <c r="A688">
        <v>21</v>
      </c>
      <c r="B688" t="str">
        <f t="shared" si="50"/>
        <v>YOUNG ADULTS</v>
      </c>
      <c r="C688" t="s">
        <v>1006</v>
      </c>
      <c r="G688" s="7">
        <f>'Health Cleaned'!$H688*1.1</f>
        <v>2958.3070000000002</v>
      </c>
      <c r="H688" s="7">
        <f t="shared" si="51"/>
        <v>2958.3</v>
      </c>
      <c r="I688" s="7">
        <f t="shared" si="52"/>
        <v>2958.4</v>
      </c>
      <c r="J688" s="7">
        <f t="shared" si="53"/>
        <v>2958.3</v>
      </c>
      <c r="K688" t="str">
        <f>TEXT('Health Cleaned'!A688,"mm-yy")</f>
        <v>01-22</v>
      </c>
      <c r="L688" t="str">
        <f t="shared" si="54"/>
        <v>20-34</v>
      </c>
    </row>
    <row r="689" spans="1:12" x14ac:dyDescent="0.45">
      <c r="A689">
        <v>39</v>
      </c>
      <c r="B689" t="str">
        <f t="shared" si="50"/>
        <v>ADULTS</v>
      </c>
      <c r="C689" t="s">
        <v>1007</v>
      </c>
      <c r="G689" s="7">
        <f>'Health Cleaned'!$H689*1.1</f>
        <v>4275.4470000000001</v>
      </c>
      <c r="H689" s="7">
        <f t="shared" si="51"/>
        <v>4275.3999999999996</v>
      </c>
      <c r="I689" s="7">
        <f t="shared" si="52"/>
        <v>4275.5</v>
      </c>
      <c r="J689" s="7">
        <f t="shared" si="53"/>
        <v>4275.3999999999996</v>
      </c>
      <c r="K689" t="str">
        <f>TEXT('Health Cleaned'!A689,"mm-yy")</f>
        <v>06-22</v>
      </c>
      <c r="L689" t="str">
        <f t="shared" si="54"/>
        <v>35-50</v>
      </c>
    </row>
    <row r="690" spans="1:12" x14ac:dyDescent="0.45">
      <c r="A690">
        <v>20</v>
      </c>
      <c r="B690" t="str">
        <f t="shared" si="50"/>
        <v>YOUNG ADULTS</v>
      </c>
      <c r="C690" t="s">
        <v>1008</v>
      </c>
      <c r="G690" s="7">
        <f>'Health Cleaned'!$H690*1.1</f>
        <v>4164.9080000000004</v>
      </c>
      <c r="H690" s="7">
        <f t="shared" si="51"/>
        <v>4164.8999999999996</v>
      </c>
      <c r="I690" s="7">
        <f t="shared" si="52"/>
        <v>4165</v>
      </c>
      <c r="J690" s="7">
        <f t="shared" si="53"/>
        <v>4164.8999999999996</v>
      </c>
      <c r="K690" t="str">
        <f>TEXT('Health Cleaned'!A690,"mm-yy")</f>
        <v>12-22</v>
      </c>
      <c r="L690" t="str">
        <f t="shared" si="54"/>
        <v>20-34</v>
      </c>
    </row>
    <row r="691" spans="1:12" x14ac:dyDescent="0.45">
      <c r="A691">
        <v>79</v>
      </c>
      <c r="B691" t="str">
        <f t="shared" si="50"/>
        <v>SENIORS</v>
      </c>
      <c r="C691" t="s">
        <v>1009</v>
      </c>
      <c r="G691" s="7">
        <f>'Health Cleaned'!$H691*1.1</f>
        <v>287.82600000000008</v>
      </c>
      <c r="H691" s="7">
        <f t="shared" si="51"/>
        <v>287.8</v>
      </c>
      <c r="I691" s="7">
        <f t="shared" si="52"/>
        <v>287.90000000000003</v>
      </c>
      <c r="J691" s="7">
        <f t="shared" si="53"/>
        <v>287.8</v>
      </c>
      <c r="K691" t="str">
        <f>TEXT('Health Cleaned'!A691,"mm-yy")</f>
        <v>08-22</v>
      </c>
      <c r="L691" t="str">
        <f t="shared" si="54"/>
        <v>65-100</v>
      </c>
    </row>
    <row r="692" spans="1:12" x14ac:dyDescent="0.45">
      <c r="A692">
        <v>16</v>
      </c>
      <c r="B692" t="str">
        <f t="shared" si="50"/>
        <v>CHILDREN</v>
      </c>
      <c r="C692" t="s">
        <v>1010</v>
      </c>
      <c r="G692" s="7">
        <f>'Health Cleaned'!$H692*1.1</f>
        <v>836.14300000000003</v>
      </c>
      <c r="H692" s="7">
        <f t="shared" si="51"/>
        <v>836.1</v>
      </c>
      <c r="I692" s="7">
        <f t="shared" si="52"/>
        <v>836.2</v>
      </c>
      <c r="J692" s="7">
        <f t="shared" si="53"/>
        <v>836.1</v>
      </c>
      <c r="K692" t="str">
        <f>TEXT('Health Cleaned'!A692,"mm-yy")</f>
        <v>05-23</v>
      </c>
      <c r="L692" t="str">
        <f t="shared" si="54"/>
        <v>13-19</v>
      </c>
    </row>
    <row r="693" spans="1:12" x14ac:dyDescent="0.45">
      <c r="A693">
        <v>91</v>
      </c>
      <c r="B693" t="str">
        <f t="shared" si="50"/>
        <v>SENIORS</v>
      </c>
      <c r="C693" t="s">
        <v>1011</v>
      </c>
      <c r="G693" s="7">
        <f>'Health Cleaned'!$H693*1.1</f>
        <v>1960.827</v>
      </c>
      <c r="H693" s="7">
        <f t="shared" si="51"/>
        <v>1960.8</v>
      </c>
      <c r="I693" s="7">
        <f t="shared" si="52"/>
        <v>1960.8999999999999</v>
      </c>
      <c r="J693" s="7">
        <f t="shared" si="53"/>
        <v>1960.8</v>
      </c>
      <c r="K693" t="str">
        <f>TEXT('Health Cleaned'!A693,"mm-yy")</f>
        <v>04-22</v>
      </c>
      <c r="L693" t="str">
        <f t="shared" si="54"/>
        <v>65-100</v>
      </c>
    </row>
    <row r="694" spans="1:12" x14ac:dyDescent="0.45">
      <c r="A694">
        <v>57</v>
      </c>
      <c r="B694" t="str">
        <f t="shared" si="50"/>
        <v>ADULTS</v>
      </c>
      <c r="C694" t="s">
        <v>1012</v>
      </c>
      <c r="G694" s="7">
        <f>'Health Cleaned'!$H694*1.1</f>
        <v>1901.3500000000001</v>
      </c>
      <c r="H694" s="7">
        <f t="shared" si="51"/>
        <v>1901.4</v>
      </c>
      <c r="I694" s="7">
        <f t="shared" si="52"/>
        <v>1901.3999999999999</v>
      </c>
      <c r="J694" s="7">
        <f t="shared" si="53"/>
        <v>1901.3</v>
      </c>
      <c r="K694" t="str">
        <f>TEXT('Health Cleaned'!A694,"mm-yy")</f>
        <v>07-23</v>
      </c>
      <c r="L694" t="str">
        <f t="shared" si="54"/>
        <v>51-65</v>
      </c>
    </row>
    <row r="695" spans="1:12" x14ac:dyDescent="0.45">
      <c r="A695">
        <v>38</v>
      </c>
      <c r="B695" t="str">
        <f t="shared" si="50"/>
        <v>ADULTS</v>
      </c>
      <c r="C695" t="s">
        <v>1014</v>
      </c>
      <c r="G695" s="7">
        <f>'Health Cleaned'!$H695*1.1</f>
        <v>2255.8690000000001</v>
      </c>
      <c r="H695" s="7">
        <f t="shared" si="51"/>
        <v>2255.9</v>
      </c>
      <c r="I695" s="7">
        <f t="shared" si="52"/>
        <v>2255.9</v>
      </c>
      <c r="J695" s="7">
        <f t="shared" si="53"/>
        <v>2255.8000000000002</v>
      </c>
      <c r="K695" t="str">
        <f>TEXT('Health Cleaned'!A695,"mm-yy")</f>
        <v>10-23</v>
      </c>
      <c r="L695" t="str">
        <f t="shared" si="54"/>
        <v>35-50</v>
      </c>
    </row>
    <row r="696" spans="1:12" x14ac:dyDescent="0.45">
      <c r="A696">
        <v>34</v>
      </c>
      <c r="B696" t="str">
        <f t="shared" si="50"/>
        <v>YOUNG ADULTS</v>
      </c>
      <c r="C696" t="s">
        <v>1016</v>
      </c>
      <c r="G696" s="7">
        <f>'Health Cleaned'!$H696*1.1</f>
        <v>5136.4610000000002</v>
      </c>
      <c r="H696" s="7">
        <f t="shared" si="51"/>
        <v>5136.5</v>
      </c>
      <c r="I696" s="7">
        <f t="shared" si="52"/>
        <v>5136.5</v>
      </c>
      <c r="J696" s="7">
        <f t="shared" si="53"/>
        <v>5136.3999999999996</v>
      </c>
      <c r="K696" t="str">
        <f>TEXT('Health Cleaned'!A696,"mm-yy")</f>
        <v>04-22</v>
      </c>
      <c r="L696" t="str">
        <f t="shared" si="54"/>
        <v>20-34</v>
      </c>
    </row>
    <row r="697" spans="1:12" x14ac:dyDescent="0.45">
      <c r="A697">
        <v>48</v>
      </c>
      <c r="B697" t="str">
        <f t="shared" si="50"/>
        <v>ADULTS</v>
      </c>
      <c r="C697" t="s">
        <v>1017</v>
      </c>
      <c r="G697" s="7">
        <f>'Health Cleaned'!$H697*1.1</f>
        <v>2783.3960000000002</v>
      </c>
      <c r="H697" s="7">
        <f t="shared" si="51"/>
        <v>2783.4</v>
      </c>
      <c r="I697" s="7">
        <f t="shared" si="52"/>
        <v>2783.4</v>
      </c>
      <c r="J697" s="7">
        <f t="shared" si="53"/>
        <v>2783.3</v>
      </c>
      <c r="K697" t="str">
        <f>TEXT('Health Cleaned'!A697,"mm-yy")</f>
        <v>12-23</v>
      </c>
      <c r="L697" t="str">
        <f t="shared" si="54"/>
        <v>35-50</v>
      </c>
    </row>
    <row r="698" spans="1:12" x14ac:dyDescent="0.45">
      <c r="A698">
        <v>83</v>
      </c>
      <c r="B698" t="str">
        <f t="shared" si="50"/>
        <v>SENIORS</v>
      </c>
      <c r="C698" t="s">
        <v>1018</v>
      </c>
      <c r="G698" s="7">
        <f>'Health Cleaned'!$H698*1.1</f>
        <v>5291.9240000000009</v>
      </c>
      <c r="H698" s="7">
        <f t="shared" si="51"/>
        <v>5291.9</v>
      </c>
      <c r="I698" s="7">
        <f t="shared" si="52"/>
        <v>5292</v>
      </c>
      <c r="J698" s="7">
        <f t="shared" si="53"/>
        <v>5291.9</v>
      </c>
      <c r="K698" t="str">
        <f>TEXT('Health Cleaned'!A698,"mm-yy")</f>
        <v>08-22</v>
      </c>
      <c r="L698" t="str">
        <f t="shared" si="54"/>
        <v>65-100</v>
      </c>
    </row>
    <row r="699" spans="1:12" x14ac:dyDescent="0.45">
      <c r="A699">
        <v>39</v>
      </c>
      <c r="B699" t="str">
        <f t="shared" si="50"/>
        <v>ADULTS</v>
      </c>
      <c r="C699" t="s">
        <v>1020</v>
      </c>
      <c r="G699" s="7">
        <f>'Health Cleaned'!$H699*1.1</f>
        <v>4556.3100000000004</v>
      </c>
      <c r="H699" s="7">
        <f t="shared" si="51"/>
        <v>4556.3</v>
      </c>
      <c r="I699" s="7">
        <f t="shared" si="52"/>
        <v>4556.4000000000005</v>
      </c>
      <c r="J699" s="7">
        <f t="shared" si="53"/>
        <v>4556.3</v>
      </c>
      <c r="K699" t="str">
        <f>TEXT('Health Cleaned'!A699,"mm-yy")</f>
        <v>05-22</v>
      </c>
      <c r="L699" t="str">
        <f t="shared" si="54"/>
        <v>35-50</v>
      </c>
    </row>
    <row r="700" spans="1:12" x14ac:dyDescent="0.45">
      <c r="A700">
        <v>79</v>
      </c>
      <c r="B700" t="str">
        <f t="shared" si="50"/>
        <v>SENIORS</v>
      </c>
      <c r="C700" t="s">
        <v>1021</v>
      </c>
      <c r="G700" s="7">
        <f>'Health Cleaned'!$H700*1.1</f>
        <v>3445.7170000000001</v>
      </c>
      <c r="H700" s="7">
        <f t="shared" si="51"/>
        <v>3445.7</v>
      </c>
      <c r="I700" s="7">
        <f t="shared" si="52"/>
        <v>3445.7999999999997</v>
      </c>
      <c r="J700" s="7">
        <f t="shared" si="53"/>
        <v>3445.7</v>
      </c>
      <c r="K700" t="str">
        <f>TEXT('Health Cleaned'!A700,"mm-yy")</f>
        <v>08-23</v>
      </c>
      <c r="L700" t="str">
        <f t="shared" si="54"/>
        <v>65-100</v>
      </c>
    </row>
    <row r="701" spans="1:12" x14ac:dyDescent="0.45">
      <c r="A701">
        <v>60</v>
      </c>
      <c r="B701" t="str">
        <f t="shared" si="50"/>
        <v>ADULTS</v>
      </c>
      <c r="C701" t="s">
        <v>1022</v>
      </c>
      <c r="G701" s="7">
        <f>'Health Cleaned'!$H701*1.1</f>
        <v>2347.9610000000002</v>
      </c>
      <c r="H701" s="7">
        <f t="shared" si="51"/>
        <v>2348</v>
      </c>
      <c r="I701" s="7">
        <f t="shared" si="52"/>
        <v>2348</v>
      </c>
      <c r="J701" s="7">
        <f t="shared" si="53"/>
        <v>2347.9</v>
      </c>
      <c r="K701" t="str">
        <f>TEXT('Health Cleaned'!A701,"mm-yy")</f>
        <v>02-23</v>
      </c>
      <c r="L701" t="str">
        <f t="shared" si="54"/>
        <v>51-65</v>
      </c>
    </row>
    <row r="702" spans="1:12" x14ac:dyDescent="0.45">
      <c r="A702">
        <v>55</v>
      </c>
      <c r="B702" t="str">
        <f t="shared" si="50"/>
        <v>ADULTS</v>
      </c>
      <c r="C702" t="s">
        <v>1024</v>
      </c>
      <c r="G702" s="7">
        <f>'Health Cleaned'!$H702*1.1</f>
        <v>1979.0540000000003</v>
      </c>
      <c r="H702" s="7">
        <f t="shared" si="51"/>
        <v>1979.1</v>
      </c>
      <c r="I702" s="7">
        <f t="shared" si="52"/>
        <v>1979.1</v>
      </c>
      <c r="J702" s="7">
        <f t="shared" si="53"/>
        <v>1979</v>
      </c>
      <c r="K702" t="str">
        <f>TEXT('Health Cleaned'!A702,"mm-yy")</f>
        <v>11-22</v>
      </c>
      <c r="L702" t="str">
        <f t="shared" si="54"/>
        <v>51-65</v>
      </c>
    </row>
    <row r="703" spans="1:12" x14ac:dyDescent="0.45">
      <c r="A703">
        <v>96</v>
      </c>
      <c r="B703" t="str">
        <f t="shared" si="50"/>
        <v>SENIORS</v>
      </c>
      <c r="C703" t="s">
        <v>1025</v>
      </c>
      <c r="G703" s="7">
        <f>'Health Cleaned'!$H703*1.1</f>
        <v>218.10800000000003</v>
      </c>
      <c r="H703" s="7">
        <f t="shared" si="51"/>
        <v>218.1</v>
      </c>
      <c r="I703" s="7">
        <f t="shared" si="52"/>
        <v>218.2</v>
      </c>
      <c r="J703" s="7">
        <f t="shared" si="53"/>
        <v>218.1</v>
      </c>
      <c r="K703" t="str">
        <f>TEXT('Health Cleaned'!A703,"mm-yy")</f>
        <v>12-23</v>
      </c>
      <c r="L703" t="str">
        <f t="shared" si="54"/>
        <v>65-100</v>
      </c>
    </row>
    <row r="704" spans="1:12" x14ac:dyDescent="0.45">
      <c r="A704">
        <v>98</v>
      </c>
      <c r="B704" t="str">
        <f t="shared" si="50"/>
        <v>SENIORS</v>
      </c>
      <c r="C704" t="s">
        <v>1026</v>
      </c>
      <c r="G704" s="7">
        <f>'Health Cleaned'!$H704*1.1</f>
        <v>320.28700000000003</v>
      </c>
      <c r="H704" s="7">
        <f t="shared" si="51"/>
        <v>320.3</v>
      </c>
      <c r="I704" s="7">
        <f t="shared" si="52"/>
        <v>320.3</v>
      </c>
      <c r="J704" s="7">
        <f t="shared" si="53"/>
        <v>320.2</v>
      </c>
      <c r="K704" t="str">
        <f>TEXT('Health Cleaned'!A704,"mm-yy")</f>
        <v>03-23</v>
      </c>
      <c r="L704" t="str">
        <f t="shared" si="54"/>
        <v>65-100</v>
      </c>
    </row>
    <row r="705" spans="1:12" x14ac:dyDescent="0.45">
      <c r="A705">
        <v>64</v>
      </c>
      <c r="B705" t="str">
        <f t="shared" si="50"/>
        <v>ADULTS</v>
      </c>
      <c r="C705" t="s">
        <v>1027</v>
      </c>
      <c r="G705" s="7">
        <f>'Health Cleaned'!$H705*1.1</f>
        <v>4346.4080000000004</v>
      </c>
      <c r="H705" s="7">
        <f t="shared" si="51"/>
        <v>4346.3999999999996</v>
      </c>
      <c r="I705" s="7">
        <f t="shared" si="52"/>
        <v>4346.5</v>
      </c>
      <c r="J705" s="7">
        <f t="shared" si="53"/>
        <v>4346.3999999999996</v>
      </c>
      <c r="K705" t="str">
        <f>TEXT('Health Cleaned'!A705,"mm-yy")</f>
        <v>06-23</v>
      </c>
      <c r="L705" t="str">
        <f t="shared" si="54"/>
        <v>51-65</v>
      </c>
    </row>
    <row r="706" spans="1:12" x14ac:dyDescent="0.45">
      <c r="A706">
        <v>95</v>
      </c>
      <c r="B706" t="str">
        <f t="shared" si="50"/>
        <v>SENIORS</v>
      </c>
      <c r="C706" t="s">
        <v>1028</v>
      </c>
      <c r="G706" s="7">
        <f>'Health Cleaned'!$H706*1.1</f>
        <v>168.553</v>
      </c>
      <c r="H706" s="7">
        <f t="shared" si="51"/>
        <v>168.6</v>
      </c>
      <c r="I706" s="7">
        <f t="shared" si="52"/>
        <v>168.6</v>
      </c>
      <c r="J706" s="7">
        <f t="shared" si="53"/>
        <v>168.5</v>
      </c>
      <c r="K706" t="str">
        <f>TEXT('Health Cleaned'!A706,"mm-yy")</f>
        <v>07-22</v>
      </c>
      <c r="L706" t="str">
        <f t="shared" si="54"/>
        <v>65-100</v>
      </c>
    </row>
    <row r="707" spans="1:12" x14ac:dyDescent="0.45">
      <c r="A707">
        <v>16</v>
      </c>
      <c r="B707" t="str">
        <f t="shared" ref="B707:B770" si="55">IF(A707&lt;18,"CHILDREN",IF(A707&lt;36,"YOUNG ADULTS",IF(A707&lt;66,"ADULTS",IF(A707&gt;65,"SENIORS"))))</f>
        <v>CHILDREN</v>
      </c>
      <c r="C707" t="s">
        <v>1029</v>
      </c>
      <c r="G707" s="7">
        <f>'Health Cleaned'!$H707*1.1</f>
        <v>2272.0610000000006</v>
      </c>
      <c r="H707" s="7">
        <f t="shared" ref="H707:H770" si="56">ROUND(G707,1)</f>
        <v>2272.1</v>
      </c>
      <c r="I707" s="7">
        <f t="shared" ref="I707:I770" si="57">ROUNDUP(G707,1)</f>
        <v>2272.1</v>
      </c>
      <c r="J707" s="7">
        <f t="shared" ref="J707:J770" si="58">ROUNDDOWN(G707,1)</f>
        <v>2272</v>
      </c>
      <c r="K707" t="str">
        <f>TEXT('Health Cleaned'!A707,"mm-yy")</f>
        <v>08-23</v>
      </c>
      <c r="L707" t="str">
        <f t="shared" ref="L707:L770" si="59">IF(A707&lt;13,"0-12",IF(A707&lt;20,"13-19",IF(A707&lt;35,"20-34",IF(A707&lt;=50,"35-50",IF(A707&lt;66,"51-65",IF(A707&gt;65,"65-100"))))))</f>
        <v>13-19</v>
      </c>
    </row>
    <row r="708" spans="1:12" x14ac:dyDescent="0.45">
      <c r="A708">
        <v>50</v>
      </c>
      <c r="B708" t="str">
        <f t="shared" si="55"/>
        <v>ADULTS</v>
      </c>
      <c r="C708" t="s">
        <v>1030</v>
      </c>
      <c r="G708" s="7">
        <f>'Health Cleaned'!$H708*1.1</f>
        <v>3537.5780000000004</v>
      </c>
      <c r="H708" s="7">
        <f t="shared" si="56"/>
        <v>3537.6</v>
      </c>
      <c r="I708" s="7">
        <f t="shared" si="57"/>
        <v>3537.6</v>
      </c>
      <c r="J708" s="7">
        <f t="shared" si="58"/>
        <v>3537.5</v>
      </c>
      <c r="K708" t="str">
        <f>TEXT('Health Cleaned'!A708,"mm-yy")</f>
        <v>12-23</v>
      </c>
      <c r="L708" t="str">
        <f t="shared" si="59"/>
        <v>35-50</v>
      </c>
    </row>
    <row r="709" spans="1:12" x14ac:dyDescent="0.45">
      <c r="A709">
        <v>5</v>
      </c>
      <c r="B709" t="str">
        <f t="shared" si="55"/>
        <v>CHILDREN</v>
      </c>
      <c r="C709" t="s">
        <v>1031</v>
      </c>
      <c r="G709" s="7">
        <f>'Health Cleaned'!$H709*1.1</f>
        <v>4916.7800000000007</v>
      </c>
      <c r="H709" s="7">
        <f t="shared" si="56"/>
        <v>4916.8</v>
      </c>
      <c r="I709" s="7">
        <f t="shared" si="57"/>
        <v>4916.8</v>
      </c>
      <c r="J709" s="7">
        <f t="shared" si="58"/>
        <v>4916.7</v>
      </c>
      <c r="K709" t="str">
        <f>TEXT('Health Cleaned'!A709,"mm-yy")</f>
        <v>07-23</v>
      </c>
      <c r="L709" t="str">
        <f t="shared" si="59"/>
        <v>0-12</v>
      </c>
    </row>
    <row r="710" spans="1:12" x14ac:dyDescent="0.45">
      <c r="A710">
        <v>99</v>
      </c>
      <c r="B710" t="str">
        <f t="shared" si="55"/>
        <v>SENIORS</v>
      </c>
      <c r="C710" t="s">
        <v>1032</v>
      </c>
      <c r="G710" s="7">
        <f>'Health Cleaned'!$H710*1.1</f>
        <v>4199.536000000001</v>
      </c>
      <c r="H710" s="7">
        <f t="shared" si="56"/>
        <v>4199.5</v>
      </c>
      <c r="I710" s="7">
        <f t="shared" si="57"/>
        <v>4199.6000000000004</v>
      </c>
      <c r="J710" s="7">
        <f t="shared" si="58"/>
        <v>4199.5</v>
      </c>
      <c r="K710" t="str">
        <f>TEXT('Health Cleaned'!A710,"mm-yy")</f>
        <v>07-22</v>
      </c>
      <c r="L710" t="str">
        <f t="shared" si="59"/>
        <v>65-100</v>
      </c>
    </row>
    <row r="711" spans="1:12" x14ac:dyDescent="0.45">
      <c r="A711">
        <v>57</v>
      </c>
      <c r="B711" t="str">
        <f t="shared" si="55"/>
        <v>ADULTS</v>
      </c>
      <c r="C711" t="s">
        <v>1033</v>
      </c>
      <c r="G711" s="7">
        <f>'Health Cleaned'!$H711*1.1</f>
        <v>1826.88</v>
      </c>
      <c r="H711" s="7">
        <f t="shared" si="56"/>
        <v>1826.9</v>
      </c>
      <c r="I711" s="7">
        <f t="shared" si="57"/>
        <v>1826.8999999999999</v>
      </c>
      <c r="J711" s="7">
        <f t="shared" si="58"/>
        <v>1826.8</v>
      </c>
      <c r="K711" t="str">
        <f>TEXT('Health Cleaned'!A711,"mm-yy")</f>
        <v>09-23</v>
      </c>
      <c r="L711" t="str">
        <f t="shared" si="59"/>
        <v>51-65</v>
      </c>
    </row>
    <row r="712" spans="1:12" x14ac:dyDescent="0.45">
      <c r="A712">
        <v>35</v>
      </c>
      <c r="B712" t="str">
        <f t="shared" si="55"/>
        <v>YOUNG ADULTS</v>
      </c>
      <c r="C712" t="s">
        <v>1034</v>
      </c>
      <c r="G712" s="7">
        <f>'Health Cleaned'!$H712*1.1</f>
        <v>2779.6010000000001</v>
      </c>
      <c r="H712" s="7">
        <f t="shared" si="56"/>
        <v>2779.6</v>
      </c>
      <c r="I712" s="7">
        <f t="shared" si="57"/>
        <v>2779.7</v>
      </c>
      <c r="J712" s="7">
        <f t="shared" si="58"/>
        <v>2779.6</v>
      </c>
      <c r="K712" t="str">
        <f>TEXT('Health Cleaned'!A712,"mm-yy")</f>
        <v>03-22</v>
      </c>
      <c r="L712" t="str">
        <f t="shared" si="59"/>
        <v>35-50</v>
      </c>
    </row>
    <row r="713" spans="1:12" x14ac:dyDescent="0.45">
      <c r="A713">
        <v>56</v>
      </c>
      <c r="B713" t="str">
        <f t="shared" si="55"/>
        <v>ADULTS</v>
      </c>
      <c r="C713" t="s">
        <v>1035</v>
      </c>
      <c r="G713" s="7">
        <f>'Health Cleaned'!$H713*1.1</f>
        <v>1558.6560000000002</v>
      </c>
      <c r="H713" s="7">
        <f t="shared" si="56"/>
        <v>1558.7</v>
      </c>
      <c r="I713" s="7">
        <f t="shared" si="57"/>
        <v>1558.6999999999998</v>
      </c>
      <c r="J713" s="7">
        <f t="shared" si="58"/>
        <v>1558.6</v>
      </c>
      <c r="K713" t="str">
        <f>TEXT('Health Cleaned'!A713,"mm-yy")</f>
        <v>11-22</v>
      </c>
      <c r="L713" t="str">
        <f t="shared" si="59"/>
        <v>51-65</v>
      </c>
    </row>
    <row r="714" spans="1:12" x14ac:dyDescent="0.45">
      <c r="A714">
        <v>12</v>
      </c>
      <c r="B714" t="str">
        <f t="shared" si="55"/>
        <v>CHILDREN</v>
      </c>
      <c r="C714" t="s">
        <v>1037</v>
      </c>
      <c r="G714" s="7">
        <f>'Health Cleaned'!$H714*1.1</f>
        <v>4751.5820000000003</v>
      </c>
      <c r="H714" s="7">
        <f t="shared" si="56"/>
        <v>4751.6000000000004</v>
      </c>
      <c r="I714" s="7">
        <f t="shared" si="57"/>
        <v>4751.6000000000004</v>
      </c>
      <c r="J714" s="7">
        <f t="shared" si="58"/>
        <v>4751.5</v>
      </c>
      <c r="K714" t="str">
        <f>TEXT('Health Cleaned'!A714,"mm-yy")</f>
        <v>11-22</v>
      </c>
      <c r="L714" t="str">
        <f t="shared" si="59"/>
        <v>0-12</v>
      </c>
    </row>
    <row r="715" spans="1:12" x14ac:dyDescent="0.45">
      <c r="A715">
        <v>74</v>
      </c>
      <c r="B715" t="str">
        <f t="shared" si="55"/>
        <v>SENIORS</v>
      </c>
      <c r="C715" t="s">
        <v>1038</v>
      </c>
      <c r="G715" s="7">
        <f>'Health Cleaned'!$H715*1.1</f>
        <v>3116.4430000000002</v>
      </c>
      <c r="H715" s="7">
        <f t="shared" si="56"/>
        <v>3116.4</v>
      </c>
      <c r="I715" s="7">
        <f t="shared" si="57"/>
        <v>3116.5</v>
      </c>
      <c r="J715" s="7">
        <f t="shared" si="58"/>
        <v>3116.4</v>
      </c>
      <c r="K715" t="str">
        <f>TEXT('Health Cleaned'!A715,"mm-yy")</f>
        <v>12-22</v>
      </c>
      <c r="L715" t="str">
        <f t="shared" si="59"/>
        <v>65-100</v>
      </c>
    </row>
    <row r="716" spans="1:12" x14ac:dyDescent="0.45">
      <c r="A716">
        <v>81</v>
      </c>
      <c r="B716" t="str">
        <f t="shared" si="55"/>
        <v>SENIORS</v>
      </c>
      <c r="C716" t="s">
        <v>1039</v>
      </c>
      <c r="G716" s="7">
        <f>'Health Cleaned'!$H716*1.1</f>
        <v>2619.9800000000005</v>
      </c>
      <c r="H716" s="7">
        <f t="shared" si="56"/>
        <v>2620</v>
      </c>
      <c r="I716" s="7">
        <f t="shared" si="57"/>
        <v>2620</v>
      </c>
      <c r="J716" s="7">
        <f t="shared" si="58"/>
        <v>2619.9</v>
      </c>
      <c r="K716" t="str">
        <f>TEXT('Health Cleaned'!A716,"mm-yy")</f>
        <v>05-22</v>
      </c>
      <c r="L716" t="str">
        <f t="shared" si="59"/>
        <v>65-100</v>
      </c>
    </row>
    <row r="717" spans="1:12" x14ac:dyDescent="0.45">
      <c r="A717">
        <v>58</v>
      </c>
      <c r="B717" t="str">
        <f t="shared" si="55"/>
        <v>ADULTS</v>
      </c>
      <c r="C717" t="s">
        <v>1040</v>
      </c>
      <c r="G717" s="7">
        <f>'Health Cleaned'!$H717*1.1</f>
        <v>3648.2930000000006</v>
      </c>
      <c r="H717" s="7">
        <f t="shared" si="56"/>
        <v>3648.3</v>
      </c>
      <c r="I717" s="7">
        <f t="shared" si="57"/>
        <v>3648.2999999999997</v>
      </c>
      <c r="J717" s="7">
        <f t="shared" si="58"/>
        <v>3648.2</v>
      </c>
      <c r="K717" t="str">
        <f>TEXT('Health Cleaned'!A717,"mm-yy")</f>
        <v>02-22</v>
      </c>
      <c r="L717" t="str">
        <f t="shared" si="59"/>
        <v>51-65</v>
      </c>
    </row>
    <row r="718" spans="1:12" x14ac:dyDescent="0.45">
      <c r="A718">
        <v>74</v>
      </c>
      <c r="B718" t="str">
        <f t="shared" si="55"/>
        <v>SENIORS</v>
      </c>
      <c r="C718" t="s">
        <v>1041</v>
      </c>
      <c r="G718" s="7">
        <f>'Health Cleaned'!$H718*1.1</f>
        <v>5386.0180000000009</v>
      </c>
      <c r="H718" s="7">
        <f t="shared" si="56"/>
        <v>5386</v>
      </c>
      <c r="I718" s="7">
        <f t="shared" si="57"/>
        <v>5386.1</v>
      </c>
      <c r="J718" s="7">
        <f t="shared" si="58"/>
        <v>5386</v>
      </c>
      <c r="K718" t="str">
        <f>TEXT('Health Cleaned'!A718,"mm-yy")</f>
        <v>01-22</v>
      </c>
      <c r="L718" t="str">
        <f t="shared" si="59"/>
        <v>65-100</v>
      </c>
    </row>
    <row r="719" spans="1:12" x14ac:dyDescent="0.45">
      <c r="A719">
        <v>29</v>
      </c>
      <c r="B719" t="str">
        <f t="shared" si="55"/>
        <v>YOUNG ADULTS</v>
      </c>
      <c r="C719" t="s">
        <v>1043</v>
      </c>
      <c r="G719" s="7">
        <f>'Health Cleaned'!$H719*1.1</f>
        <v>1929.8730000000003</v>
      </c>
      <c r="H719" s="7">
        <f t="shared" si="56"/>
        <v>1929.9</v>
      </c>
      <c r="I719" s="7">
        <f t="shared" si="57"/>
        <v>1929.8999999999999</v>
      </c>
      <c r="J719" s="7">
        <f t="shared" si="58"/>
        <v>1929.8</v>
      </c>
      <c r="K719" t="str">
        <f>TEXT('Health Cleaned'!A719,"mm-yy")</f>
        <v>06-22</v>
      </c>
      <c r="L719" t="str">
        <f t="shared" si="59"/>
        <v>20-34</v>
      </c>
    </row>
    <row r="720" spans="1:12" x14ac:dyDescent="0.45">
      <c r="A720">
        <v>82</v>
      </c>
      <c r="B720" t="str">
        <f t="shared" si="55"/>
        <v>SENIORS</v>
      </c>
      <c r="C720" t="s">
        <v>1045</v>
      </c>
      <c r="G720" s="7">
        <f>'Health Cleaned'!$H720*1.1</f>
        <v>5145.3050000000003</v>
      </c>
      <c r="H720" s="7">
        <f t="shared" si="56"/>
        <v>5145.3</v>
      </c>
      <c r="I720" s="7">
        <f t="shared" si="57"/>
        <v>5145.4000000000005</v>
      </c>
      <c r="J720" s="7">
        <f t="shared" si="58"/>
        <v>5145.3</v>
      </c>
      <c r="K720" t="str">
        <f>TEXT('Health Cleaned'!A720,"mm-yy")</f>
        <v>03-22</v>
      </c>
      <c r="L720" t="str">
        <f t="shared" si="59"/>
        <v>65-100</v>
      </c>
    </row>
    <row r="721" spans="1:12" x14ac:dyDescent="0.45">
      <c r="A721">
        <v>24</v>
      </c>
      <c r="B721" t="str">
        <f t="shared" si="55"/>
        <v>YOUNG ADULTS</v>
      </c>
      <c r="C721" t="s">
        <v>1046</v>
      </c>
      <c r="G721" s="7">
        <f>'Health Cleaned'!$H721*1.1</f>
        <v>3667.9500000000003</v>
      </c>
      <c r="H721" s="7">
        <f t="shared" si="56"/>
        <v>3668</v>
      </c>
      <c r="I721" s="7">
        <f t="shared" si="57"/>
        <v>3668</v>
      </c>
      <c r="J721" s="7">
        <f t="shared" si="58"/>
        <v>3667.9</v>
      </c>
      <c r="K721" t="str">
        <f>TEXT('Health Cleaned'!A721,"mm-yy")</f>
        <v>10-23</v>
      </c>
      <c r="L721" t="str">
        <f t="shared" si="59"/>
        <v>20-34</v>
      </c>
    </row>
    <row r="722" spans="1:12" x14ac:dyDescent="0.45">
      <c r="A722">
        <v>6</v>
      </c>
      <c r="B722" t="str">
        <f t="shared" si="55"/>
        <v>CHILDREN</v>
      </c>
      <c r="C722" t="s">
        <v>1047</v>
      </c>
      <c r="G722" s="7">
        <f>'Health Cleaned'!$H722*1.1</f>
        <v>5085.8940000000002</v>
      </c>
      <c r="H722" s="7">
        <f t="shared" si="56"/>
        <v>5085.8999999999996</v>
      </c>
      <c r="I722" s="7">
        <f t="shared" si="57"/>
        <v>5085.9000000000005</v>
      </c>
      <c r="J722" s="7">
        <f t="shared" si="58"/>
        <v>5085.8</v>
      </c>
      <c r="K722" t="str">
        <f>TEXT('Health Cleaned'!A722,"mm-yy")</f>
        <v>10-23</v>
      </c>
      <c r="L722" t="str">
        <f t="shared" si="59"/>
        <v>0-12</v>
      </c>
    </row>
    <row r="723" spans="1:12" x14ac:dyDescent="0.45">
      <c r="A723">
        <v>69</v>
      </c>
      <c r="B723" t="str">
        <f t="shared" si="55"/>
        <v>SENIORS</v>
      </c>
      <c r="C723" t="s">
        <v>1049</v>
      </c>
      <c r="G723" s="7">
        <f>'Health Cleaned'!$H723*1.1</f>
        <v>3424.6410000000001</v>
      </c>
      <c r="H723" s="7">
        <f t="shared" si="56"/>
        <v>3424.6</v>
      </c>
      <c r="I723" s="7">
        <f t="shared" si="57"/>
        <v>3424.7</v>
      </c>
      <c r="J723" s="7">
        <f t="shared" si="58"/>
        <v>3424.6</v>
      </c>
      <c r="K723" t="str">
        <f>TEXT('Health Cleaned'!A723,"mm-yy")</f>
        <v>10-23</v>
      </c>
      <c r="L723" t="str">
        <f t="shared" si="59"/>
        <v>65-100</v>
      </c>
    </row>
    <row r="724" spans="1:12" x14ac:dyDescent="0.45">
      <c r="A724">
        <v>31</v>
      </c>
      <c r="B724" t="str">
        <f t="shared" si="55"/>
        <v>YOUNG ADULTS</v>
      </c>
      <c r="C724" t="s">
        <v>1050</v>
      </c>
      <c r="G724" s="7">
        <f>'Health Cleaned'!$H724*1.1</f>
        <v>3003.5720000000001</v>
      </c>
      <c r="H724" s="7">
        <f t="shared" si="56"/>
        <v>3003.6</v>
      </c>
      <c r="I724" s="7">
        <f t="shared" si="57"/>
        <v>3003.6</v>
      </c>
      <c r="J724" s="7">
        <f t="shared" si="58"/>
        <v>3003.5</v>
      </c>
      <c r="K724" t="str">
        <f>TEXT('Health Cleaned'!A724,"mm-yy")</f>
        <v>09-22</v>
      </c>
      <c r="L724" t="str">
        <f t="shared" si="59"/>
        <v>20-34</v>
      </c>
    </row>
    <row r="725" spans="1:12" x14ac:dyDescent="0.45">
      <c r="A725">
        <v>62</v>
      </c>
      <c r="B725" t="str">
        <f t="shared" si="55"/>
        <v>ADULTS</v>
      </c>
      <c r="C725" t="s">
        <v>1051</v>
      </c>
      <c r="G725" s="7">
        <f>'Health Cleaned'!$H725*1.1</f>
        <v>2429.8670000000002</v>
      </c>
      <c r="H725" s="7">
        <f t="shared" si="56"/>
        <v>2429.9</v>
      </c>
      <c r="I725" s="7">
        <f t="shared" si="57"/>
        <v>2429.9</v>
      </c>
      <c r="J725" s="7">
        <f t="shared" si="58"/>
        <v>2429.8000000000002</v>
      </c>
      <c r="K725" t="str">
        <f>TEXT('Health Cleaned'!A725,"mm-yy")</f>
        <v>09-23</v>
      </c>
      <c r="L725" t="str">
        <f t="shared" si="59"/>
        <v>51-65</v>
      </c>
    </row>
    <row r="726" spans="1:12" x14ac:dyDescent="0.45">
      <c r="A726">
        <v>12</v>
      </c>
      <c r="B726" t="str">
        <f t="shared" si="55"/>
        <v>CHILDREN</v>
      </c>
      <c r="C726" t="s">
        <v>1053</v>
      </c>
      <c r="G726" s="7">
        <f>'Health Cleaned'!$H726*1.1</f>
        <v>523.02800000000002</v>
      </c>
      <c r="H726" s="7">
        <f t="shared" si="56"/>
        <v>523</v>
      </c>
      <c r="I726" s="7">
        <f t="shared" si="57"/>
        <v>523.1</v>
      </c>
      <c r="J726" s="7">
        <f t="shared" si="58"/>
        <v>523</v>
      </c>
      <c r="K726" t="str">
        <f>TEXT('Health Cleaned'!A726,"mm-yy")</f>
        <v>06-22</v>
      </c>
      <c r="L726" t="str">
        <f t="shared" si="59"/>
        <v>0-12</v>
      </c>
    </row>
    <row r="727" spans="1:12" x14ac:dyDescent="0.45">
      <c r="A727">
        <v>64</v>
      </c>
      <c r="B727" t="str">
        <f t="shared" si="55"/>
        <v>ADULTS</v>
      </c>
      <c r="C727" t="s">
        <v>1054</v>
      </c>
      <c r="G727" s="7">
        <f>'Health Cleaned'!$H727*1.1</f>
        <v>1503.9640000000002</v>
      </c>
      <c r="H727" s="7">
        <f t="shared" si="56"/>
        <v>1504</v>
      </c>
      <c r="I727" s="7">
        <f t="shared" si="57"/>
        <v>1504</v>
      </c>
      <c r="J727" s="7">
        <f t="shared" si="58"/>
        <v>1503.9</v>
      </c>
      <c r="K727" t="str">
        <f>TEXT('Health Cleaned'!A727,"mm-yy")</f>
        <v>07-23</v>
      </c>
      <c r="L727" t="str">
        <f t="shared" si="59"/>
        <v>51-65</v>
      </c>
    </row>
    <row r="728" spans="1:12" x14ac:dyDescent="0.45">
      <c r="A728">
        <v>72</v>
      </c>
      <c r="B728" t="str">
        <f t="shared" si="55"/>
        <v>SENIORS</v>
      </c>
      <c r="C728" t="s">
        <v>1056</v>
      </c>
      <c r="G728" s="7">
        <f>'Health Cleaned'!$H728*1.1</f>
        <v>1840.2120000000002</v>
      </c>
      <c r="H728" s="7">
        <f t="shared" si="56"/>
        <v>1840.2</v>
      </c>
      <c r="I728" s="7">
        <f t="shared" si="57"/>
        <v>1840.3</v>
      </c>
      <c r="J728" s="7">
        <f t="shared" si="58"/>
        <v>1840.2</v>
      </c>
      <c r="K728" t="str">
        <f>TEXT('Health Cleaned'!A728,"mm-yy")</f>
        <v>04-22</v>
      </c>
      <c r="L728" t="str">
        <f t="shared" si="59"/>
        <v>65-100</v>
      </c>
    </row>
    <row r="729" spans="1:12" x14ac:dyDescent="0.45">
      <c r="A729">
        <v>74</v>
      </c>
      <c r="B729" t="str">
        <f t="shared" si="55"/>
        <v>SENIORS</v>
      </c>
      <c r="C729" t="s">
        <v>1057</v>
      </c>
      <c r="G729" s="7">
        <f>'Health Cleaned'!$H729*1.1</f>
        <v>4489.2870000000003</v>
      </c>
      <c r="H729" s="7">
        <f t="shared" si="56"/>
        <v>4489.3</v>
      </c>
      <c r="I729" s="7">
        <f t="shared" si="57"/>
        <v>4489.3</v>
      </c>
      <c r="J729" s="7">
        <f t="shared" si="58"/>
        <v>4489.2</v>
      </c>
      <c r="K729" t="str">
        <f>TEXT('Health Cleaned'!A729,"mm-yy")</f>
        <v>12-23</v>
      </c>
      <c r="L729" t="str">
        <f t="shared" si="59"/>
        <v>65-100</v>
      </c>
    </row>
    <row r="730" spans="1:12" x14ac:dyDescent="0.45">
      <c r="A730">
        <v>16</v>
      </c>
      <c r="B730" t="str">
        <f t="shared" si="55"/>
        <v>CHILDREN</v>
      </c>
      <c r="C730" t="s">
        <v>1058</v>
      </c>
      <c r="G730" s="7">
        <f>'Health Cleaned'!$H730*1.1</f>
        <v>3938.0440000000003</v>
      </c>
      <c r="H730" s="7">
        <f t="shared" si="56"/>
        <v>3938</v>
      </c>
      <c r="I730" s="7">
        <f t="shared" si="57"/>
        <v>3938.1</v>
      </c>
      <c r="J730" s="7">
        <f t="shared" si="58"/>
        <v>3938</v>
      </c>
      <c r="K730" t="str">
        <f>TEXT('Health Cleaned'!A730,"mm-yy")</f>
        <v>11-23</v>
      </c>
      <c r="L730" t="str">
        <f t="shared" si="59"/>
        <v>13-19</v>
      </c>
    </row>
    <row r="731" spans="1:12" x14ac:dyDescent="0.45">
      <c r="A731">
        <v>32</v>
      </c>
      <c r="B731" t="str">
        <f t="shared" si="55"/>
        <v>YOUNG ADULTS</v>
      </c>
      <c r="C731" t="s">
        <v>1060</v>
      </c>
      <c r="G731" s="7">
        <f>'Health Cleaned'!$H731*1.1</f>
        <v>1208.5700000000002</v>
      </c>
      <c r="H731" s="7">
        <f t="shared" si="56"/>
        <v>1208.5999999999999</v>
      </c>
      <c r="I731" s="7">
        <f t="shared" si="57"/>
        <v>1208.5999999999999</v>
      </c>
      <c r="J731" s="7">
        <f t="shared" si="58"/>
        <v>1208.5</v>
      </c>
      <c r="K731" t="str">
        <f>TEXT('Health Cleaned'!A731,"mm-yy")</f>
        <v>01-22</v>
      </c>
      <c r="L731" t="str">
        <f t="shared" si="59"/>
        <v>20-34</v>
      </c>
    </row>
    <row r="732" spans="1:12" x14ac:dyDescent="0.45">
      <c r="A732">
        <v>55</v>
      </c>
      <c r="B732" t="str">
        <f t="shared" si="55"/>
        <v>ADULTS</v>
      </c>
      <c r="C732" t="s">
        <v>1061</v>
      </c>
      <c r="G732" s="7">
        <f>'Health Cleaned'!$H732*1.1</f>
        <v>3197.0509999999999</v>
      </c>
      <c r="H732" s="7">
        <f t="shared" si="56"/>
        <v>3197.1</v>
      </c>
      <c r="I732" s="7">
        <f t="shared" si="57"/>
        <v>3197.1</v>
      </c>
      <c r="J732" s="7">
        <f t="shared" si="58"/>
        <v>3197</v>
      </c>
      <c r="K732" t="str">
        <f>TEXT('Health Cleaned'!A732,"mm-yy")</f>
        <v>05-22</v>
      </c>
      <c r="L732" t="str">
        <f t="shared" si="59"/>
        <v>51-65</v>
      </c>
    </row>
    <row r="733" spans="1:12" x14ac:dyDescent="0.45">
      <c r="A733">
        <v>0</v>
      </c>
      <c r="B733" t="str">
        <f t="shared" si="55"/>
        <v>CHILDREN</v>
      </c>
      <c r="C733" t="s">
        <v>1063</v>
      </c>
      <c r="G733" s="7">
        <f>'Health Cleaned'!$H733*1.1</f>
        <v>3847.4920000000002</v>
      </c>
      <c r="H733" s="7">
        <f t="shared" si="56"/>
        <v>3847.5</v>
      </c>
      <c r="I733" s="7">
        <f t="shared" si="57"/>
        <v>3847.5</v>
      </c>
      <c r="J733" s="7">
        <f t="shared" si="58"/>
        <v>3847.4</v>
      </c>
      <c r="K733" t="str">
        <f>TEXT('Health Cleaned'!A733,"mm-yy")</f>
        <v>05-22</v>
      </c>
      <c r="L733" t="str">
        <f t="shared" si="59"/>
        <v>0-12</v>
      </c>
    </row>
    <row r="734" spans="1:12" x14ac:dyDescent="0.45">
      <c r="A734">
        <v>21</v>
      </c>
      <c r="B734" t="str">
        <f t="shared" si="55"/>
        <v>YOUNG ADULTS</v>
      </c>
      <c r="C734" t="s">
        <v>1064</v>
      </c>
      <c r="G734" s="7">
        <f>'Health Cleaned'!$H734*1.1</f>
        <v>1588.8840000000002</v>
      </c>
      <c r="H734" s="7">
        <f t="shared" si="56"/>
        <v>1588.9</v>
      </c>
      <c r="I734" s="7">
        <f t="shared" si="57"/>
        <v>1588.8999999999999</v>
      </c>
      <c r="J734" s="7">
        <f t="shared" si="58"/>
        <v>1588.8</v>
      </c>
      <c r="K734" t="str">
        <f>TEXT('Health Cleaned'!A734,"mm-yy")</f>
        <v>04-22</v>
      </c>
      <c r="L734" t="str">
        <f t="shared" si="59"/>
        <v>20-34</v>
      </c>
    </row>
    <row r="735" spans="1:12" x14ac:dyDescent="0.45">
      <c r="A735">
        <v>25</v>
      </c>
      <c r="B735" t="str">
        <f t="shared" si="55"/>
        <v>YOUNG ADULTS</v>
      </c>
      <c r="C735" t="s">
        <v>1065</v>
      </c>
      <c r="G735" s="7">
        <f>'Health Cleaned'!$H735*1.1</f>
        <v>552.77200000000005</v>
      </c>
      <c r="H735" s="7">
        <f t="shared" si="56"/>
        <v>552.79999999999995</v>
      </c>
      <c r="I735" s="7">
        <f t="shared" si="57"/>
        <v>552.80000000000007</v>
      </c>
      <c r="J735" s="7">
        <f t="shared" si="58"/>
        <v>552.70000000000005</v>
      </c>
      <c r="K735" t="str">
        <f>TEXT('Health Cleaned'!A735,"mm-yy")</f>
        <v>04-23</v>
      </c>
      <c r="L735" t="str">
        <f t="shared" si="59"/>
        <v>20-34</v>
      </c>
    </row>
    <row r="736" spans="1:12" x14ac:dyDescent="0.45">
      <c r="A736">
        <v>4</v>
      </c>
      <c r="B736" t="str">
        <f t="shared" si="55"/>
        <v>CHILDREN</v>
      </c>
      <c r="C736" t="s">
        <v>1066</v>
      </c>
      <c r="G736" s="7">
        <f>'Health Cleaned'!$H736*1.1</f>
        <v>2520.4190000000003</v>
      </c>
      <c r="H736" s="7">
        <f t="shared" si="56"/>
        <v>2520.4</v>
      </c>
      <c r="I736" s="7">
        <f t="shared" si="57"/>
        <v>2520.5</v>
      </c>
      <c r="J736" s="7">
        <f t="shared" si="58"/>
        <v>2520.4</v>
      </c>
      <c r="K736" t="str">
        <f>TEXT('Health Cleaned'!A736,"mm-yy")</f>
        <v>03-23</v>
      </c>
      <c r="L736" t="str">
        <f t="shared" si="59"/>
        <v>0-12</v>
      </c>
    </row>
    <row r="737" spans="1:12" x14ac:dyDescent="0.45">
      <c r="A737">
        <v>97</v>
      </c>
      <c r="B737" t="str">
        <f t="shared" si="55"/>
        <v>SENIORS</v>
      </c>
      <c r="C737" t="s">
        <v>1067</v>
      </c>
      <c r="G737" s="7">
        <f>'Health Cleaned'!$H737*1.1</f>
        <v>4777.7950000000001</v>
      </c>
      <c r="H737" s="7">
        <f t="shared" si="56"/>
        <v>4777.8</v>
      </c>
      <c r="I737" s="7">
        <f t="shared" si="57"/>
        <v>4777.8</v>
      </c>
      <c r="J737" s="7">
        <f t="shared" si="58"/>
        <v>4777.7</v>
      </c>
      <c r="K737" t="str">
        <f>TEXT('Health Cleaned'!A737,"mm-yy")</f>
        <v>11-23</v>
      </c>
      <c r="L737" t="str">
        <f t="shared" si="59"/>
        <v>65-100</v>
      </c>
    </row>
    <row r="738" spans="1:12" x14ac:dyDescent="0.45">
      <c r="A738">
        <v>39</v>
      </c>
      <c r="B738" t="str">
        <f t="shared" si="55"/>
        <v>ADULTS</v>
      </c>
      <c r="C738" t="s">
        <v>1068</v>
      </c>
      <c r="G738" s="7">
        <f>'Health Cleaned'!$H738*1.1</f>
        <v>1540.3520000000001</v>
      </c>
      <c r="H738" s="7">
        <f t="shared" si="56"/>
        <v>1540.4</v>
      </c>
      <c r="I738" s="7">
        <f t="shared" si="57"/>
        <v>1540.3999999999999</v>
      </c>
      <c r="J738" s="7">
        <f t="shared" si="58"/>
        <v>1540.3</v>
      </c>
      <c r="K738" t="str">
        <f>TEXT('Health Cleaned'!A738,"mm-yy")</f>
        <v>07-23</v>
      </c>
      <c r="L738" t="str">
        <f t="shared" si="59"/>
        <v>35-50</v>
      </c>
    </row>
    <row r="739" spans="1:12" x14ac:dyDescent="0.45">
      <c r="A739">
        <v>69</v>
      </c>
      <c r="B739" t="str">
        <f t="shared" si="55"/>
        <v>SENIORS</v>
      </c>
      <c r="C739" t="s">
        <v>1069</v>
      </c>
      <c r="G739" s="7">
        <f>'Health Cleaned'!$H739*1.1</f>
        <v>1051.8420000000001</v>
      </c>
      <c r="H739" s="7">
        <f t="shared" si="56"/>
        <v>1051.8</v>
      </c>
      <c r="I739" s="7">
        <f t="shared" si="57"/>
        <v>1051.8999999999999</v>
      </c>
      <c r="J739" s="7">
        <f t="shared" si="58"/>
        <v>1051.8</v>
      </c>
      <c r="K739" t="str">
        <f>TEXT('Health Cleaned'!A739,"mm-yy")</f>
        <v>09-22</v>
      </c>
      <c r="L739" t="str">
        <f t="shared" si="59"/>
        <v>65-100</v>
      </c>
    </row>
    <row r="740" spans="1:12" x14ac:dyDescent="0.45">
      <c r="A740">
        <v>35</v>
      </c>
      <c r="B740" t="str">
        <f t="shared" si="55"/>
        <v>YOUNG ADULTS</v>
      </c>
      <c r="C740" t="s">
        <v>1071</v>
      </c>
      <c r="G740" s="7">
        <f>'Health Cleaned'!$H740*1.1</f>
        <v>2187.1410000000001</v>
      </c>
      <c r="H740" s="7">
        <f t="shared" si="56"/>
        <v>2187.1</v>
      </c>
      <c r="I740" s="7">
        <f t="shared" si="57"/>
        <v>2187.1999999999998</v>
      </c>
      <c r="J740" s="7">
        <f t="shared" si="58"/>
        <v>2187.1</v>
      </c>
      <c r="K740" t="str">
        <f>TEXT('Health Cleaned'!A740,"mm-yy")</f>
        <v>04-22</v>
      </c>
      <c r="L740" t="str">
        <f t="shared" si="59"/>
        <v>35-50</v>
      </c>
    </row>
    <row r="741" spans="1:12" x14ac:dyDescent="0.45">
      <c r="A741">
        <v>93</v>
      </c>
      <c r="B741" t="str">
        <f t="shared" si="55"/>
        <v>SENIORS</v>
      </c>
      <c r="C741" t="s">
        <v>1073</v>
      </c>
      <c r="G741" s="7">
        <f>'Health Cleaned'!$H741*1.1</f>
        <v>4684.4380000000001</v>
      </c>
      <c r="H741" s="7">
        <f t="shared" si="56"/>
        <v>4684.3999999999996</v>
      </c>
      <c r="I741" s="7">
        <f t="shared" si="57"/>
        <v>4684.5</v>
      </c>
      <c r="J741" s="7">
        <f t="shared" si="58"/>
        <v>4684.3999999999996</v>
      </c>
      <c r="K741" t="str">
        <f>TEXT('Health Cleaned'!A741,"mm-yy")</f>
        <v>11-22</v>
      </c>
      <c r="L741" t="str">
        <f t="shared" si="59"/>
        <v>65-100</v>
      </c>
    </row>
    <row r="742" spans="1:12" x14ac:dyDescent="0.45">
      <c r="A742">
        <v>39</v>
      </c>
      <c r="B742" t="str">
        <f t="shared" si="55"/>
        <v>ADULTS</v>
      </c>
      <c r="C742" t="s">
        <v>1074</v>
      </c>
      <c r="G742" s="7">
        <f>'Health Cleaned'!$H742*1.1</f>
        <v>409.12300000000005</v>
      </c>
      <c r="H742" s="7">
        <f t="shared" si="56"/>
        <v>409.1</v>
      </c>
      <c r="I742" s="7">
        <f t="shared" si="57"/>
        <v>409.20000000000005</v>
      </c>
      <c r="J742" s="7">
        <f t="shared" si="58"/>
        <v>409.1</v>
      </c>
      <c r="K742" t="str">
        <f>TEXT('Health Cleaned'!A742,"mm-yy")</f>
        <v>07-22</v>
      </c>
      <c r="L742" t="str">
        <f t="shared" si="59"/>
        <v>35-50</v>
      </c>
    </row>
    <row r="743" spans="1:12" x14ac:dyDescent="0.45">
      <c r="A743">
        <v>84</v>
      </c>
      <c r="B743" t="str">
        <f t="shared" si="55"/>
        <v>SENIORS</v>
      </c>
      <c r="C743" t="s">
        <v>1075</v>
      </c>
      <c r="G743" s="7">
        <f>'Health Cleaned'!$H743*1.1</f>
        <v>2175.7890000000002</v>
      </c>
      <c r="H743" s="7">
        <f t="shared" si="56"/>
        <v>2175.8000000000002</v>
      </c>
      <c r="I743" s="7">
        <f t="shared" si="57"/>
        <v>2175.7999999999997</v>
      </c>
      <c r="J743" s="7">
        <f t="shared" si="58"/>
        <v>2175.6999999999998</v>
      </c>
      <c r="K743" t="str">
        <f>TEXT('Health Cleaned'!A743,"mm-yy")</f>
        <v>11-22</v>
      </c>
      <c r="L743" t="str">
        <f t="shared" si="59"/>
        <v>65-100</v>
      </c>
    </row>
    <row r="744" spans="1:12" x14ac:dyDescent="0.45">
      <c r="A744">
        <v>56</v>
      </c>
      <c r="B744" t="str">
        <f t="shared" si="55"/>
        <v>ADULTS</v>
      </c>
      <c r="C744" t="s">
        <v>1076</v>
      </c>
      <c r="G744" s="7">
        <f>'Health Cleaned'!$H744*1.1</f>
        <v>2043.2830000000001</v>
      </c>
      <c r="H744" s="7">
        <f t="shared" si="56"/>
        <v>2043.3</v>
      </c>
      <c r="I744" s="7">
        <f t="shared" si="57"/>
        <v>2043.3</v>
      </c>
      <c r="J744" s="7">
        <f t="shared" si="58"/>
        <v>2043.2</v>
      </c>
      <c r="K744" t="str">
        <f>TEXT('Health Cleaned'!A744,"mm-yy")</f>
        <v>04-23</v>
      </c>
      <c r="L744" t="str">
        <f t="shared" si="59"/>
        <v>51-65</v>
      </c>
    </row>
    <row r="745" spans="1:12" x14ac:dyDescent="0.45">
      <c r="A745">
        <v>56</v>
      </c>
      <c r="B745" t="str">
        <f t="shared" si="55"/>
        <v>ADULTS</v>
      </c>
      <c r="C745" t="s">
        <v>1078</v>
      </c>
      <c r="G745" s="7">
        <f>'Health Cleaned'!$H745*1.1</f>
        <v>3406.623</v>
      </c>
      <c r="H745" s="7">
        <f t="shared" si="56"/>
        <v>3406.6</v>
      </c>
      <c r="I745" s="7">
        <f t="shared" si="57"/>
        <v>3406.7</v>
      </c>
      <c r="J745" s="7">
        <f t="shared" si="58"/>
        <v>3406.6</v>
      </c>
      <c r="K745" t="str">
        <f>TEXT('Health Cleaned'!A745,"mm-yy")</f>
        <v>01-22</v>
      </c>
      <c r="L745" t="str">
        <f t="shared" si="59"/>
        <v>51-65</v>
      </c>
    </row>
    <row r="746" spans="1:12" x14ac:dyDescent="0.45">
      <c r="A746">
        <v>75</v>
      </c>
      <c r="B746" t="str">
        <f t="shared" si="55"/>
        <v>SENIORS</v>
      </c>
      <c r="C746" t="s">
        <v>1080</v>
      </c>
      <c r="G746" s="7">
        <f>'Health Cleaned'!$H746*1.1</f>
        <v>4923.2260000000006</v>
      </c>
      <c r="H746" s="7">
        <f t="shared" si="56"/>
        <v>4923.2</v>
      </c>
      <c r="I746" s="7">
        <f t="shared" si="57"/>
        <v>4923.3</v>
      </c>
      <c r="J746" s="7">
        <f t="shared" si="58"/>
        <v>4923.2</v>
      </c>
      <c r="K746" t="str">
        <f>TEXT('Health Cleaned'!A746,"mm-yy")</f>
        <v>07-22</v>
      </c>
      <c r="L746" t="str">
        <f t="shared" si="59"/>
        <v>65-100</v>
      </c>
    </row>
    <row r="747" spans="1:12" x14ac:dyDescent="0.45">
      <c r="A747">
        <v>18</v>
      </c>
      <c r="B747" t="str">
        <f t="shared" si="55"/>
        <v>YOUNG ADULTS</v>
      </c>
      <c r="C747" t="s">
        <v>1082</v>
      </c>
      <c r="G747" s="7">
        <f>'Health Cleaned'!$H747*1.1</f>
        <v>2766.8080000000004</v>
      </c>
      <c r="H747" s="7">
        <f t="shared" si="56"/>
        <v>2766.8</v>
      </c>
      <c r="I747" s="7">
        <f t="shared" si="57"/>
        <v>2766.9</v>
      </c>
      <c r="J747" s="7">
        <f t="shared" si="58"/>
        <v>2766.8</v>
      </c>
      <c r="K747" t="str">
        <f>TEXT('Health Cleaned'!A747,"mm-yy")</f>
        <v>11-23</v>
      </c>
      <c r="L747" t="str">
        <f t="shared" si="59"/>
        <v>13-19</v>
      </c>
    </row>
    <row r="748" spans="1:12" x14ac:dyDescent="0.45">
      <c r="A748">
        <v>90</v>
      </c>
      <c r="B748" t="str">
        <f t="shared" si="55"/>
        <v>SENIORS</v>
      </c>
      <c r="C748" t="s">
        <v>1083</v>
      </c>
      <c r="G748" s="7">
        <f>'Health Cleaned'!$H748*1.1</f>
        <v>3407.8</v>
      </c>
      <c r="H748" s="7">
        <f t="shared" si="56"/>
        <v>3407.8</v>
      </c>
      <c r="I748" s="7">
        <f t="shared" si="57"/>
        <v>3407.8</v>
      </c>
      <c r="J748" s="7">
        <f t="shared" si="58"/>
        <v>3407.8</v>
      </c>
      <c r="K748" t="str">
        <f>TEXT('Health Cleaned'!A748,"mm-yy")</f>
        <v>11-23</v>
      </c>
      <c r="L748" t="str">
        <f t="shared" si="59"/>
        <v>65-100</v>
      </c>
    </row>
    <row r="749" spans="1:12" x14ac:dyDescent="0.45">
      <c r="A749">
        <v>63</v>
      </c>
      <c r="B749" t="str">
        <f t="shared" si="55"/>
        <v>ADULTS</v>
      </c>
      <c r="C749" t="s">
        <v>1084</v>
      </c>
      <c r="G749" s="7">
        <f>'Health Cleaned'!$H749*1.1</f>
        <v>4681.0389999999998</v>
      </c>
      <c r="H749" s="7">
        <f t="shared" si="56"/>
        <v>4681</v>
      </c>
      <c r="I749" s="7">
        <f t="shared" si="57"/>
        <v>4681.1000000000004</v>
      </c>
      <c r="J749" s="7">
        <f t="shared" si="58"/>
        <v>4681</v>
      </c>
      <c r="K749" t="str">
        <f>TEXT('Health Cleaned'!A749,"mm-yy")</f>
        <v>04-23</v>
      </c>
      <c r="L749" t="str">
        <f t="shared" si="59"/>
        <v>51-65</v>
      </c>
    </row>
    <row r="750" spans="1:12" x14ac:dyDescent="0.45">
      <c r="A750">
        <v>69</v>
      </c>
      <c r="B750" t="str">
        <f t="shared" si="55"/>
        <v>SENIORS</v>
      </c>
      <c r="C750" t="s">
        <v>1085</v>
      </c>
      <c r="G750" s="7">
        <f>'Health Cleaned'!$H750*1.1</f>
        <v>958.30900000000008</v>
      </c>
      <c r="H750" s="7">
        <f t="shared" si="56"/>
        <v>958.3</v>
      </c>
      <c r="I750" s="7">
        <f t="shared" si="57"/>
        <v>958.4</v>
      </c>
      <c r="J750" s="7">
        <f t="shared" si="58"/>
        <v>958.3</v>
      </c>
      <c r="K750" t="str">
        <f>TEXT('Health Cleaned'!A750,"mm-yy")</f>
        <v>12-22</v>
      </c>
      <c r="L750" t="str">
        <f t="shared" si="59"/>
        <v>65-100</v>
      </c>
    </row>
    <row r="751" spans="1:12" x14ac:dyDescent="0.45">
      <c r="A751">
        <v>55</v>
      </c>
      <c r="B751" t="str">
        <f t="shared" si="55"/>
        <v>ADULTS</v>
      </c>
      <c r="C751" t="s">
        <v>1086</v>
      </c>
      <c r="G751" s="7">
        <f>'Health Cleaned'!$H751*1.1</f>
        <v>1092.443</v>
      </c>
      <c r="H751" s="7">
        <f t="shared" si="56"/>
        <v>1092.4000000000001</v>
      </c>
      <c r="I751" s="7">
        <f t="shared" si="57"/>
        <v>1092.5</v>
      </c>
      <c r="J751" s="7">
        <f t="shared" si="58"/>
        <v>1092.4000000000001</v>
      </c>
      <c r="K751" t="str">
        <f>TEXT('Health Cleaned'!A751,"mm-yy")</f>
        <v>02-23</v>
      </c>
      <c r="L751" t="str">
        <f t="shared" si="59"/>
        <v>51-65</v>
      </c>
    </row>
    <row r="752" spans="1:12" x14ac:dyDescent="0.45">
      <c r="A752">
        <v>62</v>
      </c>
      <c r="B752" t="str">
        <f t="shared" si="55"/>
        <v>ADULTS</v>
      </c>
      <c r="C752" t="s">
        <v>1087</v>
      </c>
      <c r="G752" s="7">
        <f>'Health Cleaned'!$H752*1.1</f>
        <v>4131.16</v>
      </c>
      <c r="H752" s="7">
        <f t="shared" si="56"/>
        <v>4131.2</v>
      </c>
      <c r="I752" s="7">
        <f t="shared" si="57"/>
        <v>4131.2000000000007</v>
      </c>
      <c r="J752" s="7">
        <f t="shared" si="58"/>
        <v>4131.1000000000004</v>
      </c>
      <c r="K752" t="str">
        <f>TEXT('Health Cleaned'!A752,"mm-yy")</f>
        <v>11-23</v>
      </c>
      <c r="L752" t="str">
        <f t="shared" si="59"/>
        <v>51-65</v>
      </c>
    </row>
    <row r="753" spans="1:12" x14ac:dyDescent="0.45">
      <c r="A753">
        <v>73</v>
      </c>
      <c r="B753" t="str">
        <f t="shared" si="55"/>
        <v>SENIORS</v>
      </c>
      <c r="C753" t="s">
        <v>1088</v>
      </c>
      <c r="G753" s="7">
        <f>'Health Cleaned'!$H753*1.1</f>
        <v>4214.1220000000003</v>
      </c>
      <c r="H753" s="7">
        <f t="shared" si="56"/>
        <v>4214.1000000000004</v>
      </c>
      <c r="I753" s="7">
        <f t="shared" si="57"/>
        <v>4214.2000000000007</v>
      </c>
      <c r="J753" s="7">
        <f t="shared" si="58"/>
        <v>4214.1000000000004</v>
      </c>
      <c r="K753" t="str">
        <f>TEXT('Health Cleaned'!A753,"mm-yy")</f>
        <v>01-22</v>
      </c>
      <c r="L753" t="str">
        <f t="shared" si="59"/>
        <v>65-100</v>
      </c>
    </row>
    <row r="754" spans="1:12" x14ac:dyDescent="0.45">
      <c r="A754">
        <v>61</v>
      </c>
      <c r="B754" t="str">
        <f t="shared" si="55"/>
        <v>ADULTS</v>
      </c>
      <c r="C754" t="s">
        <v>1089</v>
      </c>
      <c r="G754" s="7">
        <f>'Health Cleaned'!$H754*1.1</f>
        <v>1085.5900000000001</v>
      </c>
      <c r="H754" s="7">
        <f t="shared" si="56"/>
        <v>1085.5999999999999</v>
      </c>
      <c r="I754" s="7">
        <f t="shared" si="57"/>
        <v>1085.5999999999999</v>
      </c>
      <c r="J754" s="7">
        <f t="shared" si="58"/>
        <v>1085.5</v>
      </c>
      <c r="K754" t="str">
        <f>TEXT('Health Cleaned'!A754,"mm-yy")</f>
        <v>03-23</v>
      </c>
      <c r="L754" t="str">
        <f t="shared" si="59"/>
        <v>51-65</v>
      </c>
    </row>
    <row r="755" spans="1:12" x14ac:dyDescent="0.45">
      <c r="A755">
        <v>83</v>
      </c>
      <c r="B755" t="str">
        <f t="shared" si="55"/>
        <v>SENIORS</v>
      </c>
      <c r="C755" t="s">
        <v>1090</v>
      </c>
      <c r="G755" s="7">
        <f>'Health Cleaned'!$H755*1.1</f>
        <v>2547.248</v>
      </c>
      <c r="H755" s="7">
        <f t="shared" si="56"/>
        <v>2547.1999999999998</v>
      </c>
      <c r="I755" s="7">
        <f t="shared" si="57"/>
        <v>2547.2999999999997</v>
      </c>
      <c r="J755" s="7">
        <f t="shared" si="58"/>
        <v>2547.1999999999998</v>
      </c>
      <c r="K755" t="str">
        <f>TEXT('Health Cleaned'!A755,"mm-yy")</f>
        <v>09-23</v>
      </c>
      <c r="L755" t="str">
        <f t="shared" si="59"/>
        <v>65-100</v>
      </c>
    </row>
    <row r="756" spans="1:12" x14ac:dyDescent="0.45">
      <c r="A756">
        <v>24</v>
      </c>
      <c r="B756" t="str">
        <f t="shared" si="55"/>
        <v>YOUNG ADULTS</v>
      </c>
      <c r="C756" t="s">
        <v>1091</v>
      </c>
      <c r="G756" s="7">
        <f>'Health Cleaned'!$H756*1.1</f>
        <v>3666.0360000000005</v>
      </c>
      <c r="H756" s="7">
        <f t="shared" si="56"/>
        <v>3666</v>
      </c>
      <c r="I756" s="7">
        <f t="shared" si="57"/>
        <v>3666.1</v>
      </c>
      <c r="J756" s="7">
        <f t="shared" si="58"/>
        <v>3666</v>
      </c>
      <c r="K756" t="str">
        <f>TEXT('Health Cleaned'!A756,"mm-yy")</f>
        <v>04-23</v>
      </c>
      <c r="L756" t="str">
        <f t="shared" si="59"/>
        <v>20-34</v>
      </c>
    </row>
    <row r="757" spans="1:12" x14ac:dyDescent="0.45">
      <c r="A757">
        <v>44</v>
      </c>
      <c r="B757" t="str">
        <f t="shared" si="55"/>
        <v>ADULTS</v>
      </c>
      <c r="C757" t="s">
        <v>1092</v>
      </c>
      <c r="G757" s="7">
        <f>'Health Cleaned'!$H757*1.1</f>
        <v>361.46000000000004</v>
      </c>
      <c r="H757" s="7">
        <f t="shared" si="56"/>
        <v>361.5</v>
      </c>
      <c r="I757" s="7">
        <f t="shared" si="57"/>
        <v>361.5</v>
      </c>
      <c r="J757" s="7">
        <f t="shared" si="58"/>
        <v>361.4</v>
      </c>
      <c r="K757" t="str">
        <f>TEXT('Health Cleaned'!A757,"mm-yy")</f>
        <v>11-22</v>
      </c>
      <c r="L757" t="str">
        <f t="shared" si="59"/>
        <v>35-50</v>
      </c>
    </row>
    <row r="758" spans="1:12" x14ac:dyDescent="0.45">
      <c r="A758">
        <v>19</v>
      </c>
      <c r="B758" t="str">
        <f t="shared" si="55"/>
        <v>YOUNG ADULTS</v>
      </c>
      <c r="C758" t="s">
        <v>1094</v>
      </c>
      <c r="G758" s="7">
        <f>'Health Cleaned'!$H758*1.1</f>
        <v>4443.3510000000006</v>
      </c>
      <c r="H758" s="7">
        <f t="shared" si="56"/>
        <v>4443.3999999999996</v>
      </c>
      <c r="I758" s="7">
        <f t="shared" si="57"/>
        <v>4443.4000000000005</v>
      </c>
      <c r="J758" s="7">
        <f t="shared" si="58"/>
        <v>4443.3</v>
      </c>
      <c r="K758" t="str">
        <f>TEXT('Health Cleaned'!A758,"mm-yy")</f>
        <v>02-22</v>
      </c>
      <c r="L758" t="str">
        <f t="shared" si="59"/>
        <v>13-19</v>
      </c>
    </row>
    <row r="759" spans="1:12" x14ac:dyDescent="0.45">
      <c r="A759">
        <v>67</v>
      </c>
      <c r="B759" t="str">
        <f t="shared" si="55"/>
        <v>SENIORS</v>
      </c>
      <c r="C759" t="s">
        <v>1095</v>
      </c>
      <c r="G759" s="7">
        <f>'Health Cleaned'!$H759*1.1</f>
        <v>2602.6440000000002</v>
      </c>
      <c r="H759" s="7">
        <f t="shared" si="56"/>
        <v>2602.6</v>
      </c>
      <c r="I759" s="7">
        <f t="shared" si="57"/>
        <v>2602.6999999999998</v>
      </c>
      <c r="J759" s="7">
        <f t="shared" si="58"/>
        <v>2602.6</v>
      </c>
      <c r="K759" t="str">
        <f>TEXT('Health Cleaned'!A759,"mm-yy")</f>
        <v>09-22</v>
      </c>
      <c r="L759" t="str">
        <f t="shared" si="59"/>
        <v>65-100</v>
      </c>
    </row>
    <row r="760" spans="1:12" x14ac:dyDescent="0.45">
      <c r="A760">
        <v>65</v>
      </c>
      <c r="B760" t="str">
        <f t="shared" si="55"/>
        <v>ADULTS</v>
      </c>
      <c r="C760" t="s">
        <v>1096</v>
      </c>
      <c r="G760" s="7">
        <f>'Health Cleaned'!$H760*1.1</f>
        <v>466.13600000000002</v>
      </c>
      <c r="H760" s="7">
        <f t="shared" si="56"/>
        <v>466.1</v>
      </c>
      <c r="I760" s="7">
        <f t="shared" si="57"/>
        <v>466.20000000000005</v>
      </c>
      <c r="J760" s="7">
        <f t="shared" si="58"/>
        <v>466.1</v>
      </c>
      <c r="K760" t="str">
        <f>TEXT('Health Cleaned'!A760,"mm-yy")</f>
        <v>04-23</v>
      </c>
      <c r="L760" t="str">
        <f t="shared" si="59"/>
        <v>51-65</v>
      </c>
    </row>
    <row r="761" spans="1:12" x14ac:dyDescent="0.45">
      <c r="A761">
        <v>56</v>
      </c>
      <c r="B761" t="str">
        <f t="shared" si="55"/>
        <v>ADULTS</v>
      </c>
      <c r="C761" t="s">
        <v>1097</v>
      </c>
      <c r="G761" s="7">
        <f>'Health Cleaned'!$H761*1.1</f>
        <v>786.61000000000013</v>
      </c>
      <c r="H761" s="7">
        <f t="shared" si="56"/>
        <v>786.6</v>
      </c>
      <c r="I761" s="7">
        <f t="shared" si="57"/>
        <v>786.7</v>
      </c>
      <c r="J761" s="7">
        <f t="shared" si="58"/>
        <v>786.6</v>
      </c>
      <c r="K761" t="str">
        <f>TEXT('Health Cleaned'!A761,"mm-yy")</f>
        <v>05-23</v>
      </c>
      <c r="L761" t="str">
        <f t="shared" si="59"/>
        <v>51-65</v>
      </c>
    </row>
    <row r="762" spans="1:12" x14ac:dyDescent="0.45">
      <c r="A762">
        <v>97</v>
      </c>
      <c r="B762" t="str">
        <f t="shared" si="55"/>
        <v>SENIORS</v>
      </c>
      <c r="C762" t="s">
        <v>1098</v>
      </c>
      <c r="G762" s="7">
        <f>'Health Cleaned'!$H762*1.1</f>
        <v>479.149</v>
      </c>
      <c r="H762" s="7">
        <f t="shared" si="56"/>
        <v>479.1</v>
      </c>
      <c r="I762" s="7">
        <f t="shared" si="57"/>
        <v>479.20000000000005</v>
      </c>
      <c r="J762" s="7">
        <f t="shared" si="58"/>
        <v>479.1</v>
      </c>
      <c r="K762" t="str">
        <f>TEXT('Health Cleaned'!A762,"mm-yy")</f>
        <v>09-22</v>
      </c>
      <c r="L762" t="str">
        <f t="shared" si="59"/>
        <v>65-100</v>
      </c>
    </row>
    <row r="763" spans="1:12" x14ac:dyDescent="0.45">
      <c r="A763">
        <v>93</v>
      </c>
      <c r="B763" t="str">
        <f t="shared" si="55"/>
        <v>SENIORS</v>
      </c>
      <c r="C763" t="s">
        <v>1099</v>
      </c>
      <c r="G763" s="7">
        <f>'Health Cleaned'!$H763*1.1</f>
        <v>2063.1710000000003</v>
      </c>
      <c r="H763" s="7">
        <f t="shared" si="56"/>
        <v>2063.1999999999998</v>
      </c>
      <c r="I763" s="7">
        <f t="shared" si="57"/>
        <v>2063.1999999999998</v>
      </c>
      <c r="J763" s="7">
        <f t="shared" si="58"/>
        <v>2063.1</v>
      </c>
      <c r="K763" t="str">
        <f>TEXT('Health Cleaned'!A763,"mm-yy")</f>
        <v>02-23</v>
      </c>
      <c r="L763" t="str">
        <f t="shared" si="59"/>
        <v>65-100</v>
      </c>
    </row>
    <row r="764" spans="1:12" x14ac:dyDescent="0.45">
      <c r="A764">
        <v>56</v>
      </c>
      <c r="B764" t="str">
        <f t="shared" si="55"/>
        <v>ADULTS</v>
      </c>
      <c r="C764" t="s">
        <v>1100</v>
      </c>
      <c r="G764" s="7">
        <f>'Health Cleaned'!$H764*1.1</f>
        <v>3870.9110000000005</v>
      </c>
      <c r="H764" s="7">
        <f t="shared" si="56"/>
        <v>3870.9</v>
      </c>
      <c r="I764" s="7">
        <f t="shared" si="57"/>
        <v>3871</v>
      </c>
      <c r="J764" s="7">
        <f t="shared" si="58"/>
        <v>3870.9</v>
      </c>
      <c r="K764" t="str">
        <f>TEXT('Health Cleaned'!A764,"mm-yy")</f>
        <v>07-23</v>
      </c>
      <c r="L764" t="str">
        <f t="shared" si="59"/>
        <v>51-65</v>
      </c>
    </row>
    <row r="765" spans="1:12" x14ac:dyDescent="0.45">
      <c r="A765">
        <v>65</v>
      </c>
      <c r="B765" t="str">
        <f t="shared" si="55"/>
        <v>ADULTS</v>
      </c>
      <c r="C765" t="s">
        <v>1102</v>
      </c>
      <c r="G765" s="7">
        <f>'Health Cleaned'!$H765*1.1</f>
        <v>4378.3410000000003</v>
      </c>
      <c r="H765" s="7">
        <f t="shared" si="56"/>
        <v>4378.3</v>
      </c>
      <c r="I765" s="7">
        <f t="shared" si="57"/>
        <v>4378.4000000000005</v>
      </c>
      <c r="J765" s="7">
        <f t="shared" si="58"/>
        <v>4378.3</v>
      </c>
      <c r="K765" t="str">
        <f>TEXT('Health Cleaned'!A765,"mm-yy")</f>
        <v>10-22</v>
      </c>
      <c r="L765" t="str">
        <f t="shared" si="59"/>
        <v>51-65</v>
      </c>
    </row>
    <row r="766" spans="1:12" x14ac:dyDescent="0.45">
      <c r="A766">
        <v>43</v>
      </c>
      <c r="B766" t="str">
        <f t="shared" si="55"/>
        <v>ADULTS</v>
      </c>
      <c r="C766" t="s">
        <v>1103</v>
      </c>
      <c r="G766" s="7">
        <f>'Health Cleaned'!$H766*1.1</f>
        <v>4585.8779999999997</v>
      </c>
      <c r="H766" s="7">
        <f t="shared" si="56"/>
        <v>4585.8999999999996</v>
      </c>
      <c r="I766" s="7">
        <f t="shared" si="57"/>
        <v>4585.9000000000005</v>
      </c>
      <c r="J766" s="7">
        <f t="shared" si="58"/>
        <v>4585.8</v>
      </c>
      <c r="K766" t="str">
        <f>TEXT('Health Cleaned'!A766,"mm-yy")</f>
        <v>08-22</v>
      </c>
      <c r="L766" t="str">
        <f t="shared" si="59"/>
        <v>35-50</v>
      </c>
    </row>
    <row r="767" spans="1:12" x14ac:dyDescent="0.45">
      <c r="A767">
        <v>64</v>
      </c>
      <c r="B767" t="str">
        <f t="shared" si="55"/>
        <v>ADULTS</v>
      </c>
      <c r="C767" t="s">
        <v>1104</v>
      </c>
      <c r="G767" s="7">
        <f>'Health Cleaned'!$H767*1.1</f>
        <v>1686.663</v>
      </c>
      <c r="H767" s="7">
        <f t="shared" si="56"/>
        <v>1686.7</v>
      </c>
      <c r="I767" s="7">
        <f t="shared" si="57"/>
        <v>1686.6999999999998</v>
      </c>
      <c r="J767" s="7">
        <f t="shared" si="58"/>
        <v>1686.6</v>
      </c>
      <c r="K767" t="str">
        <f>TEXT('Health Cleaned'!A767,"mm-yy")</f>
        <v>01-23</v>
      </c>
      <c r="L767" t="str">
        <f t="shared" si="59"/>
        <v>51-65</v>
      </c>
    </row>
    <row r="768" spans="1:12" x14ac:dyDescent="0.45">
      <c r="A768">
        <v>77</v>
      </c>
      <c r="B768" t="str">
        <f t="shared" si="55"/>
        <v>SENIORS</v>
      </c>
      <c r="C768" t="s">
        <v>1105</v>
      </c>
      <c r="G768" s="7">
        <f>'Health Cleaned'!$H768*1.1</f>
        <v>2905.5509999999999</v>
      </c>
      <c r="H768" s="7">
        <f t="shared" si="56"/>
        <v>2905.6</v>
      </c>
      <c r="I768" s="7">
        <f t="shared" si="57"/>
        <v>2905.6</v>
      </c>
      <c r="J768" s="7">
        <f t="shared" si="58"/>
        <v>2905.5</v>
      </c>
      <c r="K768" t="str">
        <f>TEXT('Health Cleaned'!A768,"mm-yy")</f>
        <v>03-23</v>
      </c>
      <c r="L768" t="str">
        <f t="shared" si="59"/>
        <v>65-100</v>
      </c>
    </row>
    <row r="769" spans="1:12" x14ac:dyDescent="0.45">
      <c r="A769">
        <v>75</v>
      </c>
      <c r="B769" t="str">
        <f t="shared" si="55"/>
        <v>SENIORS</v>
      </c>
      <c r="C769" t="s">
        <v>1106</v>
      </c>
      <c r="G769" s="7">
        <f>'Health Cleaned'!$H769*1.1</f>
        <v>921.56900000000007</v>
      </c>
      <c r="H769" s="7">
        <f t="shared" si="56"/>
        <v>921.6</v>
      </c>
      <c r="I769" s="7">
        <f t="shared" si="57"/>
        <v>921.6</v>
      </c>
      <c r="J769" s="7">
        <f t="shared" si="58"/>
        <v>921.5</v>
      </c>
      <c r="K769" t="str">
        <f>TEXT('Health Cleaned'!A769,"mm-yy")</f>
        <v>11-22</v>
      </c>
      <c r="L769" t="str">
        <f t="shared" si="59"/>
        <v>65-100</v>
      </c>
    </row>
    <row r="770" spans="1:12" x14ac:dyDescent="0.45">
      <c r="A770">
        <v>39</v>
      </c>
      <c r="B770" t="str">
        <f t="shared" si="55"/>
        <v>ADULTS</v>
      </c>
      <c r="C770" t="s">
        <v>1108</v>
      </c>
      <c r="G770" s="7">
        <f>'Health Cleaned'!$H770*1.1</f>
        <v>694.80400000000009</v>
      </c>
      <c r="H770" s="7">
        <f t="shared" si="56"/>
        <v>694.8</v>
      </c>
      <c r="I770" s="7">
        <f t="shared" si="57"/>
        <v>694.9</v>
      </c>
      <c r="J770" s="7">
        <f t="shared" si="58"/>
        <v>694.8</v>
      </c>
      <c r="K770" t="str">
        <f>TEXT('Health Cleaned'!A770,"mm-yy")</f>
        <v>05-23</v>
      </c>
      <c r="L770" t="str">
        <f t="shared" si="59"/>
        <v>35-50</v>
      </c>
    </row>
    <row r="771" spans="1:12" x14ac:dyDescent="0.45">
      <c r="A771">
        <v>97</v>
      </c>
      <c r="B771" t="str">
        <f t="shared" ref="B771:B834" si="60">IF(A771&lt;18,"CHILDREN",IF(A771&lt;36,"YOUNG ADULTS",IF(A771&lt;66,"ADULTS",IF(A771&gt;65,"SENIORS"))))</f>
        <v>SENIORS</v>
      </c>
      <c r="C771" t="s">
        <v>1109</v>
      </c>
      <c r="G771" s="7">
        <f>'Health Cleaned'!$H771*1.1</f>
        <v>1544.73</v>
      </c>
      <c r="H771" s="7">
        <f t="shared" ref="H771:H834" si="61">ROUND(G771,1)</f>
        <v>1544.7</v>
      </c>
      <c r="I771" s="7">
        <f t="shared" ref="I771:I834" si="62">ROUNDUP(G771,1)</f>
        <v>1544.8</v>
      </c>
      <c r="J771" s="7">
        <f t="shared" ref="J771:J834" si="63">ROUNDDOWN(G771,1)</f>
        <v>1544.7</v>
      </c>
      <c r="K771" t="str">
        <f>TEXT('Health Cleaned'!A771,"mm-yy")</f>
        <v>03-23</v>
      </c>
      <c r="L771" t="str">
        <f t="shared" ref="L771:L834" si="64">IF(A771&lt;13,"0-12",IF(A771&lt;20,"13-19",IF(A771&lt;35,"20-34",IF(A771&lt;=50,"35-50",IF(A771&lt;66,"51-65",IF(A771&gt;65,"65-100"))))))</f>
        <v>65-100</v>
      </c>
    </row>
    <row r="772" spans="1:12" x14ac:dyDescent="0.45">
      <c r="A772">
        <v>75</v>
      </c>
      <c r="B772" t="str">
        <f t="shared" si="60"/>
        <v>SENIORS</v>
      </c>
      <c r="C772" t="s">
        <v>1110</v>
      </c>
      <c r="G772" s="7">
        <f>'Health Cleaned'!$H772*1.1</f>
        <v>1921.6230000000003</v>
      </c>
      <c r="H772" s="7">
        <f t="shared" si="61"/>
        <v>1921.6</v>
      </c>
      <c r="I772" s="7">
        <f t="shared" si="62"/>
        <v>1921.6999999999998</v>
      </c>
      <c r="J772" s="7">
        <f t="shared" si="63"/>
        <v>1921.6</v>
      </c>
      <c r="K772" t="str">
        <f>TEXT('Health Cleaned'!A772,"mm-yy")</f>
        <v>07-23</v>
      </c>
      <c r="L772" t="str">
        <f t="shared" si="64"/>
        <v>65-100</v>
      </c>
    </row>
    <row r="773" spans="1:12" x14ac:dyDescent="0.45">
      <c r="A773">
        <v>57</v>
      </c>
      <c r="B773" t="str">
        <f t="shared" si="60"/>
        <v>ADULTS</v>
      </c>
      <c r="C773" t="s">
        <v>1111</v>
      </c>
      <c r="G773" s="7">
        <f>'Health Cleaned'!$H773*1.1</f>
        <v>4046.7900000000004</v>
      </c>
      <c r="H773" s="7">
        <f t="shared" si="61"/>
        <v>4046.8</v>
      </c>
      <c r="I773" s="7">
        <f t="shared" si="62"/>
        <v>4046.7999999999997</v>
      </c>
      <c r="J773" s="7">
        <f t="shared" si="63"/>
        <v>4046.7</v>
      </c>
      <c r="K773" t="str">
        <f>TEXT('Health Cleaned'!A773,"mm-yy")</f>
        <v>10-22</v>
      </c>
      <c r="L773" t="str">
        <f t="shared" si="64"/>
        <v>51-65</v>
      </c>
    </row>
    <row r="774" spans="1:12" x14ac:dyDescent="0.45">
      <c r="A774">
        <v>61</v>
      </c>
      <c r="B774" t="str">
        <f t="shared" si="60"/>
        <v>ADULTS</v>
      </c>
      <c r="C774" t="s">
        <v>1112</v>
      </c>
      <c r="G774" s="7">
        <f>'Health Cleaned'!$H774*1.1</f>
        <v>3036.154</v>
      </c>
      <c r="H774" s="7">
        <f t="shared" si="61"/>
        <v>3036.2</v>
      </c>
      <c r="I774" s="7">
        <f t="shared" si="62"/>
        <v>3036.2</v>
      </c>
      <c r="J774" s="7">
        <f t="shared" si="63"/>
        <v>3036.1</v>
      </c>
      <c r="K774" t="str">
        <f>TEXT('Health Cleaned'!A774,"mm-yy")</f>
        <v>08-22</v>
      </c>
      <c r="L774" t="str">
        <f t="shared" si="64"/>
        <v>51-65</v>
      </c>
    </row>
    <row r="775" spans="1:12" x14ac:dyDescent="0.45">
      <c r="A775">
        <v>90</v>
      </c>
      <c r="B775" t="str">
        <f t="shared" si="60"/>
        <v>SENIORS</v>
      </c>
      <c r="C775" t="s">
        <v>1113</v>
      </c>
      <c r="G775" s="7">
        <f>'Health Cleaned'!$H775*1.1</f>
        <v>790.64700000000005</v>
      </c>
      <c r="H775" s="7">
        <f t="shared" si="61"/>
        <v>790.6</v>
      </c>
      <c r="I775" s="7">
        <f t="shared" si="62"/>
        <v>790.7</v>
      </c>
      <c r="J775" s="7">
        <f t="shared" si="63"/>
        <v>790.6</v>
      </c>
      <c r="K775" t="str">
        <f>TEXT('Health Cleaned'!A775,"mm-yy")</f>
        <v>07-23</v>
      </c>
      <c r="L775" t="str">
        <f t="shared" si="64"/>
        <v>65-100</v>
      </c>
    </row>
    <row r="776" spans="1:12" x14ac:dyDescent="0.45">
      <c r="A776">
        <v>34</v>
      </c>
      <c r="B776" t="str">
        <f t="shared" si="60"/>
        <v>YOUNG ADULTS</v>
      </c>
      <c r="C776" t="s">
        <v>1114</v>
      </c>
      <c r="G776" s="7">
        <f>'Health Cleaned'!$H776*1.1</f>
        <v>5219.2910000000011</v>
      </c>
      <c r="H776" s="7">
        <f t="shared" si="61"/>
        <v>5219.3</v>
      </c>
      <c r="I776" s="7">
        <f t="shared" si="62"/>
        <v>5219.3</v>
      </c>
      <c r="J776" s="7">
        <f t="shared" si="63"/>
        <v>5219.2</v>
      </c>
      <c r="K776" t="str">
        <f>TEXT('Health Cleaned'!A776,"mm-yy")</f>
        <v>02-23</v>
      </c>
      <c r="L776" t="str">
        <f t="shared" si="64"/>
        <v>20-34</v>
      </c>
    </row>
    <row r="777" spans="1:12" x14ac:dyDescent="0.45">
      <c r="A777">
        <v>29</v>
      </c>
      <c r="B777" t="str">
        <f t="shared" si="60"/>
        <v>YOUNG ADULTS</v>
      </c>
      <c r="C777" t="s">
        <v>1115</v>
      </c>
      <c r="G777" s="7">
        <f>'Health Cleaned'!$H777*1.1</f>
        <v>4221.2939999999999</v>
      </c>
      <c r="H777" s="7">
        <f t="shared" si="61"/>
        <v>4221.3</v>
      </c>
      <c r="I777" s="7">
        <f t="shared" si="62"/>
        <v>4221.3</v>
      </c>
      <c r="J777" s="7">
        <f t="shared" si="63"/>
        <v>4221.2</v>
      </c>
      <c r="K777" t="str">
        <f>TEXT('Health Cleaned'!A777,"mm-yy")</f>
        <v>04-23</v>
      </c>
      <c r="L777" t="str">
        <f t="shared" si="64"/>
        <v>20-34</v>
      </c>
    </row>
    <row r="778" spans="1:12" x14ac:dyDescent="0.45">
      <c r="A778">
        <v>39</v>
      </c>
      <c r="B778" t="str">
        <f t="shared" si="60"/>
        <v>ADULTS</v>
      </c>
      <c r="C778" t="s">
        <v>1116</v>
      </c>
      <c r="G778" s="7">
        <f>'Health Cleaned'!$H778*1.1</f>
        <v>5379</v>
      </c>
      <c r="H778" s="7">
        <f t="shared" si="61"/>
        <v>5379</v>
      </c>
      <c r="I778" s="7">
        <f t="shared" si="62"/>
        <v>5379</v>
      </c>
      <c r="J778" s="7">
        <f t="shared" si="63"/>
        <v>5379</v>
      </c>
      <c r="K778" t="str">
        <f>TEXT('Health Cleaned'!A778,"mm-yy")</f>
        <v>05-22</v>
      </c>
      <c r="L778" t="str">
        <f t="shared" si="64"/>
        <v>35-50</v>
      </c>
    </row>
    <row r="779" spans="1:12" x14ac:dyDescent="0.45">
      <c r="A779">
        <v>88</v>
      </c>
      <c r="B779" t="str">
        <f t="shared" si="60"/>
        <v>SENIORS</v>
      </c>
      <c r="C779" t="s">
        <v>1117</v>
      </c>
      <c r="G779" s="7">
        <f>'Health Cleaned'!$H779*1.1</f>
        <v>1788.5010000000002</v>
      </c>
      <c r="H779" s="7">
        <f t="shared" si="61"/>
        <v>1788.5</v>
      </c>
      <c r="I779" s="7">
        <f t="shared" si="62"/>
        <v>1788.6</v>
      </c>
      <c r="J779" s="7">
        <f t="shared" si="63"/>
        <v>1788.5</v>
      </c>
      <c r="K779" t="str">
        <f>TEXT('Health Cleaned'!A779,"mm-yy")</f>
        <v>10-23</v>
      </c>
      <c r="L779" t="str">
        <f t="shared" si="64"/>
        <v>65-100</v>
      </c>
    </row>
    <row r="780" spans="1:12" x14ac:dyDescent="0.45">
      <c r="A780">
        <v>87</v>
      </c>
      <c r="B780" t="str">
        <f t="shared" si="60"/>
        <v>SENIORS</v>
      </c>
      <c r="C780" t="s">
        <v>1119</v>
      </c>
      <c r="G780" s="7">
        <f>'Health Cleaned'!$H780*1.1</f>
        <v>1178.0670000000002</v>
      </c>
      <c r="H780" s="7">
        <f t="shared" si="61"/>
        <v>1178.0999999999999</v>
      </c>
      <c r="I780" s="7">
        <f t="shared" si="62"/>
        <v>1178.0999999999999</v>
      </c>
      <c r="J780" s="7">
        <f t="shared" si="63"/>
        <v>1178</v>
      </c>
      <c r="K780" t="str">
        <f>TEXT('Health Cleaned'!A780,"mm-yy")</f>
        <v>12-23</v>
      </c>
      <c r="L780" t="str">
        <f t="shared" si="64"/>
        <v>65-100</v>
      </c>
    </row>
    <row r="781" spans="1:12" x14ac:dyDescent="0.45">
      <c r="A781">
        <v>72</v>
      </c>
      <c r="B781" t="str">
        <f t="shared" si="60"/>
        <v>SENIORS</v>
      </c>
      <c r="C781" t="s">
        <v>1121</v>
      </c>
      <c r="G781" s="7">
        <f>'Health Cleaned'!$H781*1.1</f>
        <v>2656.2360000000003</v>
      </c>
      <c r="H781" s="7">
        <f t="shared" si="61"/>
        <v>2656.2</v>
      </c>
      <c r="I781" s="7">
        <f t="shared" si="62"/>
        <v>2656.2999999999997</v>
      </c>
      <c r="J781" s="7">
        <f t="shared" si="63"/>
        <v>2656.2</v>
      </c>
      <c r="K781" t="str">
        <f>TEXT('Health Cleaned'!A781,"mm-yy")</f>
        <v>01-23</v>
      </c>
      <c r="L781" t="str">
        <f t="shared" si="64"/>
        <v>65-100</v>
      </c>
    </row>
    <row r="782" spans="1:12" x14ac:dyDescent="0.45">
      <c r="A782">
        <v>29</v>
      </c>
      <c r="B782" t="str">
        <f t="shared" si="60"/>
        <v>YOUNG ADULTS</v>
      </c>
      <c r="C782" t="s">
        <v>1124</v>
      </c>
      <c r="G782" s="7">
        <f>'Health Cleaned'!$H782*1.1</f>
        <v>4531.384</v>
      </c>
      <c r="H782" s="7">
        <f t="shared" si="61"/>
        <v>4531.3999999999996</v>
      </c>
      <c r="I782" s="7">
        <f t="shared" si="62"/>
        <v>4531.4000000000005</v>
      </c>
      <c r="J782" s="7">
        <f t="shared" si="63"/>
        <v>4531.3</v>
      </c>
      <c r="K782" t="str">
        <f>TEXT('Health Cleaned'!A782,"mm-yy")</f>
        <v>01-23</v>
      </c>
      <c r="L782" t="str">
        <f t="shared" si="64"/>
        <v>20-34</v>
      </c>
    </row>
    <row r="783" spans="1:12" x14ac:dyDescent="0.45">
      <c r="A783">
        <v>38</v>
      </c>
      <c r="B783" t="str">
        <f t="shared" si="60"/>
        <v>ADULTS</v>
      </c>
      <c r="C783" t="s">
        <v>1125</v>
      </c>
      <c r="G783" s="7">
        <f>'Health Cleaned'!$H783*1.1</f>
        <v>2560.6680000000001</v>
      </c>
      <c r="H783" s="7">
        <f t="shared" si="61"/>
        <v>2560.6999999999998</v>
      </c>
      <c r="I783" s="7">
        <f t="shared" si="62"/>
        <v>2560.6999999999998</v>
      </c>
      <c r="J783" s="7">
        <f t="shared" si="63"/>
        <v>2560.6</v>
      </c>
      <c r="K783" t="str">
        <f>TEXT('Health Cleaned'!A783,"mm-yy")</f>
        <v>08-22</v>
      </c>
      <c r="L783" t="str">
        <f t="shared" si="64"/>
        <v>35-50</v>
      </c>
    </row>
    <row r="784" spans="1:12" x14ac:dyDescent="0.45">
      <c r="A784">
        <v>0</v>
      </c>
      <c r="B784" t="str">
        <f t="shared" si="60"/>
        <v>CHILDREN</v>
      </c>
      <c r="C784" t="s">
        <v>1127</v>
      </c>
      <c r="G784" s="7">
        <f>'Health Cleaned'!$H784*1.1</f>
        <v>2904.7810000000004</v>
      </c>
      <c r="H784" s="7">
        <f t="shared" si="61"/>
        <v>2904.8</v>
      </c>
      <c r="I784" s="7">
        <f t="shared" si="62"/>
        <v>2904.7999999999997</v>
      </c>
      <c r="J784" s="7">
        <f t="shared" si="63"/>
        <v>2904.7</v>
      </c>
      <c r="K784" t="str">
        <f>TEXT('Health Cleaned'!A784,"mm-yy")</f>
        <v>02-23</v>
      </c>
      <c r="L784" t="str">
        <f t="shared" si="64"/>
        <v>0-12</v>
      </c>
    </row>
    <row r="785" spans="1:12" x14ac:dyDescent="0.45">
      <c r="A785">
        <v>30</v>
      </c>
      <c r="B785" t="str">
        <f t="shared" si="60"/>
        <v>YOUNG ADULTS</v>
      </c>
      <c r="C785" t="s">
        <v>1128</v>
      </c>
      <c r="G785" s="7">
        <f>'Health Cleaned'!$H785*1.1</f>
        <v>4661.4480000000003</v>
      </c>
      <c r="H785" s="7">
        <f t="shared" si="61"/>
        <v>4661.3999999999996</v>
      </c>
      <c r="I785" s="7">
        <f t="shared" si="62"/>
        <v>4661.5</v>
      </c>
      <c r="J785" s="7">
        <f t="shared" si="63"/>
        <v>4661.3999999999996</v>
      </c>
      <c r="K785" t="str">
        <f>TEXT('Health Cleaned'!A785,"mm-yy")</f>
        <v>03-22</v>
      </c>
      <c r="L785" t="str">
        <f t="shared" si="64"/>
        <v>20-34</v>
      </c>
    </row>
    <row r="786" spans="1:12" x14ac:dyDescent="0.45">
      <c r="A786">
        <v>86</v>
      </c>
      <c r="B786" t="str">
        <f t="shared" si="60"/>
        <v>SENIORS</v>
      </c>
      <c r="C786" t="s">
        <v>1129</v>
      </c>
      <c r="G786" s="7">
        <f>'Health Cleaned'!$H786*1.1</f>
        <v>4246.0330000000004</v>
      </c>
      <c r="H786" s="7">
        <f t="shared" si="61"/>
        <v>4246</v>
      </c>
      <c r="I786" s="7">
        <f t="shared" si="62"/>
        <v>4246.1000000000004</v>
      </c>
      <c r="J786" s="7">
        <f t="shared" si="63"/>
        <v>4246</v>
      </c>
      <c r="K786" t="str">
        <f>TEXT('Health Cleaned'!A786,"mm-yy")</f>
        <v>12-23</v>
      </c>
      <c r="L786" t="str">
        <f t="shared" si="64"/>
        <v>65-100</v>
      </c>
    </row>
    <row r="787" spans="1:12" x14ac:dyDescent="0.45">
      <c r="A787">
        <v>22</v>
      </c>
      <c r="B787" t="str">
        <f t="shared" si="60"/>
        <v>YOUNG ADULTS</v>
      </c>
      <c r="C787" t="s">
        <v>1130</v>
      </c>
      <c r="G787" s="7">
        <f>'Health Cleaned'!$H787*1.1</f>
        <v>2603.6560000000004</v>
      </c>
      <c r="H787" s="7">
        <f t="shared" si="61"/>
        <v>2603.6999999999998</v>
      </c>
      <c r="I787" s="7">
        <f t="shared" si="62"/>
        <v>2603.6999999999998</v>
      </c>
      <c r="J787" s="7">
        <f t="shared" si="63"/>
        <v>2603.6</v>
      </c>
      <c r="K787" t="str">
        <f>TEXT('Health Cleaned'!A787,"mm-yy")</f>
        <v>01-23</v>
      </c>
      <c r="L787" t="str">
        <f t="shared" si="64"/>
        <v>20-34</v>
      </c>
    </row>
    <row r="788" spans="1:12" x14ac:dyDescent="0.45">
      <c r="A788">
        <v>51</v>
      </c>
      <c r="B788" t="str">
        <f t="shared" si="60"/>
        <v>ADULTS</v>
      </c>
      <c r="C788" t="s">
        <v>1131</v>
      </c>
      <c r="G788" s="7">
        <f>'Health Cleaned'!$H788*1.1</f>
        <v>934.54900000000009</v>
      </c>
      <c r="H788" s="7">
        <f t="shared" si="61"/>
        <v>934.5</v>
      </c>
      <c r="I788" s="7">
        <f t="shared" si="62"/>
        <v>934.6</v>
      </c>
      <c r="J788" s="7">
        <f t="shared" si="63"/>
        <v>934.5</v>
      </c>
      <c r="K788" t="str">
        <f>TEXT('Health Cleaned'!A788,"mm-yy")</f>
        <v>11-23</v>
      </c>
      <c r="L788" t="str">
        <f t="shared" si="64"/>
        <v>51-65</v>
      </c>
    </row>
    <row r="789" spans="1:12" x14ac:dyDescent="0.45">
      <c r="A789">
        <v>27</v>
      </c>
      <c r="B789" t="str">
        <f t="shared" si="60"/>
        <v>YOUNG ADULTS</v>
      </c>
      <c r="C789" t="s">
        <v>1133</v>
      </c>
      <c r="G789" s="7">
        <f>'Health Cleaned'!$H789*1.1</f>
        <v>1827.8260000000002</v>
      </c>
      <c r="H789" s="7">
        <f t="shared" si="61"/>
        <v>1827.8</v>
      </c>
      <c r="I789" s="7">
        <f t="shared" si="62"/>
        <v>1827.8999999999999</v>
      </c>
      <c r="J789" s="7">
        <f t="shared" si="63"/>
        <v>1827.8</v>
      </c>
      <c r="K789" t="str">
        <f>TEXT('Health Cleaned'!A789,"mm-yy")</f>
        <v>10-23</v>
      </c>
      <c r="L789" t="str">
        <f t="shared" si="64"/>
        <v>20-34</v>
      </c>
    </row>
    <row r="790" spans="1:12" x14ac:dyDescent="0.45">
      <c r="A790">
        <v>84</v>
      </c>
      <c r="B790" t="str">
        <f t="shared" si="60"/>
        <v>SENIORS</v>
      </c>
      <c r="C790" t="s">
        <v>1134</v>
      </c>
      <c r="G790" s="7">
        <f>'Health Cleaned'!$H790*1.1</f>
        <v>3129.8080000000004</v>
      </c>
      <c r="H790" s="7">
        <f t="shared" si="61"/>
        <v>3129.8</v>
      </c>
      <c r="I790" s="7">
        <f t="shared" si="62"/>
        <v>3129.9</v>
      </c>
      <c r="J790" s="7">
        <f t="shared" si="63"/>
        <v>3129.8</v>
      </c>
      <c r="K790" t="str">
        <f>TEXT('Health Cleaned'!A790,"mm-yy")</f>
        <v>03-23</v>
      </c>
      <c r="L790" t="str">
        <f t="shared" si="64"/>
        <v>65-100</v>
      </c>
    </row>
    <row r="791" spans="1:12" x14ac:dyDescent="0.45">
      <c r="A791">
        <v>52</v>
      </c>
      <c r="B791" t="str">
        <f t="shared" si="60"/>
        <v>ADULTS</v>
      </c>
      <c r="C791" t="s">
        <v>1135</v>
      </c>
      <c r="G791" s="7">
        <f>'Health Cleaned'!$H791*1.1</f>
        <v>3206.1480000000001</v>
      </c>
      <c r="H791" s="7">
        <f t="shared" si="61"/>
        <v>3206.1</v>
      </c>
      <c r="I791" s="7">
        <f t="shared" si="62"/>
        <v>3206.2</v>
      </c>
      <c r="J791" s="7">
        <f t="shared" si="63"/>
        <v>3206.1</v>
      </c>
      <c r="K791" t="str">
        <f>TEXT('Health Cleaned'!A791,"mm-yy")</f>
        <v>05-23</v>
      </c>
      <c r="L791" t="str">
        <f t="shared" si="64"/>
        <v>51-65</v>
      </c>
    </row>
    <row r="792" spans="1:12" x14ac:dyDescent="0.45">
      <c r="A792">
        <v>28</v>
      </c>
      <c r="B792" t="str">
        <f t="shared" si="60"/>
        <v>YOUNG ADULTS</v>
      </c>
      <c r="C792" t="s">
        <v>1136</v>
      </c>
      <c r="G792" s="7">
        <f>'Health Cleaned'!$H792*1.1</f>
        <v>551.60599999999999</v>
      </c>
      <c r="H792" s="7">
        <f t="shared" si="61"/>
        <v>551.6</v>
      </c>
      <c r="I792" s="7">
        <f t="shared" si="62"/>
        <v>551.70000000000005</v>
      </c>
      <c r="J792" s="7">
        <f t="shared" si="63"/>
        <v>551.6</v>
      </c>
      <c r="K792" t="str">
        <f>TEXT('Health Cleaned'!A792,"mm-yy")</f>
        <v>08-22</v>
      </c>
      <c r="L792" t="str">
        <f t="shared" si="64"/>
        <v>20-34</v>
      </c>
    </row>
    <row r="793" spans="1:12" x14ac:dyDescent="0.45">
      <c r="A793">
        <v>21</v>
      </c>
      <c r="B793" t="str">
        <f t="shared" si="60"/>
        <v>YOUNG ADULTS</v>
      </c>
      <c r="C793" t="s">
        <v>1138</v>
      </c>
      <c r="G793" s="7">
        <f>'Health Cleaned'!$H793*1.1</f>
        <v>31.790000000000003</v>
      </c>
      <c r="H793" s="7">
        <f t="shared" si="61"/>
        <v>31.8</v>
      </c>
      <c r="I793" s="7">
        <f t="shared" si="62"/>
        <v>31.8</v>
      </c>
      <c r="J793" s="7">
        <f t="shared" si="63"/>
        <v>31.7</v>
      </c>
      <c r="K793" t="str">
        <f>TEXT('Health Cleaned'!A793,"mm-yy")</f>
        <v>04-23</v>
      </c>
      <c r="L793" t="str">
        <f t="shared" si="64"/>
        <v>20-34</v>
      </c>
    </row>
    <row r="794" spans="1:12" x14ac:dyDescent="0.45">
      <c r="A794">
        <v>60</v>
      </c>
      <c r="B794" t="str">
        <f t="shared" si="60"/>
        <v>ADULTS</v>
      </c>
      <c r="C794" t="s">
        <v>1139</v>
      </c>
      <c r="G794" s="7">
        <f>'Health Cleaned'!$H794*1.1</f>
        <v>4929.9580000000005</v>
      </c>
      <c r="H794" s="7">
        <f t="shared" si="61"/>
        <v>4930</v>
      </c>
      <c r="I794" s="7">
        <f t="shared" si="62"/>
        <v>4930</v>
      </c>
      <c r="J794" s="7">
        <f t="shared" si="63"/>
        <v>4929.8999999999996</v>
      </c>
      <c r="K794" t="str">
        <f>TEXT('Health Cleaned'!A794,"mm-yy")</f>
        <v>03-23</v>
      </c>
      <c r="L794" t="str">
        <f t="shared" si="64"/>
        <v>51-65</v>
      </c>
    </row>
    <row r="795" spans="1:12" x14ac:dyDescent="0.45">
      <c r="A795">
        <v>41</v>
      </c>
      <c r="B795" t="str">
        <f t="shared" si="60"/>
        <v>ADULTS</v>
      </c>
      <c r="C795" t="s">
        <v>1141</v>
      </c>
      <c r="G795" s="7">
        <f>'Health Cleaned'!$H795*1.1</f>
        <v>402.21500000000003</v>
      </c>
      <c r="H795" s="7">
        <f t="shared" si="61"/>
        <v>402.2</v>
      </c>
      <c r="I795" s="7">
        <f t="shared" si="62"/>
        <v>402.3</v>
      </c>
      <c r="J795" s="7">
        <f t="shared" si="63"/>
        <v>402.2</v>
      </c>
      <c r="K795" t="str">
        <f>TEXT('Health Cleaned'!A795,"mm-yy")</f>
        <v>05-22</v>
      </c>
      <c r="L795" t="str">
        <f t="shared" si="64"/>
        <v>35-50</v>
      </c>
    </row>
    <row r="796" spans="1:12" x14ac:dyDescent="0.45">
      <c r="A796">
        <v>37</v>
      </c>
      <c r="B796" t="str">
        <f t="shared" si="60"/>
        <v>ADULTS</v>
      </c>
      <c r="C796" t="s">
        <v>1142</v>
      </c>
      <c r="G796" s="7">
        <f>'Health Cleaned'!$H796*1.1</f>
        <v>1344.3760000000002</v>
      </c>
      <c r="H796" s="7">
        <f t="shared" si="61"/>
        <v>1344.4</v>
      </c>
      <c r="I796" s="7">
        <f t="shared" si="62"/>
        <v>1344.3999999999999</v>
      </c>
      <c r="J796" s="7">
        <f t="shared" si="63"/>
        <v>1344.3</v>
      </c>
      <c r="K796" t="str">
        <f>TEXT('Health Cleaned'!A796,"mm-yy")</f>
        <v>07-23</v>
      </c>
      <c r="L796" t="str">
        <f t="shared" si="64"/>
        <v>35-50</v>
      </c>
    </row>
    <row r="797" spans="1:12" x14ac:dyDescent="0.45">
      <c r="A797">
        <v>41</v>
      </c>
      <c r="B797" t="str">
        <f t="shared" si="60"/>
        <v>ADULTS</v>
      </c>
      <c r="C797" t="s">
        <v>1143</v>
      </c>
      <c r="G797" s="7">
        <f>'Health Cleaned'!$H797*1.1</f>
        <v>2182.136</v>
      </c>
      <c r="H797" s="7">
        <f t="shared" si="61"/>
        <v>2182.1</v>
      </c>
      <c r="I797" s="7">
        <f t="shared" si="62"/>
        <v>2182.1999999999998</v>
      </c>
      <c r="J797" s="7">
        <f t="shared" si="63"/>
        <v>2182.1</v>
      </c>
      <c r="K797" t="str">
        <f>TEXT('Health Cleaned'!A797,"mm-yy")</f>
        <v>08-22</v>
      </c>
      <c r="L797" t="str">
        <f t="shared" si="64"/>
        <v>35-50</v>
      </c>
    </row>
    <row r="798" spans="1:12" x14ac:dyDescent="0.45">
      <c r="A798">
        <v>91</v>
      </c>
      <c r="B798" t="str">
        <f t="shared" si="60"/>
        <v>SENIORS</v>
      </c>
      <c r="C798" t="s">
        <v>1145</v>
      </c>
      <c r="G798" s="7">
        <f>'Health Cleaned'!$H798*1.1</f>
        <v>3922.2919999999999</v>
      </c>
      <c r="H798" s="7">
        <f t="shared" si="61"/>
        <v>3922.3</v>
      </c>
      <c r="I798" s="7">
        <f t="shared" si="62"/>
        <v>3922.2999999999997</v>
      </c>
      <c r="J798" s="7">
        <f t="shared" si="63"/>
        <v>3922.2</v>
      </c>
      <c r="K798" t="str">
        <f>TEXT('Health Cleaned'!A798,"mm-yy")</f>
        <v>06-22</v>
      </c>
      <c r="L798" t="str">
        <f t="shared" si="64"/>
        <v>65-100</v>
      </c>
    </row>
    <row r="799" spans="1:12" x14ac:dyDescent="0.45">
      <c r="A799">
        <v>95</v>
      </c>
      <c r="B799" t="str">
        <f t="shared" si="60"/>
        <v>SENIORS</v>
      </c>
      <c r="C799" t="s">
        <v>1146</v>
      </c>
      <c r="G799" s="7">
        <f>'Health Cleaned'!$H799*1.1</f>
        <v>3248.5419999999999</v>
      </c>
      <c r="H799" s="7">
        <f t="shared" si="61"/>
        <v>3248.5</v>
      </c>
      <c r="I799" s="7">
        <f t="shared" si="62"/>
        <v>3248.6</v>
      </c>
      <c r="J799" s="7">
        <f t="shared" si="63"/>
        <v>3248.5</v>
      </c>
      <c r="K799" t="str">
        <f>TEXT('Health Cleaned'!A799,"mm-yy")</f>
        <v>04-23</v>
      </c>
      <c r="L799" t="str">
        <f t="shared" si="64"/>
        <v>65-100</v>
      </c>
    </row>
    <row r="800" spans="1:12" x14ac:dyDescent="0.45">
      <c r="A800">
        <v>33</v>
      </c>
      <c r="B800" t="str">
        <f t="shared" si="60"/>
        <v>YOUNG ADULTS</v>
      </c>
      <c r="C800" t="s">
        <v>1147</v>
      </c>
      <c r="G800" s="7">
        <f>'Health Cleaned'!$H800*1.1</f>
        <v>2385.8009999999999</v>
      </c>
      <c r="H800" s="7">
        <f t="shared" si="61"/>
        <v>2385.8000000000002</v>
      </c>
      <c r="I800" s="7">
        <f t="shared" si="62"/>
        <v>2385.9</v>
      </c>
      <c r="J800" s="7">
        <f t="shared" si="63"/>
        <v>2385.8000000000002</v>
      </c>
      <c r="K800" t="str">
        <f>TEXT('Health Cleaned'!A800,"mm-yy")</f>
        <v>02-23</v>
      </c>
      <c r="L800" t="str">
        <f t="shared" si="64"/>
        <v>20-34</v>
      </c>
    </row>
    <row r="801" spans="1:12" x14ac:dyDescent="0.45">
      <c r="A801">
        <v>24</v>
      </c>
      <c r="B801" t="str">
        <f t="shared" si="60"/>
        <v>YOUNG ADULTS</v>
      </c>
      <c r="C801" t="s">
        <v>1150</v>
      </c>
      <c r="G801" s="7">
        <f>'Health Cleaned'!$H801*1.1</f>
        <v>4526.1040000000012</v>
      </c>
      <c r="H801" s="7">
        <f t="shared" si="61"/>
        <v>4526.1000000000004</v>
      </c>
      <c r="I801" s="7">
        <f t="shared" si="62"/>
        <v>4526.2000000000007</v>
      </c>
      <c r="J801" s="7">
        <f t="shared" si="63"/>
        <v>4526.1000000000004</v>
      </c>
      <c r="K801" t="str">
        <f>TEXT('Health Cleaned'!A801,"mm-yy")</f>
        <v>06-23</v>
      </c>
      <c r="L801" t="str">
        <f t="shared" si="64"/>
        <v>20-34</v>
      </c>
    </row>
    <row r="802" spans="1:12" x14ac:dyDescent="0.45">
      <c r="A802">
        <v>35</v>
      </c>
      <c r="B802" t="str">
        <f t="shared" si="60"/>
        <v>YOUNG ADULTS</v>
      </c>
      <c r="C802" t="s">
        <v>1152</v>
      </c>
      <c r="G802" s="7">
        <f>'Health Cleaned'!$H802*1.1</f>
        <v>2187.1080000000002</v>
      </c>
      <c r="H802" s="7">
        <f t="shared" si="61"/>
        <v>2187.1</v>
      </c>
      <c r="I802" s="7">
        <f t="shared" si="62"/>
        <v>2187.1999999999998</v>
      </c>
      <c r="J802" s="7">
        <f t="shared" si="63"/>
        <v>2187.1</v>
      </c>
      <c r="K802" t="str">
        <f>TEXT('Health Cleaned'!A802,"mm-yy")</f>
        <v>04-22</v>
      </c>
      <c r="L802" t="str">
        <f t="shared" si="64"/>
        <v>35-50</v>
      </c>
    </row>
    <row r="803" spans="1:12" x14ac:dyDescent="0.45">
      <c r="A803">
        <v>53</v>
      </c>
      <c r="B803" t="str">
        <f t="shared" si="60"/>
        <v>ADULTS</v>
      </c>
      <c r="C803" t="s">
        <v>1153</v>
      </c>
      <c r="G803" s="7">
        <f>'Health Cleaned'!$H803*1.1</f>
        <v>5392.2220000000007</v>
      </c>
      <c r="H803" s="7">
        <f t="shared" si="61"/>
        <v>5392.2</v>
      </c>
      <c r="I803" s="7">
        <f t="shared" si="62"/>
        <v>5392.3</v>
      </c>
      <c r="J803" s="7">
        <f t="shared" si="63"/>
        <v>5392.2</v>
      </c>
      <c r="K803" t="str">
        <f>TEXT('Health Cleaned'!A803,"mm-yy")</f>
        <v>12-23</v>
      </c>
      <c r="L803" t="str">
        <f t="shared" si="64"/>
        <v>51-65</v>
      </c>
    </row>
    <row r="804" spans="1:12" x14ac:dyDescent="0.45">
      <c r="A804">
        <v>48</v>
      </c>
      <c r="B804" t="str">
        <f t="shared" si="60"/>
        <v>ADULTS</v>
      </c>
      <c r="C804" t="s">
        <v>1154</v>
      </c>
      <c r="G804" s="7">
        <f>'Health Cleaned'!$H804*1.1</f>
        <v>1262.4700000000003</v>
      </c>
      <c r="H804" s="7">
        <f t="shared" si="61"/>
        <v>1262.5</v>
      </c>
      <c r="I804" s="7">
        <f t="shared" si="62"/>
        <v>1262.5</v>
      </c>
      <c r="J804" s="7">
        <f t="shared" si="63"/>
        <v>1262.4000000000001</v>
      </c>
      <c r="K804" t="str">
        <f>TEXT('Health Cleaned'!A804,"mm-yy")</f>
        <v>01-22</v>
      </c>
      <c r="L804" t="str">
        <f t="shared" si="64"/>
        <v>35-50</v>
      </c>
    </row>
    <row r="805" spans="1:12" x14ac:dyDescent="0.45">
      <c r="A805">
        <v>39</v>
      </c>
      <c r="B805" t="str">
        <f t="shared" si="60"/>
        <v>ADULTS</v>
      </c>
      <c r="C805" t="s">
        <v>1155</v>
      </c>
      <c r="G805" s="7">
        <f>'Health Cleaned'!$H805*1.1</f>
        <v>125.44400000000002</v>
      </c>
      <c r="H805" s="7">
        <f t="shared" si="61"/>
        <v>125.4</v>
      </c>
      <c r="I805" s="7">
        <f t="shared" si="62"/>
        <v>125.5</v>
      </c>
      <c r="J805" s="7">
        <f t="shared" si="63"/>
        <v>125.4</v>
      </c>
      <c r="K805" t="str">
        <f>TEXT('Health Cleaned'!A805,"mm-yy")</f>
        <v>01-23</v>
      </c>
      <c r="L805" t="str">
        <f t="shared" si="64"/>
        <v>35-50</v>
      </c>
    </row>
    <row r="806" spans="1:12" x14ac:dyDescent="0.45">
      <c r="A806">
        <v>11</v>
      </c>
      <c r="B806" t="str">
        <f t="shared" si="60"/>
        <v>CHILDREN</v>
      </c>
      <c r="C806" t="s">
        <v>1156</v>
      </c>
      <c r="G806" s="7">
        <f>'Health Cleaned'!$H806*1.1</f>
        <v>449.21800000000002</v>
      </c>
      <c r="H806" s="7">
        <f t="shared" si="61"/>
        <v>449.2</v>
      </c>
      <c r="I806" s="7">
        <f t="shared" si="62"/>
        <v>449.3</v>
      </c>
      <c r="J806" s="7">
        <f t="shared" si="63"/>
        <v>449.2</v>
      </c>
      <c r="K806" t="str">
        <f>TEXT('Health Cleaned'!A806,"mm-yy")</f>
        <v>02-23</v>
      </c>
      <c r="L806" t="str">
        <f t="shared" si="64"/>
        <v>0-12</v>
      </c>
    </row>
    <row r="807" spans="1:12" x14ac:dyDescent="0.45">
      <c r="A807">
        <v>65</v>
      </c>
      <c r="B807" t="str">
        <f t="shared" si="60"/>
        <v>ADULTS</v>
      </c>
      <c r="C807" t="s">
        <v>1157</v>
      </c>
      <c r="G807" s="7">
        <f>'Health Cleaned'!$H807*1.1</f>
        <v>5246.8680000000004</v>
      </c>
      <c r="H807" s="7">
        <f t="shared" si="61"/>
        <v>5246.9</v>
      </c>
      <c r="I807" s="7">
        <f t="shared" si="62"/>
        <v>5246.9000000000005</v>
      </c>
      <c r="J807" s="7">
        <f t="shared" si="63"/>
        <v>5246.8</v>
      </c>
      <c r="K807" t="str">
        <f>TEXT('Health Cleaned'!A807,"mm-yy")</f>
        <v>01-22</v>
      </c>
      <c r="L807" t="str">
        <f t="shared" si="64"/>
        <v>51-65</v>
      </c>
    </row>
    <row r="808" spans="1:12" x14ac:dyDescent="0.45">
      <c r="A808">
        <v>56</v>
      </c>
      <c r="B808" t="str">
        <f t="shared" si="60"/>
        <v>ADULTS</v>
      </c>
      <c r="C808" t="s">
        <v>1159</v>
      </c>
      <c r="G808" s="7">
        <f>'Health Cleaned'!$H808*1.1</f>
        <v>3746.864</v>
      </c>
      <c r="H808" s="7">
        <f t="shared" si="61"/>
        <v>3746.9</v>
      </c>
      <c r="I808" s="7">
        <f t="shared" si="62"/>
        <v>3746.9</v>
      </c>
      <c r="J808" s="7">
        <f t="shared" si="63"/>
        <v>3746.8</v>
      </c>
      <c r="K808" t="str">
        <f>TEXT('Health Cleaned'!A808,"mm-yy")</f>
        <v>01-22</v>
      </c>
      <c r="L808" t="str">
        <f t="shared" si="64"/>
        <v>51-65</v>
      </c>
    </row>
    <row r="809" spans="1:12" x14ac:dyDescent="0.45">
      <c r="A809">
        <v>53</v>
      </c>
      <c r="B809" t="str">
        <f t="shared" si="60"/>
        <v>ADULTS</v>
      </c>
      <c r="C809" t="s">
        <v>1160</v>
      </c>
      <c r="G809" s="7">
        <f>'Health Cleaned'!$H809*1.1</f>
        <v>242.34100000000001</v>
      </c>
      <c r="H809" s="7">
        <f t="shared" si="61"/>
        <v>242.3</v>
      </c>
      <c r="I809" s="7">
        <f t="shared" si="62"/>
        <v>242.4</v>
      </c>
      <c r="J809" s="7">
        <f t="shared" si="63"/>
        <v>242.3</v>
      </c>
      <c r="K809" t="str">
        <f>TEXT('Health Cleaned'!A809,"mm-yy")</f>
        <v>02-22</v>
      </c>
      <c r="L809" t="str">
        <f t="shared" si="64"/>
        <v>51-65</v>
      </c>
    </row>
    <row r="810" spans="1:12" x14ac:dyDescent="0.45">
      <c r="A810">
        <v>26</v>
      </c>
      <c r="B810" t="str">
        <f t="shared" si="60"/>
        <v>YOUNG ADULTS</v>
      </c>
      <c r="C810" t="s">
        <v>1161</v>
      </c>
      <c r="G810" s="7">
        <f>'Health Cleaned'!$H810*1.1</f>
        <v>4460.2139999999999</v>
      </c>
      <c r="H810" s="7">
        <f t="shared" si="61"/>
        <v>4460.2</v>
      </c>
      <c r="I810" s="7">
        <f t="shared" si="62"/>
        <v>4460.3</v>
      </c>
      <c r="J810" s="7">
        <f t="shared" si="63"/>
        <v>4460.2</v>
      </c>
      <c r="K810" t="str">
        <f>TEXT('Health Cleaned'!A810,"mm-yy")</f>
        <v>03-23</v>
      </c>
      <c r="L810" t="str">
        <f t="shared" si="64"/>
        <v>20-34</v>
      </c>
    </row>
    <row r="811" spans="1:12" x14ac:dyDescent="0.45">
      <c r="A811">
        <v>83</v>
      </c>
      <c r="B811" t="str">
        <f t="shared" si="60"/>
        <v>SENIORS</v>
      </c>
      <c r="C811" t="s">
        <v>1162</v>
      </c>
      <c r="G811" s="7">
        <f>'Health Cleaned'!$H811*1.1</f>
        <v>1673.3860000000002</v>
      </c>
      <c r="H811" s="7">
        <f t="shared" si="61"/>
        <v>1673.4</v>
      </c>
      <c r="I811" s="7">
        <f t="shared" si="62"/>
        <v>1673.3999999999999</v>
      </c>
      <c r="J811" s="7">
        <f t="shared" si="63"/>
        <v>1673.3</v>
      </c>
      <c r="K811" t="str">
        <f>TEXT('Health Cleaned'!A811,"mm-yy")</f>
        <v>02-22</v>
      </c>
      <c r="L811" t="str">
        <f t="shared" si="64"/>
        <v>65-100</v>
      </c>
    </row>
    <row r="812" spans="1:12" x14ac:dyDescent="0.45">
      <c r="A812">
        <v>37</v>
      </c>
      <c r="B812" t="str">
        <f t="shared" si="60"/>
        <v>ADULTS</v>
      </c>
      <c r="C812" t="s">
        <v>1164</v>
      </c>
      <c r="G812" s="7">
        <f>'Health Cleaned'!$H812*1.1</f>
        <v>1021.2070000000001</v>
      </c>
      <c r="H812" s="7">
        <f t="shared" si="61"/>
        <v>1021.2</v>
      </c>
      <c r="I812" s="7">
        <f t="shared" si="62"/>
        <v>1021.3000000000001</v>
      </c>
      <c r="J812" s="7">
        <f t="shared" si="63"/>
        <v>1021.2</v>
      </c>
      <c r="K812" t="str">
        <f>TEXT('Health Cleaned'!A812,"mm-yy")</f>
        <v>10-23</v>
      </c>
      <c r="L812" t="str">
        <f t="shared" si="64"/>
        <v>35-50</v>
      </c>
    </row>
    <row r="813" spans="1:12" x14ac:dyDescent="0.45">
      <c r="A813">
        <v>47</v>
      </c>
      <c r="B813" t="str">
        <f t="shared" si="60"/>
        <v>ADULTS</v>
      </c>
      <c r="C813" t="s">
        <v>1165</v>
      </c>
      <c r="G813" s="7">
        <f>'Health Cleaned'!$H813*1.1</f>
        <v>736.42800000000011</v>
      </c>
      <c r="H813" s="7">
        <f t="shared" si="61"/>
        <v>736.4</v>
      </c>
      <c r="I813" s="7">
        <f t="shared" si="62"/>
        <v>736.5</v>
      </c>
      <c r="J813" s="7">
        <f t="shared" si="63"/>
        <v>736.4</v>
      </c>
      <c r="K813" t="str">
        <f>TEXT('Health Cleaned'!A813,"mm-yy")</f>
        <v>11-22</v>
      </c>
      <c r="L813" t="str">
        <f t="shared" si="64"/>
        <v>35-50</v>
      </c>
    </row>
    <row r="814" spans="1:12" x14ac:dyDescent="0.45">
      <c r="A814">
        <v>14</v>
      </c>
      <c r="B814" t="str">
        <f t="shared" si="60"/>
        <v>CHILDREN</v>
      </c>
      <c r="C814" t="s">
        <v>1167</v>
      </c>
      <c r="G814" s="7">
        <f>'Health Cleaned'!$H814*1.1</f>
        <v>899.07400000000007</v>
      </c>
      <c r="H814" s="7">
        <f t="shared" si="61"/>
        <v>899.1</v>
      </c>
      <c r="I814" s="7">
        <f t="shared" si="62"/>
        <v>899.1</v>
      </c>
      <c r="J814" s="7">
        <f t="shared" si="63"/>
        <v>899</v>
      </c>
      <c r="K814" t="str">
        <f>TEXT('Health Cleaned'!A814,"mm-yy")</f>
        <v>11-23</v>
      </c>
      <c r="L814" t="str">
        <f t="shared" si="64"/>
        <v>13-19</v>
      </c>
    </row>
    <row r="815" spans="1:12" x14ac:dyDescent="0.45">
      <c r="A815">
        <v>20</v>
      </c>
      <c r="B815" t="str">
        <f t="shared" si="60"/>
        <v>YOUNG ADULTS</v>
      </c>
      <c r="C815" t="s">
        <v>1168</v>
      </c>
      <c r="G815" s="7">
        <f>'Health Cleaned'!$H815*1.1</f>
        <v>3364.3500000000004</v>
      </c>
      <c r="H815" s="7">
        <f t="shared" si="61"/>
        <v>3364.4</v>
      </c>
      <c r="I815" s="7">
        <f t="shared" si="62"/>
        <v>3364.4</v>
      </c>
      <c r="J815" s="7">
        <f t="shared" si="63"/>
        <v>3364.3</v>
      </c>
      <c r="K815" t="str">
        <f>TEXT('Health Cleaned'!A815,"mm-yy")</f>
        <v>12-22</v>
      </c>
      <c r="L815" t="str">
        <f t="shared" si="64"/>
        <v>20-34</v>
      </c>
    </row>
    <row r="816" spans="1:12" x14ac:dyDescent="0.45">
      <c r="A816">
        <v>26</v>
      </c>
      <c r="B816" t="str">
        <f t="shared" si="60"/>
        <v>YOUNG ADULTS</v>
      </c>
      <c r="C816" t="s">
        <v>1169</v>
      </c>
      <c r="G816" s="7">
        <f>'Health Cleaned'!$H816*1.1</f>
        <v>2670.3710000000005</v>
      </c>
      <c r="H816" s="7">
        <f t="shared" si="61"/>
        <v>2670.4</v>
      </c>
      <c r="I816" s="7">
        <f t="shared" si="62"/>
        <v>2670.4</v>
      </c>
      <c r="J816" s="7">
        <f t="shared" si="63"/>
        <v>2670.3</v>
      </c>
      <c r="K816" t="str">
        <f>TEXT('Health Cleaned'!A816,"mm-yy")</f>
        <v>03-22</v>
      </c>
      <c r="L816" t="str">
        <f t="shared" si="64"/>
        <v>20-34</v>
      </c>
    </row>
    <row r="817" spans="1:12" x14ac:dyDescent="0.45">
      <c r="A817">
        <v>27</v>
      </c>
      <c r="B817" t="str">
        <f t="shared" si="60"/>
        <v>YOUNG ADULTS</v>
      </c>
      <c r="C817" t="s">
        <v>1170</v>
      </c>
      <c r="G817" s="7">
        <f>'Health Cleaned'!$H817*1.1</f>
        <v>4489.8040000000001</v>
      </c>
      <c r="H817" s="7">
        <f t="shared" si="61"/>
        <v>4489.8</v>
      </c>
      <c r="I817" s="7">
        <f t="shared" si="62"/>
        <v>4489.9000000000005</v>
      </c>
      <c r="J817" s="7">
        <f t="shared" si="63"/>
        <v>4489.8</v>
      </c>
      <c r="K817" t="str">
        <f>TEXT('Health Cleaned'!A817,"mm-yy")</f>
        <v>08-23</v>
      </c>
      <c r="L817" t="str">
        <f t="shared" si="64"/>
        <v>20-34</v>
      </c>
    </row>
    <row r="818" spans="1:12" x14ac:dyDescent="0.45">
      <c r="A818">
        <v>17</v>
      </c>
      <c r="B818" t="str">
        <f t="shared" si="60"/>
        <v>CHILDREN</v>
      </c>
      <c r="C818" t="s">
        <v>1171</v>
      </c>
      <c r="G818" s="7">
        <f>'Health Cleaned'!$H818*1.1</f>
        <v>4949.6810000000005</v>
      </c>
      <c r="H818" s="7">
        <f t="shared" si="61"/>
        <v>4949.7</v>
      </c>
      <c r="I818" s="7">
        <f t="shared" si="62"/>
        <v>4949.7000000000007</v>
      </c>
      <c r="J818" s="7">
        <f t="shared" si="63"/>
        <v>4949.6000000000004</v>
      </c>
      <c r="K818" t="str">
        <f>TEXT('Health Cleaned'!A818,"mm-yy")</f>
        <v>10-23</v>
      </c>
      <c r="L818" t="str">
        <f t="shared" si="64"/>
        <v>13-19</v>
      </c>
    </row>
    <row r="819" spans="1:12" x14ac:dyDescent="0.45">
      <c r="A819">
        <v>99</v>
      </c>
      <c r="B819" t="str">
        <f t="shared" si="60"/>
        <v>SENIORS</v>
      </c>
      <c r="C819" t="s">
        <v>1172</v>
      </c>
      <c r="G819" s="7">
        <f>'Health Cleaned'!$H819*1.1</f>
        <v>2204.1469999999999</v>
      </c>
      <c r="H819" s="7">
        <f t="shared" si="61"/>
        <v>2204.1</v>
      </c>
      <c r="I819" s="7">
        <f t="shared" si="62"/>
        <v>2204.1999999999998</v>
      </c>
      <c r="J819" s="7">
        <f t="shared" si="63"/>
        <v>2204.1</v>
      </c>
      <c r="K819" t="str">
        <f>TEXT('Health Cleaned'!A819,"mm-yy")</f>
        <v>08-22</v>
      </c>
      <c r="L819" t="str">
        <f t="shared" si="64"/>
        <v>65-100</v>
      </c>
    </row>
    <row r="820" spans="1:12" x14ac:dyDescent="0.45">
      <c r="A820">
        <v>96</v>
      </c>
      <c r="B820" t="str">
        <f t="shared" si="60"/>
        <v>SENIORS</v>
      </c>
      <c r="C820" t="s">
        <v>1173</v>
      </c>
      <c r="G820" s="7">
        <f>'Health Cleaned'!$H820*1.1</f>
        <v>4531.5820000000003</v>
      </c>
      <c r="H820" s="7">
        <f t="shared" si="61"/>
        <v>4531.6000000000004</v>
      </c>
      <c r="I820" s="7">
        <f t="shared" si="62"/>
        <v>4531.6000000000004</v>
      </c>
      <c r="J820" s="7">
        <f t="shared" si="63"/>
        <v>4531.5</v>
      </c>
      <c r="K820" t="str">
        <f>TEXT('Health Cleaned'!A820,"mm-yy")</f>
        <v>11-23</v>
      </c>
      <c r="L820" t="str">
        <f t="shared" si="64"/>
        <v>65-100</v>
      </c>
    </row>
    <row r="821" spans="1:12" x14ac:dyDescent="0.45">
      <c r="A821">
        <v>96</v>
      </c>
      <c r="B821" t="str">
        <f t="shared" si="60"/>
        <v>SENIORS</v>
      </c>
      <c r="C821" t="s">
        <v>1174</v>
      </c>
      <c r="G821" s="7">
        <f>'Health Cleaned'!$H821*1.1</f>
        <v>3426.2030000000004</v>
      </c>
      <c r="H821" s="7">
        <f t="shared" si="61"/>
        <v>3426.2</v>
      </c>
      <c r="I821" s="7">
        <f t="shared" si="62"/>
        <v>3426.2999999999997</v>
      </c>
      <c r="J821" s="7">
        <f t="shared" si="63"/>
        <v>3426.2</v>
      </c>
      <c r="K821" t="str">
        <f>TEXT('Health Cleaned'!A821,"mm-yy")</f>
        <v>01-23</v>
      </c>
      <c r="L821" t="str">
        <f t="shared" si="64"/>
        <v>65-100</v>
      </c>
    </row>
    <row r="822" spans="1:12" x14ac:dyDescent="0.45">
      <c r="A822">
        <v>50</v>
      </c>
      <c r="B822" t="str">
        <f t="shared" si="60"/>
        <v>ADULTS</v>
      </c>
      <c r="C822" t="s">
        <v>1175</v>
      </c>
      <c r="G822" s="7">
        <f>'Health Cleaned'!$H822*1.1</f>
        <v>599.98400000000015</v>
      </c>
      <c r="H822" s="7">
        <f t="shared" si="61"/>
        <v>600</v>
      </c>
      <c r="I822" s="7">
        <f t="shared" si="62"/>
        <v>600</v>
      </c>
      <c r="J822" s="7">
        <f t="shared" si="63"/>
        <v>599.9</v>
      </c>
      <c r="K822" t="str">
        <f>TEXT('Health Cleaned'!A822,"mm-yy")</f>
        <v>03-22</v>
      </c>
      <c r="L822" t="str">
        <f t="shared" si="64"/>
        <v>35-50</v>
      </c>
    </row>
    <row r="823" spans="1:12" x14ac:dyDescent="0.45">
      <c r="A823">
        <v>80</v>
      </c>
      <c r="B823" t="str">
        <f t="shared" si="60"/>
        <v>SENIORS</v>
      </c>
      <c r="C823" t="s">
        <v>1176</v>
      </c>
      <c r="G823" s="7">
        <f>'Health Cleaned'!$H823*1.1</f>
        <v>4707.9230000000007</v>
      </c>
      <c r="H823" s="7">
        <f t="shared" si="61"/>
        <v>4707.8999999999996</v>
      </c>
      <c r="I823" s="7">
        <f t="shared" si="62"/>
        <v>4708</v>
      </c>
      <c r="J823" s="7">
        <f t="shared" si="63"/>
        <v>4707.8999999999996</v>
      </c>
      <c r="K823" t="str">
        <f>TEXT('Health Cleaned'!A823,"mm-yy")</f>
        <v>03-22</v>
      </c>
      <c r="L823" t="str">
        <f t="shared" si="64"/>
        <v>65-100</v>
      </c>
    </row>
    <row r="824" spans="1:12" x14ac:dyDescent="0.45">
      <c r="A824">
        <v>14</v>
      </c>
      <c r="B824" t="str">
        <f t="shared" si="60"/>
        <v>CHILDREN</v>
      </c>
      <c r="C824" t="s">
        <v>1177</v>
      </c>
      <c r="G824" s="7">
        <f>'Health Cleaned'!$H824*1.1</f>
        <v>1611.0820000000001</v>
      </c>
      <c r="H824" s="7">
        <f t="shared" si="61"/>
        <v>1611.1</v>
      </c>
      <c r="I824" s="7">
        <f t="shared" si="62"/>
        <v>1611.1</v>
      </c>
      <c r="J824" s="7">
        <f t="shared" si="63"/>
        <v>1611</v>
      </c>
      <c r="K824" t="str">
        <f>TEXT('Health Cleaned'!A824,"mm-yy")</f>
        <v>02-23</v>
      </c>
      <c r="L824" t="str">
        <f t="shared" si="64"/>
        <v>13-19</v>
      </c>
    </row>
    <row r="825" spans="1:12" x14ac:dyDescent="0.45">
      <c r="A825">
        <v>58</v>
      </c>
      <c r="B825" t="str">
        <f t="shared" si="60"/>
        <v>ADULTS</v>
      </c>
      <c r="C825" t="s">
        <v>1178</v>
      </c>
      <c r="G825" s="7">
        <f>'Health Cleaned'!$H825*1.1</f>
        <v>3680.9300000000003</v>
      </c>
      <c r="H825" s="7">
        <f t="shared" si="61"/>
        <v>3680.9</v>
      </c>
      <c r="I825" s="7">
        <f t="shared" si="62"/>
        <v>3681</v>
      </c>
      <c r="J825" s="7">
        <f t="shared" si="63"/>
        <v>3680.9</v>
      </c>
      <c r="K825" t="str">
        <f>TEXT('Health Cleaned'!A825,"mm-yy")</f>
        <v>06-22</v>
      </c>
      <c r="L825" t="str">
        <f t="shared" si="64"/>
        <v>51-65</v>
      </c>
    </row>
    <row r="826" spans="1:12" x14ac:dyDescent="0.45">
      <c r="A826">
        <v>41</v>
      </c>
      <c r="B826" t="str">
        <f t="shared" si="60"/>
        <v>ADULTS</v>
      </c>
      <c r="C826" t="s">
        <v>1179</v>
      </c>
      <c r="G826" s="7">
        <f>'Health Cleaned'!$H826*1.1</f>
        <v>2196.8760000000002</v>
      </c>
      <c r="H826" s="7">
        <f t="shared" si="61"/>
        <v>2196.9</v>
      </c>
      <c r="I826" s="7">
        <f t="shared" si="62"/>
        <v>2196.9</v>
      </c>
      <c r="J826" s="7">
        <f t="shared" si="63"/>
        <v>2196.8000000000002</v>
      </c>
      <c r="K826" t="str">
        <f>TEXT('Health Cleaned'!A826,"mm-yy")</f>
        <v>01-23</v>
      </c>
      <c r="L826" t="str">
        <f t="shared" si="64"/>
        <v>35-50</v>
      </c>
    </row>
    <row r="827" spans="1:12" x14ac:dyDescent="0.45">
      <c r="A827">
        <v>32</v>
      </c>
      <c r="B827" t="str">
        <f t="shared" si="60"/>
        <v>YOUNG ADULTS</v>
      </c>
      <c r="C827" t="s">
        <v>1180</v>
      </c>
      <c r="G827" s="7">
        <f>'Health Cleaned'!$H827*1.1</f>
        <v>2699.114</v>
      </c>
      <c r="H827" s="7">
        <f t="shared" si="61"/>
        <v>2699.1</v>
      </c>
      <c r="I827" s="7">
        <f t="shared" si="62"/>
        <v>2699.2</v>
      </c>
      <c r="J827" s="7">
        <f t="shared" si="63"/>
        <v>2699.1</v>
      </c>
      <c r="K827" t="str">
        <f>TEXT('Health Cleaned'!A827,"mm-yy")</f>
        <v>08-23</v>
      </c>
      <c r="L827" t="str">
        <f t="shared" si="64"/>
        <v>20-34</v>
      </c>
    </row>
    <row r="828" spans="1:12" x14ac:dyDescent="0.45">
      <c r="A828">
        <v>66</v>
      </c>
      <c r="B828" t="str">
        <f t="shared" si="60"/>
        <v>SENIORS</v>
      </c>
      <c r="C828" t="s">
        <v>1181</v>
      </c>
      <c r="G828" s="7">
        <f>'Health Cleaned'!$H828*1.1</f>
        <v>630.02500000000009</v>
      </c>
      <c r="H828" s="7">
        <f t="shared" si="61"/>
        <v>630</v>
      </c>
      <c r="I828" s="7">
        <f t="shared" si="62"/>
        <v>630.1</v>
      </c>
      <c r="J828" s="7">
        <f t="shared" si="63"/>
        <v>630</v>
      </c>
      <c r="K828" t="str">
        <f>TEXT('Health Cleaned'!A828,"mm-yy")</f>
        <v>03-22</v>
      </c>
      <c r="L828" t="str">
        <f t="shared" si="64"/>
        <v>65-100</v>
      </c>
    </row>
    <row r="829" spans="1:12" x14ac:dyDescent="0.45">
      <c r="A829">
        <v>63</v>
      </c>
      <c r="B829" t="str">
        <f t="shared" si="60"/>
        <v>ADULTS</v>
      </c>
      <c r="C829" t="s">
        <v>1182</v>
      </c>
      <c r="G829" s="7">
        <f>'Health Cleaned'!$H829*1.1</f>
        <v>2753.7400000000002</v>
      </c>
      <c r="H829" s="7">
        <f t="shared" si="61"/>
        <v>2753.7</v>
      </c>
      <c r="I829" s="7">
        <f t="shared" si="62"/>
        <v>2753.7999999999997</v>
      </c>
      <c r="J829" s="7">
        <f t="shared" si="63"/>
        <v>2753.7</v>
      </c>
      <c r="K829" t="str">
        <f>TEXT('Health Cleaned'!A829,"mm-yy")</f>
        <v>03-22</v>
      </c>
      <c r="L829" t="str">
        <f t="shared" si="64"/>
        <v>51-65</v>
      </c>
    </row>
    <row r="830" spans="1:12" x14ac:dyDescent="0.45">
      <c r="A830">
        <v>22</v>
      </c>
      <c r="B830" t="str">
        <f t="shared" si="60"/>
        <v>YOUNG ADULTS</v>
      </c>
      <c r="C830" t="s">
        <v>1184</v>
      </c>
      <c r="G830" s="7">
        <f>'Health Cleaned'!$H830*1.1</f>
        <v>1833.8430000000003</v>
      </c>
      <c r="H830" s="7">
        <f t="shared" si="61"/>
        <v>1833.8</v>
      </c>
      <c r="I830" s="7">
        <f t="shared" si="62"/>
        <v>1833.8999999999999</v>
      </c>
      <c r="J830" s="7">
        <f t="shared" si="63"/>
        <v>1833.8</v>
      </c>
      <c r="K830" t="str">
        <f>TEXT('Health Cleaned'!A830,"mm-yy")</f>
        <v>06-23</v>
      </c>
      <c r="L830" t="str">
        <f t="shared" si="64"/>
        <v>20-34</v>
      </c>
    </row>
    <row r="831" spans="1:12" x14ac:dyDescent="0.45">
      <c r="A831">
        <v>47</v>
      </c>
      <c r="B831" t="str">
        <f t="shared" si="60"/>
        <v>ADULTS</v>
      </c>
      <c r="C831" t="s">
        <v>1185</v>
      </c>
      <c r="G831" s="7">
        <f>'Health Cleaned'!$H831*1.1</f>
        <v>1028.2250000000001</v>
      </c>
      <c r="H831" s="7">
        <f t="shared" si="61"/>
        <v>1028.2</v>
      </c>
      <c r="I831" s="7">
        <f t="shared" si="62"/>
        <v>1028.3</v>
      </c>
      <c r="J831" s="7">
        <f t="shared" si="63"/>
        <v>1028.2</v>
      </c>
      <c r="K831" t="str">
        <f>TEXT('Health Cleaned'!A831,"mm-yy")</f>
        <v>08-22</v>
      </c>
      <c r="L831" t="str">
        <f t="shared" si="64"/>
        <v>35-50</v>
      </c>
    </row>
    <row r="832" spans="1:12" x14ac:dyDescent="0.45">
      <c r="A832">
        <v>91</v>
      </c>
      <c r="B832" t="str">
        <f t="shared" si="60"/>
        <v>SENIORS</v>
      </c>
      <c r="C832" t="s">
        <v>1186</v>
      </c>
      <c r="G832" s="7">
        <f>'Health Cleaned'!$H832*1.1</f>
        <v>5186.9620000000004</v>
      </c>
      <c r="H832" s="7">
        <f t="shared" si="61"/>
        <v>5187</v>
      </c>
      <c r="I832" s="7">
        <f t="shared" si="62"/>
        <v>5187</v>
      </c>
      <c r="J832" s="7">
        <f t="shared" si="63"/>
        <v>5186.8999999999996</v>
      </c>
      <c r="K832" t="str">
        <f>TEXT('Health Cleaned'!A832,"mm-yy")</f>
        <v>11-22</v>
      </c>
      <c r="L832" t="str">
        <f t="shared" si="64"/>
        <v>65-100</v>
      </c>
    </row>
    <row r="833" spans="1:12" x14ac:dyDescent="0.45">
      <c r="A833">
        <v>94</v>
      </c>
      <c r="B833" t="str">
        <f t="shared" si="60"/>
        <v>SENIORS</v>
      </c>
      <c r="C833" t="s">
        <v>1187</v>
      </c>
      <c r="G833" s="7">
        <f>'Health Cleaned'!$H833*1.1</f>
        <v>4349.8510000000006</v>
      </c>
      <c r="H833" s="7">
        <f t="shared" si="61"/>
        <v>4349.8999999999996</v>
      </c>
      <c r="I833" s="7">
        <f t="shared" si="62"/>
        <v>4349.9000000000005</v>
      </c>
      <c r="J833" s="7">
        <f t="shared" si="63"/>
        <v>4349.8</v>
      </c>
      <c r="K833" t="str">
        <f>TEXT('Health Cleaned'!A833,"mm-yy")</f>
        <v>11-23</v>
      </c>
      <c r="L833" t="str">
        <f t="shared" si="64"/>
        <v>65-100</v>
      </c>
    </row>
    <row r="834" spans="1:12" x14ac:dyDescent="0.45">
      <c r="A834">
        <v>31</v>
      </c>
      <c r="B834" t="str">
        <f t="shared" si="60"/>
        <v>YOUNG ADULTS</v>
      </c>
      <c r="C834" t="s">
        <v>1188</v>
      </c>
      <c r="G834" s="7">
        <f>'Health Cleaned'!$H834*1.1</f>
        <v>4003.1200000000003</v>
      </c>
      <c r="H834" s="7">
        <f t="shared" si="61"/>
        <v>4003.1</v>
      </c>
      <c r="I834" s="7">
        <f t="shared" si="62"/>
        <v>4003.2</v>
      </c>
      <c r="J834" s="7">
        <f t="shared" si="63"/>
        <v>4003.1</v>
      </c>
      <c r="K834" t="str">
        <f>TEXT('Health Cleaned'!A834,"mm-yy")</f>
        <v>04-23</v>
      </c>
      <c r="L834" t="str">
        <f t="shared" si="64"/>
        <v>20-34</v>
      </c>
    </row>
    <row r="835" spans="1:12" x14ac:dyDescent="0.45">
      <c r="A835">
        <v>81</v>
      </c>
      <c r="B835" t="str">
        <f t="shared" ref="B835:B898" si="65">IF(A835&lt;18,"CHILDREN",IF(A835&lt;36,"YOUNG ADULTS",IF(A835&lt;66,"ADULTS",IF(A835&gt;65,"SENIORS"))))</f>
        <v>SENIORS</v>
      </c>
      <c r="C835" t="s">
        <v>1190</v>
      </c>
      <c r="G835" s="7">
        <f>'Health Cleaned'!$H835*1.1</f>
        <v>4320.2170000000006</v>
      </c>
      <c r="H835" s="7">
        <f t="shared" ref="H835:H898" si="66">ROUND(G835,1)</f>
        <v>4320.2</v>
      </c>
      <c r="I835" s="7">
        <f t="shared" ref="I835:I898" si="67">ROUNDUP(G835,1)</f>
        <v>4320.3</v>
      </c>
      <c r="J835" s="7">
        <f t="shared" ref="J835:J898" si="68">ROUNDDOWN(G835,1)</f>
        <v>4320.2</v>
      </c>
      <c r="K835" t="str">
        <f>TEXT('Health Cleaned'!A835,"mm-yy")</f>
        <v>10-22</v>
      </c>
      <c r="L835" t="str">
        <f t="shared" ref="L835:L898" si="69">IF(A835&lt;13,"0-12",IF(A835&lt;20,"13-19",IF(A835&lt;35,"20-34",IF(A835&lt;=50,"35-50",IF(A835&lt;66,"51-65",IF(A835&gt;65,"65-100"))))))</f>
        <v>65-100</v>
      </c>
    </row>
    <row r="836" spans="1:12" x14ac:dyDescent="0.45">
      <c r="A836">
        <v>19</v>
      </c>
      <c r="B836" t="str">
        <f t="shared" si="65"/>
        <v>YOUNG ADULTS</v>
      </c>
      <c r="C836" t="s">
        <v>1192</v>
      </c>
      <c r="G836" s="7">
        <f>'Health Cleaned'!$H836*1.1</f>
        <v>198.91300000000004</v>
      </c>
      <c r="H836" s="7">
        <f t="shared" si="66"/>
        <v>198.9</v>
      </c>
      <c r="I836" s="7">
        <f t="shared" si="67"/>
        <v>199</v>
      </c>
      <c r="J836" s="7">
        <f t="shared" si="68"/>
        <v>198.9</v>
      </c>
      <c r="K836" t="str">
        <f>TEXT('Health Cleaned'!A836,"mm-yy")</f>
        <v>04-22</v>
      </c>
      <c r="L836" t="str">
        <f t="shared" si="69"/>
        <v>13-19</v>
      </c>
    </row>
    <row r="837" spans="1:12" x14ac:dyDescent="0.45">
      <c r="A837">
        <v>58</v>
      </c>
      <c r="B837" t="str">
        <f t="shared" si="65"/>
        <v>ADULTS</v>
      </c>
      <c r="C837" t="s">
        <v>1193</v>
      </c>
      <c r="G837" s="7">
        <f>'Health Cleaned'!$H837*1.1</f>
        <v>310.06800000000004</v>
      </c>
      <c r="H837" s="7">
        <f t="shared" si="66"/>
        <v>310.10000000000002</v>
      </c>
      <c r="I837" s="7">
        <f t="shared" si="67"/>
        <v>310.10000000000002</v>
      </c>
      <c r="J837" s="7">
        <f t="shared" si="68"/>
        <v>310</v>
      </c>
      <c r="K837" t="str">
        <f>TEXT('Health Cleaned'!A837,"mm-yy")</f>
        <v>08-23</v>
      </c>
      <c r="L837" t="str">
        <f t="shared" si="69"/>
        <v>51-65</v>
      </c>
    </row>
    <row r="838" spans="1:12" x14ac:dyDescent="0.45">
      <c r="A838">
        <v>51</v>
      </c>
      <c r="B838" t="str">
        <f t="shared" si="65"/>
        <v>ADULTS</v>
      </c>
      <c r="C838" t="s">
        <v>1194</v>
      </c>
      <c r="G838" s="7">
        <f>'Health Cleaned'!$H838*1.1</f>
        <v>378.13600000000002</v>
      </c>
      <c r="H838" s="7">
        <f t="shared" si="66"/>
        <v>378.1</v>
      </c>
      <c r="I838" s="7">
        <f t="shared" si="67"/>
        <v>378.20000000000005</v>
      </c>
      <c r="J838" s="7">
        <f t="shared" si="68"/>
        <v>378.1</v>
      </c>
      <c r="K838" t="str">
        <f>TEXT('Health Cleaned'!A838,"mm-yy")</f>
        <v>03-22</v>
      </c>
      <c r="L838" t="str">
        <f t="shared" si="69"/>
        <v>51-65</v>
      </c>
    </row>
    <row r="839" spans="1:12" x14ac:dyDescent="0.45">
      <c r="A839">
        <v>53</v>
      </c>
      <c r="B839" t="str">
        <f t="shared" si="65"/>
        <v>ADULTS</v>
      </c>
      <c r="C839" t="s">
        <v>1195</v>
      </c>
      <c r="G839" s="7">
        <f>'Health Cleaned'!$H839*1.1</f>
        <v>5295.2240000000002</v>
      </c>
      <c r="H839" s="7">
        <f t="shared" si="66"/>
        <v>5295.2</v>
      </c>
      <c r="I839" s="7">
        <f t="shared" si="67"/>
        <v>5295.3</v>
      </c>
      <c r="J839" s="7">
        <f t="shared" si="68"/>
        <v>5295.2</v>
      </c>
      <c r="K839" t="str">
        <f>TEXT('Health Cleaned'!A839,"mm-yy")</f>
        <v>06-22</v>
      </c>
      <c r="L839" t="str">
        <f t="shared" si="69"/>
        <v>51-65</v>
      </c>
    </row>
    <row r="840" spans="1:12" x14ac:dyDescent="0.45">
      <c r="A840">
        <v>82</v>
      </c>
      <c r="B840" t="str">
        <f t="shared" si="65"/>
        <v>SENIORS</v>
      </c>
      <c r="C840" t="s">
        <v>1196</v>
      </c>
      <c r="G840" s="7">
        <f>'Health Cleaned'!$H840*1.1</f>
        <v>4014.7139999999999</v>
      </c>
      <c r="H840" s="7">
        <f t="shared" si="66"/>
        <v>4014.7</v>
      </c>
      <c r="I840" s="7">
        <f t="shared" si="67"/>
        <v>4014.7999999999997</v>
      </c>
      <c r="J840" s="7">
        <f t="shared" si="68"/>
        <v>4014.7</v>
      </c>
      <c r="K840" t="str">
        <f>TEXT('Health Cleaned'!A840,"mm-yy")</f>
        <v>05-23</v>
      </c>
      <c r="L840" t="str">
        <f t="shared" si="69"/>
        <v>65-100</v>
      </c>
    </row>
    <row r="841" spans="1:12" x14ac:dyDescent="0.45">
      <c r="A841">
        <v>74</v>
      </c>
      <c r="B841" t="str">
        <f t="shared" si="65"/>
        <v>SENIORS</v>
      </c>
      <c r="C841" t="s">
        <v>1197</v>
      </c>
      <c r="G841" s="7">
        <f>'Health Cleaned'!$H841*1.1</f>
        <v>1396.681</v>
      </c>
      <c r="H841" s="7">
        <f t="shared" si="66"/>
        <v>1396.7</v>
      </c>
      <c r="I841" s="7">
        <f t="shared" si="67"/>
        <v>1396.6999999999998</v>
      </c>
      <c r="J841" s="7">
        <f t="shared" si="68"/>
        <v>1396.6</v>
      </c>
      <c r="K841" t="str">
        <f>TEXT('Health Cleaned'!A841,"mm-yy")</f>
        <v>02-23</v>
      </c>
      <c r="L841" t="str">
        <f t="shared" si="69"/>
        <v>65-100</v>
      </c>
    </row>
    <row r="842" spans="1:12" x14ac:dyDescent="0.45">
      <c r="A842">
        <v>51</v>
      </c>
      <c r="B842" t="str">
        <f t="shared" si="65"/>
        <v>ADULTS</v>
      </c>
      <c r="C842" t="s">
        <v>1198</v>
      </c>
      <c r="G842" s="7">
        <f>'Health Cleaned'!$H842*1.1</f>
        <v>4657.4000000000005</v>
      </c>
      <c r="H842" s="7">
        <f t="shared" si="66"/>
        <v>4657.3999999999996</v>
      </c>
      <c r="I842" s="7">
        <f t="shared" si="67"/>
        <v>4657.3999999999996</v>
      </c>
      <c r="J842" s="7">
        <f t="shared" si="68"/>
        <v>4657.3999999999996</v>
      </c>
      <c r="K842" t="str">
        <f>TEXT('Health Cleaned'!A842,"mm-yy")</f>
        <v>11-22</v>
      </c>
      <c r="L842" t="str">
        <f t="shared" si="69"/>
        <v>51-65</v>
      </c>
    </row>
    <row r="843" spans="1:12" x14ac:dyDescent="0.45">
      <c r="A843">
        <v>94</v>
      </c>
      <c r="B843" t="str">
        <f t="shared" si="65"/>
        <v>SENIORS</v>
      </c>
      <c r="C843" t="s">
        <v>1199</v>
      </c>
      <c r="G843" s="7">
        <f>'Health Cleaned'!$H843*1.1</f>
        <v>3813.6340000000005</v>
      </c>
      <c r="H843" s="7">
        <f t="shared" si="66"/>
        <v>3813.6</v>
      </c>
      <c r="I843" s="7">
        <f t="shared" si="67"/>
        <v>3813.7</v>
      </c>
      <c r="J843" s="7">
        <f t="shared" si="68"/>
        <v>3813.6</v>
      </c>
      <c r="K843" t="str">
        <f>TEXT('Health Cleaned'!A843,"mm-yy")</f>
        <v>03-23</v>
      </c>
      <c r="L843" t="str">
        <f t="shared" si="69"/>
        <v>65-100</v>
      </c>
    </row>
    <row r="844" spans="1:12" x14ac:dyDescent="0.45">
      <c r="A844">
        <v>54</v>
      </c>
      <c r="B844" t="str">
        <f t="shared" si="65"/>
        <v>ADULTS</v>
      </c>
      <c r="C844" t="s">
        <v>1200</v>
      </c>
      <c r="G844" s="7">
        <f>'Health Cleaned'!$H844*1.1</f>
        <v>1134.1990000000001</v>
      </c>
      <c r="H844" s="7">
        <f t="shared" si="66"/>
        <v>1134.2</v>
      </c>
      <c r="I844" s="7">
        <f t="shared" si="67"/>
        <v>1134.1999999999998</v>
      </c>
      <c r="J844" s="7">
        <f t="shared" si="68"/>
        <v>1134.0999999999999</v>
      </c>
      <c r="K844" t="str">
        <f>TEXT('Health Cleaned'!A844,"mm-yy")</f>
        <v>10-23</v>
      </c>
      <c r="L844" t="str">
        <f t="shared" si="69"/>
        <v>51-65</v>
      </c>
    </row>
    <row r="845" spans="1:12" x14ac:dyDescent="0.45">
      <c r="A845">
        <v>24</v>
      </c>
      <c r="B845" t="str">
        <f t="shared" si="65"/>
        <v>YOUNG ADULTS</v>
      </c>
      <c r="C845" t="s">
        <v>1201</v>
      </c>
      <c r="G845" s="7">
        <f>'Health Cleaned'!$H845*1.1</f>
        <v>5416.5870000000004</v>
      </c>
      <c r="H845" s="7">
        <f t="shared" si="66"/>
        <v>5416.6</v>
      </c>
      <c r="I845" s="7">
        <f t="shared" si="67"/>
        <v>5416.6</v>
      </c>
      <c r="J845" s="7">
        <f t="shared" si="68"/>
        <v>5416.5</v>
      </c>
      <c r="K845" t="str">
        <f>TEXT('Health Cleaned'!A845,"mm-yy")</f>
        <v>10-22</v>
      </c>
      <c r="L845" t="str">
        <f t="shared" si="69"/>
        <v>20-34</v>
      </c>
    </row>
    <row r="846" spans="1:12" x14ac:dyDescent="0.45">
      <c r="A846">
        <v>79</v>
      </c>
      <c r="B846" t="str">
        <f t="shared" si="65"/>
        <v>SENIORS</v>
      </c>
      <c r="C846" t="s">
        <v>1203</v>
      </c>
      <c r="G846" s="7">
        <f>'Health Cleaned'!$H846*1.1</f>
        <v>1989.2070000000001</v>
      </c>
      <c r="H846" s="7">
        <f t="shared" si="66"/>
        <v>1989.2</v>
      </c>
      <c r="I846" s="7">
        <f t="shared" si="67"/>
        <v>1989.3</v>
      </c>
      <c r="J846" s="7">
        <f t="shared" si="68"/>
        <v>1989.2</v>
      </c>
      <c r="K846" t="str">
        <f>TEXT('Health Cleaned'!A846,"mm-yy")</f>
        <v>06-22</v>
      </c>
      <c r="L846" t="str">
        <f t="shared" si="69"/>
        <v>65-100</v>
      </c>
    </row>
    <row r="847" spans="1:12" x14ac:dyDescent="0.45">
      <c r="A847">
        <v>50</v>
      </c>
      <c r="B847" t="str">
        <f t="shared" si="65"/>
        <v>ADULTS</v>
      </c>
      <c r="C847" t="s">
        <v>1204</v>
      </c>
      <c r="G847" s="7">
        <f>'Health Cleaned'!$H847*1.1</f>
        <v>1613.183</v>
      </c>
      <c r="H847" s="7">
        <f t="shared" si="66"/>
        <v>1613.2</v>
      </c>
      <c r="I847" s="7">
        <f t="shared" si="67"/>
        <v>1613.1999999999998</v>
      </c>
      <c r="J847" s="7">
        <f t="shared" si="68"/>
        <v>1613.1</v>
      </c>
      <c r="K847" t="str">
        <f>TEXT('Health Cleaned'!A847,"mm-yy")</f>
        <v>10-22</v>
      </c>
      <c r="L847" t="str">
        <f t="shared" si="69"/>
        <v>35-50</v>
      </c>
    </row>
    <row r="848" spans="1:12" x14ac:dyDescent="0.45">
      <c r="A848">
        <v>68</v>
      </c>
      <c r="B848" t="str">
        <f t="shared" si="65"/>
        <v>SENIORS</v>
      </c>
      <c r="C848" t="s">
        <v>1205</v>
      </c>
      <c r="G848" s="7">
        <f>'Health Cleaned'!$H848*1.1</f>
        <v>211.97</v>
      </c>
      <c r="H848" s="7">
        <f t="shared" si="66"/>
        <v>212</v>
      </c>
      <c r="I848" s="7">
        <f t="shared" si="67"/>
        <v>212</v>
      </c>
      <c r="J848" s="7">
        <f t="shared" si="68"/>
        <v>211.9</v>
      </c>
      <c r="K848" t="str">
        <f>TEXT('Health Cleaned'!A848,"mm-yy")</f>
        <v>09-22</v>
      </c>
      <c r="L848" t="str">
        <f t="shared" si="69"/>
        <v>65-100</v>
      </c>
    </row>
    <row r="849" spans="1:12" x14ac:dyDescent="0.45">
      <c r="A849">
        <v>93</v>
      </c>
      <c r="B849" t="str">
        <f t="shared" si="65"/>
        <v>SENIORS</v>
      </c>
      <c r="C849" t="s">
        <v>1206</v>
      </c>
      <c r="G849" s="7">
        <f>'Health Cleaned'!$H849*1.1</f>
        <v>1342.4400000000003</v>
      </c>
      <c r="H849" s="7">
        <f t="shared" si="66"/>
        <v>1342.4</v>
      </c>
      <c r="I849" s="7">
        <f t="shared" si="67"/>
        <v>1342.5</v>
      </c>
      <c r="J849" s="7">
        <f t="shared" si="68"/>
        <v>1342.4</v>
      </c>
      <c r="K849" t="str">
        <f>TEXT('Health Cleaned'!A849,"mm-yy")</f>
        <v>09-23</v>
      </c>
      <c r="L849" t="str">
        <f t="shared" si="69"/>
        <v>65-100</v>
      </c>
    </row>
    <row r="850" spans="1:12" x14ac:dyDescent="0.45">
      <c r="A850">
        <v>42</v>
      </c>
      <c r="B850" t="str">
        <f t="shared" si="65"/>
        <v>ADULTS</v>
      </c>
      <c r="C850" t="s">
        <v>1207</v>
      </c>
      <c r="G850" s="7">
        <f>'Health Cleaned'!$H850*1.1</f>
        <v>1247.752</v>
      </c>
      <c r="H850" s="7">
        <f t="shared" si="66"/>
        <v>1247.8</v>
      </c>
      <c r="I850" s="7">
        <f t="shared" si="67"/>
        <v>1247.8</v>
      </c>
      <c r="J850" s="7">
        <f t="shared" si="68"/>
        <v>1247.7</v>
      </c>
      <c r="K850" t="str">
        <f>TEXT('Health Cleaned'!A850,"mm-yy")</f>
        <v>06-22</v>
      </c>
      <c r="L850" t="str">
        <f t="shared" si="69"/>
        <v>35-50</v>
      </c>
    </row>
    <row r="851" spans="1:12" x14ac:dyDescent="0.45">
      <c r="A851">
        <v>82</v>
      </c>
      <c r="B851" t="str">
        <f t="shared" si="65"/>
        <v>SENIORS</v>
      </c>
      <c r="C851" t="s">
        <v>1208</v>
      </c>
      <c r="G851" s="7">
        <f>'Health Cleaned'!$H851*1.1</f>
        <v>1531.1670000000001</v>
      </c>
      <c r="H851" s="7">
        <f t="shared" si="66"/>
        <v>1531.2</v>
      </c>
      <c r="I851" s="7">
        <f t="shared" si="67"/>
        <v>1531.1999999999998</v>
      </c>
      <c r="J851" s="7">
        <f t="shared" si="68"/>
        <v>1531.1</v>
      </c>
      <c r="K851" t="str">
        <f>TEXT('Health Cleaned'!A851,"mm-yy")</f>
        <v>04-23</v>
      </c>
      <c r="L851" t="str">
        <f t="shared" si="69"/>
        <v>65-100</v>
      </c>
    </row>
    <row r="852" spans="1:12" x14ac:dyDescent="0.45">
      <c r="A852">
        <v>4</v>
      </c>
      <c r="B852" t="str">
        <f t="shared" si="65"/>
        <v>CHILDREN</v>
      </c>
      <c r="C852" t="s">
        <v>1210</v>
      </c>
      <c r="G852" s="7">
        <f>'Health Cleaned'!$H852*1.1</f>
        <v>2169.1560000000004</v>
      </c>
      <c r="H852" s="7">
        <f t="shared" si="66"/>
        <v>2169.1999999999998</v>
      </c>
      <c r="I852" s="7">
        <f t="shared" si="67"/>
        <v>2169.1999999999998</v>
      </c>
      <c r="J852" s="7">
        <f t="shared" si="68"/>
        <v>2169.1</v>
      </c>
      <c r="K852" t="str">
        <f>TEXT('Health Cleaned'!A852,"mm-yy")</f>
        <v>01-23</v>
      </c>
      <c r="L852" t="str">
        <f t="shared" si="69"/>
        <v>0-12</v>
      </c>
    </row>
    <row r="853" spans="1:12" x14ac:dyDescent="0.45">
      <c r="A853">
        <v>84</v>
      </c>
      <c r="B853" t="str">
        <f t="shared" si="65"/>
        <v>SENIORS</v>
      </c>
      <c r="C853" t="s">
        <v>1212</v>
      </c>
      <c r="G853" s="7">
        <f>'Health Cleaned'!$H853*1.1</f>
        <v>1451.7470000000001</v>
      </c>
      <c r="H853" s="7">
        <f t="shared" si="66"/>
        <v>1451.7</v>
      </c>
      <c r="I853" s="7">
        <f t="shared" si="67"/>
        <v>1451.8</v>
      </c>
      <c r="J853" s="7">
        <f t="shared" si="68"/>
        <v>1451.7</v>
      </c>
      <c r="K853" t="str">
        <f>TEXT('Health Cleaned'!A853,"mm-yy")</f>
        <v>10-23</v>
      </c>
      <c r="L853" t="str">
        <f t="shared" si="69"/>
        <v>65-100</v>
      </c>
    </row>
    <row r="854" spans="1:12" x14ac:dyDescent="0.45">
      <c r="A854">
        <v>93</v>
      </c>
      <c r="B854" t="str">
        <f t="shared" si="65"/>
        <v>SENIORS</v>
      </c>
      <c r="C854" t="s">
        <v>1213</v>
      </c>
      <c r="G854" s="7">
        <f>'Health Cleaned'!$H854*1.1</f>
        <v>2445.4210000000003</v>
      </c>
      <c r="H854" s="7">
        <f t="shared" si="66"/>
        <v>2445.4</v>
      </c>
      <c r="I854" s="7">
        <f t="shared" si="67"/>
        <v>2445.5</v>
      </c>
      <c r="J854" s="7">
        <f t="shared" si="68"/>
        <v>2445.4</v>
      </c>
      <c r="K854" t="str">
        <f>TEXT('Health Cleaned'!A854,"mm-yy")</f>
        <v>04-22</v>
      </c>
      <c r="L854" t="str">
        <f t="shared" si="69"/>
        <v>65-100</v>
      </c>
    </row>
    <row r="855" spans="1:12" x14ac:dyDescent="0.45">
      <c r="A855">
        <v>46</v>
      </c>
      <c r="B855" t="str">
        <f t="shared" si="65"/>
        <v>ADULTS</v>
      </c>
      <c r="C855" t="s">
        <v>1214</v>
      </c>
      <c r="G855" s="7">
        <f>'Health Cleaned'!$H855*1.1</f>
        <v>1144.7920000000001</v>
      </c>
      <c r="H855" s="7">
        <f t="shared" si="66"/>
        <v>1144.8</v>
      </c>
      <c r="I855" s="7">
        <f t="shared" si="67"/>
        <v>1144.8</v>
      </c>
      <c r="J855" s="7">
        <f t="shared" si="68"/>
        <v>1144.7</v>
      </c>
      <c r="K855" t="str">
        <f>TEXT('Health Cleaned'!A855,"mm-yy")</f>
        <v>05-22</v>
      </c>
      <c r="L855" t="str">
        <f t="shared" si="69"/>
        <v>35-50</v>
      </c>
    </row>
    <row r="856" spans="1:12" x14ac:dyDescent="0.45">
      <c r="A856">
        <v>96</v>
      </c>
      <c r="B856" t="str">
        <f t="shared" si="65"/>
        <v>SENIORS</v>
      </c>
      <c r="C856" t="s">
        <v>1215</v>
      </c>
      <c r="G856" s="7">
        <f>'Health Cleaned'!$H856*1.1</f>
        <v>2563.154</v>
      </c>
      <c r="H856" s="7">
        <f t="shared" si="66"/>
        <v>2563.1999999999998</v>
      </c>
      <c r="I856" s="7">
        <f t="shared" si="67"/>
        <v>2563.1999999999998</v>
      </c>
      <c r="J856" s="7">
        <f t="shared" si="68"/>
        <v>2563.1</v>
      </c>
      <c r="K856" t="str">
        <f>TEXT('Health Cleaned'!A856,"mm-yy")</f>
        <v>01-23</v>
      </c>
      <c r="L856" t="str">
        <f t="shared" si="69"/>
        <v>65-100</v>
      </c>
    </row>
    <row r="857" spans="1:12" x14ac:dyDescent="0.45">
      <c r="A857">
        <v>83</v>
      </c>
      <c r="B857" t="str">
        <f t="shared" si="65"/>
        <v>SENIORS</v>
      </c>
      <c r="C857" t="s">
        <v>1217</v>
      </c>
      <c r="G857" s="7">
        <f>'Health Cleaned'!$H857*1.1</f>
        <v>4628.1840000000002</v>
      </c>
      <c r="H857" s="7">
        <f t="shared" si="66"/>
        <v>4628.2</v>
      </c>
      <c r="I857" s="7">
        <f t="shared" si="67"/>
        <v>4628.2000000000007</v>
      </c>
      <c r="J857" s="7">
        <f t="shared" si="68"/>
        <v>4628.1000000000004</v>
      </c>
      <c r="K857" t="str">
        <f>TEXT('Health Cleaned'!A857,"mm-yy")</f>
        <v>10-22</v>
      </c>
      <c r="L857" t="str">
        <f t="shared" si="69"/>
        <v>65-100</v>
      </c>
    </row>
    <row r="858" spans="1:12" x14ac:dyDescent="0.45">
      <c r="A858">
        <v>14</v>
      </c>
      <c r="B858" t="str">
        <f t="shared" si="65"/>
        <v>CHILDREN</v>
      </c>
      <c r="C858" t="s">
        <v>1218</v>
      </c>
      <c r="G858" s="7">
        <f>'Health Cleaned'!$H858*1.1</f>
        <v>5468.5620000000008</v>
      </c>
      <c r="H858" s="7">
        <f t="shared" si="66"/>
        <v>5468.6</v>
      </c>
      <c r="I858" s="7">
        <f t="shared" si="67"/>
        <v>5468.6</v>
      </c>
      <c r="J858" s="7">
        <f t="shared" si="68"/>
        <v>5468.5</v>
      </c>
      <c r="K858" t="str">
        <f>TEXT('Health Cleaned'!A858,"mm-yy")</f>
        <v>07-23</v>
      </c>
      <c r="L858" t="str">
        <f t="shared" si="69"/>
        <v>13-19</v>
      </c>
    </row>
    <row r="859" spans="1:12" x14ac:dyDescent="0.45">
      <c r="A859">
        <v>10</v>
      </c>
      <c r="B859" t="str">
        <f t="shared" si="65"/>
        <v>CHILDREN</v>
      </c>
      <c r="C859" t="s">
        <v>1220</v>
      </c>
      <c r="G859" s="7">
        <f>'Health Cleaned'!$H859*1.1</f>
        <v>4984.3090000000002</v>
      </c>
      <c r="H859" s="7">
        <f t="shared" si="66"/>
        <v>4984.3</v>
      </c>
      <c r="I859" s="7">
        <f t="shared" si="67"/>
        <v>4984.4000000000005</v>
      </c>
      <c r="J859" s="7">
        <f t="shared" si="68"/>
        <v>4984.3</v>
      </c>
      <c r="K859" t="str">
        <f>TEXT('Health Cleaned'!A859,"mm-yy")</f>
        <v>08-22</v>
      </c>
      <c r="L859" t="str">
        <f t="shared" si="69"/>
        <v>0-12</v>
      </c>
    </row>
    <row r="860" spans="1:12" x14ac:dyDescent="0.45">
      <c r="A860">
        <v>96</v>
      </c>
      <c r="B860" t="str">
        <f t="shared" si="65"/>
        <v>SENIORS</v>
      </c>
      <c r="C860" t="s">
        <v>1221</v>
      </c>
      <c r="G860" s="7">
        <f>'Health Cleaned'!$H860*1.1</f>
        <v>4021.6000000000004</v>
      </c>
      <c r="H860" s="7">
        <f t="shared" si="66"/>
        <v>4021.6</v>
      </c>
      <c r="I860" s="7">
        <f t="shared" si="67"/>
        <v>4021.6</v>
      </c>
      <c r="J860" s="7">
        <f t="shared" si="68"/>
        <v>4021.6</v>
      </c>
      <c r="K860" t="str">
        <f>TEXT('Health Cleaned'!A860,"mm-yy")</f>
        <v>10-23</v>
      </c>
      <c r="L860" t="str">
        <f t="shared" si="69"/>
        <v>65-100</v>
      </c>
    </row>
    <row r="861" spans="1:12" x14ac:dyDescent="0.45">
      <c r="A861">
        <v>97</v>
      </c>
      <c r="B861" t="str">
        <f t="shared" si="65"/>
        <v>SENIORS</v>
      </c>
      <c r="C861" t="s">
        <v>1222</v>
      </c>
      <c r="G861" s="7">
        <f>'Health Cleaned'!$H861*1.1</f>
        <v>1038.191</v>
      </c>
      <c r="H861" s="7">
        <f t="shared" si="66"/>
        <v>1038.2</v>
      </c>
      <c r="I861" s="7">
        <f t="shared" si="67"/>
        <v>1038.1999999999998</v>
      </c>
      <c r="J861" s="7">
        <f t="shared" si="68"/>
        <v>1038.0999999999999</v>
      </c>
      <c r="K861" t="str">
        <f>TEXT('Health Cleaned'!A861,"mm-yy")</f>
        <v>05-22</v>
      </c>
      <c r="L861" t="str">
        <f t="shared" si="69"/>
        <v>65-100</v>
      </c>
    </row>
    <row r="862" spans="1:12" x14ac:dyDescent="0.45">
      <c r="A862">
        <v>44</v>
      </c>
      <c r="B862" t="str">
        <f t="shared" si="65"/>
        <v>ADULTS</v>
      </c>
      <c r="C862" t="s">
        <v>1223</v>
      </c>
      <c r="G862" s="7">
        <f>'Health Cleaned'!$H862*1.1</f>
        <v>2728.154</v>
      </c>
      <c r="H862" s="7">
        <f t="shared" si="66"/>
        <v>2728.2</v>
      </c>
      <c r="I862" s="7">
        <f t="shared" si="67"/>
        <v>2728.2</v>
      </c>
      <c r="J862" s="7">
        <f t="shared" si="68"/>
        <v>2728.1</v>
      </c>
      <c r="K862" t="str">
        <f>TEXT('Health Cleaned'!A862,"mm-yy")</f>
        <v>03-22</v>
      </c>
      <c r="L862" t="str">
        <f t="shared" si="69"/>
        <v>35-50</v>
      </c>
    </row>
    <row r="863" spans="1:12" x14ac:dyDescent="0.45">
      <c r="A863">
        <v>88</v>
      </c>
      <c r="B863" t="str">
        <f t="shared" si="65"/>
        <v>SENIORS</v>
      </c>
      <c r="C863" t="s">
        <v>1224</v>
      </c>
      <c r="G863" s="7">
        <f>'Health Cleaned'!$H863*1.1</f>
        <v>270.39100000000002</v>
      </c>
      <c r="H863" s="7">
        <f t="shared" si="66"/>
        <v>270.39999999999998</v>
      </c>
      <c r="I863" s="7">
        <f t="shared" si="67"/>
        <v>270.40000000000003</v>
      </c>
      <c r="J863" s="7">
        <f t="shared" si="68"/>
        <v>270.3</v>
      </c>
      <c r="K863" t="str">
        <f>TEXT('Health Cleaned'!A863,"mm-yy")</f>
        <v>09-22</v>
      </c>
      <c r="L863" t="str">
        <f t="shared" si="69"/>
        <v>65-100</v>
      </c>
    </row>
    <row r="864" spans="1:12" x14ac:dyDescent="0.45">
      <c r="A864">
        <v>19</v>
      </c>
      <c r="B864" t="str">
        <f t="shared" si="65"/>
        <v>YOUNG ADULTS</v>
      </c>
      <c r="C864" t="s">
        <v>1226</v>
      </c>
      <c r="G864" s="7">
        <f>'Health Cleaned'!$H864*1.1</f>
        <v>2043.4260000000002</v>
      </c>
      <c r="H864" s="7">
        <f t="shared" si="66"/>
        <v>2043.4</v>
      </c>
      <c r="I864" s="7">
        <f t="shared" si="67"/>
        <v>2043.5</v>
      </c>
      <c r="J864" s="7">
        <f t="shared" si="68"/>
        <v>2043.4</v>
      </c>
      <c r="K864" t="str">
        <f>TEXT('Health Cleaned'!A864,"mm-yy")</f>
        <v>01-22</v>
      </c>
      <c r="L864" t="str">
        <f t="shared" si="69"/>
        <v>13-19</v>
      </c>
    </row>
    <row r="865" spans="1:12" x14ac:dyDescent="0.45">
      <c r="A865">
        <v>82</v>
      </c>
      <c r="B865" t="str">
        <f t="shared" si="65"/>
        <v>SENIORS</v>
      </c>
      <c r="C865" t="s">
        <v>1227</v>
      </c>
      <c r="G865" s="7">
        <f>'Health Cleaned'!$H865*1.1</f>
        <v>1929.7520000000002</v>
      </c>
      <c r="H865" s="7">
        <f t="shared" si="66"/>
        <v>1929.8</v>
      </c>
      <c r="I865" s="7">
        <f t="shared" si="67"/>
        <v>1929.8</v>
      </c>
      <c r="J865" s="7">
        <f t="shared" si="68"/>
        <v>1929.7</v>
      </c>
      <c r="K865" t="str">
        <f>TEXT('Health Cleaned'!A865,"mm-yy")</f>
        <v>10-23</v>
      </c>
      <c r="L865" t="str">
        <f t="shared" si="69"/>
        <v>65-100</v>
      </c>
    </row>
    <row r="866" spans="1:12" x14ac:dyDescent="0.45">
      <c r="A866">
        <v>61</v>
      </c>
      <c r="B866" t="str">
        <f t="shared" si="65"/>
        <v>ADULTS</v>
      </c>
      <c r="C866" t="s">
        <v>1228</v>
      </c>
      <c r="G866" s="7">
        <f>'Health Cleaned'!$H866*1.1</f>
        <v>3516.0730000000003</v>
      </c>
      <c r="H866" s="7">
        <f t="shared" si="66"/>
        <v>3516.1</v>
      </c>
      <c r="I866" s="7">
        <f t="shared" si="67"/>
        <v>3516.1</v>
      </c>
      <c r="J866" s="7">
        <f t="shared" si="68"/>
        <v>3516</v>
      </c>
      <c r="K866" t="str">
        <f>TEXT('Health Cleaned'!A866,"mm-yy")</f>
        <v>09-23</v>
      </c>
      <c r="L866" t="str">
        <f t="shared" si="69"/>
        <v>51-65</v>
      </c>
    </row>
    <row r="867" spans="1:12" x14ac:dyDescent="0.45">
      <c r="A867">
        <v>85</v>
      </c>
      <c r="B867" t="str">
        <f t="shared" si="65"/>
        <v>SENIORS</v>
      </c>
      <c r="C867" t="s">
        <v>1230</v>
      </c>
      <c r="G867" s="7">
        <f>'Health Cleaned'!$H867*1.1</f>
        <v>1256.9700000000003</v>
      </c>
      <c r="H867" s="7">
        <f t="shared" si="66"/>
        <v>1257</v>
      </c>
      <c r="I867" s="7">
        <f t="shared" si="67"/>
        <v>1257</v>
      </c>
      <c r="J867" s="7">
        <f t="shared" si="68"/>
        <v>1256.9000000000001</v>
      </c>
      <c r="K867" t="str">
        <f>TEXT('Health Cleaned'!A867,"mm-yy")</f>
        <v>10-23</v>
      </c>
      <c r="L867" t="str">
        <f t="shared" si="69"/>
        <v>65-100</v>
      </c>
    </row>
    <row r="868" spans="1:12" x14ac:dyDescent="0.45">
      <c r="A868">
        <v>70</v>
      </c>
      <c r="B868" t="str">
        <f t="shared" si="65"/>
        <v>SENIORS</v>
      </c>
      <c r="C868" t="s">
        <v>1231</v>
      </c>
      <c r="G868" s="7">
        <f>'Health Cleaned'!$H868*1.1</f>
        <v>701.55799999999999</v>
      </c>
      <c r="H868" s="7">
        <f t="shared" si="66"/>
        <v>701.6</v>
      </c>
      <c r="I868" s="7">
        <f t="shared" si="67"/>
        <v>701.6</v>
      </c>
      <c r="J868" s="7">
        <f t="shared" si="68"/>
        <v>701.5</v>
      </c>
      <c r="K868" t="str">
        <f>TEXT('Health Cleaned'!A868,"mm-yy")</f>
        <v>11-22</v>
      </c>
      <c r="L868" t="str">
        <f t="shared" si="69"/>
        <v>65-100</v>
      </c>
    </row>
    <row r="869" spans="1:12" x14ac:dyDescent="0.45">
      <c r="A869">
        <v>29</v>
      </c>
      <c r="B869" t="str">
        <f t="shared" si="65"/>
        <v>YOUNG ADULTS</v>
      </c>
      <c r="C869" t="s">
        <v>1232</v>
      </c>
      <c r="G869" s="7">
        <f>'Health Cleaned'!$H869*1.1</f>
        <v>4855.0150000000003</v>
      </c>
      <c r="H869" s="7">
        <f t="shared" si="66"/>
        <v>4855</v>
      </c>
      <c r="I869" s="7">
        <f t="shared" si="67"/>
        <v>4855.1000000000004</v>
      </c>
      <c r="J869" s="7">
        <f t="shared" si="68"/>
        <v>4855</v>
      </c>
      <c r="K869" t="str">
        <f>TEXT('Health Cleaned'!A869,"mm-yy")</f>
        <v>02-22</v>
      </c>
      <c r="L869" t="str">
        <f t="shared" si="69"/>
        <v>20-34</v>
      </c>
    </row>
    <row r="870" spans="1:12" x14ac:dyDescent="0.45">
      <c r="A870">
        <v>66</v>
      </c>
      <c r="B870" t="str">
        <f t="shared" si="65"/>
        <v>SENIORS</v>
      </c>
      <c r="C870" t="s">
        <v>1233</v>
      </c>
      <c r="G870" s="7">
        <f>'Health Cleaned'!$H870*1.1</f>
        <v>1436.3580000000002</v>
      </c>
      <c r="H870" s="7">
        <f t="shared" si="66"/>
        <v>1436.4</v>
      </c>
      <c r="I870" s="7">
        <f t="shared" si="67"/>
        <v>1436.3999999999999</v>
      </c>
      <c r="J870" s="7">
        <f t="shared" si="68"/>
        <v>1436.3</v>
      </c>
      <c r="K870" t="str">
        <f>TEXT('Health Cleaned'!A870,"mm-yy")</f>
        <v>07-22</v>
      </c>
      <c r="L870" t="str">
        <f t="shared" si="69"/>
        <v>65-100</v>
      </c>
    </row>
    <row r="871" spans="1:12" x14ac:dyDescent="0.45">
      <c r="A871">
        <v>97</v>
      </c>
      <c r="B871" t="str">
        <f t="shared" si="65"/>
        <v>SENIORS</v>
      </c>
      <c r="C871" t="s">
        <v>1235</v>
      </c>
      <c r="G871" s="7">
        <f>'Health Cleaned'!$H871*1.1</f>
        <v>3154.1400000000003</v>
      </c>
      <c r="H871" s="7">
        <f t="shared" si="66"/>
        <v>3154.1</v>
      </c>
      <c r="I871" s="7">
        <f t="shared" si="67"/>
        <v>3154.2</v>
      </c>
      <c r="J871" s="7">
        <f t="shared" si="68"/>
        <v>3154.1</v>
      </c>
      <c r="K871" t="str">
        <f>TEXT('Health Cleaned'!A871,"mm-yy")</f>
        <v>06-23</v>
      </c>
      <c r="L871" t="str">
        <f t="shared" si="69"/>
        <v>65-100</v>
      </c>
    </row>
    <row r="872" spans="1:12" x14ac:dyDescent="0.45">
      <c r="A872">
        <v>37</v>
      </c>
      <c r="B872" t="str">
        <f t="shared" si="65"/>
        <v>ADULTS</v>
      </c>
      <c r="C872" t="s">
        <v>1236</v>
      </c>
      <c r="G872" s="7">
        <f>'Health Cleaned'!$H872*1.1</f>
        <v>3982.2860000000005</v>
      </c>
      <c r="H872" s="7">
        <f t="shared" si="66"/>
        <v>3982.3</v>
      </c>
      <c r="I872" s="7">
        <f t="shared" si="67"/>
        <v>3982.2999999999997</v>
      </c>
      <c r="J872" s="7">
        <f t="shared" si="68"/>
        <v>3982.2</v>
      </c>
      <c r="K872" t="str">
        <f>TEXT('Health Cleaned'!A872,"mm-yy")</f>
        <v>02-23</v>
      </c>
      <c r="L872" t="str">
        <f t="shared" si="69"/>
        <v>35-50</v>
      </c>
    </row>
    <row r="873" spans="1:12" x14ac:dyDescent="0.45">
      <c r="A873">
        <v>75</v>
      </c>
      <c r="B873" t="str">
        <f t="shared" si="65"/>
        <v>SENIORS</v>
      </c>
      <c r="C873" t="s">
        <v>1237</v>
      </c>
      <c r="G873" s="7">
        <f>'Health Cleaned'!$H873*1.1</f>
        <v>4761.8339999999998</v>
      </c>
      <c r="H873" s="7">
        <f t="shared" si="66"/>
        <v>4761.8</v>
      </c>
      <c r="I873" s="7">
        <f t="shared" si="67"/>
        <v>4761.9000000000005</v>
      </c>
      <c r="J873" s="7">
        <f t="shared" si="68"/>
        <v>4761.8</v>
      </c>
      <c r="K873" t="str">
        <f>TEXT('Health Cleaned'!A873,"mm-yy")</f>
        <v>10-23</v>
      </c>
      <c r="L873" t="str">
        <f t="shared" si="69"/>
        <v>65-100</v>
      </c>
    </row>
    <row r="874" spans="1:12" x14ac:dyDescent="0.45">
      <c r="A874">
        <v>17</v>
      </c>
      <c r="B874" t="str">
        <f t="shared" si="65"/>
        <v>CHILDREN</v>
      </c>
      <c r="C874" t="s">
        <v>1238</v>
      </c>
      <c r="G874" s="7">
        <f>'Health Cleaned'!$H874*1.1</f>
        <v>4949.0430000000006</v>
      </c>
      <c r="H874" s="7">
        <f t="shared" si="66"/>
        <v>4949</v>
      </c>
      <c r="I874" s="7">
        <f t="shared" si="67"/>
        <v>4949.1000000000004</v>
      </c>
      <c r="J874" s="7">
        <f t="shared" si="68"/>
        <v>4949</v>
      </c>
      <c r="K874" t="str">
        <f>TEXT('Health Cleaned'!A874,"mm-yy")</f>
        <v>08-22</v>
      </c>
      <c r="L874" t="str">
        <f t="shared" si="69"/>
        <v>13-19</v>
      </c>
    </row>
    <row r="875" spans="1:12" x14ac:dyDescent="0.45">
      <c r="A875">
        <v>82</v>
      </c>
      <c r="B875" t="str">
        <f t="shared" si="65"/>
        <v>SENIORS</v>
      </c>
      <c r="C875" t="s">
        <v>1239</v>
      </c>
      <c r="G875" s="7">
        <f>'Health Cleaned'!$H875*1.1</f>
        <v>1114.2560000000001</v>
      </c>
      <c r="H875" s="7">
        <f t="shared" si="66"/>
        <v>1114.3</v>
      </c>
      <c r="I875" s="7">
        <f t="shared" si="67"/>
        <v>1114.3</v>
      </c>
      <c r="J875" s="7">
        <f t="shared" si="68"/>
        <v>1114.2</v>
      </c>
      <c r="K875" t="str">
        <f>TEXT('Health Cleaned'!A875,"mm-yy")</f>
        <v>10-23</v>
      </c>
      <c r="L875" t="str">
        <f t="shared" si="69"/>
        <v>65-100</v>
      </c>
    </row>
    <row r="876" spans="1:12" x14ac:dyDescent="0.45">
      <c r="A876">
        <v>78</v>
      </c>
      <c r="B876" t="str">
        <f t="shared" si="65"/>
        <v>SENIORS</v>
      </c>
      <c r="C876" t="s">
        <v>1240</v>
      </c>
      <c r="G876" s="7">
        <f>'Health Cleaned'!$H876*1.1</f>
        <v>5481.201</v>
      </c>
      <c r="H876" s="7">
        <f t="shared" si="66"/>
        <v>5481.2</v>
      </c>
      <c r="I876" s="7">
        <f t="shared" si="67"/>
        <v>5481.3</v>
      </c>
      <c r="J876" s="7">
        <f t="shared" si="68"/>
        <v>5481.2</v>
      </c>
      <c r="K876" t="str">
        <f>TEXT('Health Cleaned'!A876,"mm-yy")</f>
        <v>04-23</v>
      </c>
      <c r="L876" t="str">
        <f t="shared" si="69"/>
        <v>65-100</v>
      </c>
    </row>
    <row r="877" spans="1:12" x14ac:dyDescent="0.45">
      <c r="A877">
        <v>68</v>
      </c>
      <c r="B877" t="str">
        <f t="shared" si="65"/>
        <v>SENIORS</v>
      </c>
      <c r="C877" t="s">
        <v>1241</v>
      </c>
      <c r="G877" s="7">
        <f>'Health Cleaned'!$H877*1.1</f>
        <v>2349.2810000000004</v>
      </c>
      <c r="H877" s="7">
        <f t="shared" si="66"/>
        <v>2349.3000000000002</v>
      </c>
      <c r="I877" s="7">
        <f t="shared" si="67"/>
        <v>2349.2999999999997</v>
      </c>
      <c r="J877" s="7">
        <f t="shared" si="68"/>
        <v>2349.1999999999998</v>
      </c>
      <c r="K877" t="str">
        <f>TEXT('Health Cleaned'!A877,"mm-yy")</f>
        <v>01-22</v>
      </c>
      <c r="L877" t="str">
        <f t="shared" si="69"/>
        <v>65-100</v>
      </c>
    </row>
    <row r="878" spans="1:12" x14ac:dyDescent="0.45">
      <c r="A878">
        <v>58</v>
      </c>
      <c r="B878" t="str">
        <f t="shared" si="65"/>
        <v>ADULTS</v>
      </c>
      <c r="C878" t="s">
        <v>1242</v>
      </c>
      <c r="G878" s="7">
        <f>'Health Cleaned'!$H878*1.1</f>
        <v>2840.31</v>
      </c>
      <c r="H878" s="7">
        <f t="shared" si="66"/>
        <v>2840.3</v>
      </c>
      <c r="I878" s="7">
        <f t="shared" si="67"/>
        <v>2840.4</v>
      </c>
      <c r="J878" s="7">
        <f t="shared" si="68"/>
        <v>2840.3</v>
      </c>
      <c r="K878" t="str">
        <f>TEXT('Health Cleaned'!A878,"mm-yy")</f>
        <v>04-23</v>
      </c>
      <c r="L878" t="str">
        <f t="shared" si="69"/>
        <v>51-65</v>
      </c>
    </row>
    <row r="879" spans="1:12" x14ac:dyDescent="0.45">
      <c r="A879">
        <v>69</v>
      </c>
      <c r="B879" t="str">
        <f t="shared" si="65"/>
        <v>SENIORS</v>
      </c>
      <c r="C879" t="s">
        <v>1243</v>
      </c>
      <c r="G879" s="7">
        <f>'Health Cleaned'!$H879*1.1</f>
        <v>2920.8190000000004</v>
      </c>
      <c r="H879" s="7">
        <f t="shared" si="66"/>
        <v>2920.8</v>
      </c>
      <c r="I879" s="7">
        <f t="shared" si="67"/>
        <v>2920.9</v>
      </c>
      <c r="J879" s="7">
        <f t="shared" si="68"/>
        <v>2920.8</v>
      </c>
      <c r="K879" t="str">
        <f>TEXT('Health Cleaned'!A879,"mm-yy")</f>
        <v>10-22</v>
      </c>
      <c r="L879" t="str">
        <f t="shared" si="69"/>
        <v>65-100</v>
      </c>
    </row>
    <row r="880" spans="1:12" x14ac:dyDescent="0.45">
      <c r="A880">
        <v>45</v>
      </c>
      <c r="B880" t="str">
        <f t="shared" si="65"/>
        <v>ADULTS</v>
      </c>
      <c r="C880" t="s">
        <v>1244</v>
      </c>
      <c r="G880" s="7">
        <f>'Health Cleaned'!$H880*1.1</f>
        <v>2747.1950000000002</v>
      </c>
      <c r="H880" s="7">
        <f t="shared" si="66"/>
        <v>2747.2</v>
      </c>
      <c r="I880" s="7">
        <f t="shared" si="67"/>
        <v>2747.2</v>
      </c>
      <c r="J880" s="7">
        <f t="shared" si="68"/>
        <v>2747.1</v>
      </c>
      <c r="K880" t="str">
        <f>TEXT('Health Cleaned'!A880,"mm-yy")</f>
        <v>12-23</v>
      </c>
      <c r="L880" t="str">
        <f t="shared" si="69"/>
        <v>35-50</v>
      </c>
    </row>
    <row r="881" spans="1:12" x14ac:dyDescent="0.45">
      <c r="A881">
        <v>4</v>
      </c>
      <c r="B881" t="str">
        <f t="shared" si="65"/>
        <v>CHILDREN</v>
      </c>
      <c r="C881" t="s">
        <v>1245</v>
      </c>
      <c r="G881" s="7">
        <f>'Health Cleaned'!$H881*1.1</f>
        <v>859.48500000000013</v>
      </c>
      <c r="H881" s="7">
        <f t="shared" si="66"/>
        <v>859.5</v>
      </c>
      <c r="I881" s="7">
        <f t="shared" si="67"/>
        <v>859.5</v>
      </c>
      <c r="J881" s="7">
        <f t="shared" si="68"/>
        <v>859.4</v>
      </c>
      <c r="K881" t="str">
        <f>TEXT('Health Cleaned'!A881,"mm-yy")</f>
        <v>10-23</v>
      </c>
      <c r="L881" t="str">
        <f t="shared" si="69"/>
        <v>0-12</v>
      </c>
    </row>
    <row r="882" spans="1:12" x14ac:dyDescent="0.45">
      <c r="A882">
        <v>30</v>
      </c>
      <c r="B882" t="str">
        <f t="shared" si="65"/>
        <v>YOUNG ADULTS</v>
      </c>
      <c r="C882" t="s">
        <v>1246</v>
      </c>
      <c r="G882" s="7">
        <f>'Health Cleaned'!$H882*1.1</f>
        <v>2705.5050000000006</v>
      </c>
      <c r="H882" s="7">
        <f t="shared" si="66"/>
        <v>2705.5</v>
      </c>
      <c r="I882" s="7">
        <f t="shared" si="67"/>
        <v>2705.6</v>
      </c>
      <c r="J882" s="7">
        <f t="shared" si="68"/>
        <v>2705.5</v>
      </c>
      <c r="K882" t="str">
        <f>TEXT('Health Cleaned'!A882,"mm-yy")</f>
        <v>04-22</v>
      </c>
      <c r="L882" t="str">
        <f t="shared" si="69"/>
        <v>20-34</v>
      </c>
    </row>
    <row r="883" spans="1:12" x14ac:dyDescent="0.45">
      <c r="A883">
        <v>77</v>
      </c>
      <c r="B883" t="str">
        <f t="shared" si="65"/>
        <v>SENIORS</v>
      </c>
      <c r="C883" t="s">
        <v>1248</v>
      </c>
      <c r="G883" s="7">
        <f>'Health Cleaned'!$H883*1.1</f>
        <v>2513.2690000000002</v>
      </c>
      <c r="H883" s="7">
        <f t="shared" si="66"/>
        <v>2513.3000000000002</v>
      </c>
      <c r="I883" s="7">
        <f t="shared" si="67"/>
        <v>2513.2999999999997</v>
      </c>
      <c r="J883" s="7">
        <f t="shared" si="68"/>
        <v>2513.1999999999998</v>
      </c>
      <c r="K883" t="str">
        <f>TEXT('Health Cleaned'!A883,"mm-yy")</f>
        <v>04-23</v>
      </c>
      <c r="L883" t="str">
        <f t="shared" si="69"/>
        <v>65-100</v>
      </c>
    </row>
    <row r="884" spans="1:12" x14ac:dyDescent="0.45">
      <c r="A884">
        <v>23</v>
      </c>
      <c r="B884" t="str">
        <f t="shared" si="65"/>
        <v>YOUNG ADULTS</v>
      </c>
      <c r="C884" t="s">
        <v>1250</v>
      </c>
      <c r="G884" s="7">
        <f>'Health Cleaned'!$H884*1.1</f>
        <v>61.248000000000005</v>
      </c>
      <c r="H884" s="7">
        <f t="shared" si="66"/>
        <v>61.2</v>
      </c>
      <c r="I884" s="7">
        <f t="shared" si="67"/>
        <v>61.300000000000004</v>
      </c>
      <c r="J884" s="7">
        <f t="shared" si="68"/>
        <v>61.2</v>
      </c>
      <c r="K884" t="str">
        <f>TEXT('Health Cleaned'!A884,"mm-yy")</f>
        <v>01-22</v>
      </c>
      <c r="L884" t="str">
        <f t="shared" si="69"/>
        <v>20-34</v>
      </c>
    </row>
    <row r="885" spans="1:12" x14ac:dyDescent="0.45">
      <c r="A885">
        <v>9</v>
      </c>
      <c r="B885" t="str">
        <f t="shared" si="65"/>
        <v>CHILDREN</v>
      </c>
      <c r="C885" t="s">
        <v>1251</v>
      </c>
      <c r="G885" s="7">
        <f>'Health Cleaned'!$H885*1.1</f>
        <v>245.3</v>
      </c>
      <c r="H885" s="7">
        <f t="shared" si="66"/>
        <v>245.3</v>
      </c>
      <c r="I885" s="7">
        <f t="shared" si="67"/>
        <v>245.3</v>
      </c>
      <c r="J885" s="7">
        <f t="shared" si="68"/>
        <v>245.3</v>
      </c>
      <c r="K885" t="str">
        <f>TEXT('Health Cleaned'!A885,"mm-yy")</f>
        <v>08-22</v>
      </c>
      <c r="L885" t="str">
        <f t="shared" si="69"/>
        <v>0-12</v>
      </c>
    </row>
    <row r="886" spans="1:12" x14ac:dyDescent="0.45">
      <c r="A886">
        <v>66</v>
      </c>
      <c r="B886" t="str">
        <f t="shared" si="65"/>
        <v>SENIORS</v>
      </c>
      <c r="C886" t="s">
        <v>1252</v>
      </c>
      <c r="G886" s="7">
        <f>'Health Cleaned'!$H886*1.1</f>
        <v>4656.7510000000002</v>
      </c>
      <c r="H886" s="7">
        <f t="shared" si="66"/>
        <v>4656.8</v>
      </c>
      <c r="I886" s="7">
        <f t="shared" si="67"/>
        <v>4656.8</v>
      </c>
      <c r="J886" s="7">
        <f t="shared" si="68"/>
        <v>4656.7</v>
      </c>
      <c r="K886" t="str">
        <f>TEXT('Health Cleaned'!A886,"mm-yy")</f>
        <v>03-23</v>
      </c>
      <c r="L886" t="str">
        <f t="shared" si="69"/>
        <v>65-100</v>
      </c>
    </row>
    <row r="887" spans="1:12" x14ac:dyDescent="0.45">
      <c r="A887">
        <v>24</v>
      </c>
      <c r="B887" t="str">
        <f t="shared" si="65"/>
        <v>YOUNG ADULTS</v>
      </c>
      <c r="C887" t="s">
        <v>1253</v>
      </c>
      <c r="G887" s="7">
        <f>'Health Cleaned'!$H887*1.1</f>
        <v>2497.8030000000003</v>
      </c>
      <c r="H887" s="7">
        <f t="shared" si="66"/>
        <v>2497.8000000000002</v>
      </c>
      <c r="I887" s="7">
        <f t="shared" si="67"/>
        <v>2497.9</v>
      </c>
      <c r="J887" s="7">
        <f t="shared" si="68"/>
        <v>2497.8000000000002</v>
      </c>
      <c r="K887" t="str">
        <f>TEXT('Health Cleaned'!A887,"mm-yy")</f>
        <v>05-22</v>
      </c>
      <c r="L887" t="str">
        <f t="shared" si="69"/>
        <v>20-34</v>
      </c>
    </row>
    <row r="888" spans="1:12" x14ac:dyDescent="0.45">
      <c r="A888">
        <v>71</v>
      </c>
      <c r="B888" t="str">
        <f t="shared" si="65"/>
        <v>SENIORS</v>
      </c>
      <c r="C888" t="s">
        <v>1255</v>
      </c>
      <c r="G888" s="7">
        <f>'Health Cleaned'!$H888*1.1</f>
        <v>4226.1559999999999</v>
      </c>
      <c r="H888" s="7">
        <f t="shared" si="66"/>
        <v>4226.2</v>
      </c>
      <c r="I888" s="7">
        <f t="shared" si="67"/>
        <v>4226.2000000000007</v>
      </c>
      <c r="J888" s="7">
        <f t="shared" si="68"/>
        <v>4226.1000000000004</v>
      </c>
      <c r="K888" t="str">
        <f>TEXT('Health Cleaned'!A888,"mm-yy")</f>
        <v>12-22</v>
      </c>
      <c r="L888" t="str">
        <f t="shared" si="69"/>
        <v>65-100</v>
      </c>
    </row>
    <row r="889" spans="1:12" x14ac:dyDescent="0.45">
      <c r="A889">
        <v>65</v>
      </c>
      <c r="B889" t="str">
        <f t="shared" si="65"/>
        <v>ADULTS</v>
      </c>
      <c r="C889" t="s">
        <v>1256</v>
      </c>
      <c r="G889" s="7">
        <f>'Health Cleaned'!$H889*1.1</f>
        <v>2361.8540000000003</v>
      </c>
      <c r="H889" s="7">
        <f t="shared" si="66"/>
        <v>2361.9</v>
      </c>
      <c r="I889" s="7">
        <f t="shared" si="67"/>
        <v>2361.9</v>
      </c>
      <c r="J889" s="7">
        <f t="shared" si="68"/>
        <v>2361.8000000000002</v>
      </c>
      <c r="K889" t="str">
        <f>TEXT('Health Cleaned'!A889,"mm-yy")</f>
        <v>05-23</v>
      </c>
      <c r="L889" t="str">
        <f t="shared" si="69"/>
        <v>51-65</v>
      </c>
    </row>
    <row r="890" spans="1:12" x14ac:dyDescent="0.45">
      <c r="A890">
        <v>97</v>
      </c>
      <c r="B890" t="str">
        <f t="shared" si="65"/>
        <v>SENIORS</v>
      </c>
      <c r="C890" t="s">
        <v>1257</v>
      </c>
      <c r="G890" s="7">
        <f>'Health Cleaned'!$H890*1.1</f>
        <v>2374.7680000000005</v>
      </c>
      <c r="H890" s="7">
        <f t="shared" si="66"/>
        <v>2374.8000000000002</v>
      </c>
      <c r="I890" s="7">
        <f t="shared" si="67"/>
        <v>2374.7999999999997</v>
      </c>
      <c r="J890" s="7">
        <f t="shared" si="68"/>
        <v>2374.6999999999998</v>
      </c>
      <c r="K890" t="str">
        <f>TEXT('Health Cleaned'!A890,"mm-yy")</f>
        <v>04-22</v>
      </c>
      <c r="L890" t="str">
        <f t="shared" si="69"/>
        <v>65-100</v>
      </c>
    </row>
    <row r="891" spans="1:12" x14ac:dyDescent="0.45">
      <c r="A891">
        <v>13</v>
      </c>
      <c r="B891" t="str">
        <f t="shared" si="65"/>
        <v>CHILDREN</v>
      </c>
      <c r="C891" t="s">
        <v>1258</v>
      </c>
      <c r="G891" s="7">
        <f>'Health Cleaned'!$H891*1.1</f>
        <v>5214.0880000000006</v>
      </c>
      <c r="H891" s="7">
        <f t="shared" si="66"/>
        <v>5214.1000000000004</v>
      </c>
      <c r="I891" s="7">
        <f t="shared" si="67"/>
        <v>5214.1000000000004</v>
      </c>
      <c r="J891" s="7">
        <f t="shared" si="68"/>
        <v>5214</v>
      </c>
      <c r="K891" t="str">
        <f>TEXT('Health Cleaned'!A891,"mm-yy")</f>
        <v>03-23</v>
      </c>
      <c r="L891" t="str">
        <f t="shared" si="69"/>
        <v>13-19</v>
      </c>
    </row>
    <row r="892" spans="1:12" x14ac:dyDescent="0.45">
      <c r="A892">
        <v>58</v>
      </c>
      <c r="B892" t="str">
        <f t="shared" si="65"/>
        <v>ADULTS</v>
      </c>
      <c r="C892" t="s">
        <v>1259</v>
      </c>
      <c r="G892" s="7">
        <f>'Health Cleaned'!$H892*1.1</f>
        <v>61.369000000000007</v>
      </c>
      <c r="H892" s="7">
        <f t="shared" si="66"/>
        <v>61.4</v>
      </c>
      <c r="I892" s="7">
        <f t="shared" si="67"/>
        <v>61.4</v>
      </c>
      <c r="J892" s="7">
        <f t="shared" si="68"/>
        <v>61.3</v>
      </c>
      <c r="K892" t="str">
        <f>TEXT('Health Cleaned'!A892,"mm-yy")</f>
        <v>09-22</v>
      </c>
      <c r="L892" t="str">
        <f t="shared" si="69"/>
        <v>51-65</v>
      </c>
    </row>
    <row r="893" spans="1:12" x14ac:dyDescent="0.45">
      <c r="A893">
        <v>44</v>
      </c>
      <c r="B893" t="str">
        <f t="shared" si="65"/>
        <v>ADULTS</v>
      </c>
      <c r="C893" t="s">
        <v>1260</v>
      </c>
      <c r="G893" s="7">
        <f>'Health Cleaned'!$H893*1.1</f>
        <v>749.66100000000006</v>
      </c>
      <c r="H893" s="7">
        <f t="shared" si="66"/>
        <v>749.7</v>
      </c>
      <c r="I893" s="7">
        <f t="shared" si="67"/>
        <v>749.7</v>
      </c>
      <c r="J893" s="7">
        <f t="shared" si="68"/>
        <v>749.6</v>
      </c>
      <c r="K893" t="str">
        <f>TEXT('Health Cleaned'!A893,"mm-yy")</f>
        <v>09-22</v>
      </c>
      <c r="L893" t="str">
        <f t="shared" si="69"/>
        <v>35-50</v>
      </c>
    </row>
    <row r="894" spans="1:12" x14ac:dyDescent="0.45">
      <c r="A894">
        <v>56</v>
      </c>
      <c r="B894" t="str">
        <f t="shared" si="65"/>
        <v>ADULTS</v>
      </c>
      <c r="C894" t="s">
        <v>1261</v>
      </c>
      <c r="G894" s="7">
        <f>'Health Cleaned'!$H894*1.1</f>
        <v>5361.5100000000011</v>
      </c>
      <c r="H894" s="7">
        <f t="shared" si="66"/>
        <v>5361.5</v>
      </c>
      <c r="I894" s="7">
        <f t="shared" si="67"/>
        <v>5361.6</v>
      </c>
      <c r="J894" s="7">
        <f t="shared" si="68"/>
        <v>5361.5</v>
      </c>
      <c r="K894" t="str">
        <f>TEXT('Health Cleaned'!A894,"mm-yy")</f>
        <v>09-22</v>
      </c>
      <c r="L894" t="str">
        <f t="shared" si="69"/>
        <v>51-65</v>
      </c>
    </row>
    <row r="895" spans="1:12" x14ac:dyDescent="0.45">
      <c r="A895">
        <v>50</v>
      </c>
      <c r="B895" t="str">
        <f t="shared" si="65"/>
        <v>ADULTS</v>
      </c>
      <c r="C895" t="s">
        <v>1262</v>
      </c>
      <c r="G895" s="7">
        <f>'Health Cleaned'!$H895*1.1</f>
        <v>2960.848</v>
      </c>
      <c r="H895" s="7">
        <f t="shared" si="66"/>
        <v>2960.8</v>
      </c>
      <c r="I895" s="7">
        <f t="shared" si="67"/>
        <v>2960.9</v>
      </c>
      <c r="J895" s="7">
        <f t="shared" si="68"/>
        <v>2960.8</v>
      </c>
      <c r="K895" t="str">
        <f>TEXT('Health Cleaned'!A895,"mm-yy")</f>
        <v>01-23</v>
      </c>
      <c r="L895" t="str">
        <f t="shared" si="69"/>
        <v>35-50</v>
      </c>
    </row>
    <row r="896" spans="1:12" x14ac:dyDescent="0.45">
      <c r="A896">
        <v>59</v>
      </c>
      <c r="B896" t="str">
        <f t="shared" si="65"/>
        <v>ADULTS</v>
      </c>
      <c r="C896" t="s">
        <v>1263</v>
      </c>
      <c r="G896" s="7">
        <f>'Health Cleaned'!$H896*1.1</f>
        <v>2371.4680000000003</v>
      </c>
      <c r="H896" s="7">
        <f t="shared" si="66"/>
        <v>2371.5</v>
      </c>
      <c r="I896" s="7">
        <f t="shared" si="67"/>
        <v>2371.5</v>
      </c>
      <c r="J896" s="7">
        <f t="shared" si="68"/>
        <v>2371.4</v>
      </c>
      <c r="K896" t="str">
        <f>TEXT('Health Cleaned'!A896,"mm-yy")</f>
        <v>12-23</v>
      </c>
      <c r="L896" t="str">
        <f t="shared" si="69"/>
        <v>51-65</v>
      </c>
    </row>
    <row r="897" spans="1:12" x14ac:dyDescent="0.45">
      <c r="A897">
        <v>12</v>
      </c>
      <c r="B897" t="str">
        <f t="shared" si="65"/>
        <v>CHILDREN</v>
      </c>
      <c r="C897" t="s">
        <v>1264</v>
      </c>
      <c r="G897" s="7">
        <f>'Health Cleaned'!$H897*1.1</f>
        <v>4675.902</v>
      </c>
      <c r="H897" s="7">
        <f t="shared" si="66"/>
        <v>4675.8999999999996</v>
      </c>
      <c r="I897" s="7">
        <f t="shared" si="67"/>
        <v>4676</v>
      </c>
      <c r="J897" s="7">
        <f t="shared" si="68"/>
        <v>4675.8999999999996</v>
      </c>
      <c r="K897" t="str">
        <f>TEXT('Health Cleaned'!A897,"mm-yy")</f>
        <v>10-22</v>
      </c>
      <c r="L897" t="str">
        <f t="shared" si="69"/>
        <v>0-12</v>
      </c>
    </row>
    <row r="898" spans="1:12" x14ac:dyDescent="0.45">
      <c r="A898">
        <v>30</v>
      </c>
      <c r="B898" t="str">
        <f t="shared" si="65"/>
        <v>YOUNG ADULTS</v>
      </c>
      <c r="C898" t="s">
        <v>1265</v>
      </c>
      <c r="G898" s="7">
        <f>'Health Cleaned'!$H898*1.1</f>
        <v>3148.0130000000004</v>
      </c>
      <c r="H898" s="7">
        <f t="shared" si="66"/>
        <v>3148</v>
      </c>
      <c r="I898" s="7">
        <f t="shared" si="67"/>
        <v>3148.1</v>
      </c>
      <c r="J898" s="7">
        <f t="shared" si="68"/>
        <v>3148</v>
      </c>
      <c r="K898" t="str">
        <f>TEXT('Health Cleaned'!A898,"mm-yy")</f>
        <v>08-23</v>
      </c>
      <c r="L898" t="str">
        <f t="shared" si="69"/>
        <v>20-34</v>
      </c>
    </row>
    <row r="899" spans="1:12" x14ac:dyDescent="0.45">
      <c r="A899">
        <v>3</v>
      </c>
      <c r="B899" t="str">
        <f t="shared" ref="B899:B962" si="70">IF(A899&lt;18,"CHILDREN",IF(A899&lt;36,"YOUNG ADULTS",IF(A899&lt;66,"ADULTS",IF(A899&gt;65,"SENIORS"))))</f>
        <v>CHILDREN</v>
      </c>
      <c r="C899" t="s">
        <v>1266</v>
      </c>
      <c r="G899" s="7">
        <f>'Health Cleaned'!$H899*1.1</f>
        <v>4685.4500000000007</v>
      </c>
      <c r="H899" s="7">
        <f t="shared" ref="H899:H962" si="71">ROUND(G899,1)</f>
        <v>4685.5</v>
      </c>
      <c r="I899" s="7">
        <f t="shared" ref="I899:I962" si="72">ROUNDUP(G899,1)</f>
        <v>4685.5</v>
      </c>
      <c r="J899" s="7">
        <f t="shared" ref="J899:J962" si="73">ROUNDDOWN(G899,1)</f>
        <v>4685.3999999999996</v>
      </c>
      <c r="K899" t="str">
        <f>TEXT('Health Cleaned'!A899,"mm-yy")</f>
        <v>01-23</v>
      </c>
      <c r="L899" t="str">
        <f t="shared" ref="L899:L962" si="74">IF(A899&lt;13,"0-12",IF(A899&lt;20,"13-19",IF(A899&lt;35,"20-34",IF(A899&lt;=50,"35-50",IF(A899&lt;66,"51-65",IF(A899&gt;65,"65-100"))))))</f>
        <v>0-12</v>
      </c>
    </row>
    <row r="900" spans="1:12" x14ac:dyDescent="0.45">
      <c r="A900">
        <v>60</v>
      </c>
      <c r="B900" t="str">
        <f t="shared" si="70"/>
        <v>ADULTS</v>
      </c>
      <c r="C900" t="s">
        <v>1267</v>
      </c>
      <c r="G900" s="7">
        <f>'Health Cleaned'!$H900*1.1</f>
        <v>4076.0610000000006</v>
      </c>
      <c r="H900" s="7">
        <f t="shared" si="71"/>
        <v>4076.1</v>
      </c>
      <c r="I900" s="7">
        <f t="shared" si="72"/>
        <v>4076.1</v>
      </c>
      <c r="J900" s="7">
        <f t="shared" si="73"/>
        <v>4076</v>
      </c>
      <c r="K900" t="str">
        <f>TEXT('Health Cleaned'!A900,"mm-yy")</f>
        <v>09-23</v>
      </c>
      <c r="L900" t="str">
        <f t="shared" si="74"/>
        <v>51-65</v>
      </c>
    </row>
    <row r="901" spans="1:12" x14ac:dyDescent="0.45">
      <c r="A901">
        <v>31</v>
      </c>
      <c r="B901" t="str">
        <f t="shared" si="70"/>
        <v>YOUNG ADULTS</v>
      </c>
      <c r="C901" t="s">
        <v>1268</v>
      </c>
      <c r="G901" s="7">
        <f>'Health Cleaned'!$H901*1.1</f>
        <v>157.619</v>
      </c>
      <c r="H901" s="7">
        <f t="shared" si="71"/>
        <v>157.6</v>
      </c>
      <c r="I901" s="7">
        <f t="shared" si="72"/>
        <v>157.69999999999999</v>
      </c>
      <c r="J901" s="7">
        <f t="shared" si="73"/>
        <v>157.6</v>
      </c>
      <c r="K901" t="str">
        <f>TEXT('Health Cleaned'!A901,"mm-yy")</f>
        <v>03-23</v>
      </c>
      <c r="L901" t="str">
        <f t="shared" si="74"/>
        <v>20-34</v>
      </c>
    </row>
    <row r="902" spans="1:12" x14ac:dyDescent="0.45">
      <c r="A902">
        <v>89</v>
      </c>
      <c r="B902" t="str">
        <f t="shared" si="70"/>
        <v>SENIORS</v>
      </c>
      <c r="C902" t="s">
        <v>1269</v>
      </c>
      <c r="G902" s="7">
        <f>'Health Cleaned'!$H902*1.1</f>
        <v>2597.0120000000002</v>
      </c>
      <c r="H902" s="7">
        <f t="shared" si="71"/>
        <v>2597</v>
      </c>
      <c r="I902" s="7">
        <f t="shared" si="72"/>
        <v>2597.1</v>
      </c>
      <c r="J902" s="7">
        <f t="shared" si="73"/>
        <v>2597</v>
      </c>
      <c r="K902" t="str">
        <f>TEXT('Health Cleaned'!A902,"mm-yy")</f>
        <v>02-23</v>
      </c>
      <c r="L902" t="str">
        <f t="shared" si="74"/>
        <v>65-100</v>
      </c>
    </row>
    <row r="903" spans="1:12" x14ac:dyDescent="0.45">
      <c r="A903">
        <v>50</v>
      </c>
      <c r="B903" t="str">
        <f t="shared" si="70"/>
        <v>ADULTS</v>
      </c>
      <c r="C903" t="s">
        <v>1270</v>
      </c>
      <c r="G903" s="7">
        <f>'Health Cleaned'!$H903*1.1</f>
        <v>3445.8380000000002</v>
      </c>
      <c r="H903" s="7">
        <f t="shared" si="71"/>
        <v>3445.8</v>
      </c>
      <c r="I903" s="7">
        <f t="shared" si="72"/>
        <v>3445.9</v>
      </c>
      <c r="J903" s="7">
        <f t="shared" si="73"/>
        <v>3445.8</v>
      </c>
      <c r="K903" t="str">
        <f>TEXT('Health Cleaned'!A903,"mm-yy")</f>
        <v>04-23</v>
      </c>
      <c r="L903" t="str">
        <f t="shared" si="74"/>
        <v>35-50</v>
      </c>
    </row>
    <row r="904" spans="1:12" x14ac:dyDescent="0.45">
      <c r="A904">
        <v>78</v>
      </c>
      <c r="B904" t="str">
        <f t="shared" si="70"/>
        <v>SENIORS</v>
      </c>
      <c r="C904" t="s">
        <v>1271</v>
      </c>
      <c r="G904" s="7">
        <f>'Health Cleaned'!$H904*1.1</f>
        <v>3398.9120000000003</v>
      </c>
      <c r="H904" s="7">
        <f t="shared" si="71"/>
        <v>3398.9</v>
      </c>
      <c r="I904" s="7">
        <f t="shared" si="72"/>
        <v>3399</v>
      </c>
      <c r="J904" s="7">
        <f t="shared" si="73"/>
        <v>3398.9</v>
      </c>
      <c r="K904" t="str">
        <f>TEXT('Health Cleaned'!A904,"mm-yy")</f>
        <v>04-22</v>
      </c>
      <c r="L904" t="str">
        <f t="shared" si="74"/>
        <v>65-100</v>
      </c>
    </row>
    <row r="905" spans="1:12" x14ac:dyDescent="0.45">
      <c r="A905">
        <v>68</v>
      </c>
      <c r="B905" t="str">
        <f t="shared" si="70"/>
        <v>SENIORS</v>
      </c>
      <c r="C905" t="s">
        <v>1272</v>
      </c>
      <c r="G905" s="7">
        <f>'Health Cleaned'!$H905*1.1</f>
        <v>5322.1190000000006</v>
      </c>
      <c r="H905" s="7">
        <f t="shared" si="71"/>
        <v>5322.1</v>
      </c>
      <c r="I905" s="7">
        <f t="shared" si="72"/>
        <v>5322.2000000000007</v>
      </c>
      <c r="J905" s="7">
        <f t="shared" si="73"/>
        <v>5322.1</v>
      </c>
      <c r="K905" t="str">
        <f>TEXT('Health Cleaned'!A905,"mm-yy")</f>
        <v>10-23</v>
      </c>
      <c r="L905" t="str">
        <f t="shared" si="74"/>
        <v>65-100</v>
      </c>
    </row>
    <row r="906" spans="1:12" x14ac:dyDescent="0.45">
      <c r="A906">
        <v>6</v>
      </c>
      <c r="B906" t="str">
        <f t="shared" si="70"/>
        <v>CHILDREN</v>
      </c>
      <c r="C906" t="s">
        <v>1273</v>
      </c>
      <c r="G906" s="7">
        <f>'Health Cleaned'!$H906*1.1</f>
        <v>4755.1899999999996</v>
      </c>
      <c r="H906" s="7">
        <f t="shared" si="71"/>
        <v>4755.2</v>
      </c>
      <c r="I906" s="7">
        <f t="shared" si="72"/>
        <v>4755.2000000000007</v>
      </c>
      <c r="J906" s="7">
        <f t="shared" si="73"/>
        <v>4755.1000000000004</v>
      </c>
      <c r="K906" t="str">
        <f>TEXT('Health Cleaned'!A906,"mm-yy")</f>
        <v>09-22</v>
      </c>
      <c r="L906" t="str">
        <f t="shared" si="74"/>
        <v>0-12</v>
      </c>
    </row>
    <row r="907" spans="1:12" x14ac:dyDescent="0.45">
      <c r="A907">
        <v>79</v>
      </c>
      <c r="B907" t="str">
        <f t="shared" si="70"/>
        <v>SENIORS</v>
      </c>
      <c r="C907" t="s">
        <v>1274</v>
      </c>
      <c r="G907" s="7">
        <f>'Health Cleaned'!$H907*1.1</f>
        <v>4922.0930000000008</v>
      </c>
      <c r="H907" s="7">
        <f t="shared" si="71"/>
        <v>4922.1000000000004</v>
      </c>
      <c r="I907" s="7">
        <f t="shared" si="72"/>
        <v>4922.1000000000004</v>
      </c>
      <c r="J907" s="7">
        <f t="shared" si="73"/>
        <v>4922</v>
      </c>
      <c r="K907" t="str">
        <f>TEXT('Health Cleaned'!A907,"mm-yy")</f>
        <v>05-23</v>
      </c>
      <c r="L907" t="str">
        <f t="shared" si="74"/>
        <v>65-100</v>
      </c>
    </row>
    <row r="908" spans="1:12" x14ac:dyDescent="0.45">
      <c r="A908">
        <v>15</v>
      </c>
      <c r="B908" t="str">
        <f t="shared" si="70"/>
        <v>CHILDREN</v>
      </c>
      <c r="C908" t="s">
        <v>1275</v>
      </c>
      <c r="G908" s="7">
        <f>'Health Cleaned'!$H908*1.1</f>
        <v>3336.7840000000001</v>
      </c>
      <c r="H908" s="7">
        <f t="shared" si="71"/>
        <v>3336.8</v>
      </c>
      <c r="I908" s="7">
        <f t="shared" si="72"/>
        <v>3336.7999999999997</v>
      </c>
      <c r="J908" s="7">
        <f t="shared" si="73"/>
        <v>3336.7</v>
      </c>
      <c r="K908" t="str">
        <f>TEXT('Health Cleaned'!A908,"mm-yy")</f>
        <v>01-23</v>
      </c>
      <c r="L908" t="str">
        <f t="shared" si="74"/>
        <v>13-19</v>
      </c>
    </row>
    <row r="909" spans="1:12" x14ac:dyDescent="0.45">
      <c r="A909">
        <v>57</v>
      </c>
      <c r="B909" t="str">
        <f t="shared" si="70"/>
        <v>ADULTS</v>
      </c>
      <c r="C909" t="s">
        <v>1276</v>
      </c>
      <c r="G909" s="7">
        <f>'Health Cleaned'!$H909*1.1</f>
        <v>2213.9370000000004</v>
      </c>
      <c r="H909" s="7">
        <f t="shared" si="71"/>
        <v>2213.9</v>
      </c>
      <c r="I909" s="7">
        <f t="shared" si="72"/>
        <v>2214</v>
      </c>
      <c r="J909" s="7">
        <f t="shared" si="73"/>
        <v>2213.9</v>
      </c>
      <c r="K909" t="str">
        <f>TEXT('Health Cleaned'!A909,"mm-yy")</f>
        <v>09-23</v>
      </c>
      <c r="L909" t="str">
        <f t="shared" si="74"/>
        <v>51-65</v>
      </c>
    </row>
    <row r="910" spans="1:12" x14ac:dyDescent="0.45">
      <c r="A910">
        <v>46</v>
      </c>
      <c r="B910" t="str">
        <f t="shared" si="70"/>
        <v>ADULTS</v>
      </c>
      <c r="C910" t="s">
        <v>1277</v>
      </c>
      <c r="G910" s="7">
        <f>'Health Cleaned'!$H910*1.1</f>
        <v>760.98</v>
      </c>
      <c r="H910" s="7">
        <f t="shared" si="71"/>
        <v>761</v>
      </c>
      <c r="I910" s="7">
        <f t="shared" si="72"/>
        <v>761</v>
      </c>
      <c r="J910" s="7">
        <f t="shared" si="73"/>
        <v>760.9</v>
      </c>
      <c r="K910" t="str">
        <f>TEXT('Health Cleaned'!A910,"mm-yy")</f>
        <v>11-23</v>
      </c>
      <c r="L910" t="str">
        <f t="shared" si="74"/>
        <v>35-50</v>
      </c>
    </row>
    <row r="911" spans="1:12" x14ac:dyDescent="0.45">
      <c r="A911">
        <v>36</v>
      </c>
      <c r="B911" t="str">
        <f t="shared" si="70"/>
        <v>ADULTS</v>
      </c>
      <c r="C911" t="s">
        <v>1278</v>
      </c>
      <c r="G911" s="7">
        <f>'Health Cleaned'!$H911*1.1</f>
        <v>2381.4009999999998</v>
      </c>
      <c r="H911" s="7">
        <f t="shared" si="71"/>
        <v>2381.4</v>
      </c>
      <c r="I911" s="7">
        <f t="shared" si="72"/>
        <v>2381.5</v>
      </c>
      <c r="J911" s="7">
        <f t="shared" si="73"/>
        <v>2381.4</v>
      </c>
      <c r="K911" t="str">
        <f>TEXT('Health Cleaned'!A911,"mm-yy")</f>
        <v>03-22</v>
      </c>
      <c r="L911" t="str">
        <f t="shared" si="74"/>
        <v>35-50</v>
      </c>
    </row>
    <row r="912" spans="1:12" x14ac:dyDescent="0.45">
      <c r="A912">
        <v>57</v>
      </c>
      <c r="B912" t="str">
        <f t="shared" si="70"/>
        <v>ADULTS</v>
      </c>
      <c r="C912" t="s">
        <v>1279</v>
      </c>
      <c r="G912" s="7">
        <f>'Health Cleaned'!$H912*1.1</f>
        <v>2641.4300000000003</v>
      </c>
      <c r="H912" s="7">
        <f t="shared" si="71"/>
        <v>2641.4</v>
      </c>
      <c r="I912" s="7">
        <f t="shared" si="72"/>
        <v>2641.5</v>
      </c>
      <c r="J912" s="7">
        <f t="shared" si="73"/>
        <v>2641.4</v>
      </c>
      <c r="K912" t="str">
        <f>TEXT('Health Cleaned'!A912,"mm-yy")</f>
        <v>09-22</v>
      </c>
      <c r="L912" t="str">
        <f t="shared" si="74"/>
        <v>51-65</v>
      </c>
    </row>
    <row r="913" spans="1:12" x14ac:dyDescent="0.45">
      <c r="A913">
        <v>68</v>
      </c>
      <c r="B913" t="str">
        <f t="shared" si="70"/>
        <v>SENIORS</v>
      </c>
      <c r="C913" t="s">
        <v>1280</v>
      </c>
      <c r="G913" s="7">
        <f>'Health Cleaned'!$H913*1.1</f>
        <v>2093.2560000000003</v>
      </c>
      <c r="H913" s="7">
        <f t="shared" si="71"/>
        <v>2093.3000000000002</v>
      </c>
      <c r="I913" s="7">
        <f t="shared" si="72"/>
        <v>2093.2999999999997</v>
      </c>
      <c r="J913" s="7">
        <f t="shared" si="73"/>
        <v>2093.1999999999998</v>
      </c>
      <c r="K913" t="str">
        <f>TEXT('Health Cleaned'!A913,"mm-yy")</f>
        <v>01-22</v>
      </c>
      <c r="L913" t="str">
        <f t="shared" si="74"/>
        <v>65-100</v>
      </c>
    </row>
    <row r="914" spans="1:12" x14ac:dyDescent="0.45">
      <c r="A914">
        <v>96</v>
      </c>
      <c r="B914" t="str">
        <f t="shared" si="70"/>
        <v>SENIORS</v>
      </c>
      <c r="C914" t="s">
        <v>1281</v>
      </c>
      <c r="G914" s="7">
        <f>'Health Cleaned'!$H914*1.1</f>
        <v>1612.8750000000002</v>
      </c>
      <c r="H914" s="7">
        <f t="shared" si="71"/>
        <v>1612.9</v>
      </c>
      <c r="I914" s="7">
        <f t="shared" si="72"/>
        <v>1612.8999999999999</v>
      </c>
      <c r="J914" s="7">
        <f t="shared" si="73"/>
        <v>1612.8</v>
      </c>
      <c r="K914" t="str">
        <f>TEXT('Health Cleaned'!A914,"mm-yy")</f>
        <v>10-23</v>
      </c>
      <c r="L914" t="str">
        <f t="shared" si="74"/>
        <v>65-100</v>
      </c>
    </row>
    <row r="915" spans="1:12" x14ac:dyDescent="0.45">
      <c r="A915">
        <v>10</v>
      </c>
      <c r="B915" t="str">
        <f t="shared" si="70"/>
        <v>CHILDREN</v>
      </c>
      <c r="C915" t="s">
        <v>1282</v>
      </c>
      <c r="G915" s="7">
        <f>'Health Cleaned'!$H915*1.1</f>
        <v>679.7890000000001</v>
      </c>
      <c r="H915" s="7">
        <f t="shared" si="71"/>
        <v>679.8</v>
      </c>
      <c r="I915" s="7">
        <f t="shared" si="72"/>
        <v>679.80000000000007</v>
      </c>
      <c r="J915" s="7">
        <f t="shared" si="73"/>
        <v>679.7</v>
      </c>
      <c r="K915" t="str">
        <f>TEXT('Health Cleaned'!A915,"mm-yy")</f>
        <v>06-23</v>
      </c>
      <c r="L915" t="str">
        <f t="shared" si="74"/>
        <v>0-12</v>
      </c>
    </row>
    <row r="916" spans="1:12" x14ac:dyDescent="0.45">
      <c r="A916">
        <v>49</v>
      </c>
      <c r="B916" t="str">
        <f t="shared" si="70"/>
        <v>ADULTS</v>
      </c>
      <c r="C916" t="s">
        <v>1284</v>
      </c>
      <c r="G916" s="7">
        <f>'Health Cleaned'!$H916*1.1</f>
        <v>553.15700000000004</v>
      </c>
      <c r="H916" s="7">
        <f t="shared" si="71"/>
        <v>553.20000000000005</v>
      </c>
      <c r="I916" s="7">
        <f t="shared" si="72"/>
        <v>553.20000000000005</v>
      </c>
      <c r="J916" s="7">
        <f t="shared" si="73"/>
        <v>553.1</v>
      </c>
      <c r="K916" t="str">
        <f>TEXT('Health Cleaned'!A916,"mm-yy")</f>
        <v>03-22</v>
      </c>
      <c r="L916" t="str">
        <f t="shared" si="74"/>
        <v>35-50</v>
      </c>
    </row>
    <row r="917" spans="1:12" x14ac:dyDescent="0.45">
      <c r="A917">
        <v>86</v>
      </c>
      <c r="B917" t="str">
        <f t="shared" si="70"/>
        <v>SENIORS</v>
      </c>
      <c r="C917" t="s">
        <v>1286</v>
      </c>
      <c r="G917" s="7">
        <f>'Health Cleaned'!$H917*1.1</f>
        <v>669.10800000000006</v>
      </c>
      <c r="H917" s="7">
        <f t="shared" si="71"/>
        <v>669.1</v>
      </c>
      <c r="I917" s="7">
        <f t="shared" si="72"/>
        <v>669.2</v>
      </c>
      <c r="J917" s="7">
        <f t="shared" si="73"/>
        <v>669.1</v>
      </c>
      <c r="K917" t="str">
        <f>TEXT('Health Cleaned'!A917,"mm-yy")</f>
        <v>08-22</v>
      </c>
      <c r="L917" t="str">
        <f t="shared" si="74"/>
        <v>65-100</v>
      </c>
    </row>
    <row r="918" spans="1:12" x14ac:dyDescent="0.45">
      <c r="A918">
        <v>18</v>
      </c>
      <c r="B918" t="str">
        <f t="shared" si="70"/>
        <v>YOUNG ADULTS</v>
      </c>
      <c r="C918" t="s">
        <v>1287</v>
      </c>
      <c r="G918" s="7">
        <f>'Health Cleaned'!$H918*1.1</f>
        <v>4699.7060000000001</v>
      </c>
      <c r="H918" s="7">
        <f t="shared" si="71"/>
        <v>4699.7</v>
      </c>
      <c r="I918" s="7">
        <f t="shared" si="72"/>
        <v>4699.8</v>
      </c>
      <c r="J918" s="7">
        <f t="shared" si="73"/>
        <v>4699.7</v>
      </c>
      <c r="K918" t="str">
        <f>TEXT('Health Cleaned'!A918,"mm-yy")</f>
        <v>12-23</v>
      </c>
      <c r="L918" t="str">
        <f t="shared" si="74"/>
        <v>13-19</v>
      </c>
    </row>
    <row r="919" spans="1:12" x14ac:dyDescent="0.45">
      <c r="A919">
        <v>66</v>
      </c>
      <c r="B919" t="str">
        <f t="shared" si="70"/>
        <v>SENIORS</v>
      </c>
      <c r="C919" t="s">
        <v>1288</v>
      </c>
      <c r="G919" s="7">
        <f>'Health Cleaned'!$H919*1.1</f>
        <v>246.40000000000003</v>
      </c>
      <c r="H919" s="7">
        <f t="shared" si="71"/>
        <v>246.4</v>
      </c>
      <c r="I919" s="7">
        <f t="shared" si="72"/>
        <v>246.4</v>
      </c>
      <c r="J919" s="7">
        <f t="shared" si="73"/>
        <v>246.4</v>
      </c>
      <c r="K919" t="str">
        <f>TEXT('Health Cleaned'!A919,"mm-yy")</f>
        <v>03-23</v>
      </c>
      <c r="L919" t="str">
        <f t="shared" si="74"/>
        <v>65-100</v>
      </c>
    </row>
    <row r="920" spans="1:12" x14ac:dyDescent="0.45">
      <c r="A920">
        <v>44</v>
      </c>
      <c r="B920" t="str">
        <f t="shared" si="70"/>
        <v>ADULTS</v>
      </c>
      <c r="C920" t="s">
        <v>1289</v>
      </c>
      <c r="G920" s="7">
        <f>'Health Cleaned'!$H920*1.1</f>
        <v>5194.6290000000008</v>
      </c>
      <c r="H920" s="7">
        <f t="shared" si="71"/>
        <v>5194.6000000000004</v>
      </c>
      <c r="I920" s="7">
        <f t="shared" si="72"/>
        <v>5194.7000000000007</v>
      </c>
      <c r="J920" s="7">
        <f t="shared" si="73"/>
        <v>5194.6000000000004</v>
      </c>
      <c r="K920" t="str">
        <f>TEXT('Health Cleaned'!A920,"mm-yy")</f>
        <v>03-22</v>
      </c>
      <c r="L920" t="str">
        <f t="shared" si="74"/>
        <v>35-50</v>
      </c>
    </row>
    <row r="921" spans="1:12" x14ac:dyDescent="0.45">
      <c r="A921">
        <v>41</v>
      </c>
      <c r="B921" t="str">
        <f t="shared" si="70"/>
        <v>ADULTS</v>
      </c>
      <c r="C921" t="s">
        <v>1290</v>
      </c>
      <c r="G921" s="7">
        <f>'Health Cleaned'!$H921*1.1</f>
        <v>3751.9570000000003</v>
      </c>
      <c r="H921" s="7">
        <f t="shared" si="71"/>
        <v>3752</v>
      </c>
      <c r="I921" s="7">
        <f t="shared" si="72"/>
        <v>3752</v>
      </c>
      <c r="J921" s="7">
        <f t="shared" si="73"/>
        <v>3751.9</v>
      </c>
      <c r="K921" t="str">
        <f>TEXT('Health Cleaned'!A921,"mm-yy")</f>
        <v>03-22</v>
      </c>
      <c r="L921" t="str">
        <f t="shared" si="74"/>
        <v>35-50</v>
      </c>
    </row>
    <row r="922" spans="1:12" x14ac:dyDescent="0.45">
      <c r="A922">
        <v>7</v>
      </c>
      <c r="B922" t="str">
        <f t="shared" si="70"/>
        <v>CHILDREN</v>
      </c>
      <c r="C922" t="s">
        <v>1291</v>
      </c>
      <c r="G922" s="7">
        <f>'Health Cleaned'!$H922*1.1</f>
        <v>3823.8420000000001</v>
      </c>
      <c r="H922" s="7">
        <f t="shared" si="71"/>
        <v>3823.8</v>
      </c>
      <c r="I922" s="7">
        <f t="shared" si="72"/>
        <v>3823.9</v>
      </c>
      <c r="J922" s="7">
        <f t="shared" si="73"/>
        <v>3823.8</v>
      </c>
      <c r="K922" t="str">
        <f>TEXT('Health Cleaned'!A922,"mm-yy")</f>
        <v>08-22</v>
      </c>
      <c r="L922" t="str">
        <f t="shared" si="74"/>
        <v>0-12</v>
      </c>
    </row>
    <row r="923" spans="1:12" x14ac:dyDescent="0.45">
      <c r="A923">
        <v>44</v>
      </c>
      <c r="B923" t="str">
        <f t="shared" si="70"/>
        <v>ADULTS</v>
      </c>
      <c r="C923" t="s">
        <v>1292</v>
      </c>
      <c r="G923" s="7">
        <f>'Health Cleaned'!$H923*1.1</f>
        <v>2167.6489999999999</v>
      </c>
      <c r="H923" s="7">
        <f t="shared" si="71"/>
        <v>2167.6</v>
      </c>
      <c r="I923" s="7">
        <f t="shared" si="72"/>
        <v>2167.6999999999998</v>
      </c>
      <c r="J923" s="7">
        <f t="shared" si="73"/>
        <v>2167.6</v>
      </c>
      <c r="K923" t="str">
        <f>TEXT('Health Cleaned'!A923,"mm-yy")</f>
        <v>10-22</v>
      </c>
      <c r="L923" t="str">
        <f t="shared" si="74"/>
        <v>35-50</v>
      </c>
    </row>
    <row r="924" spans="1:12" x14ac:dyDescent="0.45">
      <c r="A924">
        <v>21</v>
      </c>
      <c r="B924" t="str">
        <f t="shared" si="70"/>
        <v>YOUNG ADULTS</v>
      </c>
      <c r="C924" t="s">
        <v>1293</v>
      </c>
      <c r="G924" s="7">
        <f>'Health Cleaned'!$H924*1.1</f>
        <v>4667.3110000000006</v>
      </c>
      <c r="H924" s="7">
        <f t="shared" si="71"/>
        <v>4667.3</v>
      </c>
      <c r="I924" s="7">
        <f t="shared" si="72"/>
        <v>4667.4000000000005</v>
      </c>
      <c r="J924" s="7">
        <f t="shared" si="73"/>
        <v>4667.3</v>
      </c>
      <c r="K924" t="str">
        <f>TEXT('Health Cleaned'!A924,"mm-yy")</f>
        <v>10-23</v>
      </c>
      <c r="L924" t="str">
        <f t="shared" si="74"/>
        <v>20-34</v>
      </c>
    </row>
    <row r="925" spans="1:12" x14ac:dyDescent="0.45">
      <c r="A925">
        <v>23</v>
      </c>
      <c r="B925" t="str">
        <f t="shared" si="70"/>
        <v>YOUNG ADULTS</v>
      </c>
      <c r="C925" t="s">
        <v>1295</v>
      </c>
      <c r="G925" s="7">
        <f>'Health Cleaned'!$H925*1.1</f>
        <v>3465.4840000000004</v>
      </c>
      <c r="H925" s="7">
        <f t="shared" si="71"/>
        <v>3465.5</v>
      </c>
      <c r="I925" s="7">
        <f t="shared" si="72"/>
        <v>3465.5</v>
      </c>
      <c r="J925" s="7">
        <f t="shared" si="73"/>
        <v>3465.4</v>
      </c>
      <c r="K925" t="str">
        <f>TEXT('Health Cleaned'!A925,"mm-yy")</f>
        <v>02-23</v>
      </c>
      <c r="L925" t="str">
        <f t="shared" si="74"/>
        <v>20-34</v>
      </c>
    </row>
    <row r="926" spans="1:12" x14ac:dyDescent="0.45">
      <c r="A926">
        <v>35</v>
      </c>
      <c r="B926" t="str">
        <f t="shared" si="70"/>
        <v>YOUNG ADULTS</v>
      </c>
      <c r="C926" t="s">
        <v>1296</v>
      </c>
      <c r="G926" s="7">
        <f>'Health Cleaned'!$H926*1.1</f>
        <v>5282.8930000000009</v>
      </c>
      <c r="H926" s="7">
        <f t="shared" si="71"/>
        <v>5282.9</v>
      </c>
      <c r="I926" s="7">
        <f t="shared" si="72"/>
        <v>5282.9000000000005</v>
      </c>
      <c r="J926" s="7">
        <f t="shared" si="73"/>
        <v>5282.8</v>
      </c>
      <c r="K926" t="str">
        <f>TEXT('Health Cleaned'!A926,"mm-yy")</f>
        <v>08-22</v>
      </c>
      <c r="L926" t="str">
        <f t="shared" si="74"/>
        <v>35-50</v>
      </c>
    </row>
    <row r="927" spans="1:12" x14ac:dyDescent="0.45">
      <c r="A927">
        <v>7</v>
      </c>
      <c r="B927" t="str">
        <f t="shared" si="70"/>
        <v>CHILDREN</v>
      </c>
      <c r="C927" t="s">
        <v>1297</v>
      </c>
      <c r="G927" s="7">
        <f>'Health Cleaned'!$H927*1.1</f>
        <v>2052.5120000000002</v>
      </c>
      <c r="H927" s="7">
        <f t="shared" si="71"/>
        <v>2052.5</v>
      </c>
      <c r="I927" s="7">
        <f t="shared" si="72"/>
        <v>2052.6</v>
      </c>
      <c r="J927" s="7">
        <f t="shared" si="73"/>
        <v>2052.5</v>
      </c>
      <c r="K927" t="str">
        <f>TEXT('Health Cleaned'!A927,"mm-yy")</f>
        <v>07-23</v>
      </c>
      <c r="L927" t="str">
        <f t="shared" si="74"/>
        <v>0-12</v>
      </c>
    </row>
    <row r="928" spans="1:12" x14ac:dyDescent="0.45">
      <c r="A928">
        <v>61</v>
      </c>
      <c r="B928" t="str">
        <f t="shared" si="70"/>
        <v>ADULTS</v>
      </c>
      <c r="C928" t="s">
        <v>1298</v>
      </c>
      <c r="G928" s="7">
        <f>'Health Cleaned'!$H928*1.1</f>
        <v>1062.655</v>
      </c>
      <c r="H928" s="7">
        <f t="shared" si="71"/>
        <v>1062.7</v>
      </c>
      <c r="I928" s="7">
        <f t="shared" si="72"/>
        <v>1062.6999999999998</v>
      </c>
      <c r="J928" s="7">
        <f t="shared" si="73"/>
        <v>1062.5999999999999</v>
      </c>
      <c r="K928" t="str">
        <f>TEXT('Health Cleaned'!A928,"mm-yy")</f>
        <v>04-23</v>
      </c>
      <c r="L928" t="str">
        <f t="shared" si="74"/>
        <v>51-65</v>
      </c>
    </row>
    <row r="929" spans="1:12" x14ac:dyDescent="0.45">
      <c r="A929">
        <v>76</v>
      </c>
      <c r="B929" t="str">
        <f t="shared" si="70"/>
        <v>SENIORS</v>
      </c>
      <c r="C929" t="s">
        <v>1299</v>
      </c>
      <c r="G929" s="7">
        <f>'Health Cleaned'!$H929*1.1</f>
        <v>709.654</v>
      </c>
      <c r="H929" s="7">
        <f t="shared" si="71"/>
        <v>709.7</v>
      </c>
      <c r="I929" s="7">
        <f t="shared" si="72"/>
        <v>709.7</v>
      </c>
      <c r="J929" s="7">
        <f t="shared" si="73"/>
        <v>709.6</v>
      </c>
      <c r="K929" t="str">
        <f>TEXT('Health Cleaned'!A929,"mm-yy")</f>
        <v>11-22</v>
      </c>
      <c r="L929" t="str">
        <f t="shared" si="74"/>
        <v>65-100</v>
      </c>
    </row>
    <row r="930" spans="1:12" x14ac:dyDescent="0.45">
      <c r="A930">
        <v>74</v>
      </c>
      <c r="B930" t="str">
        <f t="shared" si="70"/>
        <v>SENIORS</v>
      </c>
      <c r="C930" t="s">
        <v>1301</v>
      </c>
      <c r="G930" s="7">
        <f>'Health Cleaned'!$H930*1.1</f>
        <v>999.3610000000001</v>
      </c>
      <c r="H930" s="7">
        <f t="shared" si="71"/>
        <v>999.4</v>
      </c>
      <c r="I930" s="7">
        <f t="shared" si="72"/>
        <v>999.4</v>
      </c>
      <c r="J930" s="7">
        <f t="shared" si="73"/>
        <v>999.3</v>
      </c>
      <c r="K930" t="str">
        <f>TEXT('Health Cleaned'!A930,"mm-yy")</f>
        <v>08-23</v>
      </c>
      <c r="L930" t="str">
        <f t="shared" si="74"/>
        <v>65-100</v>
      </c>
    </row>
    <row r="931" spans="1:12" x14ac:dyDescent="0.45">
      <c r="A931">
        <v>72</v>
      </c>
      <c r="B931" t="str">
        <f t="shared" si="70"/>
        <v>SENIORS</v>
      </c>
      <c r="C931" t="s">
        <v>1302</v>
      </c>
      <c r="G931" s="7">
        <f>'Health Cleaned'!$H931*1.1</f>
        <v>3808.4530000000004</v>
      </c>
      <c r="H931" s="7">
        <f t="shared" si="71"/>
        <v>3808.5</v>
      </c>
      <c r="I931" s="7">
        <f t="shared" si="72"/>
        <v>3808.5</v>
      </c>
      <c r="J931" s="7">
        <f t="shared" si="73"/>
        <v>3808.4</v>
      </c>
      <c r="K931" t="str">
        <f>TEXT('Health Cleaned'!A931,"mm-yy")</f>
        <v>03-23</v>
      </c>
      <c r="L931" t="str">
        <f t="shared" si="74"/>
        <v>65-100</v>
      </c>
    </row>
    <row r="932" spans="1:12" x14ac:dyDescent="0.45">
      <c r="A932">
        <v>1</v>
      </c>
      <c r="B932" t="str">
        <f t="shared" si="70"/>
        <v>CHILDREN</v>
      </c>
      <c r="C932" t="s">
        <v>1303</v>
      </c>
      <c r="G932" s="7">
        <f>'Health Cleaned'!$H932*1.1</f>
        <v>4376.7130000000006</v>
      </c>
      <c r="H932" s="7">
        <f t="shared" si="71"/>
        <v>4376.7</v>
      </c>
      <c r="I932" s="7">
        <f t="shared" si="72"/>
        <v>4376.8</v>
      </c>
      <c r="J932" s="7">
        <f t="shared" si="73"/>
        <v>4376.7</v>
      </c>
      <c r="K932" t="str">
        <f>TEXT('Health Cleaned'!A932,"mm-yy")</f>
        <v>01-23</v>
      </c>
      <c r="L932" t="str">
        <f t="shared" si="74"/>
        <v>0-12</v>
      </c>
    </row>
    <row r="933" spans="1:12" x14ac:dyDescent="0.45">
      <c r="A933">
        <v>70</v>
      </c>
      <c r="B933" t="str">
        <f t="shared" si="70"/>
        <v>SENIORS</v>
      </c>
      <c r="C933" t="s">
        <v>1304</v>
      </c>
      <c r="G933" s="7">
        <f>'Health Cleaned'!$H933*1.1</f>
        <v>2027.3440000000001</v>
      </c>
      <c r="H933" s="7">
        <f t="shared" si="71"/>
        <v>2027.3</v>
      </c>
      <c r="I933" s="7">
        <f t="shared" si="72"/>
        <v>2027.3999999999999</v>
      </c>
      <c r="J933" s="7">
        <f t="shared" si="73"/>
        <v>2027.3</v>
      </c>
      <c r="K933" t="str">
        <f>TEXT('Health Cleaned'!A933,"mm-yy")</f>
        <v>12-22</v>
      </c>
      <c r="L933" t="str">
        <f t="shared" si="74"/>
        <v>65-100</v>
      </c>
    </row>
    <row r="934" spans="1:12" x14ac:dyDescent="0.45">
      <c r="A934">
        <v>36</v>
      </c>
      <c r="B934" t="str">
        <f t="shared" si="70"/>
        <v>ADULTS</v>
      </c>
      <c r="C934" t="s">
        <v>1305</v>
      </c>
      <c r="G934" s="7">
        <f>'Health Cleaned'!$H934*1.1</f>
        <v>334.03700000000003</v>
      </c>
      <c r="H934" s="7">
        <f t="shared" si="71"/>
        <v>334</v>
      </c>
      <c r="I934" s="7">
        <f t="shared" si="72"/>
        <v>334.1</v>
      </c>
      <c r="J934" s="7">
        <f t="shared" si="73"/>
        <v>334</v>
      </c>
      <c r="K934" t="str">
        <f>TEXT('Health Cleaned'!A934,"mm-yy")</f>
        <v>11-22</v>
      </c>
      <c r="L934" t="str">
        <f t="shared" si="74"/>
        <v>35-50</v>
      </c>
    </row>
    <row r="935" spans="1:12" x14ac:dyDescent="0.45">
      <c r="A935">
        <v>30</v>
      </c>
      <c r="B935" t="str">
        <f t="shared" si="70"/>
        <v>YOUNG ADULTS</v>
      </c>
      <c r="C935" t="s">
        <v>1307</v>
      </c>
      <c r="G935" s="7">
        <f>'Health Cleaned'!$H935*1.1</f>
        <v>4130.9290000000001</v>
      </c>
      <c r="H935" s="7">
        <f t="shared" si="71"/>
        <v>4130.8999999999996</v>
      </c>
      <c r="I935" s="7">
        <f t="shared" si="72"/>
        <v>4131</v>
      </c>
      <c r="J935" s="7">
        <f t="shared" si="73"/>
        <v>4130.8999999999996</v>
      </c>
      <c r="K935" t="str">
        <f>TEXT('Health Cleaned'!A935,"mm-yy")</f>
        <v>08-22</v>
      </c>
      <c r="L935" t="str">
        <f t="shared" si="74"/>
        <v>20-34</v>
      </c>
    </row>
    <row r="936" spans="1:12" x14ac:dyDescent="0.45">
      <c r="A936">
        <v>87</v>
      </c>
      <c r="B936" t="str">
        <f t="shared" si="70"/>
        <v>SENIORS</v>
      </c>
      <c r="C936" t="s">
        <v>1308</v>
      </c>
      <c r="G936" s="7">
        <f>'Health Cleaned'!$H936*1.1</f>
        <v>2928.2770000000005</v>
      </c>
      <c r="H936" s="7">
        <f t="shared" si="71"/>
        <v>2928.3</v>
      </c>
      <c r="I936" s="7">
        <f t="shared" si="72"/>
        <v>2928.2999999999997</v>
      </c>
      <c r="J936" s="7">
        <f t="shared" si="73"/>
        <v>2928.2</v>
      </c>
      <c r="K936" t="str">
        <f>TEXT('Health Cleaned'!A936,"mm-yy")</f>
        <v>08-23</v>
      </c>
      <c r="L936" t="str">
        <f t="shared" si="74"/>
        <v>65-100</v>
      </c>
    </row>
    <row r="937" spans="1:12" x14ac:dyDescent="0.45">
      <c r="A937">
        <v>40</v>
      </c>
      <c r="B937" t="str">
        <f t="shared" si="70"/>
        <v>ADULTS</v>
      </c>
      <c r="C937" t="s">
        <v>1309</v>
      </c>
      <c r="G937" s="7">
        <f>'Health Cleaned'!$H937*1.1</f>
        <v>4874.5839999999998</v>
      </c>
      <c r="H937" s="7">
        <f t="shared" si="71"/>
        <v>4874.6000000000004</v>
      </c>
      <c r="I937" s="7">
        <f t="shared" si="72"/>
        <v>4874.6000000000004</v>
      </c>
      <c r="J937" s="7">
        <f t="shared" si="73"/>
        <v>4874.5</v>
      </c>
      <c r="K937" t="str">
        <f>TEXT('Health Cleaned'!A937,"mm-yy")</f>
        <v>02-23</v>
      </c>
      <c r="L937" t="str">
        <f t="shared" si="74"/>
        <v>35-50</v>
      </c>
    </row>
    <row r="938" spans="1:12" x14ac:dyDescent="0.45">
      <c r="A938">
        <v>38</v>
      </c>
      <c r="B938" t="str">
        <f t="shared" si="70"/>
        <v>ADULTS</v>
      </c>
      <c r="C938" t="s">
        <v>1310</v>
      </c>
      <c r="G938" s="7">
        <f>'Health Cleaned'!$H938*1.1</f>
        <v>646.95400000000006</v>
      </c>
      <c r="H938" s="7">
        <f t="shared" si="71"/>
        <v>647</v>
      </c>
      <c r="I938" s="7">
        <f t="shared" si="72"/>
        <v>647</v>
      </c>
      <c r="J938" s="7">
        <f t="shared" si="73"/>
        <v>646.9</v>
      </c>
      <c r="K938" t="str">
        <f>TEXT('Health Cleaned'!A938,"mm-yy")</f>
        <v>08-23</v>
      </c>
      <c r="L938" t="str">
        <f t="shared" si="74"/>
        <v>35-50</v>
      </c>
    </row>
    <row r="939" spans="1:12" x14ac:dyDescent="0.45">
      <c r="A939">
        <v>41</v>
      </c>
      <c r="B939" t="str">
        <f t="shared" si="70"/>
        <v>ADULTS</v>
      </c>
      <c r="C939" t="s">
        <v>1311</v>
      </c>
      <c r="G939" s="7">
        <f>'Health Cleaned'!$H939*1.1</f>
        <v>142.25200000000001</v>
      </c>
      <c r="H939" s="7">
        <f t="shared" si="71"/>
        <v>142.30000000000001</v>
      </c>
      <c r="I939" s="7">
        <f t="shared" si="72"/>
        <v>142.29999999999998</v>
      </c>
      <c r="J939" s="7">
        <f t="shared" si="73"/>
        <v>142.19999999999999</v>
      </c>
      <c r="K939" t="str">
        <f>TEXT('Health Cleaned'!A939,"mm-yy")</f>
        <v>10-23</v>
      </c>
      <c r="L939" t="str">
        <f t="shared" si="74"/>
        <v>35-50</v>
      </c>
    </row>
    <row r="940" spans="1:12" x14ac:dyDescent="0.45">
      <c r="A940">
        <v>77</v>
      </c>
      <c r="B940" t="str">
        <f t="shared" si="70"/>
        <v>SENIORS</v>
      </c>
      <c r="C940" t="s">
        <v>1312</v>
      </c>
      <c r="G940" s="7">
        <f>'Health Cleaned'!$H940*1.1</f>
        <v>3152.1820000000002</v>
      </c>
      <c r="H940" s="7">
        <f t="shared" si="71"/>
        <v>3152.2</v>
      </c>
      <c r="I940" s="7">
        <f t="shared" si="72"/>
        <v>3152.2</v>
      </c>
      <c r="J940" s="7">
        <f t="shared" si="73"/>
        <v>3152.1</v>
      </c>
      <c r="K940" t="str">
        <f>TEXT('Health Cleaned'!A940,"mm-yy")</f>
        <v>12-22</v>
      </c>
      <c r="L940" t="str">
        <f t="shared" si="74"/>
        <v>65-100</v>
      </c>
    </row>
    <row r="941" spans="1:12" x14ac:dyDescent="0.45">
      <c r="A941">
        <v>32</v>
      </c>
      <c r="B941" t="str">
        <f t="shared" si="70"/>
        <v>YOUNG ADULTS</v>
      </c>
      <c r="C941" t="s">
        <v>1313</v>
      </c>
      <c r="G941" s="7">
        <f>'Health Cleaned'!$H941*1.1</f>
        <v>5342.7880000000005</v>
      </c>
      <c r="H941" s="7">
        <f t="shared" si="71"/>
        <v>5342.8</v>
      </c>
      <c r="I941" s="7">
        <f t="shared" si="72"/>
        <v>5342.8</v>
      </c>
      <c r="J941" s="7">
        <f t="shared" si="73"/>
        <v>5342.7</v>
      </c>
      <c r="K941" t="str">
        <f>TEXT('Health Cleaned'!A941,"mm-yy")</f>
        <v>04-23</v>
      </c>
      <c r="L941" t="str">
        <f t="shared" si="74"/>
        <v>20-34</v>
      </c>
    </row>
    <row r="942" spans="1:12" x14ac:dyDescent="0.45">
      <c r="A942">
        <v>81</v>
      </c>
      <c r="B942" t="str">
        <f t="shared" si="70"/>
        <v>SENIORS</v>
      </c>
      <c r="C942" t="s">
        <v>1315</v>
      </c>
      <c r="G942" s="7">
        <f>'Health Cleaned'!$H942*1.1</f>
        <v>2695.22</v>
      </c>
      <c r="H942" s="7">
        <f t="shared" si="71"/>
        <v>2695.2</v>
      </c>
      <c r="I942" s="7">
        <f t="shared" si="72"/>
        <v>2695.2999999999997</v>
      </c>
      <c r="J942" s="7">
        <f t="shared" si="73"/>
        <v>2695.2</v>
      </c>
      <c r="K942" t="str">
        <f>TEXT('Health Cleaned'!A942,"mm-yy")</f>
        <v>06-22</v>
      </c>
      <c r="L942" t="str">
        <f t="shared" si="74"/>
        <v>65-100</v>
      </c>
    </row>
    <row r="943" spans="1:12" x14ac:dyDescent="0.45">
      <c r="A943">
        <v>97</v>
      </c>
      <c r="B943" t="str">
        <f t="shared" si="70"/>
        <v>SENIORS</v>
      </c>
      <c r="C943" t="s">
        <v>1316</v>
      </c>
      <c r="G943" s="7">
        <f>'Health Cleaned'!$H943*1.1</f>
        <v>2886.4330000000004</v>
      </c>
      <c r="H943" s="7">
        <f t="shared" si="71"/>
        <v>2886.4</v>
      </c>
      <c r="I943" s="7">
        <f t="shared" si="72"/>
        <v>2886.5</v>
      </c>
      <c r="J943" s="7">
        <f t="shared" si="73"/>
        <v>2886.4</v>
      </c>
      <c r="K943" t="str">
        <f>TEXT('Health Cleaned'!A943,"mm-yy")</f>
        <v>05-22</v>
      </c>
      <c r="L943" t="str">
        <f t="shared" si="74"/>
        <v>65-100</v>
      </c>
    </row>
    <row r="944" spans="1:12" x14ac:dyDescent="0.45">
      <c r="A944">
        <v>86</v>
      </c>
      <c r="B944" t="str">
        <f t="shared" si="70"/>
        <v>SENIORS</v>
      </c>
      <c r="C944" t="s">
        <v>1317</v>
      </c>
      <c r="G944" s="7">
        <f>'Health Cleaned'!$H944*1.1</f>
        <v>3034.9110000000005</v>
      </c>
      <c r="H944" s="7">
        <f t="shared" si="71"/>
        <v>3034.9</v>
      </c>
      <c r="I944" s="7">
        <f t="shared" si="72"/>
        <v>3035</v>
      </c>
      <c r="J944" s="7">
        <f t="shared" si="73"/>
        <v>3034.9</v>
      </c>
      <c r="K944" t="str">
        <f>TEXT('Health Cleaned'!A944,"mm-yy")</f>
        <v>05-23</v>
      </c>
      <c r="L944" t="str">
        <f t="shared" si="74"/>
        <v>65-100</v>
      </c>
    </row>
    <row r="945" spans="1:12" x14ac:dyDescent="0.45">
      <c r="A945">
        <v>77</v>
      </c>
      <c r="B945" t="str">
        <f t="shared" si="70"/>
        <v>SENIORS</v>
      </c>
      <c r="C945" t="s">
        <v>1318</v>
      </c>
      <c r="G945" s="7">
        <f>'Health Cleaned'!$H945*1.1</f>
        <v>498.00300000000004</v>
      </c>
      <c r="H945" s="7">
        <f t="shared" si="71"/>
        <v>498</v>
      </c>
      <c r="I945" s="7">
        <f t="shared" si="72"/>
        <v>498.1</v>
      </c>
      <c r="J945" s="7">
        <f t="shared" si="73"/>
        <v>498</v>
      </c>
      <c r="K945" t="str">
        <f>TEXT('Health Cleaned'!A945,"mm-yy")</f>
        <v>08-23</v>
      </c>
      <c r="L945" t="str">
        <f t="shared" si="74"/>
        <v>65-100</v>
      </c>
    </row>
    <row r="946" spans="1:12" x14ac:dyDescent="0.45">
      <c r="A946">
        <v>17</v>
      </c>
      <c r="B946" t="str">
        <f t="shared" si="70"/>
        <v>CHILDREN</v>
      </c>
      <c r="C946" t="s">
        <v>1319</v>
      </c>
      <c r="G946" s="7">
        <f>'Health Cleaned'!$H946*1.1</f>
        <v>1406.4270000000001</v>
      </c>
      <c r="H946" s="7">
        <f t="shared" si="71"/>
        <v>1406.4</v>
      </c>
      <c r="I946" s="7">
        <f t="shared" si="72"/>
        <v>1406.5</v>
      </c>
      <c r="J946" s="7">
        <f t="shared" si="73"/>
        <v>1406.4</v>
      </c>
      <c r="K946" t="str">
        <f>TEXT('Health Cleaned'!A946,"mm-yy")</f>
        <v>01-23</v>
      </c>
      <c r="L946" t="str">
        <f t="shared" si="74"/>
        <v>13-19</v>
      </c>
    </row>
    <row r="947" spans="1:12" x14ac:dyDescent="0.45">
      <c r="A947">
        <v>59</v>
      </c>
      <c r="B947" t="str">
        <f t="shared" si="70"/>
        <v>ADULTS</v>
      </c>
      <c r="C947" t="s">
        <v>1321</v>
      </c>
      <c r="G947" s="7">
        <f>'Health Cleaned'!$H947*1.1</f>
        <v>5428.1370000000006</v>
      </c>
      <c r="H947" s="7">
        <f t="shared" si="71"/>
        <v>5428.1</v>
      </c>
      <c r="I947" s="7">
        <f t="shared" si="72"/>
        <v>5428.2000000000007</v>
      </c>
      <c r="J947" s="7">
        <f t="shared" si="73"/>
        <v>5428.1</v>
      </c>
      <c r="K947" t="str">
        <f>TEXT('Health Cleaned'!A947,"mm-yy")</f>
        <v>09-23</v>
      </c>
      <c r="L947" t="str">
        <f t="shared" si="74"/>
        <v>51-65</v>
      </c>
    </row>
    <row r="948" spans="1:12" x14ac:dyDescent="0.45">
      <c r="A948">
        <v>88</v>
      </c>
      <c r="B948" t="str">
        <f t="shared" si="70"/>
        <v>SENIORS</v>
      </c>
      <c r="C948" t="s">
        <v>1322</v>
      </c>
      <c r="G948" s="7">
        <f>'Health Cleaned'!$H948*1.1</f>
        <v>1149.8520000000001</v>
      </c>
      <c r="H948" s="7">
        <f t="shared" si="71"/>
        <v>1149.9000000000001</v>
      </c>
      <c r="I948" s="7">
        <f t="shared" si="72"/>
        <v>1149.8999999999999</v>
      </c>
      <c r="J948" s="7">
        <f t="shared" si="73"/>
        <v>1149.8</v>
      </c>
      <c r="K948" t="str">
        <f>TEXT('Health Cleaned'!A948,"mm-yy")</f>
        <v>08-22</v>
      </c>
      <c r="L948" t="str">
        <f t="shared" si="74"/>
        <v>65-100</v>
      </c>
    </row>
    <row r="949" spans="1:12" x14ac:dyDescent="0.45">
      <c r="A949">
        <v>27</v>
      </c>
      <c r="B949" t="str">
        <f t="shared" si="70"/>
        <v>YOUNG ADULTS</v>
      </c>
      <c r="C949" t="s">
        <v>1323</v>
      </c>
      <c r="G949" s="7">
        <f>'Health Cleaned'!$H949*1.1</f>
        <v>1330.7140000000002</v>
      </c>
      <c r="H949" s="7">
        <f t="shared" si="71"/>
        <v>1330.7</v>
      </c>
      <c r="I949" s="7">
        <f t="shared" si="72"/>
        <v>1330.8</v>
      </c>
      <c r="J949" s="7">
        <f t="shared" si="73"/>
        <v>1330.7</v>
      </c>
      <c r="K949" t="str">
        <f>TEXT('Health Cleaned'!A949,"mm-yy")</f>
        <v>08-22</v>
      </c>
      <c r="L949" t="str">
        <f t="shared" si="74"/>
        <v>20-34</v>
      </c>
    </row>
    <row r="950" spans="1:12" x14ac:dyDescent="0.45">
      <c r="A950">
        <v>59</v>
      </c>
      <c r="B950" t="str">
        <f t="shared" si="70"/>
        <v>ADULTS</v>
      </c>
      <c r="C950" t="s">
        <v>1324</v>
      </c>
      <c r="G950" s="7">
        <f>'Health Cleaned'!$H950*1.1</f>
        <v>857.29600000000005</v>
      </c>
      <c r="H950" s="7">
        <f t="shared" si="71"/>
        <v>857.3</v>
      </c>
      <c r="I950" s="7">
        <f t="shared" si="72"/>
        <v>857.30000000000007</v>
      </c>
      <c r="J950" s="7">
        <f t="shared" si="73"/>
        <v>857.2</v>
      </c>
      <c r="K950" t="str">
        <f>TEXT('Health Cleaned'!A950,"mm-yy")</f>
        <v>03-22</v>
      </c>
      <c r="L950" t="str">
        <f t="shared" si="74"/>
        <v>51-65</v>
      </c>
    </row>
    <row r="951" spans="1:12" x14ac:dyDescent="0.45">
      <c r="A951">
        <v>68</v>
      </c>
      <c r="B951" t="str">
        <f t="shared" si="70"/>
        <v>SENIORS</v>
      </c>
      <c r="C951" t="s">
        <v>1325</v>
      </c>
      <c r="G951" s="7">
        <f>'Health Cleaned'!$H951*1.1</f>
        <v>1632.6970000000001</v>
      </c>
      <c r="H951" s="7">
        <f t="shared" si="71"/>
        <v>1632.7</v>
      </c>
      <c r="I951" s="7">
        <f t="shared" si="72"/>
        <v>1632.6999999999998</v>
      </c>
      <c r="J951" s="7">
        <f t="shared" si="73"/>
        <v>1632.6</v>
      </c>
      <c r="K951" t="str">
        <f>TEXT('Health Cleaned'!A951,"mm-yy")</f>
        <v>04-22</v>
      </c>
      <c r="L951" t="str">
        <f t="shared" si="74"/>
        <v>65-100</v>
      </c>
    </row>
    <row r="952" spans="1:12" x14ac:dyDescent="0.45">
      <c r="A952">
        <v>85</v>
      </c>
      <c r="B952" t="str">
        <f t="shared" si="70"/>
        <v>SENIORS</v>
      </c>
      <c r="C952" t="s">
        <v>1327</v>
      </c>
      <c r="G952" s="7">
        <f>'Health Cleaned'!$H952*1.1</f>
        <v>1838.5950000000003</v>
      </c>
      <c r="H952" s="7">
        <f t="shared" si="71"/>
        <v>1838.6</v>
      </c>
      <c r="I952" s="7">
        <f t="shared" si="72"/>
        <v>1838.6</v>
      </c>
      <c r="J952" s="7">
        <f t="shared" si="73"/>
        <v>1838.5</v>
      </c>
      <c r="K952" t="str">
        <f>TEXT('Health Cleaned'!A952,"mm-yy")</f>
        <v>03-22</v>
      </c>
      <c r="L952" t="str">
        <f t="shared" si="74"/>
        <v>65-100</v>
      </c>
    </row>
    <row r="953" spans="1:12" x14ac:dyDescent="0.45">
      <c r="A953">
        <v>16</v>
      </c>
      <c r="B953" t="str">
        <f t="shared" si="70"/>
        <v>CHILDREN</v>
      </c>
      <c r="C953" t="s">
        <v>1329</v>
      </c>
      <c r="G953" s="7">
        <f>'Health Cleaned'!$H953*1.1</f>
        <v>5375.5570000000007</v>
      </c>
      <c r="H953" s="7">
        <f t="shared" si="71"/>
        <v>5375.6</v>
      </c>
      <c r="I953" s="7">
        <f t="shared" si="72"/>
        <v>5375.6</v>
      </c>
      <c r="J953" s="7">
        <f t="shared" si="73"/>
        <v>5375.5</v>
      </c>
      <c r="K953" t="str">
        <f>TEXT('Health Cleaned'!A953,"mm-yy")</f>
        <v>03-23</v>
      </c>
      <c r="L953" t="str">
        <f t="shared" si="74"/>
        <v>13-19</v>
      </c>
    </row>
    <row r="954" spans="1:12" x14ac:dyDescent="0.45">
      <c r="A954">
        <v>33</v>
      </c>
      <c r="B954" t="str">
        <f t="shared" si="70"/>
        <v>YOUNG ADULTS</v>
      </c>
      <c r="C954" t="s">
        <v>1331</v>
      </c>
      <c r="G954" s="7">
        <f>'Health Cleaned'!$H954*1.1</f>
        <v>2097.5349999999999</v>
      </c>
      <c r="H954" s="7">
        <f t="shared" si="71"/>
        <v>2097.5</v>
      </c>
      <c r="I954" s="7">
        <f t="shared" si="72"/>
        <v>2097.6</v>
      </c>
      <c r="J954" s="7">
        <f t="shared" si="73"/>
        <v>2097.5</v>
      </c>
      <c r="K954" t="str">
        <f>TEXT('Health Cleaned'!A954,"mm-yy")</f>
        <v>06-22</v>
      </c>
      <c r="L954" t="str">
        <f t="shared" si="74"/>
        <v>20-34</v>
      </c>
    </row>
    <row r="955" spans="1:12" x14ac:dyDescent="0.45">
      <c r="A955">
        <v>46</v>
      </c>
      <c r="B955" t="str">
        <f t="shared" si="70"/>
        <v>ADULTS</v>
      </c>
      <c r="C955" t="s">
        <v>1333</v>
      </c>
      <c r="G955" s="7">
        <f>'Health Cleaned'!$H955*1.1</f>
        <v>5333.5259999999998</v>
      </c>
      <c r="H955" s="7">
        <f t="shared" si="71"/>
        <v>5333.5</v>
      </c>
      <c r="I955" s="7">
        <f t="shared" si="72"/>
        <v>5333.6</v>
      </c>
      <c r="J955" s="7">
        <f t="shared" si="73"/>
        <v>5333.5</v>
      </c>
      <c r="K955" t="str">
        <f>TEXT('Health Cleaned'!A955,"mm-yy")</f>
        <v>02-22</v>
      </c>
      <c r="L955" t="str">
        <f t="shared" si="74"/>
        <v>35-50</v>
      </c>
    </row>
    <row r="956" spans="1:12" x14ac:dyDescent="0.45">
      <c r="A956">
        <v>90</v>
      </c>
      <c r="B956" t="str">
        <f t="shared" si="70"/>
        <v>SENIORS</v>
      </c>
      <c r="C956" t="s">
        <v>1335</v>
      </c>
      <c r="G956" s="7">
        <f>'Health Cleaned'!$H956*1.1</f>
        <v>1555.7080000000001</v>
      </c>
      <c r="H956" s="7">
        <f t="shared" si="71"/>
        <v>1555.7</v>
      </c>
      <c r="I956" s="7">
        <f t="shared" si="72"/>
        <v>1555.8</v>
      </c>
      <c r="J956" s="7">
        <f t="shared" si="73"/>
        <v>1555.7</v>
      </c>
      <c r="K956" t="str">
        <f>TEXT('Health Cleaned'!A956,"mm-yy")</f>
        <v>02-23</v>
      </c>
      <c r="L956" t="str">
        <f t="shared" si="74"/>
        <v>65-100</v>
      </c>
    </row>
    <row r="957" spans="1:12" x14ac:dyDescent="0.45">
      <c r="A957">
        <v>21</v>
      </c>
      <c r="B957" t="str">
        <f t="shared" si="70"/>
        <v>YOUNG ADULTS</v>
      </c>
      <c r="C957" t="s">
        <v>1336</v>
      </c>
      <c r="G957" s="7">
        <f>'Health Cleaned'!$H957*1.1</f>
        <v>4047.4830000000006</v>
      </c>
      <c r="H957" s="7">
        <f t="shared" si="71"/>
        <v>4047.5</v>
      </c>
      <c r="I957" s="7">
        <f t="shared" si="72"/>
        <v>4047.5</v>
      </c>
      <c r="J957" s="7">
        <f t="shared" si="73"/>
        <v>4047.4</v>
      </c>
      <c r="K957" t="str">
        <f>TEXT('Health Cleaned'!A957,"mm-yy")</f>
        <v>06-23</v>
      </c>
      <c r="L957" t="str">
        <f t="shared" si="74"/>
        <v>20-34</v>
      </c>
    </row>
    <row r="958" spans="1:12" x14ac:dyDescent="0.45">
      <c r="A958">
        <v>41</v>
      </c>
      <c r="B958" t="str">
        <f t="shared" si="70"/>
        <v>ADULTS</v>
      </c>
      <c r="C958" t="s">
        <v>1337</v>
      </c>
      <c r="G958" s="7">
        <f>'Health Cleaned'!$H958*1.1</f>
        <v>2289.1550000000002</v>
      </c>
      <c r="H958" s="7">
        <f t="shared" si="71"/>
        <v>2289.1999999999998</v>
      </c>
      <c r="I958" s="7">
        <f t="shared" si="72"/>
        <v>2289.1999999999998</v>
      </c>
      <c r="J958" s="7">
        <f t="shared" si="73"/>
        <v>2289.1</v>
      </c>
      <c r="K958" t="str">
        <f>TEXT('Health Cleaned'!A958,"mm-yy")</f>
        <v>07-22</v>
      </c>
      <c r="L958" t="str">
        <f t="shared" si="74"/>
        <v>35-50</v>
      </c>
    </row>
    <row r="959" spans="1:12" x14ac:dyDescent="0.45">
      <c r="A959">
        <v>0</v>
      </c>
      <c r="B959" t="str">
        <f t="shared" si="70"/>
        <v>CHILDREN</v>
      </c>
      <c r="C959" t="s">
        <v>1338</v>
      </c>
      <c r="G959" s="7">
        <f>'Health Cleaned'!$H959*1.1</f>
        <v>4153.3250000000007</v>
      </c>
      <c r="H959" s="7">
        <f t="shared" si="71"/>
        <v>4153.3</v>
      </c>
      <c r="I959" s="7">
        <f t="shared" si="72"/>
        <v>4153.4000000000005</v>
      </c>
      <c r="J959" s="7">
        <f t="shared" si="73"/>
        <v>4153.3</v>
      </c>
      <c r="K959" t="str">
        <f>TEXT('Health Cleaned'!A959,"mm-yy")</f>
        <v>01-22</v>
      </c>
      <c r="L959" t="str">
        <f t="shared" si="74"/>
        <v>0-12</v>
      </c>
    </row>
    <row r="960" spans="1:12" x14ac:dyDescent="0.45">
      <c r="A960">
        <v>25</v>
      </c>
      <c r="B960" t="str">
        <f t="shared" si="70"/>
        <v>YOUNG ADULTS</v>
      </c>
      <c r="C960" t="s">
        <v>1339</v>
      </c>
      <c r="G960" s="7">
        <f>'Health Cleaned'!$H960*1.1</f>
        <v>229.053</v>
      </c>
      <c r="H960" s="7">
        <f t="shared" si="71"/>
        <v>229.1</v>
      </c>
      <c r="I960" s="7">
        <f t="shared" si="72"/>
        <v>229.1</v>
      </c>
      <c r="J960" s="7">
        <f t="shared" si="73"/>
        <v>229</v>
      </c>
      <c r="K960" t="str">
        <f>TEXT('Health Cleaned'!A960,"mm-yy")</f>
        <v>07-22</v>
      </c>
      <c r="L960" t="str">
        <f t="shared" si="74"/>
        <v>20-34</v>
      </c>
    </row>
    <row r="961" spans="1:12" x14ac:dyDescent="0.45">
      <c r="A961">
        <v>16</v>
      </c>
      <c r="B961" t="str">
        <f t="shared" si="70"/>
        <v>CHILDREN</v>
      </c>
      <c r="C961" t="s">
        <v>1341</v>
      </c>
      <c r="G961" s="7">
        <f>'Health Cleaned'!$H961*1.1</f>
        <v>2477.3650000000002</v>
      </c>
      <c r="H961" s="7">
        <f t="shared" si="71"/>
        <v>2477.4</v>
      </c>
      <c r="I961" s="7">
        <f t="shared" si="72"/>
        <v>2477.4</v>
      </c>
      <c r="J961" s="7">
        <f t="shared" si="73"/>
        <v>2477.3000000000002</v>
      </c>
      <c r="K961" t="str">
        <f>TEXT('Health Cleaned'!A961,"mm-yy")</f>
        <v>12-22</v>
      </c>
      <c r="L961" t="str">
        <f t="shared" si="74"/>
        <v>13-19</v>
      </c>
    </row>
    <row r="962" spans="1:12" x14ac:dyDescent="0.45">
      <c r="A962">
        <v>52</v>
      </c>
      <c r="B962" t="str">
        <f t="shared" si="70"/>
        <v>ADULTS</v>
      </c>
      <c r="C962" t="s">
        <v>1342</v>
      </c>
      <c r="G962" s="7">
        <f>'Health Cleaned'!$H962*1.1</f>
        <v>3796.9800000000005</v>
      </c>
      <c r="H962" s="7">
        <f t="shared" si="71"/>
        <v>3797</v>
      </c>
      <c r="I962" s="7">
        <f t="shared" si="72"/>
        <v>3797</v>
      </c>
      <c r="J962" s="7">
        <f t="shared" si="73"/>
        <v>3796.9</v>
      </c>
      <c r="K962" t="str">
        <f>TEXT('Health Cleaned'!A962,"mm-yy")</f>
        <v>02-23</v>
      </c>
      <c r="L962" t="str">
        <f t="shared" si="74"/>
        <v>51-65</v>
      </c>
    </row>
    <row r="963" spans="1:12" x14ac:dyDescent="0.45">
      <c r="A963">
        <v>26</v>
      </c>
      <c r="B963" t="str">
        <f t="shared" ref="B963:B1026" si="75">IF(A963&lt;18,"CHILDREN",IF(A963&lt;36,"YOUNG ADULTS",IF(A963&lt;66,"ADULTS",IF(A963&gt;65,"SENIORS"))))</f>
        <v>YOUNG ADULTS</v>
      </c>
      <c r="C963" t="s">
        <v>1343</v>
      </c>
      <c r="G963" s="7">
        <f>'Health Cleaned'!$H963*1.1</f>
        <v>4762.8130000000001</v>
      </c>
      <c r="H963" s="7">
        <f t="shared" ref="H963:H1026" si="76">ROUND(G963,1)</f>
        <v>4762.8</v>
      </c>
      <c r="I963" s="7">
        <f t="shared" ref="I963:I1026" si="77">ROUNDUP(G963,1)</f>
        <v>4762.9000000000005</v>
      </c>
      <c r="J963" s="7">
        <f t="shared" ref="J963:J1026" si="78">ROUNDDOWN(G963,1)</f>
        <v>4762.8</v>
      </c>
      <c r="K963" t="str">
        <f>TEXT('Health Cleaned'!A963,"mm-yy")</f>
        <v>06-23</v>
      </c>
      <c r="L963" t="str">
        <f t="shared" ref="L963:L1026" si="79">IF(A963&lt;13,"0-12",IF(A963&lt;20,"13-19",IF(A963&lt;35,"20-34",IF(A963&lt;=50,"35-50",IF(A963&lt;66,"51-65",IF(A963&gt;65,"65-100"))))))</f>
        <v>20-34</v>
      </c>
    </row>
    <row r="964" spans="1:12" x14ac:dyDescent="0.45">
      <c r="A964">
        <v>81</v>
      </c>
      <c r="B964" t="str">
        <f t="shared" si="75"/>
        <v>SENIORS</v>
      </c>
      <c r="C964" t="s">
        <v>1344</v>
      </c>
      <c r="G964" s="7">
        <f>'Health Cleaned'!$H964*1.1</f>
        <v>2479.3120000000004</v>
      </c>
      <c r="H964" s="7">
        <f t="shared" si="76"/>
        <v>2479.3000000000002</v>
      </c>
      <c r="I964" s="7">
        <f t="shared" si="77"/>
        <v>2479.4</v>
      </c>
      <c r="J964" s="7">
        <f t="shared" si="78"/>
        <v>2479.3000000000002</v>
      </c>
      <c r="K964" t="str">
        <f>TEXT('Health Cleaned'!A964,"mm-yy")</f>
        <v>01-22</v>
      </c>
      <c r="L964" t="str">
        <f t="shared" si="79"/>
        <v>65-100</v>
      </c>
    </row>
    <row r="965" spans="1:12" x14ac:dyDescent="0.45">
      <c r="A965">
        <v>61</v>
      </c>
      <c r="B965" t="str">
        <f t="shared" si="75"/>
        <v>ADULTS</v>
      </c>
      <c r="C965" t="s">
        <v>1345</v>
      </c>
      <c r="G965" s="7">
        <f>'Health Cleaned'!$H965*1.1</f>
        <v>3544.3210000000004</v>
      </c>
      <c r="H965" s="7">
        <f t="shared" si="76"/>
        <v>3544.3</v>
      </c>
      <c r="I965" s="7">
        <f t="shared" si="77"/>
        <v>3544.4</v>
      </c>
      <c r="J965" s="7">
        <f t="shared" si="78"/>
        <v>3544.3</v>
      </c>
      <c r="K965" t="str">
        <f>TEXT('Health Cleaned'!A965,"mm-yy")</f>
        <v>02-23</v>
      </c>
      <c r="L965" t="str">
        <f t="shared" si="79"/>
        <v>51-65</v>
      </c>
    </row>
    <row r="966" spans="1:12" x14ac:dyDescent="0.45">
      <c r="A966">
        <v>89</v>
      </c>
      <c r="B966" t="str">
        <f t="shared" si="75"/>
        <v>SENIORS</v>
      </c>
      <c r="C966" t="s">
        <v>1346</v>
      </c>
      <c r="G966" s="7">
        <f>'Health Cleaned'!$H966*1.1</f>
        <v>253.38500000000002</v>
      </c>
      <c r="H966" s="7">
        <f t="shared" si="76"/>
        <v>253.4</v>
      </c>
      <c r="I966" s="7">
        <f t="shared" si="77"/>
        <v>253.4</v>
      </c>
      <c r="J966" s="7">
        <f t="shared" si="78"/>
        <v>253.3</v>
      </c>
      <c r="K966" t="str">
        <f>TEXT('Health Cleaned'!A966,"mm-yy")</f>
        <v>10-23</v>
      </c>
      <c r="L966" t="str">
        <f t="shared" si="79"/>
        <v>65-100</v>
      </c>
    </row>
    <row r="967" spans="1:12" x14ac:dyDescent="0.45">
      <c r="A967">
        <v>3</v>
      </c>
      <c r="B967" t="str">
        <f t="shared" si="75"/>
        <v>CHILDREN</v>
      </c>
      <c r="C967" t="s">
        <v>1347</v>
      </c>
      <c r="G967" s="7">
        <f>'Health Cleaned'!$H967*1.1</f>
        <v>126.10400000000001</v>
      </c>
      <c r="H967" s="7">
        <f t="shared" si="76"/>
        <v>126.1</v>
      </c>
      <c r="I967" s="7">
        <f t="shared" si="77"/>
        <v>126.19999999999999</v>
      </c>
      <c r="J967" s="7">
        <f t="shared" si="78"/>
        <v>126.1</v>
      </c>
      <c r="K967" t="str">
        <f>TEXT('Health Cleaned'!A967,"mm-yy")</f>
        <v>08-22</v>
      </c>
      <c r="L967" t="str">
        <f t="shared" si="79"/>
        <v>0-12</v>
      </c>
    </row>
    <row r="968" spans="1:12" x14ac:dyDescent="0.45">
      <c r="A968">
        <v>76</v>
      </c>
      <c r="B968" t="str">
        <f t="shared" si="75"/>
        <v>SENIORS</v>
      </c>
      <c r="C968" t="s">
        <v>1348</v>
      </c>
      <c r="G968" s="7">
        <f>'Health Cleaned'!$H968*1.1</f>
        <v>569.69000000000005</v>
      </c>
      <c r="H968" s="7">
        <f t="shared" si="76"/>
        <v>569.70000000000005</v>
      </c>
      <c r="I968" s="7">
        <f t="shared" si="77"/>
        <v>569.70000000000005</v>
      </c>
      <c r="J968" s="7">
        <f t="shared" si="78"/>
        <v>569.6</v>
      </c>
      <c r="K968" t="str">
        <f>TEXT('Health Cleaned'!A968,"mm-yy")</f>
        <v>06-22</v>
      </c>
      <c r="L968" t="str">
        <f t="shared" si="79"/>
        <v>65-100</v>
      </c>
    </row>
    <row r="969" spans="1:12" x14ac:dyDescent="0.45">
      <c r="A969">
        <v>29</v>
      </c>
      <c r="B969" t="str">
        <f t="shared" si="75"/>
        <v>YOUNG ADULTS</v>
      </c>
      <c r="C969" t="s">
        <v>1350</v>
      </c>
      <c r="G969" s="7">
        <f>'Health Cleaned'!$H969*1.1</f>
        <v>3589.5310000000004</v>
      </c>
      <c r="H969" s="7">
        <f t="shared" si="76"/>
        <v>3589.5</v>
      </c>
      <c r="I969" s="7">
        <f t="shared" si="77"/>
        <v>3589.6</v>
      </c>
      <c r="J969" s="7">
        <f t="shared" si="78"/>
        <v>3589.5</v>
      </c>
      <c r="K969" t="str">
        <f>TEXT('Health Cleaned'!A969,"mm-yy")</f>
        <v>06-22</v>
      </c>
      <c r="L969" t="str">
        <f t="shared" si="79"/>
        <v>20-34</v>
      </c>
    </row>
    <row r="970" spans="1:12" x14ac:dyDescent="0.45">
      <c r="A970">
        <v>27</v>
      </c>
      <c r="B970" t="str">
        <f t="shared" si="75"/>
        <v>YOUNG ADULTS</v>
      </c>
      <c r="C970" t="s">
        <v>1352</v>
      </c>
      <c r="G970" s="7">
        <f>'Health Cleaned'!$H970*1.1</f>
        <v>906.34500000000014</v>
      </c>
      <c r="H970" s="7">
        <f t="shared" si="76"/>
        <v>906.3</v>
      </c>
      <c r="I970" s="7">
        <f t="shared" si="77"/>
        <v>906.4</v>
      </c>
      <c r="J970" s="7">
        <f t="shared" si="78"/>
        <v>906.3</v>
      </c>
      <c r="K970" t="str">
        <f>TEXT('Health Cleaned'!A970,"mm-yy")</f>
        <v>02-23</v>
      </c>
      <c r="L970" t="str">
        <f t="shared" si="79"/>
        <v>20-34</v>
      </c>
    </row>
    <row r="971" spans="1:12" x14ac:dyDescent="0.45">
      <c r="A971">
        <v>50</v>
      </c>
      <c r="B971" t="str">
        <f t="shared" si="75"/>
        <v>ADULTS</v>
      </c>
      <c r="C971" t="s">
        <v>1353</v>
      </c>
      <c r="G971" s="7">
        <f>'Health Cleaned'!$H971*1.1</f>
        <v>2055.933</v>
      </c>
      <c r="H971" s="7">
        <f t="shared" si="76"/>
        <v>2055.9</v>
      </c>
      <c r="I971" s="7">
        <f t="shared" si="77"/>
        <v>2056</v>
      </c>
      <c r="J971" s="7">
        <f t="shared" si="78"/>
        <v>2055.9</v>
      </c>
      <c r="K971" t="str">
        <f>TEXT('Health Cleaned'!A971,"mm-yy")</f>
        <v>01-22</v>
      </c>
      <c r="L971" t="str">
        <f t="shared" si="79"/>
        <v>35-50</v>
      </c>
    </row>
    <row r="972" spans="1:12" x14ac:dyDescent="0.45">
      <c r="A972">
        <v>29</v>
      </c>
      <c r="B972" t="str">
        <f t="shared" si="75"/>
        <v>YOUNG ADULTS</v>
      </c>
      <c r="C972" t="s">
        <v>1354</v>
      </c>
      <c r="G972" s="7">
        <f>'Health Cleaned'!$H972*1.1</f>
        <v>2202.9040000000005</v>
      </c>
      <c r="H972" s="7">
        <f t="shared" si="76"/>
        <v>2202.9</v>
      </c>
      <c r="I972" s="7">
        <f t="shared" si="77"/>
        <v>2203</v>
      </c>
      <c r="J972" s="7">
        <f t="shared" si="78"/>
        <v>2202.9</v>
      </c>
      <c r="K972" t="str">
        <f>TEXT('Health Cleaned'!A972,"mm-yy")</f>
        <v>06-23</v>
      </c>
      <c r="L972" t="str">
        <f t="shared" si="79"/>
        <v>20-34</v>
      </c>
    </row>
    <row r="973" spans="1:12" x14ac:dyDescent="0.45">
      <c r="A973">
        <v>24</v>
      </c>
      <c r="B973" t="str">
        <f t="shared" si="75"/>
        <v>YOUNG ADULTS</v>
      </c>
      <c r="C973" t="s">
        <v>1355</v>
      </c>
      <c r="G973" s="7">
        <f>'Health Cleaned'!$H973*1.1</f>
        <v>1379.752</v>
      </c>
      <c r="H973" s="7">
        <f t="shared" si="76"/>
        <v>1379.8</v>
      </c>
      <c r="I973" s="7">
        <f t="shared" si="77"/>
        <v>1379.8</v>
      </c>
      <c r="J973" s="7">
        <f t="shared" si="78"/>
        <v>1379.7</v>
      </c>
      <c r="K973" t="str">
        <f>TEXT('Health Cleaned'!A973,"mm-yy")</f>
        <v>05-23</v>
      </c>
      <c r="L973" t="str">
        <f t="shared" si="79"/>
        <v>20-34</v>
      </c>
    </row>
    <row r="974" spans="1:12" x14ac:dyDescent="0.45">
      <c r="A974">
        <v>85</v>
      </c>
      <c r="B974" t="str">
        <f t="shared" si="75"/>
        <v>SENIORS</v>
      </c>
      <c r="C974" t="s">
        <v>1356</v>
      </c>
      <c r="G974" s="7">
        <f>'Health Cleaned'!$H974*1.1</f>
        <v>5434.2310000000007</v>
      </c>
      <c r="H974" s="7">
        <f t="shared" si="76"/>
        <v>5434.2</v>
      </c>
      <c r="I974" s="7">
        <f t="shared" si="77"/>
        <v>5434.3</v>
      </c>
      <c r="J974" s="7">
        <f t="shared" si="78"/>
        <v>5434.2</v>
      </c>
      <c r="K974" t="str">
        <f>TEXT('Health Cleaned'!A974,"mm-yy")</f>
        <v>07-22</v>
      </c>
      <c r="L974" t="str">
        <f t="shared" si="79"/>
        <v>65-100</v>
      </c>
    </row>
    <row r="975" spans="1:12" x14ac:dyDescent="0.45">
      <c r="A975">
        <v>15</v>
      </c>
      <c r="B975" t="str">
        <f t="shared" si="75"/>
        <v>CHILDREN</v>
      </c>
      <c r="C975" t="s">
        <v>1357</v>
      </c>
      <c r="G975" s="7">
        <f>'Health Cleaned'!$H975*1.1</f>
        <v>4534.0020000000004</v>
      </c>
      <c r="H975" s="7">
        <f t="shared" si="76"/>
        <v>4534</v>
      </c>
      <c r="I975" s="7">
        <f t="shared" si="77"/>
        <v>4534.1000000000004</v>
      </c>
      <c r="J975" s="7">
        <f t="shared" si="78"/>
        <v>4534</v>
      </c>
      <c r="K975" t="str">
        <f>TEXT('Health Cleaned'!A975,"mm-yy")</f>
        <v>02-23</v>
      </c>
      <c r="L975" t="str">
        <f t="shared" si="79"/>
        <v>13-19</v>
      </c>
    </row>
    <row r="976" spans="1:12" x14ac:dyDescent="0.45">
      <c r="A976">
        <v>89</v>
      </c>
      <c r="B976" t="str">
        <f t="shared" si="75"/>
        <v>SENIORS</v>
      </c>
      <c r="C976" t="s">
        <v>1358</v>
      </c>
      <c r="G976" s="7">
        <f>'Health Cleaned'!$H976*1.1</f>
        <v>4711.0800000000008</v>
      </c>
      <c r="H976" s="7">
        <f t="shared" si="76"/>
        <v>4711.1000000000004</v>
      </c>
      <c r="I976" s="7">
        <f t="shared" si="77"/>
        <v>4711.1000000000004</v>
      </c>
      <c r="J976" s="7">
        <f t="shared" si="78"/>
        <v>4711</v>
      </c>
      <c r="K976" t="str">
        <f>TEXT('Health Cleaned'!A976,"mm-yy")</f>
        <v>09-22</v>
      </c>
      <c r="L976" t="str">
        <f t="shared" si="79"/>
        <v>65-100</v>
      </c>
    </row>
    <row r="977" spans="1:12" x14ac:dyDescent="0.45">
      <c r="A977">
        <v>4</v>
      </c>
      <c r="B977" t="str">
        <f t="shared" si="75"/>
        <v>CHILDREN</v>
      </c>
      <c r="C977" t="s">
        <v>1359</v>
      </c>
      <c r="G977" s="7">
        <f>'Health Cleaned'!$H977*1.1</f>
        <v>1662.4850000000001</v>
      </c>
      <c r="H977" s="7">
        <f t="shared" si="76"/>
        <v>1662.5</v>
      </c>
      <c r="I977" s="7">
        <f t="shared" si="77"/>
        <v>1662.5</v>
      </c>
      <c r="J977" s="7">
        <f t="shared" si="78"/>
        <v>1662.4</v>
      </c>
      <c r="K977" t="str">
        <f>TEXT('Health Cleaned'!A977,"mm-yy")</f>
        <v>02-22</v>
      </c>
      <c r="L977" t="str">
        <f t="shared" si="79"/>
        <v>0-12</v>
      </c>
    </row>
    <row r="978" spans="1:12" x14ac:dyDescent="0.45">
      <c r="A978">
        <v>17</v>
      </c>
      <c r="B978" t="str">
        <f t="shared" si="75"/>
        <v>CHILDREN</v>
      </c>
      <c r="C978" t="s">
        <v>1360</v>
      </c>
      <c r="G978" s="7">
        <f>'Health Cleaned'!$H978*1.1</f>
        <v>915.75000000000011</v>
      </c>
      <c r="H978" s="7">
        <f t="shared" si="76"/>
        <v>915.8</v>
      </c>
      <c r="I978" s="7">
        <f t="shared" si="77"/>
        <v>915.80000000000007</v>
      </c>
      <c r="J978" s="7">
        <f t="shared" si="78"/>
        <v>915.7</v>
      </c>
      <c r="K978" t="str">
        <f>TEXT('Health Cleaned'!A978,"mm-yy")</f>
        <v>05-22</v>
      </c>
      <c r="L978" t="str">
        <f t="shared" si="79"/>
        <v>13-19</v>
      </c>
    </row>
    <row r="979" spans="1:12" x14ac:dyDescent="0.45">
      <c r="A979">
        <v>44</v>
      </c>
      <c r="B979" t="str">
        <f t="shared" si="75"/>
        <v>ADULTS</v>
      </c>
      <c r="C979" t="s">
        <v>1361</v>
      </c>
      <c r="G979" s="7">
        <f>'Health Cleaned'!$H979*1.1</f>
        <v>4257.9460000000008</v>
      </c>
      <c r="H979" s="7">
        <f t="shared" si="76"/>
        <v>4257.8999999999996</v>
      </c>
      <c r="I979" s="7">
        <f t="shared" si="77"/>
        <v>4258</v>
      </c>
      <c r="J979" s="7">
        <f t="shared" si="78"/>
        <v>4257.8999999999996</v>
      </c>
      <c r="K979" t="str">
        <f>TEXT('Health Cleaned'!A979,"mm-yy")</f>
        <v>12-23</v>
      </c>
      <c r="L979" t="str">
        <f t="shared" si="79"/>
        <v>35-50</v>
      </c>
    </row>
    <row r="980" spans="1:12" x14ac:dyDescent="0.45">
      <c r="A980">
        <v>40</v>
      </c>
      <c r="B980" t="str">
        <f t="shared" si="75"/>
        <v>ADULTS</v>
      </c>
      <c r="C980" t="s">
        <v>1362</v>
      </c>
      <c r="G980" s="7">
        <f>'Health Cleaned'!$H980*1.1</f>
        <v>5011.7870000000003</v>
      </c>
      <c r="H980" s="7">
        <f t="shared" si="76"/>
        <v>5011.8</v>
      </c>
      <c r="I980" s="7">
        <f t="shared" si="77"/>
        <v>5011.8</v>
      </c>
      <c r="J980" s="7">
        <f t="shared" si="78"/>
        <v>5011.7</v>
      </c>
      <c r="K980" t="str">
        <f>TEXT('Health Cleaned'!A980,"mm-yy")</f>
        <v>03-22</v>
      </c>
      <c r="L980" t="str">
        <f t="shared" si="79"/>
        <v>35-50</v>
      </c>
    </row>
    <row r="981" spans="1:12" x14ac:dyDescent="0.45">
      <c r="A981">
        <v>75</v>
      </c>
      <c r="B981" t="str">
        <f t="shared" si="75"/>
        <v>SENIORS</v>
      </c>
      <c r="C981" t="s">
        <v>1363</v>
      </c>
      <c r="G981" s="7">
        <f>'Health Cleaned'!$H981*1.1</f>
        <v>1731.7080000000001</v>
      </c>
      <c r="H981" s="7">
        <f t="shared" si="76"/>
        <v>1731.7</v>
      </c>
      <c r="I981" s="7">
        <f t="shared" si="77"/>
        <v>1731.8</v>
      </c>
      <c r="J981" s="7">
        <f t="shared" si="78"/>
        <v>1731.7</v>
      </c>
      <c r="K981" t="str">
        <f>TEXT('Health Cleaned'!A981,"mm-yy")</f>
        <v>04-22</v>
      </c>
      <c r="L981" t="str">
        <f t="shared" si="79"/>
        <v>65-100</v>
      </c>
    </row>
    <row r="982" spans="1:12" x14ac:dyDescent="0.45">
      <c r="A982">
        <v>81</v>
      </c>
      <c r="B982" t="str">
        <f t="shared" si="75"/>
        <v>SENIORS</v>
      </c>
      <c r="C982" t="s">
        <v>1365</v>
      </c>
      <c r="G982" s="7">
        <f>'Health Cleaned'!$H982*1.1</f>
        <v>610.45600000000013</v>
      </c>
      <c r="H982" s="7">
        <f t="shared" si="76"/>
        <v>610.5</v>
      </c>
      <c r="I982" s="7">
        <f t="shared" si="77"/>
        <v>610.5</v>
      </c>
      <c r="J982" s="7">
        <f t="shared" si="78"/>
        <v>610.4</v>
      </c>
      <c r="K982" t="str">
        <f>TEXT('Health Cleaned'!A982,"mm-yy")</f>
        <v>05-23</v>
      </c>
      <c r="L982" t="str">
        <f t="shared" si="79"/>
        <v>65-100</v>
      </c>
    </row>
    <row r="983" spans="1:12" x14ac:dyDescent="0.45">
      <c r="A983">
        <v>68</v>
      </c>
      <c r="B983" t="str">
        <f t="shared" si="75"/>
        <v>SENIORS</v>
      </c>
      <c r="C983" t="s">
        <v>1366</v>
      </c>
      <c r="G983" s="7">
        <f>'Health Cleaned'!$H983*1.1</f>
        <v>815.48500000000013</v>
      </c>
      <c r="H983" s="7">
        <f t="shared" si="76"/>
        <v>815.5</v>
      </c>
      <c r="I983" s="7">
        <f t="shared" si="77"/>
        <v>815.5</v>
      </c>
      <c r="J983" s="7">
        <f t="shared" si="78"/>
        <v>815.4</v>
      </c>
      <c r="K983" t="str">
        <f>TEXT('Health Cleaned'!A983,"mm-yy")</f>
        <v>12-23</v>
      </c>
      <c r="L983" t="str">
        <f t="shared" si="79"/>
        <v>65-100</v>
      </c>
    </row>
    <row r="984" spans="1:12" x14ac:dyDescent="0.45">
      <c r="A984">
        <v>80</v>
      </c>
      <c r="B984" t="str">
        <f t="shared" si="75"/>
        <v>SENIORS</v>
      </c>
      <c r="C984" t="s">
        <v>1367</v>
      </c>
      <c r="G984" s="7">
        <f>'Health Cleaned'!$H984*1.1</f>
        <v>3500.904</v>
      </c>
      <c r="H984" s="7">
        <f t="shared" si="76"/>
        <v>3500.9</v>
      </c>
      <c r="I984" s="7">
        <f t="shared" si="77"/>
        <v>3501</v>
      </c>
      <c r="J984" s="7">
        <f t="shared" si="78"/>
        <v>3500.9</v>
      </c>
      <c r="K984" t="str">
        <f>TEXT('Health Cleaned'!A984,"mm-yy")</f>
        <v>03-23</v>
      </c>
      <c r="L984" t="str">
        <f t="shared" si="79"/>
        <v>65-100</v>
      </c>
    </row>
    <row r="985" spans="1:12" x14ac:dyDescent="0.45">
      <c r="A985">
        <v>71</v>
      </c>
      <c r="B985" t="str">
        <f t="shared" si="75"/>
        <v>SENIORS</v>
      </c>
      <c r="C985" t="s">
        <v>1368</v>
      </c>
      <c r="G985" s="7">
        <f>'Health Cleaned'!$H985*1.1</f>
        <v>840.30100000000004</v>
      </c>
      <c r="H985" s="7">
        <f t="shared" si="76"/>
        <v>840.3</v>
      </c>
      <c r="I985" s="7">
        <f t="shared" si="77"/>
        <v>840.4</v>
      </c>
      <c r="J985" s="7">
        <f t="shared" si="78"/>
        <v>840.3</v>
      </c>
      <c r="K985" t="str">
        <f>TEXT('Health Cleaned'!A985,"mm-yy")</f>
        <v>04-23</v>
      </c>
      <c r="L985" t="str">
        <f t="shared" si="79"/>
        <v>65-100</v>
      </c>
    </row>
    <row r="986" spans="1:12" x14ac:dyDescent="0.45">
      <c r="A986">
        <v>10</v>
      </c>
      <c r="B986" t="str">
        <f t="shared" si="75"/>
        <v>CHILDREN</v>
      </c>
      <c r="C986" t="s">
        <v>1369</v>
      </c>
      <c r="G986" s="7">
        <f>'Health Cleaned'!$H986*1.1</f>
        <v>1056.7370000000001</v>
      </c>
      <c r="H986" s="7">
        <f t="shared" si="76"/>
        <v>1056.7</v>
      </c>
      <c r="I986" s="7">
        <f t="shared" si="77"/>
        <v>1056.8</v>
      </c>
      <c r="J986" s="7">
        <f t="shared" si="78"/>
        <v>1056.7</v>
      </c>
      <c r="K986" t="str">
        <f>TEXT('Health Cleaned'!A986,"mm-yy")</f>
        <v>06-22</v>
      </c>
      <c r="L986" t="str">
        <f t="shared" si="79"/>
        <v>0-12</v>
      </c>
    </row>
    <row r="987" spans="1:12" x14ac:dyDescent="0.45">
      <c r="A987">
        <v>69</v>
      </c>
      <c r="B987" t="str">
        <f t="shared" si="75"/>
        <v>SENIORS</v>
      </c>
      <c r="C987" t="s">
        <v>1370</v>
      </c>
      <c r="G987" s="7">
        <f>'Health Cleaned'!$H987*1.1</f>
        <v>1110.5050000000001</v>
      </c>
      <c r="H987" s="7">
        <f t="shared" si="76"/>
        <v>1110.5</v>
      </c>
      <c r="I987" s="7">
        <f t="shared" si="77"/>
        <v>1110.5999999999999</v>
      </c>
      <c r="J987" s="7">
        <f t="shared" si="78"/>
        <v>1110.5</v>
      </c>
      <c r="K987" t="str">
        <f>TEXT('Health Cleaned'!A987,"mm-yy")</f>
        <v>02-23</v>
      </c>
      <c r="L987" t="str">
        <f t="shared" si="79"/>
        <v>65-100</v>
      </c>
    </row>
    <row r="988" spans="1:12" x14ac:dyDescent="0.45">
      <c r="A988">
        <v>84</v>
      </c>
      <c r="B988" t="str">
        <f t="shared" si="75"/>
        <v>SENIORS</v>
      </c>
      <c r="C988" t="s">
        <v>1371</v>
      </c>
      <c r="G988" s="7">
        <f>'Health Cleaned'!$H988*1.1</f>
        <v>1056.33</v>
      </c>
      <c r="H988" s="7">
        <f t="shared" si="76"/>
        <v>1056.3</v>
      </c>
      <c r="I988" s="7">
        <f t="shared" si="77"/>
        <v>1056.3999999999999</v>
      </c>
      <c r="J988" s="7">
        <f t="shared" si="78"/>
        <v>1056.3</v>
      </c>
      <c r="K988" t="str">
        <f>TEXT('Health Cleaned'!A988,"mm-yy")</f>
        <v>03-23</v>
      </c>
      <c r="L988" t="str">
        <f t="shared" si="79"/>
        <v>65-100</v>
      </c>
    </row>
    <row r="989" spans="1:12" x14ac:dyDescent="0.45">
      <c r="A989">
        <v>23</v>
      </c>
      <c r="B989" t="str">
        <f t="shared" si="75"/>
        <v>YOUNG ADULTS</v>
      </c>
      <c r="C989" t="s">
        <v>1372</v>
      </c>
      <c r="G989" s="7">
        <f>'Health Cleaned'!$H989*1.1</f>
        <v>4266.3280000000004</v>
      </c>
      <c r="H989" s="7">
        <f t="shared" si="76"/>
        <v>4266.3</v>
      </c>
      <c r="I989" s="7">
        <f t="shared" si="77"/>
        <v>4266.4000000000005</v>
      </c>
      <c r="J989" s="7">
        <f t="shared" si="78"/>
        <v>4266.3</v>
      </c>
      <c r="K989" t="str">
        <f>TEXT('Health Cleaned'!A989,"mm-yy")</f>
        <v>05-23</v>
      </c>
      <c r="L989" t="str">
        <f t="shared" si="79"/>
        <v>20-34</v>
      </c>
    </row>
    <row r="990" spans="1:12" x14ac:dyDescent="0.45">
      <c r="A990">
        <v>74</v>
      </c>
      <c r="B990" t="str">
        <f t="shared" si="75"/>
        <v>SENIORS</v>
      </c>
      <c r="C990" t="s">
        <v>1374</v>
      </c>
      <c r="G990" s="7">
        <f>'Health Cleaned'!$H990*1.1</f>
        <v>4802.1379999999999</v>
      </c>
      <c r="H990" s="7">
        <f t="shared" si="76"/>
        <v>4802.1000000000004</v>
      </c>
      <c r="I990" s="7">
        <f t="shared" si="77"/>
        <v>4802.2000000000007</v>
      </c>
      <c r="J990" s="7">
        <f t="shared" si="78"/>
        <v>4802.1000000000004</v>
      </c>
      <c r="K990" t="str">
        <f>TEXT('Health Cleaned'!A990,"mm-yy")</f>
        <v>10-22</v>
      </c>
      <c r="L990" t="str">
        <f t="shared" si="79"/>
        <v>65-100</v>
      </c>
    </row>
    <row r="991" spans="1:12" x14ac:dyDescent="0.45">
      <c r="A991">
        <v>14</v>
      </c>
      <c r="B991" t="str">
        <f t="shared" si="75"/>
        <v>CHILDREN</v>
      </c>
      <c r="C991" t="s">
        <v>1375</v>
      </c>
      <c r="G991" s="7">
        <f>'Health Cleaned'!$H991*1.1</f>
        <v>3690.1480000000001</v>
      </c>
      <c r="H991" s="7">
        <f t="shared" si="76"/>
        <v>3690.1</v>
      </c>
      <c r="I991" s="7">
        <f t="shared" si="77"/>
        <v>3690.2</v>
      </c>
      <c r="J991" s="7">
        <f t="shared" si="78"/>
        <v>3690.1</v>
      </c>
      <c r="K991" t="str">
        <f>TEXT('Health Cleaned'!A991,"mm-yy")</f>
        <v>07-23</v>
      </c>
      <c r="L991" t="str">
        <f t="shared" si="79"/>
        <v>13-19</v>
      </c>
    </row>
    <row r="992" spans="1:12" x14ac:dyDescent="0.45">
      <c r="A992">
        <v>85</v>
      </c>
      <c r="B992" t="str">
        <f t="shared" si="75"/>
        <v>SENIORS</v>
      </c>
      <c r="C992" t="s">
        <v>1376</v>
      </c>
      <c r="G992" s="7">
        <f>'Health Cleaned'!$H992*1.1</f>
        <v>3567.8389999999999</v>
      </c>
      <c r="H992" s="7">
        <f t="shared" si="76"/>
        <v>3567.8</v>
      </c>
      <c r="I992" s="7">
        <f t="shared" si="77"/>
        <v>3567.9</v>
      </c>
      <c r="J992" s="7">
        <f t="shared" si="78"/>
        <v>3567.8</v>
      </c>
      <c r="K992" t="str">
        <f>TEXT('Health Cleaned'!A992,"mm-yy")</f>
        <v>11-22</v>
      </c>
      <c r="L992" t="str">
        <f t="shared" si="79"/>
        <v>65-100</v>
      </c>
    </row>
    <row r="993" spans="1:12" x14ac:dyDescent="0.45">
      <c r="A993">
        <v>28</v>
      </c>
      <c r="B993" t="str">
        <f t="shared" si="75"/>
        <v>YOUNG ADULTS</v>
      </c>
      <c r="C993" t="s">
        <v>1377</v>
      </c>
      <c r="G993" s="7">
        <f>'Health Cleaned'!$H993*1.1</f>
        <v>247.40100000000001</v>
      </c>
      <c r="H993" s="7">
        <f t="shared" si="76"/>
        <v>247.4</v>
      </c>
      <c r="I993" s="7">
        <f t="shared" si="77"/>
        <v>247.5</v>
      </c>
      <c r="J993" s="7">
        <f t="shared" si="78"/>
        <v>247.4</v>
      </c>
      <c r="K993" t="str">
        <f>TEXT('Health Cleaned'!A993,"mm-yy")</f>
        <v>06-22</v>
      </c>
      <c r="L993" t="str">
        <f t="shared" si="79"/>
        <v>20-34</v>
      </c>
    </row>
    <row r="994" spans="1:12" x14ac:dyDescent="0.45">
      <c r="A994">
        <v>45</v>
      </c>
      <c r="B994" t="str">
        <f t="shared" si="75"/>
        <v>ADULTS</v>
      </c>
      <c r="C994" t="s">
        <v>1378</v>
      </c>
      <c r="G994" s="7">
        <f>'Health Cleaned'!$H994*1.1</f>
        <v>1067.748</v>
      </c>
      <c r="H994" s="7">
        <f t="shared" si="76"/>
        <v>1067.7</v>
      </c>
      <c r="I994" s="7">
        <f t="shared" si="77"/>
        <v>1067.8</v>
      </c>
      <c r="J994" s="7">
        <f t="shared" si="78"/>
        <v>1067.7</v>
      </c>
      <c r="K994" t="str">
        <f>TEXT('Health Cleaned'!A994,"mm-yy")</f>
        <v>12-23</v>
      </c>
      <c r="L994" t="str">
        <f t="shared" si="79"/>
        <v>35-50</v>
      </c>
    </row>
    <row r="995" spans="1:12" x14ac:dyDescent="0.45">
      <c r="A995">
        <v>19</v>
      </c>
      <c r="B995" t="str">
        <f t="shared" si="75"/>
        <v>YOUNG ADULTS</v>
      </c>
      <c r="C995" t="s">
        <v>1380</v>
      </c>
      <c r="G995" s="7">
        <f>'Health Cleaned'!$H995*1.1</f>
        <v>2576.6840000000002</v>
      </c>
      <c r="H995" s="7">
        <f t="shared" si="76"/>
        <v>2576.6999999999998</v>
      </c>
      <c r="I995" s="7">
        <f t="shared" si="77"/>
        <v>2576.6999999999998</v>
      </c>
      <c r="J995" s="7">
        <f t="shared" si="78"/>
        <v>2576.6</v>
      </c>
      <c r="K995" t="str">
        <f>TEXT('Health Cleaned'!A995,"mm-yy")</f>
        <v>03-22</v>
      </c>
      <c r="L995" t="str">
        <f t="shared" si="79"/>
        <v>13-19</v>
      </c>
    </row>
    <row r="996" spans="1:12" x14ac:dyDescent="0.45">
      <c r="A996">
        <v>97</v>
      </c>
      <c r="B996" t="str">
        <f t="shared" si="75"/>
        <v>SENIORS</v>
      </c>
      <c r="C996" t="s">
        <v>1381</v>
      </c>
      <c r="G996" s="7">
        <f>'Health Cleaned'!$H996*1.1</f>
        <v>1225.3340000000001</v>
      </c>
      <c r="H996" s="7">
        <f t="shared" si="76"/>
        <v>1225.3</v>
      </c>
      <c r="I996" s="7">
        <f t="shared" si="77"/>
        <v>1225.3999999999999</v>
      </c>
      <c r="J996" s="7">
        <f t="shared" si="78"/>
        <v>1225.3</v>
      </c>
      <c r="K996" t="str">
        <f>TEXT('Health Cleaned'!A996,"mm-yy")</f>
        <v>01-22</v>
      </c>
      <c r="L996" t="str">
        <f t="shared" si="79"/>
        <v>65-100</v>
      </c>
    </row>
    <row r="997" spans="1:12" x14ac:dyDescent="0.45">
      <c r="A997">
        <v>1</v>
      </c>
      <c r="B997" t="str">
        <f t="shared" si="75"/>
        <v>CHILDREN</v>
      </c>
      <c r="C997" t="s">
        <v>1382</v>
      </c>
      <c r="G997" s="7">
        <f>'Health Cleaned'!$H997*1.1</f>
        <v>1318.6580000000001</v>
      </c>
      <c r="H997" s="7">
        <f t="shared" si="76"/>
        <v>1318.7</v>
      </c>
      <c r="I997" s="7">
        <f t="shared" si="77"/>
        <v>1318.6999999999998</v>
      </c>
      <c r="J997" s="7">
        <f t="shared" si="78"/>
        <v>1318.6</v>
      </c>
      <c r="K997" t="str">
        <f>TEXT('Health Cleaned'!A997,"mm-yy")</f>
        <v>12-23</v>
      </c>
      <c r="L997" t="str">
        <f t="shared" si="79"/>
        <v>0-12</v>
      </c>
    </row>
    <row r="998" spans="1:12" x14ac:dyDescent="0.45">
      <c r="A998">
        <v>72</v>
      </c>
      <c r="B998" t="str">
        <f t="shared" si="75"/>
        <v>SENIORS</v>
      </c>
      <c r="C998" t="s">
        <v>1383</v>
      </c>
      <c r="G998" s="7">
        <f>'Health Cleaned'!$H998*1.1</f>
        <v>3317.5560000000005</v>
      </c>
      <c r="H998" s="7">
        <f t="shared" si="76"/>
        <v>3317.6</v>
      </c>
      <c r="I998" s="7">
        <f t="shared" si="77"/>
        <v>3317.6</v>
      </c>
      <c r="J998" s="7">
        <f t="shared" si="78"/>
        <v>3317.5</v>
      </c>
      <c r="K998" t="str">
        <f>TEXT('Health Cleaned'!A998,"mm-yy")</f>
        <v>08-23</v>
      </c>
      <c r="L998" t="str">
        <f t="shared" si="79"/>
        <v>65-100</v>
      </c>
    </row>
    <row r="999" spans="1:12" x14ac:dyDescent="0.45">
      <c r="A999">
        <v>59</v>
      </c>
      <c r="B999" t="str">
        <f t="shared" si="75"/>
        <v>ADULTS</v>
      </c>
      <c r="C999" t="s">
        <v>1384</v>
      </c>
      <c r="G999" s="7">
        <f>'Health Cleaned'!$H999*1.1</f>
        <v>1821.9850000000001</v>
      </c>
      <c r="H999" s="7">
        <f t="shared" si="76"/>
        <v>1822</v>
      </c>
      <c r="I999" s="7">
        <f t="shared" si="77"/>
        <v>1822</v>
      </c>
      <c r="J999" s="7">
        <f t="shared" si="78"/>
        <v>1821.9</v>
      </c>
      <c r="K999" t="str">
        <f>TEXT('Health Cleaned'!A999,"mm-yy")</f>
        <v>04-22</v>
      </c>
      <c r="L999" t="str">
        <f t="shared" si="79"/>
        <v>51-65</v>
      </c>
    </row>
    <row r="1000" spans="1:12" x14ac:dyDescent="0.45">
      <c r="A1000">
        <v>56</v>
      </c>
      <c r="B1000" t="str">
        <f t="shared" si="75"/>
        <v>ADULTS</v>
      </c>
      <c r="C1000" t="s">
        <v>1385</v>
      </c>
      <c r="G1000" s="7">
        <f>'Health Cleaned'!$H1000*1.1</f>
        <v>456.64300000000003</v>
      </c>
      <c r="H1000" s="7">
        <f t="shared" si="76"/>
        <v>456.6</v>
      </c>
      <c r="I1000" s="7">
        <f t="shared" si="77"/>
        <v>456.70000000000005</v>
      </c>
      <c r="J1000" s="7">
        <f t="shared" si="78"/>
        <v>456.6</v>
      </c>
      <c r="K1000" t="str">
        <f>TEXT('Health Cleaned'!A1000,"mm-yy")</f>
        <v>08-23</v>
      </c>
      <c r="L1000" t="str">
        <f t="shared" si="79"/>
        <v>51-65</v>
      </c>
    </row>
    <row r="1001" spans="1:12" x14ac:dyDescent="0.45">
      <c r="A1001">
        <v>25</v>
      </c>
      <c r="B1001" t="str">
        <f t="shared" si="75"/>
        <v>YOUNG ADULTS</v>
      </c>
      <c r="C1001" t="s">
        <v>1386</v>
      </c>
      <c r="G1001" s="7">
        <f>'Health Cleaned'!$H1001*1.1</f>
        <v>3193.3220000000001</v>
      </c>
      <c r="H1001" s="7">
        <f t="shared" si="76"/>
        <v>3193.3</v>
      </c>
      <c r="I1001" s="7">
        <f t="shared" si="77"/>
        <v>3193.4</v>
      </c>
      <c r="J1001" s="7">
        <f t="shared" si="78"/>
        <v>3193.3</v>
      </c>
      <c r="K1001" t="str">
        <f>TEXT('Health Cleaned'!A1001,"mm-yy")</f>
        <v>08-23</v>
      </c>
      <c r="L1001" t="str">
        <f t="shared" si="79"/>
        <v>20-34</v>
      </c>
    </row>
    <row r="1002" spans="1:12" x14ac:dyDescent="0.45">
      <c r="A1002">
        <v>86</v>
      </c>
      <c r="B1002" t="str">
        <f t="shared" si="75"/>
        <v>SENIORS</v>
      </c>
      <c r="C1002" t="s">
        <v>1388</v>
      </c>
      <c r="G1002" s="7">
        <f>'Health Cleaned'!$H1002*1.1</f>
        <v>2924.3500000000004</v>
      </c>
      <c r="H1002" s="7">
        <f t="shared" si="76"/>
        <v>2924.4</v>
      </c>
      <c r="I1002" s="7">
        <f t="shared" si="77"/>
        <v>2924.4</v>
      </c>
      <c r="J1002" s="7">
        <f t="shared" si="78"/>
        <v>2924.3</v>
      </c>
      <c r="K1002" t="str">
        <f>TEXT('Health Cleaned'!A1002,"mm-yy")</f>
        <v>11-22</v>
      </c>
      <c r="L1002" t="str">
        <f t="shared" si="79"/>
        <v>65-100</v>
      </c>
    </row>
    <row r="1003" spans="1:12" x14ac:dyDescent="0.45">
      <c r="A1003">
        <v>84</v>
      </c>
      <c r="B1003" t="str">
        <f t="shared" si="75"/>
        <v>SENIORS</v>
      </c>
      <c r="C1003" t="s">
        <v>1390</v>
      </c>
      <c r="G1003" s="7">
        <f>'Health Cleaned'!$H1003*1.1</f>
        <v>3133.8009999999999</v>
      </c>
      <c r="H1003" s="7">
        <f t="shared" si="76"/>
        <v>3133.8</v>
      </c>
      <c r="I1003" s="7">
        <f t="shared" si="77"/>
        <v>3133.9</v>
      </c>
      <c r="J1003" s="7">
        <f t="shared" si="78"/>
        <v>3133.8</v>
      </c>
      <c r="K1003" t="str">
        <f>TEXT('Health Cleaned'!A1003,"mm-yy")</f>
        <v>11-22</v>
      </c>
      <c r="L1003" t="str">
        <f t="shared" si="79"/>
        <v>65-100</v>
      </c>
    </row>
    <row r="1004" spans="1:12" x14ac:dyDescent="0.45">
      <c r="A1004">
        <v>87</v>
      </c>
      <c r="B1004" t="str">
        <f t="shared" si="75"/>
        <v>SENIORS</v>
      </c>
      <c r="C1004" t="s">
        <v>1391</v>
      </c>
      <c r="G1004" s="7">
        <f>'Health Cleaned'!$H1004*1.1</f>
        <v>2710.0150000000003</v>
      </c>
      <c r="H1004" s="7">
        <f t="shared" si="76"/>
        <v>2710</v>
      </c>
      <c r="I1004" s="7">
        <f t="shared" si="77"/>
        <v>2710.1</v>
      </c>
      <c r="J1004" s="7">
        <f t="shared" si="78"/>
        <v>2710</v>
      </c>
      <c r="K1004" t="str">
        <f>TEXT('Health Cleaned'!A1004,"mm-yy")</f>
        <v>02-22</v>
      </c>
      <c r="L1004" t="str">
        <f t="shared" si="79"/>
        <v>65-100</v>
      </c>
    </row>
    <row r="1005" spans="1:12" x14ac:dyDescent="0.45">
      <c r="A1005">
        <v>87</v>
      </c>
      <c r="B1005" t="str">
        <f t="shared" si="75"/>
        <v>SENIORS</v>
      </c>
      <c r="C1005" t="s">
        <v>1392</v>
      </c>
      <c r="G1005" s="7">
        <f>'Health Cleaned'!$H1005*1.1</f>
        <v>5128.2330000000002</v>
      </c>
      <c r="H1005" s="7">
        <f t="shared" si="76"/>
        <v>5128.2</v>
      </c>
      <c r="I1005" s="7">
        <f t="shared" si="77"/>
        <v>5128.3</v>
      </c>
      <c r="J1005" s="7">
        <f t="shared" si="78"/>
        <v>5128.2</v>
      </c>
      <c r="K1005" t="str">
        <f>TEXT('Health Cleaned'!A1005,"mm-yy")</f>
        <v>07-22</v>
      </c>
      <c r="L1005" t="str">
        <f t="shared" si="79"/>
        <v>65-100</v>
      </c>
    </row>
    <row r="1006" spans="1:12" x14ac:dyDescent="0.45">
      <c r="A1006">
        <v>42</v>
      </c>
      <c r="B1006" t="str">
        <f t="shared" si="75"/>
        <v>ADULTS</v>
      </c>
      <c r="C1006" t="s">
        <v>1393</v>
      </c>
      <c r="G1006" s="7">
        <f>'Health Cleaned'!$H1006*1.1</f>
        <v>1493.8880000000001</v>
      </c>
      <c r="H1006" s="7">
        <f t="shared" si="76"/>
        <v>1493.9</v>
      </c>
      <c r="I1006" s="7">
        <f t="shared" si="77"/>
        <v>1493.8999999999999</v>
      </c>
      <c r="J1006" s="7">
        <f t="shared" si="78"/>
        <v>1493.8</v>
      </c>
      <c r="K1006" t="str">
        <f>TEXT('Health Cleaned'!A1006,"mm-yy")</f>
        <v>02-23</v>
      </c>
      <c r="L1006" t="str">
        <f t="shared" si="79"/>
        <v>35-50</v>
      </c>
    </row>
    <row r="1007" spans="1:12" x14ac:dyDescent="0.45">
      <c r="A1007">
        <v>28</v>
      </c>
      <c r="B1007" t="str">
        <f t="shared" si="75"/>
        <v>YOUNG ADULTS</v>
      </c>
      <c r="C1007" t="s">
        <v>1394</v>
      </c>
      <c r="G1007" s="7">
        <f>'Health Cleaned'!$H1007*1.1</f>
        <v>3318.1170000000002</v>
      </c>
      <c r="H1007" s="7">
        <f t="shared" si="76"/>
        <v>3318.1</v>
      </c>
      <c r="I1007" s="7">
        <f t="shared" si="77"/>
        <v>3318.2</v>
      </c>
      <c r="J1007" s="7">
        <f t="shared" si="78"/>
        <v>3318.1</v>
      </c>
      <c r="K1007" t="str">
        <f>TEXT('Health Cleaned'!A1007,"mm-yy")</f>
        <v>08-22</v>
      </c>
      <c r="L1007" t="str">
        <f t="shared" si="79"/>
        <v>20-34</v>
      </c>
    </row>
    <row r="1008" spans="1:12" x14ac:dyDescent="0.45">
      <c r="A1008">
        <v>34</v>
      </c>
      <c r="B1008" t="str">
        <f t="shared" si="75"/>
        <v>YOUNG ADULTS</v>
      </c>
      <c r="C1008" t="s">
        <v>1395</v>
      </c>
      <c r="G1008" s="7">
        <f>'Health Cleaned'!$H1008*1.1</f>
        <v>3326.6860000000006</v>
      </c>
      <c r="H1008" s="7">
        <f t="shared" si="76"/>
        <v>3326.7</v>
      </c>
      <c r="I1008" s="7">
        <f t="shared" si="77"/>
        <v>3326.7</v>
      </c>
      <c r="J1008" s="7">
        <f t="shared" si="78"/>
        <v>3326.6</v>
      </c>
      <c r="K1008" t="str">
        <f>TEXT('Health Cleaned'!A1008,"mm-yy")</f>
        <v>07-22</v>
      </c>
      <c r="L1008" t="str">
        <f t="shared" si="79"/>
        <v>20-34</v>
      </c>
    </row>
    <row r="1009" spans="1:12" x14ac:dyDescent="0.45">
      <c r="A1009">
        <v>3</v>
      </c>
      <c r="B1009" t="str">
        <f t="shared" si="75"/>
        <v>CHILDREN</v>
      </c>
      <c r="C1009" t="s">
        <v>1396</v>
      </c>
      <c r="G1009" s="7">
        <f>'Health Cleaned'!$H1009*1.1</f>
        <v>94.192999999999998</v>
      </c>
      <c r="H1009" s="7">
        <f t="shared" si="76"/>
        <v>94.2</v>
      </c>
      <c r="I1009" s="7">
        <f t="shared" si="77"/>
        <v>94.199999999999989</v>
      </c>
      <c r="J1009" s="7">
        <f t="shared" si="78"/>
        <v>94.1</v>
      </c>
      <c r="K1009" t="str">
        <f>TEXT('Health Cleaned'!A1009,"mm-yy")</f>
        <v>02-23</v>
      </c>
      <c r="L1009" t="str">
        <f t="shared" si="79"/>
        <v>0-12</v>
      </c>
    </row>
    <row r="1010" spans="1:12" x14ac:dyDescent="0.45">
      <c r="A1010">
        <v>83</v>
      </c>
      <c r="B1010" t="str">
        <f t="shared" si="75"/>
        <v>SENIORS</v>
      </c>
      <c r="C1010" t="s">
        <v>1397</v>
      </c>
      <c r="G1010" s="7">
        <f>'Health Cleaned'!$H1010*1.1</f>
        <v>3230.942</v>
      </c>
      <c r="H1010" s="7">
        <f t="shared" si="76"/>
        <v>3230.9</v>
      </c>
      <c r="I1010" s="7">
        <f t="shared" si="77"/>
        <v>3231</v>
      </c>
      <c r="J1010" s="7">
        <f t="shared" si="78"/>
        <v>3230.9</v>
      </c>
      <c r="K1010" t="str">
        <f>TEXT('Health Cleaned'!A1010,"mm-yy")</f>
        <v>01-22</v>
      </c>
      <c r="L1010" t="str">
        <f t="shared" si="79"/>
        <v>65-100</v>
      </c>
    </row>
    <row r="1011" spans="1:12" x14ac:dyDescent="0.45">
      <c r="A1011">
        <v>44</v>
      </c>
      <c r="B1011" t="str">
        <f t="shared" si="75"/>
        <v>ADULTS</v>
      </c>
      <c r="C1011" t="s">
        <v>1398</v>
      </c>
      <c r="G1011" s="7">
        <f>'Health Cleaned'!$H1011*1.1</f>
        <v>5158.2080000000005</v>
      </c>
      <c r="H1011" s="7">
        <f t="shared" si="76"/>
        <v>5158.2</v>
      </c>
      <c r="I1011" s="7">
        <f t="shared" si="77"/>
        <v>5158.3</v>
      </c>
      <c r="J1011" s="7">
        <f t="shared" si="78"/>
        <v>5158.2</v>
      </c>
      <c r="K1011" t="str">
        <f>TEXT('Health Cleaned'!A1011,"mm-yy")</f>
        <v>12-22</v>
      </c>
      <c r="L1011" t="str">
        <f t="shared" si="79"/>
        <v>35-50</v>
      </c>
    </row>
    <row r="1012" spans="1:12" x14ac:dyDescent="0.45">
      <c r="A1012">
        <v>93</v>
      </c>
      <c r="B1012" t="str">
        <f t="shared" si="75"/>
        <v>SENIORS</v>
      </c>
      <c r="C1012" t="s">
        <v>1399</v>
      </c>
      <c r="G1012" s="7">
        <f>'Health Cleaned'!$H1012*1.1</f>
        <v>2501.2240000000002</v>
      </c>
      <c r="H1012" s="7">
        <f t="shared" si="76"/>
        <v>2501.1999999999998</v>
      </c>
      <c r="I1012" s="7">
        <f t="shared" si="77"/>
        <v>2501.2999999999997</v>
      </c>
      <c r="J1012" s="7">
        <f t="shared" si="78"/>
        <v>2501.1999999999998</v>
      </c>
      <c r="K1012" t="str">
        <f>TEXT('Health Cleaned'!A1012,"mm-yy")</f>
        <v>05-22</v>
      </c>
      <c r="L1012" t="str">
        <f t="shared" si="79"/>
        <v>65-100</v>
      </c>
    </row>
    <row r="1013" spans="1:12" x14ac:dyDescent="0.45">
      <c r="A1013">
        <v>80</v>
      </c>
      <c r="B1013" t="str">
        <f t="shared" si="75"/>
        <v>SENIORS</v>
      </c>
      <c r="C1013" t="s">
        <v>1401</v>
      </c>
      <c r="G1013" s="7">
        <f>'Health Cleaned'!$H1013*1.1</f>
        <v>703.89</v>
      </c>
      <c r="H1013" s="7">
        <f t="shared" si="76"/>
        <v>703.9</v>
      </c>
      <c r="I1013" s="7">
        <f t="shared" si="77"/>
        <v>703.9</v>
      </c>
      <c r="J1013" s="7">
        <f t="shared" si="78"/>
        <v>703.8</v>
      </c>
      <c r="K1013" t="str">
        <f>TEXT('Health Cleaned'!A1013,"mm-yy")</f>
        <v>11-23</v>
      </c>
      <c r="L1013" t="str">
        <f t="shared" si="79"/>
        <v>65-100</v>
      </c>
    </row>
    <row r="1014" spans="1:12" x14ac:dyDescent="0.45">
      <c r="A1014">
        <v>52</v>
      </c>
      <c r="B1014" t="str">
        <f t="shared" si="75"/>
        <v>ADULTS</v>
      </c>
      <c r="C1014" t="s">
        <v>1402</v>
      </c>
      <c r="G1014" s="7">
        <f>'Health Cleaned'!$H1014*1.1</f>
        <v>365.78300000000002</v>
      </c>
      <c r="H1014" s="7">
        <f t="shared" si="76"/>
        <v>365.8</v>
      </c>
      <c r="I1014" s="7">
        <f t="shared" si="77"/>
        <v>365.8</v>
      </c>
      <c r="J1014" s="7">
        <f t="shared" si="78"/>
        <v>365.7</v>
      </c>
      <c r="K1014" t="str">
        <f>TEXT('Health Cleaned'!A1014,"mm-yy")</f>
        <v>10-22</v>
      </c>
      <c r="L1014" t="str">
        <f t="shared" si="79"/>
        <v>51-65</v>
      </c>
    </row>
    <row r="1015" spans="1:12" x14ac:dyDescent="0.45">
      <c r="A1015">
        <v>73</v>
      </c>
      <c r="B1015" t="str">
        <f t="shared" si="75"/>
        <v>SENIORS</v>
      </c>
      <c r="C1015" t="s">
        <v>1403</v>
      </c>
      <c r="G1015" s="7">
        <f>'Health Cleaned'!$H1015*1.1</f>
        <v>4748.0950000000003</v>
      </c>
      <c r="H1015" s="7">
        <f t="shared" si="76"/>
        <v>4748.1000000000004</v>
      </c>
      <c r="I1015" s="7">
        <f t="shared" si="77"/>
        <v>4748.1000000000004</v>
      </c>
      <c r="J1015" s="7">
        <f t="shared" si="78"/>
        <v>4748</v>
      </c>
      <c r="K1015" t="str">
        <f>TEXT('Health Cleaned'!A1015,"mm-yy")</f>
        <v>11-23</v>
      </c>
      <c r="L1015" t="str">
        <f t="shared" si="79"/>
        <v>65-100</v>
      </c>
    </row>
    <row r="1016" spans="1:12" x14ac:dyDescent="0.45">
      <c r="A1016">
        <v>40</v>
      </c>
      <c r="B1016" t="str">
        <f t="shared" si="75"/>
        <v>ADULTS</v>
      </c>
      <c r="C1016" t="s">
        <v>1404</v>
      </c>
      <c r="G1016" s="7">
        <f>'Health Cleaned'!$H1016*1.1</f>
        <v>457.91900000000004</v>
      </c>
      <c r="H1016" s="7">
        <f t="shared" si="76"/>
        <v>457.9</v>
      </c>
      <c r="I1016" s="7">
        <f t="shared" si="77"/>
        <v>458</v>
      </c>
      <c r="J1016" s="7">
        <f t="shared" si="78"/>
        <v>457.9</v>
      </c>
      <c r="K1016" t="str">
        <f>TEXT('Health Cleaned'!A1016,"mm-yy")</f>
        <v>10-22</v>
      </c>
      <c r="L1016" t="str">
        <f t="shared" si="79"/>
        <v>35-50</v>
      </c>
    </row>
    <row r="1017" spans="1:12" x14ac:dyDescent="0.45">
      <c r="A1017">
        <v>46</v>
      </c>
      <c r="B1017" t="str">
        <f t="shared" si="75"/>
        <v>ADULTS</v>
      </c>
      <c r="C1017" t="s">
        <v>1406</v>
      </c>
      <c r="G1017" s="7">
        <f>'Health Cleaned'!$H1017*1.1</f>
        <v>4973.7269999999999</v>
      </c>
      <c r="H1017" s="7">
        <f t="shared" si="76"/>
        <v>4973.7</v>
      </c>
      <c r="I1017" s="7">
        <f t="shared" si="77"/>
        <v>4973.8</v>
      </c>
      <c r="J1017" s="7">
        <f t="shared" si="78"/>
        <v>4973.7</v>
      </c>
      <c r="K1017" t="str">
        <f>TEXT('Health Cleaned'!A1017,"mm-yy")</f>
        <v>07-22</v>
      </c>
      <c r="L1017" t="str">
        <f t="shared" si="79"/>
        <v>35-50</v>
      </c>
    </row>
    <row r="1018" spans="1:12" x14ac:dyDescent="0.45">
      <c r="A1018">
        <v>46</v>
      </c>
      <c r="B1018" t="str">
        <f t="shared" si="75"/>
        <v>ADULTS</v>
      </c>
      <c r="C1018" t="s">
        <v>1407</v>
      </c>
      <c r="G1018" s="7">
        <f>'Health Cleaned'!$H1018*1.1</f>
        <v>5323.2300000000005</v>
      </c>
      <c r="H1018" s="7">
        <f t="shared" si="76"/>
        <v>5323.2</v>
      </c>
      <c r="I1018" s="7">
        <f t="shared" si="77"/>
        <v>5323.3</v>
      </c>
      <c r="J1018" s="7">
        <f t="shared" si="78"/>
        <v>5323.2</v>
      </c>
      <c r="K1018" t="str">
        <f>TEXT('Health Cleaned'!A1018,"mm-yy")</f>
        <v>06-23</v>
      </c>
      <c r="L1018" t="str">
        <f t="shared" si="79"/>
        <v>35-50</v>
      </c>
    </row>
    <row r="1019" spans="1:12" x14ac:dyDescent="0.45">
      <c r="A1019">
        <v>18</v>
      </c>
      <c r="B1019" t="str">
        <f t="shared" si="75"/>
        <v>YOUNG ADULTS</v>
      </c>
      <c r="C1019" t="s">
        <v>1408</v>
      </c>
      <c r="G1019" s="7">
        <f>'Health Cleaned'!$H1019*1.1</f>
        <v>2438.491</v>
      </c>
      <c r="H1019" s="7">
        <f t="shared" si="76"/>
        <v>2438.5</v>
      </c>
      <c r="I1019" s="7">
        <f t="shared" si="77"/>
        <v>2438.5</v>
      </c>
      <c r="J1019" s="7">
        <f t="shared" si="78"/>
        <v>2438.4</v>
      </c>
      <c r="K1019" t="str">
        <f>TEXT('Health Cleaned'!A1019,"mm-yy")</f>
        <v>06-22</v>
      </c>
      <c r="L1019" t="str">
        <f t="shared" si="79"/>
        <v>13-19</v>
      </c>
    </row>
    <row r="1020" spans="1:12" x14ac:dyDescent="0.45">
      <c r="A1020">
        <v>26</v>
      </c>
      <c r="B1020" t="str">
        <f t="shared" si="75"/>
        <v>YOUNG ADULTS</v>
      </c>
      <c r="C1020" t="s">
        <v>1409</v>
      </c>
      <c r="G1020" s="7">
        <f>'Health Cleaned'!$H1020*1.1</f>
        <v>1325.3680000000002</v>
      </c>
      <c r="H1020" s="7">
        <f t="shared" si="76"/>
        <v>1325.4</v>
      </c>
      <c r="I1020" s="7">
        <f t="shared" si="77"/>
        <v>1325.3999999999999</v>
      </c>
      <c r="J1020" s="7">
        <f t="shared" si="78"/>
        <v>1325.3</v>
      </c>
      <c r="K1020" t="str">
        <f>TEXT('Health Cleaned'!A1020,"mm-yy")</f>
        <v>05-22</v>
      </c>
      <c r="L1020" t="str">
        <f t="shared" si="79"/>
        <v>20-34</v>
      </c>
    </row>
    <row r="1021" spans="1:12" x14ac:dyDescent="0.45">
      <c r="A1021">
        <v>84</v>
      </c>
      <c r="B1021" t="str">
        <f t="shared" si="75"/>
        <v>SENIORS</v>
      </c>
      <c r="C1021" t="s">
        <v>1410</v>
      </c>
      <c r="G1021" s="7">
        <f>'Health Cleaned'!$H1021*1.1</f>
        <v>3535.7520000000004</v>
      </c>
      <c r="H1021" s="7">
        <f t="shared" si="76"/>
        <v>3535.8</v>
      </c>
      <c r="I1021" s="7">
        <f t="shared" si="77"/>
        <v>3535.7999999999997</v>
      </c>
      <c r="J1021" s="7">
        <f t="shared" si="78"/>
        <v>3535.7</v>
      </c>
      <c r="K1021" t="str">
        <f>TEXT('Health Cleaned'!A1021,"mm-yy")</f>
        <v>03-22</v>
      </c>
      <c r="L1021" t="str">
        <f t="shared" si="79"/>
        <v>65-100</v>
      </c>
    </row>
    <row r="1022" spans="1:12" x14ac:dyDescent="0.45">
      <c r="A1022">
        <v>40</v>
      </c>
      <c r="B1022" t="str">
        <f t="shared" si="75"/>
        <v>ADULTS</v>
      </c>
      <c r="C1022" t="s">
        <v>1411</v>
      </c>
      <c r="G1022" s="7">
        <f>'Health Cleaned'!$H1022*1.1</f>
        <v>3856.4350000000004</v>
      </c>
      <c r="H1022" s="7">
        <f t="shared" si="76"/>
        <v>3856.4</v>
      </c>
      <c r="I1022" s="7">
        <f t="shared" si="77"/>
        <v>3856.5</v>
      </c>
      <c r="J1022" s="7">
        <f t="shared" si="78"/>
        <v>3856.4</v>
      </c>
      <c r="K1022" t="str">
        <f>TEXT('Health Cleaned'!A1022,"mm-yy")</f>
        <v>02-23</v>
      </c>
      <c r="L1022" t="str">
        <f t="shared" si="79"/>
        <v>35-50</v>
      </c>
    </row>
    <row r="1023" spans="1:12" x14ac:dyDescent="0.45">
      <c r="A1023">
        <v>55</v>
      </c>
      <c r="B1023" t="str">
        <f t="shared" si="75"/>
        <v>ADULTS</v>
      </c>
      <c r="C1023" t="s">
        <v>1413</v>
      </c>
      <c r="G1023" s="7">
        <f>'Health Cleaned'!$H1023*1.1</f>
        <v>4415.1030000000001</v>
      </c>
      <c r="H1023" s="7">
        <f t="shared" si="76"/>
        <v>4415.1000000000004</v>
      </c>
      <c r="I1023" s="7">
        <f t="shared" si="77"/>
        <v>4415.2000000000007</v>
      </c>
      <c r="J1023" s="7">
        <f t="shared" si="78"/>
        <v>4415.1000000000004</v>
      </c>
      <c r="K1023" t="str">
        <f>TEXT('Health Cleaned'!A1023,"mm-yy")</f>
        <v>08-23</v>
      </c>
      <c r="L1023" t="str">
        <f t="shared" si="79"/>
        <v>51-65</v>
      </c>
    </row>
    <row r="1024" spans="1:12" x14ac:dyDescent="0.45">
      <c r="A1024">
        <v>90</v>
      </c>
      <c r="B1024" t="str">
        <f t="shared" si="75"/>
        <v>SENIORS</v>
      </c>
      <c r="C1024" t="s">
        <v>1414</v>
      </c>
      <c r="G1024" s="7">
        <f>'Health Cleaned'!$H1024*1.1</f>
        <v>5495.380000000001</v>
      </c>
      <c r="H1024" s="7">
        <f t="shared" si="76"/>
        <v>5495.4</v>
      </c>
      <c r="I1024" s="7">
        <f t="shared" si="77"/>
        <v>5495.4000000000005</v>
      </c>
      <c r="J1024" s="7">
        <f t="shared" si="78"/>
        <v>5495.3</v>
      </c>
      <c r="K1024" t="str">
        <f>TEXT('Health Cleaned'!A1024,"mm-yy")</f>
        <v>08-23</v>
      </c>
      <c r="L1024" t="str">
        <f t="shared" si="79"/>
        <v>65-100</v>
      </c>
    </row>
    <row r="1025" spans="1:12" x14ac:dyDescent="0.45">
      <c r="A1025">
        <v>19</v>
      </c>
      <c r="B1025" t="str">
        <f t="shared" si="75"/>
        <v>YOUNG ADULTS</v>
      </c>
      <c r="C1025" t="s">
        <v>1415</v>
      </c>
      <c r="G1025" s="7">
        <f>'Health Cleaned'!$H1025*1.1</f>
        <v>3462.8</v>
      </c>
      <c r="H1025" s="7">
        <f t="shared" si="76"/>
        <v>3462.8</v>
      </c>
      <c r="I1025" s="7">
        <f t="shared" si="77"/>
        <v>3462.8</v>
      </c>
      <c r="J1025" s="7">
        <f t="shared" si="78"/>
        <v>3462.8</v>
      </c>
      <c r="K1025" t="str">
        <f>TEXT('Health Cleaned'!A1025,"mm-yy")</f>
        <v>03-22</v>
      </c>
      <c r="L1025" t="str">
        <f t="shared" si="79"/>
        <v>13-19</v>
      </c>
    </row>
    <row r="1026" spans="1:12" x14ac:dyDescent="0.45">
      <c r="A1026">
        <v>23</v>
      </c>
      <c r="B1026" t="str">
        <f t="shared" si="75"/>
        <v>YOUNG ADULTS</v>
      </c>
      <c r="C1026" t="s">
        <v>1416</v>
      </c>
      <c r="G1026" s="7">
        <f>'Health Cleaned'!$H1026*1.1</f>
        <v>3291.3540000000003</v>
      </c>
      <c r="H1026" s="7">
        <f t="shared" si="76"/>
        <v>3291.4</v>
      </c>
      <c r="I1026" s="7">
        <f t="shared" si="77"/>
        <v>3291.4</v>
      </c>
      <c r="J1026" s="7">
        <f t="shared" si="78"/>
        <v>3291.3</v>
      </c>
      <c r="K1026" t="str">
        <f>TEXT('Health Cleaned'!A1026,"mm-yy")</f>
        <v>09-23</v>
      </c>
      <c r="L1026" t="str">
        <f t="shared" si="79"/>
        <v>20-34</v>
      </c>
    </row>
    <row r="1027" spans="1:12" x14ac:dyDescent="0.45">
      <c r="A1027">
        <v>65</v>
      </c>
      <c r="B1027" t="str">
        <f t="shared" ref="B1027:B1090" si="80">IF(A1027&lt;18,"CHILDREN",IF(A1027&lt;36,"YOUNG ADULTS",IF(A1027&lt;66,"ADULTS",IF(A1027&gt;65,"SENIORS"))))</f>
        <v>ADULTS</v>
      </c>
      <c r="C1027" t="s">
        <v>1417</v>
      </c>
      <c r="G1027" s="7">
        <f>'Health Cleaned'!$H1027*1.1</f>
        <v>910.45900000000017</v>
      </c>
      <c r="H1027" s="7">
        <f t="shared" ref="H1027:H1090" si="81">ROUND(G1027,1)</f>
        <v>910.5</v>
      </c>
      <c r="I1027" s="7">
        <f t="shared" ref="I1027:I1090" si="82">ROUNDUP(G1027,1)</f>
        <v>910.5</v>
      </c>
      <c r="J1027" s="7">
        <f t="shared" ref="J1027:J1090" si="83">ROUNDDOWN(G1027,1)</f>
        <v>910.4</v>
      </c>
      <c r="K1027" t="str">
        <f>TEXT('Health Cleaned'!A1027,"mm-yy")</f>
        <v>05-22</v>
      </c>
      <c r="L1027" t="str">
        <f t="shared" ref="L1027:L1090" si="84">IF(A1027&lt;13,"0-12",IF(A1027&lt;20,"13-19",IF(A1027&lt;35,"20-34",IF(A1027&lt;=50,"35-50",IF(A1027&lt;66,"51-65",IF(A1027&gt;65,"65-100"))))))</f>
        <v>51-65</v>
      </c>
    </row>
    <row r="1028" spans="1:12" x14ac:dyDescent="0.45">
      <c r="A1028">
        <v>23</v>
      </c>
      <c r="B1028" t="str">
        <f t="shared" si="80"/>
        <v>YOUNG ADULTS</v>
      </c>
      <c r="C1028" t="s">
        <v>1418</v>
      </c>
      <c r="G1028" s="7">
        <f>'Health Cleaned'!$H1028*1.1</f>
        <v>3443.2860000000005</v>
      </c>
      <c r="H1028" s="7">
        <f t="shared" si="81"/>
        <v>3443.3</v>
      </c>
      <c r="I1028" s="7">
        <f t="shared" si="82"/>
        <v>3443.2999999999997</v>
      </c>
      <c r="J1028" s="7">
        <f t="shared" si="83"/>
        <v>3443.2</v>
      </c>
      <c r="K1028" t="str">
        <f>TEXT('Health Cleaned'!A1028,"mm-yy")</f>
        <v>02-23</v>
      </c>
      <c r="L1028" t="str">
        <f t="shared" si="84"/>
        <v>20-34</v>
      </c>
    </row>
    <row r="1029" spans="1:12" x14ac:dyDescent="0.45">
      <c r="A1029">
        <v>97</v>
      </c>
      <c r="B1029" t="str">
        <f t="shared" si="80"/>
        <v>SENIORS</v>
      </c>
      <c r="C1029" t="s">
        <v>1419</v>
      </c>
      <c r="G1029" s="7">
        <f>'Health Cleaned'!$H1029*1.1</f>
        <v>222.02400000000003</v>
      </c>
      <c r="H1029" s="7">
        <f t="shared" si="81"/>
        <v>222</v>
      </c>
      <c r="I1029" s="7">
        <f t="shared" si="82"/>
        <v>222.1</v>
      </c>
      <c r="J1029" s="7">
        <f t="shared" si="83"/>
        <v>222</v>
      </c>
      <c r="K1029" t="str">
        <f>TEXT('Health Cleaned'!A1029,"mm-yy")</f>
        <v>12-22</v>
      </c>
      <c r="L1029" t="str">
        <f t="shared" si="84"/>
        <v>65-100</v>
      </c>
    </row>
    <row r="1030" spans="1:12" x14ac:dyDescent="0.45">
      <c r="A1030">
        <v>73</v>
      </c>
      <c r="B1030" t="str">
        <f t="shared" si="80"/>
        <v>SENIORS</v>
      </c>
      <c r="C1030" t="s">
        <v>1420</v>
      </c>
      <c r="G1030" s="7">
        <f>'Health Cleaned'!$H1030*1.1</f>
        <v>2522.2560000000003</v>
      </c>
      <c r="H1030" s="7">
        <f t="shared" si="81"/>
        <v>2522.3000000000002</v>
      </c>
      <c r="I1030" s="7">
        <f t="shared" si="82"/>
        <v>2522.2999999999997</v>
      </c>
      <c r="J1030" s="7">
        <f t="shared" si="83"/>
        <v>2522.1999999999998</v>
      </c>
      <c r="K1030" t="str">
        <f>TEXT('Health Cleaned'!A1030,"mm-yy")</f>
        <v>01-22</v>
      </c>
      <c r="L1030" t="str">
        <f t="shared" si="84"/>
        <v>65-100</v>
      </c>
    </row>
    <row r="1031" spans="1:12" x14ac:dyDescent="0.45">
      <c r="A1031">
        <v>32</v>
      </c>
      <c r="B1031" t="str">
        <f t="shared" si="80"/>
        <v>YOUNG ADULTS</v>
      </c>
      <c r="C1031" t="s">
        <v>1421</v>
      </c>
      <c r="G1031" s="7">
        <f>'Health Cleaned'!$H1031*1.1</f>
        <v>4695.911000000001</v>
      </c>
      <c r="H1031" s="7">
        <f t="shared" si="81"/>
        <v>4695.8999999999996</v>
      </c>
      <c r="I1031" s="7">
        <f t="shared" si="82"/>
        <v>4696</v>
      </c>
      <c r="J1031" s="7">
        <f t="shared" si="83"/>
        <v>4695.8999999999996</v>
      </c>
      <c r="K1031" t="str">
        <f>TEXT('Health Cleaned'!A1031,"mm-yy")</f>
        <v>11-22</v>
      </c>
      <c r="L1031" t="str">
        <f t="shared" si="84"/>
        <v>20-34</v>
      </c>
    </row>
    <row r="1032" spans="1:12" x14ac:dyDescent="0.45">
      <c r="A1032">
        <v>50</v>
      </c>
      <c r="B1032" t="str">
        <f t="shared" si="80"/>
        <v>ADULTS</v>
      </c>
      <c r="C1032" t="s">
        <v>1422</v>
      </c>
      <c r="G1032" s="7">
        <f>'Health Cleaned'!$H1032*1.1</f>
        <v>3630.6930000000002</v>
      </c>
      <c r="H1032" s="7">
        <f t="shared" si="81"/>
        <v>3630.7</v>
      </c>
      <c r="I1032" s="7">
        <f t="shared" si="82"/>
        <v>3630.7</v>
      </c>
      <c r="J1032" s="7">
        <f t="shared" si="83"/>
        <v>3630.6</v>
      </c>
      <c r="K1032" t="str">
        <f>TEXT('Health Cleaned'!A1032,"mm-yy")</f>
        <v>08-22</v>
      </c>
      <c r="L1032" t="str">
        <f t="shared" si="84"/>
        <v>35-50</v>
      </c>
    </row>
    <row r="1033" spans="1:12" x14ac:dyDescent="0.45">
      <c r="A1033">
        <v>20</v>
      </c>
      <c r="B1033" t="str">
        <f t="shared" si="80"/>
        <v>YOUNG ADULTS</v>
      </c>
      <c r="C1033" t="s">
        <v>1423</v>
      </c>
      <c r="G1033" s="7">
        <f>'Health Cleaned'!$H1033*1.1</f>
        <v>783.76100000000008</v>
      </c>
      <c r="H1033" s="7">
        <f t="shared" si="81"/>
        <v>783.8</v>
      </c>
      <c r="I1033" s="7">
        <f t="shared" si="82"/>
        <v>783.80000000000007</v>
      </c>
      <c r="J1033" s="7">
        <f t="shared" si="83"/>
        <v>783.7</v>
      </c>
      <c r="K1033" t="str">
        <f>TEXT('Health Cleaned'!A1033,"mm-yy")</f>
        <v>01-23</v>
      </c>
      <c r="L1033" t="str">
        <f t="shared" si="84"/>
        <v>20-34</v>
      </c>
    </row>
    <row r="1034" spans="1:12" x14ac:dyDescent="0.45">
      <c r="A1034">
        <v>86</v>
      </c>
      <c r="B1034" t="str">
        <f t="shared" si="80"/>
        <v>SENIORS</v>
      </c>
      <c r="C1034" t="s">
        <v>1424</v>
      </c>
      <c r="G1034" s="7">
        <f>'Health Cleaned'!$H1034*1.1</f>
        <v>4528.5020000000004</v>
      </c>
      <c r="H1034" s="7">
        <f t="shared" si="81"/>
        <v>4528.5</v>
      </c>
      <c r="I1034" s="7">
        <f t="shared" si="82"/>
        <v>4528.6000000000004</v>
      </c>
      <c r="J1034" s="7">
        <f t="shared" si="83"/>
        <v>4528.5</v>
      </c>
      <c r="K1034" t="str">
        <f>TEXT('Health Cleaned'!A1034,"mm-yy")</f>
        <v>05-22</v>
      </c>
      <c r="L1034" t="str">
        <f t="shared" si="84"/>
        <v>65-100</v>
      </c>
    </row>
    <row r="1035" spans="1:12" x14ac:dyDescent="0.45">
      <c r="A1035">
        <v>96</v>
      </c>
      <c r="B1035" t="str">
        <f t="shared" si="80"/>
        <v>SENIORS</v>
      </c>
      <c r="C1035" t="s">
        <v>1425</v>
      </c>
      <c r="G1035" s="7">
        <f>'Health Cleaned'!$H1035*1.1</f>
        <v>1299.8260000000002</v>
      </c>
      <c r="H1035" s="7">
        <f t="shared" si="81"/>
        <v>1299.8</v>
      </c>
      <c r="I1035" s="7">
        <f t="shared" si="82"/>
        <v>1299.8999999999999</v>
      </c>
      <c r="J1035" s="7">
        <f t="shared" si="83"/>
        <v>1299.8</v>
      </c>
      <c r="K1035" t="str">
        <f>TEXT('Health Cleaned'!A1035,"mm-yy")</f>
        <v>07-23</v>
      </c>
      <c r="L1035" t="str">
        <f t="shared" si="84"/>
        <v>65-100</v>
      </c>
    </row>
    <row r="1036" spans="1:12" x14ac:dyDescent="0.45">
      <c r="A1036">
        <v>35</v>
      </c>
      <c r="B1036" t="str">
        <f t="shared" si="80"/>
        <v>YOUNG ADULTS</v>
      </c>
      <c r="C1036" t="s">
        <v>1426</v>
      </c>
      <c r="G1036" s="7">
        <f>'Health Cleaned'!$H1036*1.1</f>
        <v>246.22400000000002</v>
      </c>
      <c r="H1036" s="7">
        <f t="shared" si="81"/>
        <v>246.2</v>
      </c>
      <c r="I1036" s="7">
        <f t="shared" si="82"/>
        <v>246.29999999999998</v>
      </c>
      <c r="J1036" s="7">
        <f t="shared" si="83"/>
        <v>246.2</v>
      </c>
      <c r="K1036" t="str">
        <f>TEXT('Health Cleaned'!A1036,"mm-yy")</f>
        <v>07-22</v>
      </c>
      <c r="L1036" t="str">
        <f t="shared" si="84"/>
        <v>35-50</v>
      </c>
    </row>
    <row r="1037" spans="1:12" x14ac:dyDescent="0.45">
      <c r="A1037">
        <v>5</v>
      </c>
      <c r="B1037" t="str">
        <f t="shared" si="80"/>
        <v>CHILDREN</v>
      </c>
      <c r="C1037" t="s">
        <v>1427</v>
      </c>
      <c r="G1037" s="7">
        <f>'Health Cleaned'!$H1037*1.1</f>
        <v>3790.4460000000004</v>
      </c>
      <c r="H1037" s="7">
        <f t="shared" si="81"/>
        <v>3790.4</v>
      </c>
      <c r="I1037" s="7">
        <f t="shared" si="82"/>
        <v>3790.5</v>
      </c>
      <c r="J1037" s="7">
        <f t="shared" si="83"/>
        <v>3790.4</v>
      </c>
      <c r="K1037" t="str">
        <f>TEXT('Health Cleaned'!A1037,"mm-yy")</f>
        <v>06-22</v>
      </c>
      <c r="L1037" t="str">
        <f t="shared" si="84"/>
        <v>0-12</v>
      </c>
    </row>
    <row r="1038" spans="1:12" x14ac:dyDescent="0.45">
      <c r="A1038">
        <v>25</v>
      </c>
      <c r="B1038" t="str">
        <f t="shared" si="80"/>
        <v>YOUNG ADULTS</v>
      </c>
      <c r="C1038" t="s">
        <v>1428</v>
      </c>
      <c r="G1038" s="7">
        <f>'Health Cleaned'!$H1038*1.1</f>
        <v>1768.5690000000002</v>
      </c>
      <c r="H1038" s="7">
        <f t="shared" si="81"/>
        <v>1768.6</v>
      </c>
      <c r="I1038" s="7">
        <f t="shared" si="82"/>
        <v>1768.6</v>
      </c>
      <c r="J1038" s="7">
        <f t="shared" si="83"/>
        <v>1768.5</v>
      </c>
      <c r="K1038" t="str">
        <f>TEXT('Health Cleaned'!A1038,"mm-yy")</f>
        <v>12-23</v>
      </c>
      <c r="L1038" t="str">
        <f t="shared" si="84"/>
        <v>20-34</v>
      </c>
    </row>
    <row r="1039" spans="1:12" x14ac:dyDescent="0.45">
      <c r="A1039">
        <v>13</v>
      </c>
      <c r="B1039" t="str">
        <f t="shared" si="80"/>
        <v>CHILDREN</v>
      </c>
      <c r="C1039" t="s">
        <v>1429</v>
      </c>
      <c r="G1039" s="7">
        <f>'Health Cleaned'!$H1039*1.1</f>
        <v>2787.598</v>
      </c>
      <c r="H1039" s="7">
        <f t="shared" si="81"/>
        <v>2787.6</v>
      </c>
      <c r="I1039" s="7">
        <f t="shared" si="82"/>
        <v>2787.6</v>
      </c>
      <c r="J1039" s="7">
        <f t="shared" si="83"/>
        <v>2787.5</v>
      </c>
      <c r="K1039" t="str">
        <f>TEXT('Health Cleaned'!A1039,"mm-yy")</f>
        <v>04-22</v>
      </c>
      <c r="L1039" t="str">
        <f t="shared" si="84"/>
        <v>13-19</v>
      </c>
    </row>
    <row r="1040" spans="1:12" x14ac:dyDescent="0.45">
      <c r="A1040">
        <v>5</v>
      </c>
      <c r="B1040" t="str">
        <f t="shared" si="80"/>
        <v>CHILDREN</v>
      </c>
      <c r="C1040" t="s">
        <v>1430</v>
      </c>
      <c r="G1040" s="7">
        <f>'Health Cleaned'!$H1040*1.1</f>
        <v>3598.8040000000001</v>
      </c>
      <c r="H1040" s="7">
        <f t="shared" si="81"/>
        <v>3598.8</v>
      </c>
      <c r="I1040" s="7">
        <f t="shared" si="82"/>
        <v>3598.9</v>
      </c>
      <c r="J1040" s="7">
        <f t="shared" si="83"/>
        <v>3598.8</v>
      </c>
      <c r="K1040" t="str">
        <f>TEXT('Health Cleaned'!A1040,"mm-yy")</f>
        <v>12-23</v>
      </c>
      <c r="L1040" t="str">
        <f t="shared" si="84"/>
        <v>0-12</v>
      </c>
    </row>
    <row r="1041" spans="1:12" x14ac:dyDescent="0.45">
      <c r="A1041">
        <v>23</v>
      </c>
      <c r="B1041" t="str">
        <f t="shared" si="80"/>
        <v>YOUNG ADULTS</v>
      </c>
      <c r="C1041" t="s">
        <v>1431</v>
      </c>
      <c r="G1041" s="7">
        <f>'Health Cleaned'!$H1041*1.1</f>
        <v>3476.0330000000004</v>
      </c>
      <c r="H1041" s="7">
        <f t="shared" si="81"/>
        <v>3476</v>
      </c>
      <c r="I1041" s="7">
        <f t="shared" si="82"/>
        <v>3476.1</v>
      </c>
      <c r="J1041" s="7">
        <f t="shared" si="83"/>
        <v>3476</v>
      </c>
      <c r="K1041" t="str">
        <f>TEXT('Health Cleaned'!A1041,"mm-yy")</f>
        <v>09-22</v>
      </c>
      <c r="L1041" t="str">
        <f t="shared" si="84"/>
        <v>20-34</v>
      </c>
    </row>
    <row r="1042" spans="1:12" x14ac:dyDescent="0.45">
      <c r="A1042">
        <v>11</v>
      </c>
      <c r="B1042" t="str">
        <f t="shared" si="80"/>
        <v>CHILDREN</v>
      </c>
      <c r="C1042" t="s">
        <v>1432</v>
      </c>
      <c r="G1042" s="7">
        <f>'Health Cleaned'!$H1042*1.1</f>
        <v>786.96199999999999</v>
      </c>
      <c r="H1042" s="7">
        <f t="shared" si="81"/>
        <v>787</v>
      </c>
      <c r="I1042" s="7">
        <f t="shared" si="82"/>
        <v>787</v>
      </c>
      <c r="J1042" s="7">
        <f t="shared" si="83"/>
        <v>786.9</v>
      </c>
      <c r="K1042" t="str">
        <f>TEXT('Health Cleaned'!A1042,"mm-yy")</f>
        <v>10-23</v>
      </c>
      <c r="L1042" t="str">
        <f t="shared" si="84"/>
        <v>0-12</v>
      </c>
    </row>
    <row r="1043" spans="1:12" x14ac:dyDescent="0.45">
      <c r="A1043">
        <v>71</v>
      </c>
      <c r="B1043" t="str">
        <f t="shared" si="80"/>
        <v>SENIORS</v>
      </c>
      <c r="C1043" t="s">
        <v>1433</v>
      </c>
      <c r="G1043" s="7">
        <f>'Health Cleaned'!$H1043*1.1</f>
        <v>4245.7800000000007</v>
      </c>
      <c r="H1043" s="7">
        <f t="shared" si="81"/>
        <v>4245.8</v>
      </c>
      <c r="I1043" s="7">
        <f t="shared" si="82"/>
        <v>4245.8</v>
      </c>
      <c r="J1043" s="7">
        <f t="shared" si="83"/>
        <v>4245.7</v>
      </c>
      <c r="K1043" t="str">
        <f>TEXT('Health Cleaned'!A1043,"mm-yy")</f>
        <v>06-22</v>
      </c>
      <c r="L1043" t="str">
        <f t="shared" si="84"/>
        <v>65-100</v>
      </c>
    </row>
    <row r="1044" spans="1:12" x14ac:dyDescent="0.45">
      <c r="A1044">
        <v>48</v>
      </c>
      <c r="B1044" t="str">
        <f t="shared" si="80"/>
        <v>ADULTS</v>
      </c>
      <c r="C1044" t="s">
        <v>1434</v>
      </c>
      <c r="G1044" s="7">
        <f>'Health Cleaned'!$H1044*1.1</f>
        <v>5131.808</v>
      </c>
      <c r="H1044" s="7">
        <f t="shared" si="81"/>
        <v>5131.8</v>
      </c>
      <c r="I1044" s="7">
        <f t="shared" si="82"/>
        <v>5131.9000000000005</v>
      </c>
      <c r="J1044" s="7">
        <f t="shared" si="83"/>
        <v>5131.8</v>
      </c>
      <c r="K1044" t="str">
        <f>TEXT('Health Cleaned'!A1044,"mm-yy")</f>
        <v>01-22</v>
      </c>
      <c r="L1044" t="str">
        <f t="shared" si="84"/>
        <v>35-50</v>
      </c>
    </row>
    <row r="1045" spans="1:12" x14ac:dyDescent="0.45">
      <c r="A1045">
        <v>56</v>
      </c>
      <c r="B1045" t="str">
        <f t="shared" si="80"/>
        <v>ADULTS</v>
      </c>
      <c r="C1045" t="s">
        <v>1435</v>
      </c>
      <c r="G1045" s="7">
        <f>'Health Cleaned'!$H1045*1.1</f>
        <v>4373.3030000000008</v>
      </c>
      <c r="H1045" s="7">
        <f t="shared" si="81"/>
        <v>4373.3</v>
      </c>
      <c r="I1045" s="7">
        <f t="shared" si="82"/>
        <v>4373.4000000000005</v>
      </c>
      <c r="J1045" s="7">
        <f t="shared" si="83"/>
        <v>4373.3</v>
      </c>
      <c r="K1045" t="str">
        <f>TEXT('Health Cleaned'!A1045,"mm-yy")</f>
        <v>06-22</v>
      </c>
      <c r="L1045" t="str">
        <f t="shared" si="84"/>
        <v>51-65</v>
      </c>
    </row>
    <row r="1046" spans="1:12" x14ac:dyDescent="0.45">
      <c r="A1046">
        <v>98</v>
      </c>
      <c r="B1046" t="str">
        <f t="shared" si="80"/>
        <v>SENIORS</v>
      </c>
      <c r="C1046" t="s">
        <v>1436</v>
      </c>
      <c r="G1046" s="7">
        <f>'Health Cleaned'!$H1046*1.1</f>
        <v>5312.4720000000007</v>
      </c>
      <c r="H1046" s="7">
        <f t="shared" si="81"/>
        <v>5312.5</v>
      </c>
      <c r="I1046" s="7">
        <f t="shared" si="82"/>
        <v>5312.5</v>
      </c>
      <c r="J1046" s="7">
        <f t="shared" si="83"/>
        <v>5312.4</v>
      </c>
      <c r="K1046" t="str">
        <f>TEXT('Health Cleaned'!A1046,"mm-yy")</f>
        <v>08-22</v>
      </c>
      <c r="L1046" t="str">
        <f t="shared" si="84"/>
        <v>65-100</v>
      </c>
    </row>
    <row r="1047" spans="1:12" x14ac:dyDescent="0.45">
      <c r="A1047">
        <v>2</v>
      </c>
      <c r="B1047" t="str">
        <f t="shared" si="80"/>
        <v>CHILDREN</v>
      </c>
      <c r="C1047" t="s">
        <v>1438</v>
      </c>
      <c r="G1047" s="7">
        <f>'Health Cleaned'!$H1047*1.1</f>
        <v>1901.3720000000001</v>
      </c>
      <c r="H1047" s="7">
        <f t="shared" si="81"/>
        <v>1901.4</v>
      </c>
      <c r="I1047" s="7">
        <f t="shared" si="82"/>
        <v>1901.3999999999999</v>
      </c>
      <c r="J1047" s="7">
        <f t="shared" si="83"/>
        <v>1901.3</v>
      </c>
      <c r="K1047" t="str">
        <f>TEXT('Health Cleaned'!A1047,"mm-yy")</f>
        <v>01-23</v>
      </c>
      <c r="L1047" t="str">
        <f t="shared" si="84"/>
        <v>0-12</v>
      </c>
    </row>
    <row r="1048" spans="1:12" x14ac:dyDescent="0.45">
      <c r="A1048">
        <v>92</v>
      </c>
      <c r="B1048" t="str">
        <f t="shared" si="80"/>
        <v>SENIORS</v>
      </c>
      <c r="C1048" t="s">
        <v>1439</v>
      </c>
      <c r="G1048" s="7">
        <f>'Health Cleaned'!$H1048*1.1</f>
        <v>3990.1730000000002</v>
      </c>
      <c r="H1048" s="7">
        <f t="shared" si="81"/>
        <v>3990.2</v>
      </c>
      <c r="I1048" s="7">
        <f t="shared" si="82"/>
        <v>3990.2</v>
      </c>
      <c r="J1048" s="7">
        <f t="shared" si="83"/>
        <v>3990.1</v>
      </c>
      <c r="K1048" t="str">
        <f>TEXT('Health Cleaned'!A1048,"mm-yy")</f>
        <v>02-23</v>
      </c>
      <c r="L1048" t="str">
        <f t="shared" si="84"/>
        <v>65-100</v>
      </c>
    </row>
    <row r="1049" spans="1:12" x14ac:dyDescent="0.45">
      <c r="A1049">
        <v>6</v>
      </c>
      <c r="B1049" t="str">
        <f t="shared" si="80"/>
        <v>CHILDREN</v>
      </c>
      <c r="C1049" t="s">
        <v>1440</v>
      </c>
      <c r="G1049" s="7">
        <f>'Health Cleaned'!$H1049*1.1</f>
        <v>1090.595</v>
      </c>
      <c r="H1049" s="7">
        <f t="shared" si="81"/>
        <v>1090.5999999999999</v>
      </c>
      <c r="I1049" s="7">
        <f t="shared" si="82"/>
        <v>1090.5999999999999</v>
      </c>
      <c r="J1049" s="7">
        <f t="shared" si="83"/>
        <v>1090.5</v>
      </c>
      <c r="K1049" t="str">
        <f>TEXT('Health Cleaned'!A1049,"mm-yy")</f>
        <v>08-23</v>
      </c>
      <c r="L1049" t="str">
        <f t="shared" si="84"/>
        <v>0-12</v>
      </c>
    </row>
    <row r="1050" spans="1:12" x14ac:dyDescent="0.45">
      <c r="A1050">
        <v>87</v>
      </c>
      <c r="B1050" t="str">
        <f t="shared" si="80"/>
        <v>SENIORS</v>
      </c>
      <c r="C1050" t="s">
        <v>1442</v>
      </c>
      <c r="G1050" s="7">
        <f>'Health Cleaned'!$H1050*1.1</f>
        <v>518.59500000000003</v>
      </c>
      <c r="H1050" s="7">
        <f t="shared" si="81"/>
        <v>518.6</v>
      </c>
      <c r="I1050" s="7">
        <f t="shared" si="82"/>
        <v>518.6</v>
      </c>
      <c r="J1050" s="7">
        <f t="shared" si="83"/>
        <v>518.5</v>
      </c>
      <c r="K1050" t="str">
        <f>TEXT('Health Cleaned'!A1050,"mm-yy")</f>
        <v>01-22</v>
      </c>
      <c r="L1050" t="str">
        <f t="shared" si="84"/>
        <v>65-100</v>
      </c>
    </row>
    <row r="1051" spans="1:12" x14ac:dyDescent="0.45">
      <c r="A1051">
        <v>93</v>
      </c>
      <c r="B1051" t="str">
        <f t="shared" si="80"/>
        <v>SENIORS</v>
      </c>
      <c r="C1051" t="s">
        <v>1443</v>
      </c>
      <c r="G1051" s="7">
        <f>'Health Cleaned'!$H1051*1.1</f>
        <v>861.02500000000009</v>
      </c>
      <c r="H1051" s="7">
        <f t="shared" si="81"/>
        <v>861</v>
      </c>
      <c r="I1051" s="7">
        <f t="shared" si="82"/>
        <v>861.1</v>
      </c>
      <c r="J1051" s="7">
        <f t="shared" si="83"/>
        <v>861</v>
      </c>
      <c r="K1051" t="str">
        <f>TEXT('Health Cleaned'!A1051,"mm-yy")</f>
        <v>07-22</v>
      </c>
      <c r="L1051" t="str">
        <f t="shared" si="84"/>
        <v>65-100</v>
      </c>
    </row>
    <row r="1052" spans="1:12" x14ac:dyDescent="0.45">
      <c r="A1052">
        <v>97</v>
      </c>
      <c r="B1052" t="str">
        <f t="shared" si="80"/>
        <v>SENIORS</v>
      </c>
      <c r="C1052" t="s">
        <v>1444</v>
      </c>
      <c r="G1052" s="7">
        <f>'Health Cleaned'!$H1052*1.1</f>
        <v>72.028000000000006</v>
      </c>
      <c r="H1052" s="7">
        <f t="shared" si="81"/>
        <v>72</v>
      </c>
      <c r="I1052" s="7">
        <f t="shared" si="82"/>
        <v>72.099999999999994</v>
      </c>
      <c r="J1052" s="7">
        <f t="shared" si="83"/>
        <v>72</v>
      </c>
      <c r="K1052" t="str">
        <f>TEXT('Health Cleaned'!A1052,"mm-yy")</f>
        <v>09-23</v>
      </c>
      <c r="L1052" t="str">
        <f t="shared" si="84"/>
        <v>65-100</v>
      </c>
    </row>
    <row r="1053" spans="1:12" x14ac:dyDescent="0.45">
      <c r="A1053">
        <v>18</v>
      </c>
      <c r="B1053" t="str">
        <f t="shared" si="80"/>
        <v>YOUNG ADULTS</v>
      </c>
      <c r="C1053" t="s">
        <v>1445</v>
      </c>
      <c r="G1053" s="7">
        <f>'Health Cleaned'!$H1053*1.1</f>
        <v>2739.9020000000005</v>
      </c>
      <c r="H1053" s="7">
        <f t="shared" si="81"/>
        <v>2739.9</v>
      </c>
      <c r="I1053" s="7">
        <f t="shared" si="82"/>
        <v>2740</v>
      </c>
      <c r="J1053" s="7">
        <f t="shared" si="83"/>
        <v>2739.9</v>
      </c>
      <c r="K1053" t="str">
        <f>TEXT('Health Cleaned'!A1053,"mm-yy")</f>
        <v>11-23</v>
      </c>
      <c r="L1053" t="str">
        <f t="shared" si="84"/>
        <v>13-19</v>
      </c>
    </row>
    <row r="1054" spans="1:12" x14ac:dyDescent="0.45">
      <c r="A1054">
        <v>64</v>
      </c>
      <c r="B1054" t="str">
        <f t="shared" si="80"/>
        <v>ADULTS</v>
      </c>
      <c r="C1054" t="s">
        <v>1446</v>
      </c>
      <c r="G1054" s="7">
        <f>'Health Cleaned'!$H1054*1.1</f>
        <v>304.82100000000003</v>
      </c>
      <c r="H1054" s="7">
        <f t="shared" si="81"/>
        <v>304.8</v>
      </c>
      <c r="I1054" s="7">
        <f t="shared" si="82"/>
        <v>304.90000000000003</v>
      </c>
      <c r="J1054" s="7">
        <f t="shared" si="83"/>
        <v>304.8</v>
      </c>
      <c r="K1054" t="str">
        <f>TEXT('Health Cleaned'!A1054,"mm-yy")</f>
        <v>01-23</v>
      </c>
      <c r="L1054" t="str">
        <f t="shared" si="84"/>
        <v>51-65</v>
      </c>
    </row>
    <row r="1055" spans="1:12" x14ac:dyDescent="0.45">
      <c r="A1055">
        <v>93</v>
      </c>
      <c r="B1055" t="str">
        <f t="shared" si="80"/>
        <v>SENIORS</v>
      </c>
      <c r="C1055" t="s">
        <v>1447</v>
      </c>
      <c r="G1055" s="7">
        <f>'Health Cleaned'!$H1055*1.1</f>
        <v>952.25900000000013</v>
      </c>
      <c r="H1055" s="7">
        <f t="shared" si="81"/>
        <v>952.3</v>
      </c>
      <c r="I1055" s="7">
        <f t="shared" si="82"/>
        <v>952.30000000000007</v>
      </c>
      <c r="J1055" s="7">
        <f t="shared" si="83"/>
        <v>952.2</v>
      </c>
      <c r="K1055" t="str">
        <f>TEXT('Health Cleaned'!A1055,"mm-yy")</f>
        <v>06-23</v>
      </c>
      <c r="L1055" t="str">
        <f t="shared" si="84"/>
        <v>65-100</v>
      </c>
    </row>
    <row r="1056" spans="1:12" x14ac:dyDescent="0.45">
      <c r="A1056">
        <v>98</v>
      </c>
      <c r="B1056" t="str">
        <f t="shared" si="80"/>
        <v>SENIORS</v>
      </c>
      <c r="C1056" t="s">
        <v>1448</v>
      </c>
      <c r="G1056" s="7">
        <f>'Health Cleaned'!$H1056*1.1</f>
        <v>2827.5830000000005</v>
      </c>
      <c r="H1056" s="7">
        <f t="shared" si="81"/>
        <v>2827.6</v>
      </c>
      <c r="I1056" s="7">
        <f t="shared" si="82"/>
        <v>2827.6</v>
      </c>
      <c r="J1056" s="7">
        <f t="shared" si="83"/>
        <v>2827.5</v>
      </c>
      <c r="K1056" t="str">
        <f>TEXT('Health Cleaned'!A1056,"mm-yy")</f>
        <v>09-22</v>
      </c>
      <c r="L1056" t="str">
        <f t="shared" si="84"/>
        <v>65-100</v>
      </c>
    </row>
    <row r="1057" spans="1:12" x14ac:dyDescent="0.45">
      <c r="A1057">
        <v>28</v>
      </c>
      <c r="B1057" t="str">
        <f t="shared" si="80"/>
        <v>YOUNG ADULTS</v>
      </c>
      <c r="C1057" t="s">
        <v>1450</v>
      </c>
      <c r="G1057" s="7">
        <f>'Health Cleaned'!$H1057*1.1</f>
        <v>3751.4620000000004</v>
      </c>
      <c r="H1057" s="7">
        <f t="shared" si="81"/>
        <v>3751.5</v>
      </c>
      <c r="I1057" s="7">
        <f t="shared" si="82"/>
        <v>3751.5</v>
      </c>
      <c r="J1057" s="7">
        <f t="shared" si="83"/>
        <v>3751.4</v>
      </c>
      <c r="K1057" t="str">
        <f>TEXT('Health Cleaned'!A1057,"mm-yy")</f>
        <v>05-22</v>
      </c>
      <c r="L1057" t="str">
        <f t="shared" si="84"/>
        <v>20-34</v>
      </c>
    </row>
    <row r="1058" spans="1:12" x14ac:dyDescent="0.45">
      <c r="A1058">
        <v>22</v>
      </c>
      <c r="B1058" t="str">
        <f t="shared" si="80"/>
        <v>YOUNG ADULTS</v>
      </c>
      <c r="C1058" t="s">
        <v>1451</v>
      </c>
      <c r="G1058" s="7">
        <f>'Health Cleaned'!$H1058*1.1</f>
        <v>3354.098</v>
      </c>
      <c r="H1058" s="7">
        <f t="shared" si="81"/>
        <v>3354.1</v>
      </c>
      <c r="I1058" s="7">
        <f t="shared" si="82"/>
        <v>3354.1</v>
      </c>
      <c r="J1058" s="7">
        <f t="shared" si="83"/>
        <v>3354</v>
      </c>
      <c r="K1058" t="str">
        <f>TEXT('Health Cleaned'!A1058,"mm-yy")</f>
        <v>07-22</v>
      </c>
      <c r="L1058" t="str">
        <f t="shared" si="84"/>
        <v>20-34</v>
      </c>
    </row>
    <row r="1059" spans="1:12" x14ac:dyDescent="0.45">
      <c r="A1059">
        <v>90</v>
      </c>
      <c r="B1059" t="str">
        <f t="shared" si="80"/>
        <v>SENIORS</v>
      </c>
      <c r="C1059" t="s">
        <v>1452</v>
      </c>
      <c r="G1059" s="7">
        <f>'Health Cleaned'!$H1059*1.1</f>
        <v>2364.835</v>
      </c>
      <c r="H1059" s="7">
        <f t="shared" si="81"/>
        <v>2364.8000000000002</v>
      </c>
      <c r="I1059" s="7">
        <f t="shared" si="82"/>
        <v>2364.9</v>
      </c>
      <c r="J1059" s="7">
        <f t="shared" si="83"/>
        <v>2364.8000000000002</v>
      </c>
      <c r="K1059" t="str">
        <f>TEXT('Health Cleaned'!A1059,"mm-yy")</f>
        <v>03-22</v>
      </c>
      <c r="L1059" t="str">
        <f t="shared" si="84"/>
        <v>65-100</v>
      </c>
    </row>
    <row r="1060" spans="1:12" x14ac:dyDescent="0.45">
      <c r="A1060">
        <v>2</v>
      </c>
      <c r="B1060" t="str">
        <f t="shared" si="80"/>
        <v>CHILDREN</v>
      </c>
      <c r="C1060" t="s">
        <v>1453</v>
      </c>
      <c r="G1060" s="7">
        <f>'Health Cleaned'!$H1060*1.1</f>
        <v>4789.8510000000006</v>
      </c>
      <c r="H1060" s="7">
        <f t="shared" si="81"/>
        <v>4789.8999999999996</v>
      </c>
      <c r="I1060" s="7">
        <f t="shared" si="82"/>
        <v>4789.9000000000005</v>
      </c>
      <c r="J1060" s="7">
        <f t="shared" si="83"/>
        <v>4789.8</v>
      </c>
      <c r="K1060" t="str">
        <f>TEXT('Health Cleaned'!A1060,"mm-yy")</f>
        <v>01-23</v>
      </c>
      <c r="L1060" t="str">
        <f t="shared" si="84"/>
        <v>0-12</v>
      </c>
    </row>
    <row r="1061" spans="1:12" x14ac:dyDescent="0.45">
      <c r="A1061">
        <v>58</v>
      </c>
      <c r="B1061" t="str">
        <f t="shared" si="80"/>
        <v>ADULTS</v>
      </c>
      <c r="C1061" t="s">
        <v>1454</v>
      </c>
      <c r="G1061" s="7">
        <f>'Health Cleaned'!$H1061*1.1</f>
        <v>3216.2570000000001</v>
      </c>
      <c r="H1061" s="7">
        <f t="shared" si="81"/>
        <v>3216.3</v>
      </c>
      <c r="I1061" s="7">
        <f t="shared" si="82"/>
        <v>3216.2999999999997</v>
      </c>
      <c r="J1061" s="7">
        <f t="shared" si="83"/>
        <v>3216.2</v>
      </c>
      <c r="K1061" t="str">
        <f>TEXT('Health Cleaned'!A1061,"mm-yy")</f>
        <v>09-23</v>
      </c>
      <c r="L1061" t="str">
        <f t="shared" si="84"/>
        <v>51-65</v>
      </c>
    </row>
    <row r="1062" spans="1:12" x14ac:dyDescent="0.45">
      <c r="A1062">
        <v>93</v>
      </c>
      <c r="B1062" t="str">
        <f t="shared" si="80"/>
        <v>SENIORS</v>
      </c>
      <c r="C1062" t="s">
        <v>1455</v>
      </c>
      <c r="G1062" s="7">
        <f>'Health Cleaned'!$H1062*1.1</f>
        <v>4611.2440000000006</v>
      </c>
      <c r="H1062" s="7">
        <f t="shared" si="81"/>
        <v>4611.2</v>
      </c>
      <c r="I1062" s="7">
        <f t="shared" si="82"/>
        <v>4611.3</v>
      </c>
      <c r="J1062" s="7">
        <f t="shared" si="83"/>
        <v>4611.2</v>
      </c>
      <c r="K1062" t="str">
        <f>TEXT('Health Cleaned'!A1062,"mm-yy")</f>
        <v>03-22</v>
      </c>
      <c r="L1062" t="str">
        <f t="shared" si="84"/>
        <v>65-100</v>
      </c>
    </row>
    <row r="1063" spans="1:12" x14ac:dyDescent="0.45">
      <c r="A1063">
        <v>37</v>
      </c>
      <c r="B1063" t="str">
        <f t="shared" si="80"/>
        <v>ADULTS</v>
      </c>
      <c r="C1063" t="s">
        <v>1456</v>
      </c>
      <c r="G1063" s="7">
        <f>'Health Cleaned'!$H1063*1.1</f>
        <v>2317.3370000000004</v>
      </c>
      <c r="H1063" s="7">
        <f t="shared" si="81"/>
        <v>2317.3000000000002</v>
      </c>
      <c r="I1063" s="7">
        <f t="shared" si="82"/>
        <v>2317.4</v>
      </c>
      <c r="J1063" s="7">
        <f t="shared" si="83"/>
        <v>2317.3000000000002</v>
      </c>
      <c r="K1063" t="str">
        <f>TEXT('Health Cleaned'!A1063,"mm-yy")</f>
        <v>06-23</v>
      </c>
      <c r="L1063" t="str">
        <f t="shared" si="84"/>
        <v>35-50</v>
      </c>
    </row>
    <row r="1064" spans="1:12" x14ac:dyDescent="0.45">
      <c r="A1064">
        <v>38</v>
      </c>
      <c r="B1064" t="str">
        <f t="shared" si="80"/>
        <v>ADULTS</v>
      </c>
      <c r="C1064" t="s">
        <v>1457</v>
      </c>
      <c r="G1064" s="7">
        <f>'Health Cleaned'!$H1064*1.1</f>
        <v>4555.3860000000004</v>
      </c>
      <c r="H1064" s="7">
        <f t="shared" si="81"/>
        <v>4555.3999999999996</v>
      </c>
      <c r="I1064" s="7">
        <f t="shared" si="82"/>
        <v>4555.4000000000005</v>
      </c>
      <c r="J1064" s="7">
        <f t="shared" si="83"/>
        <v>4555.3</v>
      </c>
      <c r="K1064" t="str">
        <f>TEXT('Health Cleaned'!A1064,"mm-yy")</f>
        <v>02-23</v>
      </c>
      <c r="L1064" t="str">
        <f t="shared" si="84"/>
        <v>35-50</v>
      </c>
    </row>
    <row r="1065" spans="1:12" x14ac:dyDescent="0.45">
      <c r="A1065">
        <v>26</v>
      </c>
      <c r="B1065" t="str">
        <f t="shared" si="80"/>
        <v>YOUNG ADULTS</v>
      </c>
      <c r="C1065" t="s">
        <v>1458</v>
      </c>
      <c r="G1065" s="7">
        <f>'Health Cleaned'!$H1065*1.1</f>
        <v>3399.5280000000002</v>
      </c>
      <c r="H1065" s="7">
        <f t="shared" si="81"/>
        <v>3399.5</v>
      </c>
      <c r="I1065" s="7">
        <f t="shared" si="82"/>
        <v>3399.6</v>
      </c>
      <c r="J1065" s="7">
        <f t="shared" si="83"/>
        <v>3399.5</v>
      </c>
      <c r="K1065" t="str">
        <f>TEXT('Health Cleaned'!A1065,"mm-yy")</f>
        <v>07-23</v>
      </c>
      <c r="L1065" t="str">
        <f t="shared" si="84"/>
        <v>20-34</v>
      </c>
    </row>
    <row r="1066" spans="1:12" x14ac:dyDescent="0.45">
      <c r="A1066">
        <v>32</v>
      </c>
      <c r="B1066" t="str">
        <f t="shared" si="80"/>
        <v>YOUNG ADULTS</v>
      </c>
      <c r="C1066" t="s">
        <v>1459</v>
      </c>
      <c r="G1066" s="7">
        <f>'Health Cleaned'!$H1066*1.1</f>
        <v>5058.9000000000005</v>
      </c>
      <c r="H1066" s="7">
        <f t="shared" si="81"/>
        <v>5058.8999999999996</v>
      </c>
      <c r="I1066" s="7">
        <f t="shared" si="82"/>
        <v>5058.8999999999996</v>
      </c>
      <c r="J1066" s="7">
        <f t="shared" si="83"/>
        <v>5058.8999999999996</v>
      </c>
      <c r="K1066" t="str">
        <f>TEXT('Health Cleaned'!A1066,"mm-yy")</f>
        <v>07-23</v>
      </c>
      <c r="L1066" t="str">
        <f t="shared" si="84"/>
        <v>20-34</v>
      </c>
    </row>
    <row r="1067" spans="1:12" x14ac:dyDescent="0.45">
      <c r="A1067">
        <v>47</v>
      </c>
      <c r="B1067" t="str">
        <f t="shared" si="80"/>
        <v>ADULTS</v>
      </c>
      <c r="C1067" t="s">
        <v>1460</v>
      </c>
      <c r="G1067" s="7">
        <f>'Health Cleaned'!$H1067*1.1</f>
        <v>520.99300000000005</v>
      </c>
      <c r="H1067" s="7">
        <f t="shared" si="81"/>
        <v>521</v>
      </c>
      <c r="I1067" s="7">
        <f t="shared" si="82"/>
        <v>521</v>
      </c>
      <c r="J1067" s="7">
        <f t="shared" si="83"/>
        <v>520.9</v>
      </c>
      <c r="K1067" t="str">
        <f>TEXT('Health Cleaned'!A1067,"mm-yy")</f>
        <v>08-22</v>
      </c>
      <c r="L1067" t="str">
        <f t="shared" si="84"/>
        <v>35-50</v>
      </c>
    </row>
    <row r="1068" spans="1:12" x14ac:dyDescent="0.45">
      <c r="A1068">
        <v>95</v>
      </c>
      <c r="B1068" t="str">
        <f t="shared" si="80"/>
        <v>SENIORS</v>
      </c>
      <c r="C1068" t="s">
        <v>1461</v>
      </c>
      <c r="G1068" s="7">
        <f>'Health Cleaned'!$H1068*1.1</f>
        <v>3581.248</v>
      </c>
      <c r="H1068" s="7">
        <f t="shared" si="81"/>
        <v>3581.2</v>
      </c>
      <c r="I1068" s="7">
        <f t="shared" si="82"/>
        <v>3581.2999999999997</v>
      </c>
      <c r="J1068" s="7">
        <f t="shared" si="83"/>
        <v>3581.2</v>
      </c>
      <c r="K1068" t="str">
        <f>TEXT('Health Cleaned'!A1068,"mm-yy")</f>
        <v>11-22</v>
      </c>
      <c r="L1068" t="str">
        <f t="shared" si="84"/>
        <v>65-100</v>
      </c>
    </row>
    <row r="1069" spans="1:12" x14ac:dyDescent="0.45">
      <c r="A1069">
        <v>57</v>
      </c>
      <c r="B1069" t="str">
        <f t="shared" si="80"/>
        <v>ADULTS</v>
      </c>
      <c r="C1069" t="s">
        <v>1462</v>
      </c>
      <c r="G1069" s="7">
        <f>'Health Cleaned'!$H1069*1.1</f>
        <v>131.16400000000002</v>
      </c>
      <c r="H1069" s="7">
        <f t="shared" si="81"/>
        <v>131.19999999999999</v>
      </c>
      <c r="I1069" s="7">
        <f t="shared" si="82"/>
        <v>131.19999999999999</v>
      </c>
      <c r="J1069" s="7">
        <f t="shared" si="83"/>
        <v>131.1</v>
      </c>
      <c r="K1069" t="str">
        <f>TEXT('Health Cleaned'!A1069,"mm-yy")</f>
        <v>05-23</v>
      </c>
      <c r="L1069" t="str">
        <f t="shared" si="84"/>
        <v>51-65</v>
      </c>
    </row>
    <row r="1070" spans="1:12" x14ac:dyDescent="0.45">
      <c r="A1070">
        <v>63</v>
      </c>
      <c r="B1070" t="str">
        <f t="shared" si="80"/>
        <v>ADULTS</v>
      </c>
      <c r="C1070" t="s">
        <v>1463</v>
      </c>
      <c r="G1070" s="7">
        <f>'Health Cleaned'!$H1070*1.1</f>
        <v>1931.2480000000003</v>
      </c>
      <c r="H1070" s="7">
        <f t="shared" si="81"/>
        <v>1931.2</v>
      </c>
      <c r="I1070" s="7">
        <f t="shared" si="82"/>
        <v>1931.3</v>
      </c>
      <c r="J1070" s="7">
        <f t="shared" si="83"/>
        <v>1931.2</v>
      </c>
      <c r="K1070" t="str">
        <f>TEXT('Health Cleaned'!A1070,"mm-yy")</f>
        <v>12-22</v>
      </c>
      <c r="L1070" t="str">
        <f t="shared" si="84"/>
        <v>51-65</v>
      </c>
    </row>
    <row r="1071" spans="1:12" x14ac:dyDescent="0.45">
      <c r="A1071">
        <v>50</v>
      </c>
      <c r="B1071" t="str">
        <f t="shared" si="80"/>
        <v>ADULTS</v>
      </c>
      <c r="C1071" t="s">
        <v>1464</v>
      </c>
      <c r="G1071" s="7">
        <f>'Health Cleaned'!$H1071*1.1</f>
        <v>4127.7939999999999</v>
      </c>
      <c r="H1071" s="7">
        <f t="shared" si="81"/>
        <v>4127.8</v>
      </c>
      <c r="I1071" s="7">
        <f t="shared" si="82"/>
        <v>4127.8</v>
      </c>
      <c r="J1071" s="7">
        <f t="shared" si="83"/>
        <v>4127.7</v>
      </c>
      <c r="K1071" t="str">
        <f>TEXT('Health Cleaned'!A1071,"mm-yy")</f>
        <v>02-23</v>
      </c>
      <c r="L1071" t="str">
        <f t="shared" si="84"/>
        <v>35-50</v>
      </c>
    </row>
    <row r="1072" spans="1:12" x14ac:dyDescent="0.45">
      <c r="A1072">
        <v>69</v>
      </c>
      <c r="B1072" t="str">
        <f t="shared" si="80"/>
        <v>SENIORS</v>
      </c>
      <c r="C1072" t="s">
        <v>1466</v>
      </c>
      <c r="G1072" s="7">
        <f>'Health Cleaned'!$H1072*1.1</f>
        <v>884.73</v>
      </c>
      <c r="H1072" s="7">
        <f t="shared" si="81"/>
        <v>884.7</v>
      </c>
      <c r="I1072" s="7">
        <f t="shared" si="82"/>
        <v>884.80000000000007</v>
      </c>
      <c r="J1072" s="7">
        <f t="shared" si="83"/>
        <v>884.7</v>
      </c>
      <c r="K1072" t="str">
        <f>TEXT('Health Cleaned'!A1072,"mm-yy")</f>
        <v>08-23</v>
      </c>
      <c r="L1072" t="str">
        <f t="shared" si="84"/>
        <v>65-100</v>
      </c>
    </row>
    <row r="1073" spans="1:12" x14ac:dyDescent="0.45">
      <c r="A1073">
        <v>67</v>
      </c>
      <c r="B1073" t="str">
        <f t="shared" si="80"/>
        <v>SENIORS</v>
      </c>
      <c r="C1073" t="s">
        <v>1467</v>
      </c>
      <c r="G1073" s="7">
        <f>'Health Cleaned'!$H1073*1.1</f>
        <v>4228.0920000000006</v>
      </c>
      <c r="H1073" s="7">
        <f t="shared" si="81"/>
        <v>4228.1000000000004</v>
      </c>
      <c r="I1073" s="7">
        <f t="shared" si="82"/>
        <v>4228.1000000000004</v>
      </c>
      <c r="J1073" s="7">
        <f t="shared" si="83"/>
        <v>4228</v>
      </c>
      <c r="K1073" t="str">
        <f>TEXT('Health Cleaned'!A1073,"mm-yy")</f>
        <v>03-22</v>
      </c>
      <c r="L1073" t="str">
        <f t="shared" si="84"/>
        <v>65-100</v>
      </c>
    </row>
    <row r="1074" spans="1:12" x14ac:dyDescent="0.45">
      <c r="A1074">
        <v>60</v>
      </c>
      <c r="B1074" t="str">
        <f t="shared" si="80"/>
        <v>ADULTS</v>
      </c>
      <c r="C1074" t="s">
        <v>1468</v>
      </c>
      <c r="G1074" s="7">
        <f>'Health Cleaned'!$H1074*1.1</f>
        <v>3015.0230000000001</v>
      </c>
      <c r="H1074" s="7">
        <f t="shared" si="81"/>
        <v>3015</v>
      </c>
      <c r="I1074" s="7">
        <f t="shared" si="82"/>
        <v>3015.1</v>
      </c>
      <c r="J1074" s="7">
        <f t="shared" si="83"/>
        <v>3015</v>
      </c>
      <c r="K1074" t="str">
        <f>TEXT('Health Cleaned'!A1074,"mm-yy")</f>
        <v>09-22</v>
      </c>
      <c r="L1074" t="str">
        <f t="shared" si="84"/>
        <v>51-65</v>
      </c>
    </row>
    <row r="1075" spans="1:12" x14ac:dyDescent="0.45">
      <c r="A1075">
        <v>30</v>
      </c>
      <c r="B1075" t="str">
        <f t="shared" si="80"/>
        <v>YOUNG ADULTS</v>
      </c>
      <c r="C1075" t="s">
        <v>1469</v>
      </c>
      <c r="G1075" s="7">
        <f>'Health Cleaned'!$H1075*1.1</f>
        <v>324.68700000000007</v>
      </c>
      <c r="H1075" s="7">
        <f t="shared" si="81"/>
        <v>324.7</v>
      </c>
      <c r="I1075" s="7">
        <f t="shared" si="82"/>
        <v>324.70000000000005</v>
      </c>
      <c r="J1075" s="7">
        <f t="shared" si="83"/>
        <v>324.60000000000002</v>
      </c>
      <c r="K1075" t="str">
        <f>TEXT('Health Cleaned'!A1075,"mm-yy")</f>
        <v>07-23</v>
      </c>
      <c r="L1075" t="str">
        <f t="shared" si="84"/>
        <v>20-34</v>
      </c>
    </row>
    <row r="1076" spans="1:12" x14ac:dyDescent="0.45">
      <c r="A1076">
        <v>26</v>
      </c>
      <c r="B1076" t="str">
        <f t="shared" si="80"/>
        <v>YOUNG ADULTS</v>
      </c>
      <c r="C1076" t="s">
        <v>1470</v>
      </c>
      <c r="G1076" s="7">
        <f>'Health Cleaned'!$H1076*1.1</f>
        <v>3172.6530000000002</v>
      </c>
      <c r="H1076" s="7">
        <f t="shared" si="81"/>
        <v>3172.7</v>
      </c>
      <c r="I1076" s="7">
        <f t="shared" si="82"/>
        <v>3172.7</v>
      </c>
      <c r="J1076" s="7">
        <f t="shared" si="83"/>
        <v>3172.6</v>
      </c>
      <c r="K1076" t="str">
        <f>TEXT('Health Cleaned'!A1076,"mm-yy")</f>
        <v>11-22</v>
      </c>
      <c r="L1076" t="str">
        <f t="shared" si="84"/>
        <v>20-34</v>
      </c>
    </row>
    <row r="1077" spans="1:12" x14ac:dyDescent="0.45">
      <c r="A1077">
        <v>52</v>
      </c>
      <c r="B1077" t="str">
        <f t="shared" si="80"/>
        <v>ADULTS</v>
      </c>
      <c r="C1077" t="s">
        <v>1471</v>
      </c>
      <c r="G1077" s="7">
        <f>'Health Cleaned'!$H1077*1.1</f>
        <v>5270.1110000000008</v>
      </c>
      <c r="H1077" s="7">
        <f t="shared" si="81"/>
        <v>5270.1</v>
      </c>
      <c r="I1077" s="7">
        <f t="shared" si="82"/>
        <v>5270.2000000000007</v>
      </c>
      <c r="J1077" s="7">
        <f t="shared" si="83"/>
        <v>5270.1</v>
      </c>
      <c r="K1077" t="str">
        <f>TEXT('Health Cleaned'!A1077,"mm-yy")</f>
        <v>06-22</v>
      </c>
      <c r="L1077" t="str">
        <f t="shared" si="84"/>
        <v>51-65</v>
      </c>
    </row>
    <row r="1078" spans="1:12" x14ac:dyDescent="0.45">
      <c r="A1078">
        <v>23</v>
      </c>
      <c r="B1078" t="str">
        <f t="shared" si="80"/>
        <v>YOUNG ADULTS</v>
      </c>
      <c r="C1078" t="s">
        <v>1472</v>
      </c>
      <c r="G1078" s="7">
        <f>'Health Cleaned'!$H1078*1.1</f>
        <v>2413.3120000000004</v>
      </c>
      <c r="H1078" s="7">
        <f t="shared" si="81"/>
        <v>2413.3000000000002</v>
      </c>
      <c r="I1078" s="7">
        <f t="shared" si="82"/>
        <v>2413.4</v>
      </c>
      <c r="J1078" s="7">
        <f t="shared" si="83"/>
        <v>2413.3000000000002</v>
      </c>
      <c r="K1078" t="str">
        <f>TEXT('Health Cleaned'!A1078,"mm-yy")</f>
        <v>03-22</v>
      </c>
      <c r="L1078" t="str">
        <f t="shared" si="84"/>
        <v>20-34</v>
      </c>
    </row>
    <row r="1079" spans="1:12" x14ac:dyDescent="0.45">
      <c r="A1079">
        <v>55</v>
      </c>
      <c r="B1079" t="str">
        <f t="shared" si="80"/>
        <v>ADULTS</v>
      </c>
      <c r="C1079" t="s">
        <v>1473</v>
      </c>
      <c r="G1079" s="7">
        <f>'Health Cleaned'!$H1079*1.1</f>
        <v>2577.8280000000004</v>
      </c>
      <c r="H1079" s="7">
        <f t="shared" si="81"/>
        <v>2577.8000000000002</v>
      </c>
      <c r="I1079" s="7">
        <f t="shared" si="82"/>
        <v>2577.9</v>
      </c>
      <c r="J1079" s="7">
        <f t="shared" si="83"/>
        <v>2577.8000000000002</v>
      </c>
      <c r="K1079" t="str">
        <f>TEXT('Health Cleaned'!A1079,"mm-yy")</f>
        <v>07-23</v>
      </c>
      <c r="L1079" t="str">
        <f t="shared" si="84"/>
        <v>51-65</v>
      </c>
    </row>
    <row r="1080" spans="1:12" x14ac:dyDescent="0.45">
      <c r="A1080">
        <v>41</v>
      </c>
      <c r="B1080" t="str">
        <f t="shared" si="80"/>
        <v>ADULTS</v>
      </c>
      <c r="C1080" t="s">
        <v>1474</v>
      </c>
      <c r="G1080" s="7">
        <f>'Health Cleaned'!$H1080*1.1</f>
        <v>3108.732</v>
      </c>
      <c r="H1080" s="7">
        <f t="shared" si="81"/>
        <v>3108.7</v>
      </c>
      <c r="I1080" s="7">
        <f t="shared" si="82"/>
        <v>3108.7999999999997</v>
      </c>
      <c r="J1080" s="7">
        <f t="shared" si="83"/>
        <v>3108.7</v>
      </c>
      <c r="K1080" t="str">
        <f>TEXT('Health Cleaned'!A1080,"mm-yy")</f>
        <v>11-23</v>
      </c>
      <c r="L1080" t="str">
        <f t="shared" si="84"/>
        <v>35-50</v>
      </c>
    </row>
    <row r="1081" spans="1:12" x14ac:dyDescent="0.45">
      <c r="A1081">
        <v>34</v>
      </c>
      <c r="B1081" t="str">
        <f t="shared" si="80"/>
        <v>YOUNG ADULTS</v>
      </c>
      <c r="C1081" t="s">
        <v>1475</v>
      </c>
      <c r="G1081" s="7">
        <f>'Health Cleaned'!$H1081*1.1</f>
        <v>2127.9500000000003</v>
      </c>
      <c r="H1081" s="7">
        <f t="shared" si="81"/>
        <v>2128</v>
      </c>
      <c r="I1081" s="7">
        <f t="shared" si="82"/>
        <v>2128</v>
      </c>
      <c r="J1081" s="7">
        <f t="shared" si="83"/>
        <v>2127.9</v>
      </c>
      <c r="K1081" t="str">
        <f>TEXT('Health Cleaned'!A1081,"mm-yy")</f>
        <v>12-23</v>
      </c>
      <c r="L1081" t="str">
        <f t="shared" si="84"/>
        <v>20-34</v>
      </c>
    </row>
    <row r="1082" spans="1:12" x14ac:dyDescent="0.45">
      <c r="A1082">
        <v>64</v>
      </c>
      <c r="B1082" t="str">
        <f t="shared" si="80"/>
        <v>ADULTS</v>
      </c>
      <c r="C1082" t="s">
        <v>1476</v>
      </c>
      <c r="G1082" s="7">
        <f>'Health Cleaned'!$H1082*1.1</f>
        <v>5484.6660000000011</v>
      </c>
      <c r="H1082" s="7">
        <f t="shared" si="81"/>
        <v>5484.7</v>
      </c>
      <c r="I1082" s="7">
        <f t="shared" si="82"/>
        <v>5484.7000000000007</v>
      </c>
      <c r="J1082" s="7">
        <f t="shared" si="83"/>
        <v>5484.6</v>
      </c>
      <c r="K1082" t="str">
        <f>TEXT('Health Cleaned'!A1082,"mm-yy")</f>
        <v>06-22</v>
      </c>
      <c r="L1082" t="str">
        <f t="shared" si="84"/>
        <v>51-65</v>
      </c>
    </row>
    <row r="1083" spans="1:12" x14ac:dyDescent="0.45">
      <c r="A1083">
        <v>79</v>
      </c>
      <c r="B1083" t="str">
        <f t="shared" si="80"/>
        <v>SENIORS</v>
      </c>
      <c r="C1083" t="s">
        <v>1477</v>
      </c>
      <c r="G1083" s="7">
        <f>'Health Cleaned'!$H1083*1.1</f>
        <v>5138.5839999999998</v>
      </c>
      <c r="H1083" s="7">
        <f t="shared" si="81"/>
        <v>5138.6000000000004</v>
      </c>
      <c r="I1083" s="7">
        <f t="shared" si="82"/>
        <v>5138.6000000000004</v>
      </c>
      <c r="J1083" s="7">
        <f t="shared" si="83"/>
        <v>5138.5</v>
      </c>
      <c r="K1083" t="str">
        <f>TEXT('Health Cleaned'!A1083,"mm-yy")</f>
        <v>02-23</v>
      </c>
      <c r="L1083" t="str">
        <f t="shared" si="84"/>
        <v>65-100</v>
      </c>
    </row>
    <row r="1084" spans="1:12" x14ac:dyDescent="0.45">
      <c r="A1084">
        <v>69</v>
      </c>
      <c r="B1084" t="str">
        <f t="shared" si="80"/>
        <v>SENIORS</v>
      </c>
      <c r="C1084" t="s">
        <v>1479</v>
      </c>
      <c r="G1084" s="7">
        <f>'Health Cleaned'!$H1084*1.1</f>
        <v>4467.4520000000002</v>
      </c>
      <c r="H1084" s="7">
        <f t="shared" si="81"/>
        <v>4467.5</v>
      </c>
      <c r="I1084" s="7">
        <f t="shared" si="82"/>
        <v>4467.5</v>
      </c>
      <c r="J1084" s="7">
        <f t="shared" si="83"/>
        <v>4467.3999999999996</v>
      </c>
      <c r="K1084" t="str">
        <f>TEXT('Health Cleaned'!A1084,"mm-yy")</f>
        <v>10-23</v>
      </c>
      <c r="L1084" t="str">
        <f t="shared" si="84"/>
        <v>65-100</v>
      </c>
    </row>
    <row r="1085" spans="1:12" x14ac:dyDescent="0.45">
      <c r="A1085">
        <v>49</v>
      </c>
      <c r="B1085" t="str">
        <f t="shared" si="80"/>
        <v>ADULTS</v>
      </c>
      <c r="C1085" t="s">
        <v>1480</v>
      </c>
      <c r="G1085" s="7">
        <f>'Health Cleaned'!$H1085*1.1</f>
        <v>1495.2850000000001</v>
      </c>
      <c r="H1085" s="7">
        <f t="shared" si="81"/>
        <v>1495.3</v>
      </c>
      <c r="I1085" s="7">
        <f t="shared" si="82"/>
        <v>1495.3</v>
      </c>
      <c r="J1085" s="7">
        <f t="shared" si="83"/>
        <v>1495.2</v>
      </c>
      <c r="K1085" t="str">
        <f>TEXT('Health Cleaned'!A1085,"mm-yy")</f>
        <v>04-23</v>
      </c>
      <c r="L1085" t="str">
        <f t="shared" si="84"/>
        <v>35-50</v>
      </c>
    </row>
    <row r="1086" spans="1:12" x14ac:dyDescent="0.45">
      <c r="A1086">
        <v>49</v>
      </c>
      <c r="B1086" t="str">
        <f t="shared" si="80"/>
        <v>ADULTS</v>
      </c>
      <c r="C1086" t="s">
        <v>1481</v>
      </c>
      <c r="G1086" s="7">
        <f>'Health Cleaned'!$H1086*1.1</f>
        <v>5098.1040000000012</v>
      </c>
      <c r="H1086" s="7">
        <f t="shared" si="81"/>
        <v>5098.1000000000004</v>
      </c>
      <c r="I1086" s="7">
        <f t="shared" si="82"/>
        <v>5098.2000000000007</v>
      </c>
      <c r="J1086" s="7">
        <f t="shared" si="83"/>
        <v>5098.1000000000004</v>
      </c>
      <c r="K1086" t="str">
        <f>TEXT('Health Cleaned'!A1086,"mm-yy")</f>
        <v>09-23</v>
      </c>
      <c r="L1086" t="str">
        <f t="shared" si="84"/>
        <v>35-50</v>
      </c>
    </row>
    <row r="1087" spans="1:12" x14ac:dyDescent="0.45">
      <c r="A1087">
        <v>34</v>
      </c>
      <c r="B1087" t="str">
        <f t="shared" si="80"/>
        <v>YOUNG ADULTS</v>
      </c>
      <c r="C1087" t="s">
        <v>1482</v>
      </c>
      <c r="G1087" s="7">
        <f>'Health Cleaned'!$H1087*1.1</f>
        <v>3191.7380000000003</v>
      </c>
      <c r="H1087" s="7">
        <f t="shared" si="81"/>
        <v>3191.7</v>
      </c>
      <c r="I1087" s="7">
        <f t="shared" si="82"/>
        <v>3191.7999999999997</v>
      </c>
      <c r="J1087" s="7">
        <f t="shared" si="83"/>
        <v>3191.7</v>
      </c>
      <c r="K1087" t="str">
        <f>TEXT('Health Cleaned'!A1087,"mm-yy")</f>
        <v>02-22</v>
      </c>
      <c r="L1087" t="str">
        <f t="shared" si="84"/>
        <v>20-34</v>
      </c>
    </row>
    <row r="1088" spans="1:12" x14ac:dyDescent="0.45">
      <c r="A1088">
        <v>98</v>
      </c>
      <c r="B1088" t="str">
        <f t="shared" si="80"/>
        <v>SENIORS</v>
      </c>
      <c r="C1088" t="s">
        <v>1483</v>
      </c>
      <c r="G1088" s="7">
        <f>'Health Cleaned'!$H1088*1.1</f>
        <v>4418.8100000000004</v>
      </c>
      <c r="H1088" s="7">
        <f t="shared" si="81"/>
        <v>4418.8</v>
      </c>
      <c r="I1088" s="7">
        <f t="shared" si="82"/>
        <v>4418.9000000000005</v>
      </c>
      <c r="J1088" s="7">
        <f t="shared" si="83"/>
        <v>4418.8</v>
      </c>
      <c r="K1088" t="str">
        <f>TEXT('Health Cleaned'!A1088,"mm-yy")</f>
        <v>04-23</v>
      </c>
      <c r="L1088" t="str">
        <f t="shared" si="84"/>
        <v>65-100</v>
      </c>
    </row>
    <row r="1089" spans="1:12" x14ac:dyDescent="0.45">
      <c r="A1089">
        <v>83</v>
      </c>
      <c r="B1089" t="str">
        <f t="shared" si="80"/>
        <v>SENIORS</v>
      </c>
      <c r="C1089" t="s">
        <v>1484</v>
      </c>
      <c r="G1089" s="7">
        <f>'Health Cleaned'!$H1089*1.1</f>
        <v>1408.902</v>
      </c>
      <c r="H1089" s="7">
        <f t="shared" si="81"/>
        <v>1408.9</v>
      </c>
      <c r="I1089" s="7">
        <f t="shared" si="82"/>
        <v>1409</v>
      </c>
      <c r="J1089" s="7">
        <f t="shared" si="83"/>
        <v>1408.9</v>
      </c>
      <c r="K1089" t="str">
        <f>TEXT('Health Cleaned'!A1089,"mm-yy")</f>
        <v>09-23</v>
      </c>
      <c r="L1089" t="str">
        <f t="shared" si="84"/>
        <v>65-100</v>
      </c>
    </row>
    <row r="1090" spans="1:12" x14ac:dyDescent="0.45">
      <c r="A1090">
        <v>16</v>
      </c>
      <c r="B1090" t="str">
        <f t="shared" si="80"/>
        <v>CHILDREN</v>
      </c>
      <c r="C1090" t="s">
        <v>1485</v>
      </c>
      <c r="G1090" s="7">
        <f>'Health Cleaned'!$H1090*1.1</f>
        <v>2681.2830000000004</v>
      </c>
      <c r="H1090" s="7">
        <f t="shared" si="81"/>
        <v>2681.3</v>
      </c>
      <c r="I1090" s="7">
        <f t="shared" si="82"/>
        <v>2681.2999999999997</v>
      </c>
      <c r="J1090" s="7">
        <f t="shared" si="83"/>
        <v>2681.2</v>
      </c>
      <c r="K1090" t="str">
        <f>TEXT('Health Cleaned'!A1090,"mm-yy")</f>
        <v>10-23</v>
      </c>
      <c r="L1090" t="str">
        <f t="shared" si="84"/>
        <v>13-19</v>
      </c>
    </row>
    <row r="1091" spans="1:12" x14ac:dyDescent="0.45">
      <c r="A1091">
        <v>89</v>
      </c>
      <c r="B1091" t="str">
        <f t="shared" ref="B1091:B1154" si="85">IF(A1091&lt;18,"CHILDREN",IF(A1091&lt;36,"YOUNG ADULTS",IF(A1091&lt;66,"ADULTS",IF(A1091&gt;65,"SENIORS"))))</f>
        <v>SENIORS</v>
      </c>
      <c r="C1091" t="s">
        <v>1486</v>
      </c>
      <c r="G1091" s="7">
        <f>'Health Cleaned'!$H1091*1.1</f>
        <v>4742.5180000000009</v>
      </c>
      <c r="H1091" s="7">
        <f t="shared" ref="H1091:H1154" si="86">ROUND(G1091,1)</f>
        <v>4742.5</v>
      </c>
      <c r="I1091" s="7">
        <f t="shared" ref="I1091:I1154" si="87">ROUNDUP(G1091,1)</f>
        <v>4742.6000000000004</v>
      </c>
      <c r="J1091" s="7">
        <f t="shared" ref="J1091:J1154" si="88">ROUNDDOWN(G1091,1)</f>
        <v>4742.5</v>
      </c>
      <c r="K1091" t="str">
        <f>TEXT('Health Cleaned'!A1091,"mm-yy")</f>
        <v>09-23</v>
      </c>
      <c r="L1091" t="str">
        <f t="shared" ref="L1091:L1154" si="89">IF(A1091&lt;13,"0-12",IF(A1091&lt;20,"13-19",IF(A1091&lt;35,"20-34",IF(A1091&lt;=50,"35-50",IF(A1091&lt;66,"51-65",IF(A1091&gt;65,"65-100"))))))</f>
        <v>65-100</v>
      </c>
    </row>
    <row r="1092" spans="1:12" x14ac:dyDescent="0.45">
      <c r="A1092">
        <v>79</v>
      </c>
      <c r="B1092" t="str">
        <f t="shared" si="85"/>
        <v>SENIORS</v>
      </c>
      <c r="C1092" t="s">
        <v>1487</v>
      </c>
      <c r="G1092" s="7">
        <f>'Health Cleaned'!$H1092*1.1</f>
        <v>44.099000000000011</v>
      </c>
      <c r="H1092" s="7">
        <f t="shared" si="86"/>
        <v>44.1</v>
      </c>
      <c r="I1092" s="7">
        <f t="shared" si="87"/>
        <v>44.1</v>
      </c>
      <c r="J1092" s="7">
        <f t="shared" si="88"/>
        <v>44</v>
      </c>
      <c r="K1092" t="str">
        <f>TEXT('Health Cleaned'!A1092,"mm-yy")</f>
        <v>01-23</v>
      </c>
      <c r="L1092" t="str">
        <f t="shared" si="89"/>
        <v>65-100</v>
      </c>
    </row>
    <row r="1093" spans="1:12" x14ac:dyDescent="0.45">
      <c r="A1093">
        <v>67</v>
      </c>
      <c r="B1093" t="str">
        <f t="shared" si="85"/>
        <v>SENIORS</v>
      </c>
      <c r="C1093" t="s">
        <v>1488</v>
      </c>
      <c r="G1093" s="7">
        <f>'Health Cleaned'!$H1093*1.1</f>
        <v>573.3420000000001</v>
      </c>
      <c r="H1093" s="7">
        <f t="shared" si="86"/>
        <v>573.29999999999995</v>
      </c>
      <c r="I1093" s="7">
        <f t="shared" si="87"/>
        <v>573.4</v>
      </c>
      <c r="J1093" s="7">
        <f t="shared" si="88"/>
        <v>573.29999999999995</v>
      </c>
      <c r="K1093" t="str">
        <f>TEXT('Health Cleaned'!A1093,"mm-yy")</f>
        <v>03-23</v>
      </c>
      <c r="L1093" t="str">
        <f t="shared" si="89"/>
        <v>65-100</v>
      </c>
    </row>
    <row r="1094" spans="1:12" x14ac:dyDescent="0.45">
      <c r="A1094">
        <v>2</v>
      </c>
      <c r="B1094" t="str">
        <f t="shared" si="85"/>
        <v>CHILDREN</v>
      </c>
      <c r="C1094" t="s">
        <v>1489</v>
      </c>
      <c r="G1094" s="7">
        <f>'Health Cleaned'!$H1094*1.1</f>
        <v>1019.9640000000001</v>
      </c>
      <c r="H1094" s="7">
        <f t="shared" si="86"/>
        <v>1020</v>
      </c>
      <c r="I1094" s="7">
        <f t="shared" si="87"/>
        <v>1020</v>
      </c>
      <c r="J1094" s="7">
        <f t="shared" si="88"/>
        <v>1019.9</v>
      </c>
      <c r="K1094" t="str">
        <f>TEXT('Health Cleaned'!A1094,"mm-yy")</f>
        <v>04-22</v>
      </c>
      <c r="L1094" t="str">
        <f t="shared" si="89"/>
        <v>0-12</v>
      </c>
    </row>
    <row r="1095" spans="1:12" x14ac:dyDescent="0.45">
      <c r="A1095">
        <v>60</v>
      </c>
      <c r="B1095" t="str">
        <f t="shared" si="85"/>
        <v>ADULTS</v>
      </c>
      <c r="C1095" t="s">
        <v>1491</v>
      </c>
      <c r="G1095" s="7">
        <f>'Health Cleaned'!$H1095*1.1</f>
        <v>1077.7470000000001</v>
      </c>
      <c r="H1095" s="7">
        <f t="shared" si="86"/>
        <v>1077.7</v>
      </c>
      <c r="I1095" s="7">
        <f t="shared" si="87"/>
        <v>1077.8</v>
      </c>
      <c r="J1095" s="7">
        <f t="shared" si="88"/>
        <v>1077.7</v>
      </c>
      <c r="K1095" t="str">
        <f>TEXT('Health Cleaned'!A1095,"mm-yy")</f>
        <v>01-22</v>
      </c>
      <c r="L1095" t="str">
        <f t="shared" si="89"/>
        <v>51-65</v>
      </c>
    </row>
    <row r="1096" spans="1:12" x14ac:dyDescent="0.45">
      <c r="A1096">
        <v>74</v>
      </c>
      <c r="B1096" t="str">
        <f t="shared" si="85"/>
        <v>SENIORS</v>
      </c>
      <c r="C1096" t="s">
        <v>1492</v>
      </c>
      <c r="G1096" s="7">
        <f>'Health Cleaned'!$H1096*1.1</f>
        <v>847.94600000000014</v>
      </c>
      <c r="H1096" s="7">
        <f t="shared" si="86"/>
        <v>847.9</v>
      </c>
      <c r="I1096" s="7">
        <f t="shared" si="87"/>
        <v>848</v>
      </c>
      <c r="J1096" s="7">
        <f t="shared" si="88"/>
        <v>847.9</v>
      </c>
      <c r="K1096" t="str">
        <f>TEXT('Health Cleaned'!A1096,"mm-yy")</f>
        <v>08-23</v>
      </c>
      <c r="L1096" t="str">
        <f t="shared" si="89"/>
        <v>65-100</v>
      </c>
    </row>
    <row r="1097" spans="1:12" x14ac:dyDescent="0.45">
      <c r="A1097">
        <v>24</v>
      </c>
      <c r="B1097" t="str">
        <f t="shared" si="85"/>
        <v>YOUNG ADULTS</v>
      </c>
      <c r="C1097" t="s">
        <v>1493</v>
      </c>
      <c r="G1097" s="7">
        <f>'Health Cleaned'!$H1097*1.1</f>
        <v>3576.8040000000001</v>
      </c>
      <c r="H1097" s="7">
        <f t="shared" si="86"/>
        <v>3576.8</v>
      </c>
      <c r="I1097" s="7">
        <f t="shared" si="87"/>
        <v>3576.9</v>
      </c>
      <c r="J1097" s="7">
        <f t="shared" si="88"/>
        <v>3576.8</v>
      </c>
      <c r="K1097" t="str">
        <f>TEXT('Health Cleaned'!A1097,"mm-yy")</f>
        <v>07-22</v>
      </c>
      <c r="L1097" t="str">
        <f t="shared" si="89"/>
        <v>20-34</v>
      </c>
    </row>
    <row r="1098" spans="1:12" x14ac:dyDescent="0.45">
      <c r="A1098">
        <v>72</v>
      </c>
      <c r="B1098" t="str">
        <f t="shared" si="85"/>
        <v>SENIORS</v>
      </c>
      <c r="C1098" t="s">
        <v>1494</v>
      </c>
      <c r="G1098" s="7">
        <f>'Health Cleaned'!$H1098*1.1</f>
        <v>2349.2040000000002</v>
      </c>
      <c r="H1098" s="7">
        <f t="shared" si="86"/>
        <v>2349.1999999999998</v>
      </c>
      <c r="I1098" s="7">
        <f t="shared" si="87"/>
        <v>2349.2999999999997</v>
      </c>
      <c r="J1098" s="7">
        <f t="shared" si="88"/>
        <v>2349.1999999999998</v>
      </c>
      <c r="K1098" t="str">
        <f>TEXT('Health Cleaned'!A1098,"mm-yy")</f>
        <v>08-23</v>
      </c>
      <c r="L1098" t="str">
        <f t="shared" si="89"/>
        <v>65-100</v>
      </c>
    </row>
    <row r="1099" spans="1:12" x14ac:dyDescent="0.45">
      <c r="A1099">
        <v>57</v>
      </c>
      <c r="B1099" t="str">
        <f t="shared" si="85"/>
        <v>ADULTS</v>
      </c>
      <c r="C1099" t="s">
        <v>1495</v>
      </c>
      <c r="G1099" s="7">
        <f>'Health Cleaned'!$H1099*1.1</f>
        <v>4588.8590000000004</v>
      </c>
      <c r="H1099" s="7">
        <f t="shared" si="86"/>
        <v>4588.8999999999996</v>
      </c>
      <c r="I1099" s="7">
        <f t="shared" si="87"/>
        <v>4588.9000000000005</v>
      </c>
      <c r="J1099" s="7">
        <f t="shared" si="88"/>
        <v>4588.8</v>
      </c>
      <c r="K1099" t="str">
        <f>TEXT('Health Cleaned'!A1099,"mm-yy")</f>
        <v>05-23</v>
      </c>
      <c r="L1099" t="str">
        <f t="shared" si="89"/>
        <v>51-65</v>
      </c>
    </row>
    <row r="1100" spans="1:12" x14ac:dyDescent="0.45">
      <c r="A1100">
        <v>95</v>
      </c>
      <c r="B1100" t="str">
        <f t="shared" si="85"/>
        <v>SENIORS</v>
      </c>
      <c r="C1100" t="s">
        <v>1496</v>
      </c>
      <c r="G1100" s="7">
        <f>'Health Cleaned'!$H1100*1.1</f>
        <v>5081.2300000000005</v>
      </c>
      <c r="H1100" s="7">
        <f t="shared" si="86"/>
        <v>5081.2</v>
      </c>
      <c r="I1100" s="7">
        <f t="shared" si="87"/>
        <v>5081.3</v>
      </c>
      <c r="J1100" s="7">
        <f t="shared" si="88"/>
        <v>5081.2</v>
      </c>
      <c r="K1100" t="str">
        <f>TEXT('Health Cleaned'!A1100,"mm-yy")</f>
        <v>06-22</v>
      </c>
      <c r="L1100" t="str">
        <f t="shared" si="89"/>
        <v>65-100</v>
      </c>
    </row>
    <row r="1101" spans="1:12" x14ac:dyDescent="0.45">
      <c r="A1101">
        <v>12</v>
      </c>
      <c r="B1101" t="str">
        <f t="shared" si="85"/>
        <v>CHILDREN</v>
      </c>
      <c r="C1101" t="s">
        <v>1497</v>
      </c>
      <c r="G1101" s="7">
        <f>'Health Cleaned'!$H1101*1.1</f>
        <v>5199.2709999999997</v>
      </c>
      <c r="H1101" s="7">
        <f t="shared" si="86"/>
        <v>5199.3</v>
      </c>
      <c r="I1101" s="7">
        <f t="shared" si="87"/>
        <v>5199.3</v>
      </c>
      <c r="J1101" s="7">
        <f t="shared" si="88"/>
        <v>5199.2</v>
      </c>
      <c r="K1101" t="str">
        <f>TEXT('Health Cleaned'!A1101,"mm-yy")</f>
        <v>02-23</v>
      </c>
      <c r="L1101" t="str">
        <f t="shared" si="89"/>
        <v>0-12</v>
      </c>
    </row>
    <row r="1102" spans="1:12" x14ac:dyDescent="0.45">
      <c r="A1102">
        <v>65</v>
      </c>
      <c r="B1102" t="str">
        <f t="shared" si="85"/>
        <v>ADULTS</v>
      </c>
      <c r="C1102" t="s">
        <v>1498</v>
      </c>
      <c r="G1102" s="7">
        <f>'Health Cleaned'!$H1102*1.1</f>
        <v>1032.6030000000001</v>
      </c>
      <c r="H1102" s="7">
        <f t="shared" si="86"/>
        <v>1032.5999999999999</v>
      </c>
      <c r="I1102" s="7">
        <f t="shared" si="87"/>
        <v>1032.6999999999998</v>
      </c>
      <c r="J1102" s="7">
        <f t="shared" si="88"/>
        <v>1032.5999999999999</v>
      </c>
      <c r="K1102" t="str">
        <f>TEXT('Health Cleaned'!A1102,"mm-yy")</f>
        <v>01-23</v>
      </c>
      <c r="L1102" t="str">
        <f t="shared" si="89"/>
        <v>51-65</v>
      </c>
    </row>
    <row r="1103" spans="1:12" x14ac:dyDescent="0.45">
      <c r="A1103">
        <v>25</v>
      </c>
      <c r="B1103" t="str">
        <f t="shared" si="85"/>
        <v>YOUNG ADULTS</v>
      </c>
      <c r="C1103" t="s">
        <v>1499</v>
      </c>
      <c r="G1103" s="7">
        <f>'Health Cleaned'!$H1103*1.1</f>
        <v>2557.2250000000004</v>
      </c>
      <c r="H1103" s="7">
        <f t="shared" si="86"/>
        <v>2557.1999999999998</v>
      </c>
      <c r="I1103" s="7">
        <f t="shared" si="87"/>
        <v>2557.2999999999997</v>
      </c>
      <c r="J1103" s="7">
        <f t="shared" si="88"/>
        <v>2557.1999999999998</v>
      </c>
      <c r="K1103" t="str">
        <f>TEXT('Health Cleaned'!A1103,"mm-yy")</f>
        <v>06-22</v>
      </c>
      <c r="L1103" t="str">
        <f t="shared" si="89"/>
        <v>20-34</v>
      </c>
    </row>
    <row r="1104" spans="1:12" x14ac:dyDescent="0.45">
      <c r="A1104">
        <v>95</v>
      </c>
      <c r="B1104" t="str">
        <f t="shared" si="85"/>
        <v>SENIORS</v>
      </c>
      <c r="C1104" t="s">
        <v>1500</v>
      </c>
      <c r="G1104" s="7">
        <f>'Health Cleaned'!$H1104*1.1</f>
        <v>596.47500000000002</v>
      </c>
      <c r="H1104" s="7">
        <f t="shared" si="86"/>
        <v>596.5</v>
      </c>
      <c r="I1104" s="7">
        <f t="shared" si="87"/>
        <v>596.5</v>
      </c>
      <c r="J1104" s="7">
        <f t="shared" si="88"/>
        <v>596.4</v>
      </c>
      <c r="K1104" t="str">
        <f>TEXT('Health Cleaned'!A1104,"mm-yy")</f>
        <v>12-22</v>
      </c>
      <c r="L1104" t="str">
        <f t="shared" si="89"/>
        <v>65-100</v>
      </c>
    </row>
    <row r="1105" spans="1:12" x14ac:dyDescent="0.45">
      <c r="A1105">
        <v>93</v>
      </c>
      <c r="B1105" t="str">
        <f t="shared" si="85"/>
        <v>SENIORS</v>
      </c>
      <c r="C1105" t="s">
        <v>1501</v>
      </c>
      <c r="G1105" s="7">
        <f>'Health Cleaned'!$H1105*1.1</f>
        <v>2105.4110000000001</v>
      </c>
      <c r="H1105" s="7">
        <f t="shared" si="86"/>
        <v>2105.4</v>
      </c>
      <c r="I1105" s="7">
        <f t="shared" si="87"/>
        <v>2105.5</v>
      </c>
      <c r="J1105" s="7">
        <f t="shared" si="88"/>
        <v>2105.4</v>
      </c>
      <c r="K1105" t="str">
        <f>TEXT('Health Cleaned'!A1105,"mm-yy")</f>
        <v>04-22</v>
      </c>
      <c r="L1105" t="str">
        <f t="shared" si="89"/>
        <v>65-100</v>
      </c>
    </row>
    <row r="1106" spans="1:12" x14ac:dyDescent="0.45">
      <c r="A1106">
        <v>84</v>
      </c>
      <c r="B1106" t="str">
        <f t="shared" si="85"/>
        <v>SENIORS</v>
      </c>
      <c r="C1106" t="s">
        <v>1503</v>
      </c>
      <c r="G1106" s="7">
        <f>'Health Cleaned'!$H1106*1.1</f>
        <v>1818.9160000000002</v>
      </c>
      <c r="H1106" s="7">
        <f t="shared" si="86"/>
        <v>1818.9</v>
      </c>
      <c r="I1106" s="7">
        <f t="shared" si="87"/>
        <v>1819</v>
      </c>
      <c r="J1106" s="7">
        <f t="shared" si="88"/>
        <v>1818.9</v>
      </c>
      <c r="K1106" t="str">
        <f>TEXT('Health Cleaned'!A1106,"mm-yy")</f>
        <v>01-23</v>
      </c>
      <c r="L1106" t="str">
        <f t="shared" si="89"/>
        <v>65-100</v>
      </c>
    </row>
    <row r="1107" spans="1:12" x14ac:dyDescent="0.45">
      <c r="A1107">
        <v>20</v>
      </c>
      <c r="B1107" t="str">
        <f t="shared" si="85"/>
        <v>YOUNG ADULTS</v>
      </c>
      <c r="C1107" t="s">
        <v>1504</v>
      </c>
      <c r="G1107" s="7">
        <f>'Health Cleaned'!$H1107*1.1</f>
        <v>318.38400000000001</v>
      </c>
      <c r="H1107" s="7">
        <f t="shared" si="86"/>
        <v>318.39999999999998</v>
      </c>
      <c r="I1107" s="7">
        <f t="shared" si="87"/>
        <v>318.40000000000003</v>
      </c>
      <c r="J1107" s="7">
        <f t="shared" si="88"/>
        <v>318.3</v>
      </c>
      <c r="K1107" t="str">
        <f>TEXT('Health Cleaned'!A1107,"mm-yy")</f>
        <v>03-22</v>
      </c>
      <c r="L1107" t="str">
        <f t="shared" si="89"/>
        <v>20-34</v>
      </c>
    </row>
    <row r="1108" spans="1:12" x14ac:dyDescent="0.45">
      <c r="A1108">
        <v>58</v>
      </c>
      <c r="B1108" t="str">
        <f t="shared" si="85"/>
        <v>ADULTS</v>
      </c>
      <c r="C1108" t="s">
        <v>1506</v>
      </c>
      <c r="G1108" s="7">
        <f>'Health Cleaned'!$H1108*1.1</f>
        <v>4885.0450000000001</v>
      </c>
      <c r="H1108" s="7">
        <f t="shared" si="86"/>
        <v>4885</v>
      </c>
      <c r="I1108" s="7">
        <f t="shared" si="87"/>
        <v>4885.1000000000004</v>
      </c>
      <c r="J1108" s="7">
        <f t="shared" si="88"/>
        <v>4885</v>
      </c>
      <c r="K1108" t="str">
        <f>TEXT('Health Cleaned'!A1108,"mm-yy")</f>
        <v>12-23</v>
      </c>
      <c r="L1108" t="str">
        <f t="shared" si="89"/>
        <v>51-65</v>
      </c>
    </row>
    <row r="1109" spans="1:12" x14ac:dyDescent="0.45">
      <c r="A1109">
        <v>1</v>
      </c>
      <c r="B1109" t="str">
        <f t="shared" si="85"/>
        <v>CHILDREN</v>
      </c>
      <c r="C1109" t="s">
        <v>1507</v>
      </c>
      <c r="G1109" s="7">
        <f>'Health Cleaned'!$H1109*1.1</f>
        <v>1968.6810000000003</v>
      </c>
      <c r="H1109" s="7">
        <f t="shared" si="86"/>
        <v>1968.7</v>
      </c>
      <c r="I1109" s="7">
        <f t="shared" si="87"/>
        <v>1968.6999999999998</v>
      </c>
      <c r="J1109" s="7">
        <f t="shared" si="88"/>
        <v>1968.6</v>
      </c>
      <c r="K1109" t="str">
        <f>TEXT('Health Cleaned'!A1109,"mm-yy")</f>
        <v>12-22</v>
      </c>
      <c r="L1109" t="str">
        <f t="shared" si="89"/>
        <v>0-12</v>
      </c>
    </row>
    <row r="1110" spans="1:12" x14ac:dyDescent="0.45">
      <c r="A1110">
        <v>96</v>
      </c>
      <c r="B1110" t="str">
        <f t="shared" si="85"/>
        <v>SENIORS</v>
      </c>
      <c r="C1110" t="s">
        <v>1508</v>
      </c>
      <c r="G1110" s="7">
        <f>'Health Cleaned'!$H1110*1.1</f>
        <v>378.60900000000004</v>
      </c>
      <c r="H1110" s="7">
        <f t="shared" si="86"/>
        <v>378.6</v>
      </c>
      <c r="I1110" s="7">
        <f t="shared" si="87"/>
        <v>378.70000000000005</v>
      </c>
      <c r="J1110" s="7">
        <f t="shared" si="88"/>
        <v>378.6</v>
      </c>
      <c r="K1110" t="str">
        <f>TEXT('Health Cleaned'!A1110,"mm-yy")</f>
        <v>12-22</v>
      </c>
      <c r="L1110" t="str">
        <f t="shared" si="89"/>
        <v>65-100</v>
      </c>
    </row>
    <row r="1111" spans="1:12" x14ac:dyDescent="0.45">
      <c r="A1111">
        <v>57</v>
      </c>
      <c r="B1111" t="str">
        <f t="shared" si="85"/>
        <v>ADULTS</v>
      </c>
      <c r="C1111" t="s">
        <v>1509</v>
      </c>
      <c r="G1111" s="7">
        <f>'Health Cleaned'!$H1111*1.1</f>
        <v>132.066</v>
      </c>
      <c r="H1111" s="7">
        <f t="shared" si="86"/>
        <v>132.1</v>
      </c>
      <c r="I1111" s="7">
        <f t="shared" si="87"/>
        <v>132.1</v>
      </c>
      <c r="J1111" s="7">
        <f t="shared" si="88"/>
        <v>132</v>
      </c>
      <c r="K1111" t="str">
        <f>TEXT('Health Cleaned'!A1111,"mm-yy")</f>
        <v>08-23</v>
      </c>
      <c r="L1111" t="str">
        <f t="shared" si="89"/>
        <v>51-65</v>
      </c>
    </row>
    <row r="1112" spans="1:12" x14ac:dyDescent="0.45">
      <c r="A1112">
        <v>49</v>
      </c>
      <c r="B1112" t="str">
        <f t="shared" si="85"/>
        <v>ADULTS</v>
      </c>
      <c r="C1112" t="s">
        <v>1510</v>
      </c>
      <c r="G1112" s="7">
        <f>'Health Cleaned'!$H1112*1.1</f>
        <v>1185.9650000000001</v>
      </c>
      <c r="H1112" s="7">
        <f t="shared" si="86"/>
        <v>1186</v>
      </c>
      <c r="I1112" s="7">
        <f t="shared" si="87"/>
        <v>1186</v>
      </c>
      <c r="J1112" s="7">
        <f t="shared" si="88"/>
        <v>1185.9000000000001</v>
      </c>
      <c r="K1112" t="str">
        <f>TEXT('Health Cleaned'!A1112,"mm-yy")</f>
        <v>12-23</v>
      </c>
      <c r="L1112" t="str">
        <f t="shared" si="89"/>
        <v>35-50</v>
      </c>
    </row>
    <row r="1113" spans="1:12" x14ac:dyDescent="0.45">
      <c r="A1113">
        <v>36</v>
      </c>
      <c r="B1113" t="str">
        <f t="shared" si="85"/>
        <v>ADULTS</v>
      </c>
      <c r="C1113" t="s">
        <v>1511</v>
      </c>
      <c r="G1113" s="7">
        <f>'Health Cleaned'!$H1113*1.1</f>
        <v>4466.0880000000006</v>
      </c>
      <c r="H1113" s="7">
        <f t="shared" si="86"/>
        <v>4466.1000000000004</v>
      </c>
      <c r="I1113" s="7">
        <f t="shared" si="87"/>
        <v>4466.1000000000004</v>
      </c>
      <c r="J1113" s="7">
        <f t="shared" si="88"/>
        <v>4466</v>
      </c>
      <c r="K1113" t="str">
        <f>TEXT('Health Cleaned'!A1113,"mm-yy")</f>
        <v>08-23</v>
      </c>
      <c r="L1113" t="str">
        <f t="shared" si="89"/>
        <v>35-50</v>
      </c>
    </row>
    <row r="1114" spans="1:12" x14ac:dyDescent="0.45">
      <c r="A1114">
        <v>18</v>
      </c>
      <c r="B1114" t="str">
        <f t="shared" si="85"/>
        <v>YOUNG ADULTS</v>
      </c>
      <c r="C1114" t="s">
        <v>1513</v>
      </c>
      <c r="G1114" s="7">
        <f>'Health Cleaned'!$H1114*1.1</f>
        <v>3041.2250000000004</v>
      </c>
      <c r="H1114" s="7">
        <f t="shared" si="86"/>
        <v>3041.2</v>
      </c>
      <c r="I1114" s="7">
        <f t="shared" si="87"/>
        <v>3041.2999999999997</v>
      </c>
      <c r="J1114" s="7">
        <f t="shared" si="88"/>
        <v>3041.2</v>
      </c>
      <c r="K1114" t="str">
        <f>TEXT('Health Cleaned'!A1114,"mm-yy")</f>
        <v>09-23</v>
      </c>
      <c r="L1114" t="str">
        <f t="shared" si="89"/>
        <v>13-19</v>
      </c>
    </row>
    <row r="1115" spans="1:12" x14ac:dyDescent="0.45">
      <c r="A1115">
        <v>1</v>
      </c>
      <c r="B1115" t="str">
        <f t="shared" si="85"/>
        <v>CHILDREN</v>
      </c>
      <c r="C1115" t="s">
        <v>1514</v>
      </c>
      <c r="G1115" s="7">
        <f>'Health Cleaned'!$H1115*1.1</f>
        <v>5361.5209999999997</v>
      </c>
      <c r="H1115" s="7">
        <f t="shared" si="86"/>
        <v>5361.5</v>
      </c>
      <c r="I1115" s="7">
        <f t="shared" si="87"/>
        <v>5361.6</v>
      </c>
      <c r="J1115" s="7">
        <f t="shared" si="88"/>
        <v>5361.5</v>
      </c>
      <c r="K1115" t="str">
        <f>TEXT('Health Cleaned'!A1115,"mm-yy")</f>
        <v>02-22</v>
      </c>
      <c r="L1115" t="str">
        <f t="shared" si="89"/>
        <v>0-12</v>
      </c>
    </row>
    <row r="1116" spans="1:12" x14ac:dyDescent="0.45">
      <c r="A1116">
        <v>73</v>
      </c>
      <c r="B1116" t="str">
        <f t="shared" si="85"/>
        <v>SENIORS</v>
      </c>
      <c r="C1116" t="s">
        <v>1516</v>
      </c>
      <c r="G1116" s="7">
        <f>'Health Cleaned'!$H1116*1.1</f>
        <v>715.78100000000006</v>
      </c>
      <c r="H1116" s="7">
        <f t="shared" si="86"/>
        <v>715.8</v>
      </c>
      <c r="I1116" s="7">
        <f t="shared" si="87"/>
        <v>715.80000000000007</v>
      </c>
      <c r="J1116" s="7">
        <f t="shared" si="88"/>
        <v>715.7</v>
      </c>
      <c r="K1116" t="str">
        <f>TEXT('Health Cleaned'!A1116,"mm-yy")</f>
        <v>01-22</v>
      </c>
      <c r="L1116" t="str">
        <f t="shared" si="89"/>
        <v>65-100</v>
      </c>
    </row>
    <row r="1117" spans="1:12" x14ac:dyDescent="0.45">
      <c r="A1117">
        <v>90</v>
      </c>
      <c r="B1117" t="str">
        <f t="shared" si="85"/>
        <v>SENIORS</v>
      </c>
      <c r="C1117" t="s">
        <v>1517</v>
      </c>
      <c r="G1117" s="7">
        <f>'Health Cleaned'!$H1117*1.1</f>
        <v>1482.0410000000002</v>
      </c>
      <c r="H1117" s="7">
        <f t="shared" si="86"/>
        <v>1482</v>
      </c>
      <c r="I1117" s="7">
        <f t="shared" si="87"/>
        <v>1482.1</v>
      </c>
      <c r="J1117" s="7">
        <f t="shared" si="88"/>
        <v>1482</v>
      </c>
      <c r="K1117" t="str">
        <f>TEXT('Health Cleaned'!A1117,"mm-yy")</f>
        <v>10-22</v>
      </c>
      <c r="L1117" t="str">
        <f t="shared" si="89"/>
        <v>65-100</v>
      </c>
    </row>
    <row r="1118" spans="1:12" x14ac:dyDescent="0.45">
      <c r="A1118">
        <v>21</v>
      </c>
      <c r="B1118" t="str">
        <f t="shared" si="85"/>
        <v>YOUNG ADULTS</v>
      </c>
      <c r="C1118" t="s">
        <v>1518</v>
      </c>
      <c r="G1118" s="7">
        <f>'Health Cleaned'!$H1118*1.1</f>
        <v>4063.279</v>
      </c>
      <c r="H1118" s="7">
        <f t="shared" si="86"/>
        <v>4063.3</v>
      </c>
      <c r="I1118" s="7">
        <f t="shared" si="87"/>
        <v>4063.2999999999997</v>
      </c>
      <c r="J1118" s="7">
        <f t="shared" si="88"/>
        <v>4063.2</v>
      </c>
      <c r="K1118" t="str">
        <f>TEXT('Health Cleaned'!A1118,"mm-yy")</f>
        <v>10-23</v>
      </c>
      <c r="L1118" t="str">
        <f t="shared" si="89"/>
        <v>20-34</v>
      </c>
    </row>
    <row r="1119" spans="1:12" x14ac:dyDescent="0.45">
      <c r="A1119">
        <v>70</v>
      </c>
      <c r="B1119" t="str">
        <f t="shared" si="85"/>
        <v>SENIORS</v>
      </c>
      <c r="C1119" t="s">
        <v>1519</v>
      </c>
      <c r="G1119" s="7">
        <f>'Health Cleaned'!$H1119*1.1</f>
        <v>3411.9360000000006</v>
      </c>
      <c r="H1119" s="7">
        <f t="shared" si="86"/>
        <v>3411.9</v>
      </c>
      <c r="I1119" s="7">
        <f t="shared" si="87"/>
        <v>3412</v>
      </c>
      <c r="J1119" s="7">
        <f t="shared" si="88"/>
        <v>3411.9</v>
      </c>
      <c r="K1119" t="str">
        <f>TEXT('Health Cleaned'!A1119,"mm-yy")</f>
        <v>04-22</v>
      </c>
      <c r="L1119" t="str">
        <f t="shared" si="89"/>
        <v>65-100</v>
      </c>
    </row>
    <row r="1120" spans="1:12" x14ac:dyDescent="0.45">
      <c r="A1120">
        <v>3</v>
      </c>
      <c r="B1120" t="str">
        <f t="shared" si="85"/>
        <v>CHILDREN</v>
      </c>
      <c r="C1120" t="s">
        <v>1520</v>
      </c>
      <c r="G1120" s="7">
        <f>'Health Cleaned'!$H1120*1.1</f>
        <v>1863.2460000000001</v>
      </c>
      <c r="H1120" s="7">
        <f t="shared" si="86"/>
        <v>1863.2</v>
      </c>
      <c r="I1120" s="7">
        <f t="shared" si="87"/>
        <v>1863.3</v>
      </c>
      <c r="J1120" s="7">
        <f t="shared" si="88"/>
        <v>1863.2</v>
      </c>
      <c r="K1120" t="str">
        <f>TEXT('Health Cleaned'!A1120,"mm-yy")</f>
        <v>11-23</v>
      </c>
      <c r="L1120" t="str">
        <f t="shared" si="89"/>
        <v>0-12</v>
      </c>
    </row>
    <row r="1121" spans="1:12" x14ac:dyDescent="0.45">
      <c r="A1121">
        <v>5</v>
      </c>
      <c r="B1121" t="str">
        <f t="shared" si="85"/>
        <v>CHILDREN</v>
      </c>
      <c r="C1121" t="s">
        <v>1521</v>
      </c>
      <c r="G1121" s="7">
        <f>'Health Cleaned'!$H1121*1.1</f>
        <v>4301.9460000000008</v>
      </c>
      <c r="H1121" s="7">
        <f t="shared" si="86"/>
        <v>4301.8999999999996</v>
      </c>
      <c r="I1121" s="7">
        <f t="shared" si="87"/>
        <v>4302</v>
      </c>
      <c r="J1121" s="7">
        <f t="shared" si="88"/>
        <v>4301.8999999999996</v>
      </c>
      <c r="K1121" t="str">
        <f>TEXT('Health Cleaned'!A1121,"mm-yy")</f>
        <v>07-23</v>
      </c>
      <c r="L1121" t="str">
        <f t="shared" si="89"/>
        <v>0-12</v>
      </c>
    </row>
    <row r="1122" spans="1:12" x14ac:dyDescent="0.45">
      <c r="A1122">
        <v>62</v>
      </c>
      <c r="B1122" t="str">
        <f t="shared" si="85"/>
        <v>ADULTS</v>
      </c>
      <c r="C1122" t="s">
        <v>1522</v>
      </c>
      <c r="G1122" s="7">
        <f>'Health Cleaned'!$H1122*1.1</f>
        <v>816.04600000000005</v>
      </c>
      <c r="H1122" s="7">
        <f t="shared" si="86"/>
        <v>816</v>
      </c>
      <c r="I1122" s="7">
        <f t="shared" si="87"/>
        <v>816.1</v>
      </c>
      <c r="J1122" s="7">
        <f t="shared" si="88"/>
        <v>816</v>
      </c>
      <c r="K1122" t="str">
        <f>TEXT('Health Cleaned'!A1122,"mm-yy")</f>
        <v>03-23</v>
      </c>
      <c r="L1122" t="str">
        <f t="shared" si="89"/>
        <v>51-65</v>
      </c>
    </row>
    <row r="1123" spans="1:12" x14ac:dyDescent="0.45">
      <c r="A1123">
        <v>54</v>
      </c>
      <c r="B1123" t="str">
        <f t="shared" si="85"/>
        <v>ADULTS</v>
      </c>
      <c r="C1123" t="s">
        <v>1524</v>
      </c>
      <c r="G1123" s="7">
        <f>'Health Cleaned'!$H1123*1.1</f>
        <v>5387.8330000000005</v>
      </c>
      <c r="H1123" s="7">
        <f t="shared" si="86"/>
        <v>5387.8</v>
      </c>
      <c r="I1123" s="7">
        <f t="shared" si="87"/>
        <v>5387.9000000000005</v>
      </c>
      <c r="J1123" s="7">
        <f t="shared" si="88"/>
        <v>5387.8</v>
      </c>
      <c r="K1123" t="str">
        <f>TEXT('Health Cleaned'!A1123,"mm-yy")</f>
        <v>09-23</v>
      </c>
      <c r="L1123" t="str">
        <f t="shared" si="89"/>
        <v>51-65</v>
      </c>
    </row>
    <row r="1124" spans="1:12" x14ac:dyDescent="0.45">
      <c r="A1124">
        <v>41</v>
      </c>
      <c r="B1124" t="str">
        <f t="shared" si="85"/>
        <v>ADULTS</v>
      </c>
      <c r="C1124" t="s">
        <v>1525</v>
      </c>
      <c r="G1124" s="7">
        <f>'Health Cleaned'!$H1124*1.1</f>
        <v>288.64</v>
      </c>
      <c r="H1124" s="7">
        <f t="shared" si="86"/>
        <v>288.60000000000002</v>
      </c>
      <c r="I1124" s="7">
        <f t="shared" si="87"/>
        <v>288.70000000000005</v>
      </c>
      <c r="J1124" s="7">
        <f t="shared" si="88"/>
        <v>288.60000000000002</v>
      </c>
      <c r="K1124" t="str">
        <f>TEXT('Health Cleaned'!A1124,"mm-yy")</f>
        <v>07-23</v>
      </c>
      <c r="L1124" t="str">
        <f t="shared" si="89"/>
        <v>35-50</v>
      </c>
    </row>
    <row r="1125" spans="1:12" x14ac:dyDescent="0.45">
      <c r="A1125">
        <v>3</v>
      </c>
      <c r="B1125" t="str">
        <f t="shared" si="85"/>
        <v>CHILDREN</v>
      </c>
      <c r="C1125" t="s">
        <v>1526</v>
      </c>
      <c r="G1125" s="7">
        <f>'Health Cleaned'!$H1125*1.1</f>
        <v>979.74800000000005</v>
      </c>
      <c r="H1125" s="7">
        <f t="shared" si="86"/>
        <v>979.7</v>
      </c>
      <c r="I1125" s="7">
        <f t="shared" si="87"/>
        <v>979.80000000000007</v>
      </c>
      <c r="J1125" s="7">
        <f t="shared" si="88"/>
        <v>979.7</v>
      </c>
      <c r="K1125" t="str">
        <f>TEXT('Health Cleaned'!A1125,"mm-yy")</f>
        <v>11-22</v>
      </c>
      <c r="L1125" t="str">
        <f t="shared" si="89"/>
        <v>0-12</v>
      </c>
    </row>
    <row r="1126" spans="1:12" x14ac:dyDescent="0.45">
      <c r="A1126">
        <v>68</v>
      </c>
      <c r="B1126" t="str">
        <f t="shared" si="85"/>
        <v>SENIORS</v>
      </c>
      <c r="C1126" t="s">
        <v>1528</v>
      </c>
      <c r="G1126" s="7">
        <f>'Health Cleaned'!$H1126*1.1</f>
        <v>4008.7080000000005</v>
      </c>
      <c r="H1126" s="7">
        <f t="shared" si="86"/>
        <v>4008.7</v>
      </c>
      <c r="I1126" s="7">
        <f t="shared" si="87"/>
        <v>4008.7999999999997</v>
      </c>
      <c r="J1126" s="7">
        <f t="shared" si="88"/>
        <v>4008.7</v>
      </c>
      <c r="K1126" t="str">
        <f>TEXT('Health Cleaned'!A1126,"mm-yy")</f>
        <v>01-23</v>
      </c>
      <c r="L1126" t="str">
        <f t="shared" si="89"/>
        <v>65-100</v>
      </c>
    </row>
    <row r="1127" spans="1:12" x14ac:dyDescent="0.45">
      <c r="A1127">
        <v>47</v>
      </c>
      <c r="B1127" t="str">
        <f t="shared" si="85"/>
        <v>ADULTS</v>
      </c>
      <c r="C1127" t="s">
        <v>1529</v>
      </c>
      <c r="G1127" s="7">
        <f>'Health Cleaned'!$H1127*1.1</f>
        <v>2846.404</v>
      </c>
      <c r="H1127" s="7">
        <f t="shared" si="86"/>
        <v>2846.4</v>
      </c>
      <c r="I1127" s="7">
        <f t="shared" si="87"/>
        <v>2846.5</v>
      </c>
      <c r="J1127" s="7">
        <f t="shared" si="88"/>
        <v>2846.4</v>
      </c>
      <c r="K1127" t="str">
        <f>TEXT('Health Cleaned'!A1127,"mm-yy")</f>
        <v>06-23</v>
      </c>
      <c r="L1127" t="str">
        <f t="shared" si="89"/>
        <v>35-50</v>
      </c>
    </row>
    <row r="1128" spans="1:12" x14ac:dyDescent="0.45">
      <c r="A1128">
        <v>0</v>
      </c>
      <c r="B1128" t="str">
        <f t="shared" si="85"/>
        <v>CHILDREN</v>
      </c>
      <c r="C1128" t="s">
        <v>1530</v>
      </c>
      <c r="G1128" s="7">
        <f>'Health Cleaned'!$H1128*1.1</f>
        <v>902.62700000000018</v>
      </c>
      <c r="H1128" s="7">
        <f t="shared" si="86"/>
        <v>902.6</v>
      </c>
      <c r="I1128" s="7">
        <f t="shared" si="87"/>
        <v>902.7</v>
      </c>
      <c r="J1128" s="7">
        <f t="shared" si="88"/>
        <v>902.6</v>
      </c>
      <c r="K1128" t="str">
        <f>TEXT('Health Cleaned'!A1128,"mm-yy")</f>
        <v>06-22</v>
      </c>
      <c r="L1128" t="str">
        <f t="shared" si="89"/>
        <v>0-12</v>
      </c>
    </row>
    <row r="1129" spans="1:12" x14ac:dyDescent="0.45">
      <c r="A1129">
        <v>50</v>
      </c>
      <c r="B1129" t="str">
        <f t="shared" si="85"/>
        <v>ADULTS</v>
      </c>
      <c r="C1129" t="s">
        <v>1531</v>
      </c>
      <c r="G1129" s="7">
        <f>'Health Cleaned'!$H1129*1.1</f>
        <v>403.24900000000002</v>
      </c>
      <c r="H1129" s="7">
        <f t="shared" si="86"/>
        <v>403.2</v>
      </c>
      <c r="I1129" s="7">
        <f t="shared" si="87"/>
        <v>403.3</v>
      </c>
      <c r="J1129" s="7">
        <f t="shared" si="88"/>
        <v>403.2</v>
      </c>
      <c r="K1129" t="str">
        <f>TEXT('Health Cleaned'!A1129,"mm-yy")</f>
        <v>02-22</v>
      </c>
      <c r="L1129" t="str">
        <f t="shared" si="89"/>
        <v>35-50</v>
      </c>
    </row>
    <row r="1130" spans="1:12" x14ac:dyDescent="0.45">
      <c r="A1130">
        <v>48</v>
      </c>
      <c r="B1130" t="str">
        <f t="shared" si="85"/>
        <v>ADULTS</v>
      </c>
      <c r="C1130" t="s">
        <v>1532</v>
      </c>
      <c r="G1130" s="7">
        <f>'Health Cleaned'!$H1130*1.1</f>
        <v>934.53800000000012</v>
      </c>
      <c r="H1130" s="7">
        <f t="shared" si="86"/>
        <v>934.5</v>
      </c>
      <c r="I1130" s="7">
        <f t="shared" si="87"/>
        <v>934.6</v>
      </c>
      <c r="J1130" s="7">
        <f t="shared" si="88"/>
        <v>934.5</v>
      </c>
      <c r="K1130" t="str">
        <f>TEXT('Health Cleaned'!A1130,"mm-yy")</f>
        <v>02-23</v>
      </c>
      <c r="L1130" t="str">
        <f t="shared" si="89"/>
        <v>35-50</v>
      </c>
    </row>
    <row r="1131" spans="1:12" x14ac:dyDescent="0.45">
      <c r="A1131">
        <v>90</v>
      </c>
      <c r="B1131" t="str">
        <f t="shared" si="85"/>
        <v>SENIORS</v>
      </c>
      <c r="C1131" t="s">
        <v>1533</v>
      </c>
      <c r="G1131" s="7">
        <f>'Health Cleaned'!$H1131*1.1</f>
        <v>183.33699999999999</v>
      </c>
      <c r="H1131" s="7">
        <f t="shared" si="86"/>
        <v>183.3</v>
      </c>
      <c r="I1131" s="7">
        <f t="shared" si="87"/>
        <v>183.4</v>
      </c>
      <c r="J1131" s="7">
        <f t="shared" si="88"/>
        <v>183.3</v>
      </c>
      <c r="K1131" t="str">
        <f>TEXT('Health Cleaned'!A1131,"mm-yy")</f>
        <v>11-22</v>
      </c>
      <c r="L1131" t="str">
        <f t="shared" si="89"/>
        <v>65-100</v>
      </c>
    </row>
    <row r="1132" spans="1:12" x14ac:dyDescent="0.45">
      <c r="A1132">
        <v>30</v>
      </c>
      <c r="B1132" t="str">
        <f t="shared" si="85"/>
        <v>YOUNG ADULTS</v>
      </c>
      <c r="C1132" t="s">
        <v>1534</v>
      </c>
      <c r="G1132" s="7">
        <f>'Health Cleaned'!$H1132*1.1</f>
        <v>4847.5570000000007</v>
      </c>
      <c r="H1132" s="7">
        <f t="shared" si="86"/>
        <v>4847.6000000000004</v>
      </c>
      <c r="I1132" s="7">
        <f t="shared" si="87"/>
        <v>4847.6000000000004</v>
      </c>
      <c r="J1132" s="7">
        <f t="shared" si="88"/>
        <v>4847.5</v>
      </c>
      <c r="K1132" t="str">
        <f>TEXT('Health Cleaned'!A1132,"mm-yy")</f>
        <v>02-23</v>
      </c>
      <c r="L1132" t="str">
        <f t="shared" si="89"/>
        <v>20-34</v>
      </c>
    </row>
    <row r="1133" spans="1:12" x14ac:dyDescent="0.45">
      <c r="A1133">
        <v>34</v>
      </c>
      <c r="B1133" t="str">
        <f t="shared" si="85"/>
        <v>YOUNG ADULTS</v>
      </c>
      <c r="C1133" t="s">
        <v>1535</v>
      </c>
      <c r="G1133" s="7">
        <f>'Health Cleaned'!$H1133*1.1</f>
        <v>130.77900000000002</v>
      </c>
      <c r="H1133" s="7">
        <f t="shared" si="86"/>
        <v>130.80000000000001</v>
      </c>
      <c r="I1133" s="7">
        <f t="shared" si="87"/>
        <v>130.79999999999998</v>
      </c>
      <c r="J1133" s="7">
        <f t="shared" si="88"/>
        <v>130.69999999999999</v>
      </c>
      <c r="K1133" t="str">
        <f>TEXT('Health Cleaned'!A1133,"mm-yy")</f>
        <v>05-22</v>
      </c>
      <c r="L1133" t="str">
        <f t="shared" si="89"/>
        <v>20-34</v>
      </c>
    </row>
    <row r="1134" spans="1:12" x14ac:dyDescent="0.45">
      <c r="A1134">
        <v>36</v>
      </c>
      <c r="B1134" t="str">
        <f t="shared" si="85"/>
        <v>ADULTS</v>
      </c>
      <c r="C1134" t="s">
        <v>1537</v>
      </c>
      <c r="G1134" s="7">
        <f>'Health Cleaned'!$H1134*1.1</f>
        <v>88.308000000000007</v>
      </c>
      <c r="H1134" s="7">
        <f t="shared" si="86"/>
        <v>88.3</v>
      </c>
      <c r="I1134" s="7">
        <f t="shared" si="87"/>
        <v>88.399999999999991</v>
      </c>
      <c r="J1134" s="7">
        <f t="shared" si="88"/>
        <v>88.3</v>
      </c>
      <c r="K1134" t="str">
        <f>TEXT('Health Cleaned'!A1134,"mm-yy")</f>
        <v>09-22</v>
      </c>
      <c r="L1134" t="str">
        <f t="shared" si="89"/>
        <v>35-50</v>
      </c>
    </row>
    <row r="1135" spans="1:12" x14ac:dyDescent="0.45">
      <c r="A1135">
        <v>51</v>
      </c>
      <c r="B1135" t="str">
        <f t="shared" si="85"/>
        <v>ADULTS</v>
      </c>
      <c r="C1135" t="s">
        <v>1538</v>
      </c>
      <c r="G1135" s="7">
        <f>'Health Cleaned'!$H1135*1.1</f>
        <v>3380.5419999999999</v>
      </c>
      <c r="H1135" s="7">
        <f t="shared" si="86"/>
        <v>3380.5</v>
      </c>
      <c r="I1135" s="7">
        <f t="shared" si="87"/>
        <v>3380.6</v>
      </c>
      <c r="J1135" s="7">
        <f t="shared" si="88"/>
        <v>3380.5</v>
      </c>
      <c r="K1135" t="str">
        <f>TEXT('Health Cleaned'!A1135,"mm-yy")</f>
        <v>04-22</v>
      </c>
      <c r="L1135" t="str">
        <f t="shared" si="89"/>
        <v>51-65</v>
      </c>
    </row>
    <row r="1136" spans="1:12" x14ac:dyDescent="0.45">
      <c r="A1136">
        <v>44</v>
      </c>
      <c r="B1136" t="str">
        <f t="shared" si="85"/>
        <v>ADULTS</v>
      </c>
      <c r="C1136" t="s">
        <v>1539</v>
      </c>
      <c r="G1136" s="7">
        <f>'Health Cleaned'!$H1136*1.1</f>
        <v>3647.3580000000006</v>
      </c>
      <c r="H1136" s="7">
        <f t="shared" si="86"/>
        <v>3647.4</v>
      </c>
      <c r="I1136" s="7">
        <f t="shared" si="87"/>
        <v>3647.4</v>
      </c>
      <c r="J1136" s="7">
        <f t="shared" si="88"/>
        <v>3647.3</v>
      </c>
      <c r="K1136" t="str">
        <f>TEXT('Health Cleaned'!A1136,"mm-yy")</f>
        <v>04-23</v>
      </c>
      <c r="L1136" t="str">
        <f t="shared" si="89"/>
        <v>35-50</v>
      </c>
    </row>
    <row r="1137" spans="1:12" x14ac:dyDescent="0.45">
      <c r="A1137">
        <v>79</v>
      </c>
      <c r="B1137" t="str">
        <f t="shared" si="85"/>
        <v>SENIORS</v>
      </c>
      <c r="C1137" t="s">
        <v>1540</v>
      </c>
      <c r="G1137" s="7">
        <f>'Health Cleaned'!$H1137*1.1</f>
        <v>711.06200000000001</v>
      </c>
      <c r="H1137" s="7">
        <f t="shared" si="86"/>
        <v>711.1</v>
      </c>
      <c r="I1137" s="7">
        <f t="shared" si="87"/>
        <v>711.1</v>
      </c>
      <c r="J1137" s="7">
        <f t="shared" si="88"/>
        <v>711</v>
      </c>
      <c r="K1137" t="str">
        <f>TEXT('Health Cleaned'!A1137,"mm-yy")</f>
        <v>03-23</v>
      </c>
      <c r="L1137" t="str">
        <f t="shared" si="89"/>
        <v>65-100</v>
      </c>
    </row>
    <row r="1138" spans="1:12" x14ac:dyDescent="0.45">
      <c r="A1138">
        <v>46</v>
      </c>
      <c r="B1138" t="str">
        <f t="shared" si="85"/>
        <v>ADULTS</v>
      </c>
      <c r="C1138" t="s">
        <v>1541</v>
      </c>
      <c r="G1138" s="7">
        <f>'Health Cleaned'!$H1138*1.1</f>
        <v>2392.5220000000004</v>
      </c>
      <c r="H1138" s="7">
        <f t="shared" si="86"/>
        <v>2392.5</v>
      </c>
      <c r="I1138" s="7">
        <f t="shared" si="87"/>
        <v>2392.6</v>
      </c>
      <c r="J1138" s="7">
        <f t="shared" si="88"/>
        <v>2392.5</v>
      </c>
      <c r="K1138" t="str">
        <f>TEXT('Health Cleaned'!A1138,"mm-yy")</f>
        <v>04-22</v>
      </c>
      <c r="L1138" t="str">
        <f t="shared" si="89"/>
        <v>35-50</v>
      </c>
    </row>
    <row r="1139" spans="1:12" x14ac:dyDescent="0.45">
      <c r="A1139">
        <v>95</v>
      </c>
      <c r="B1139" t="str">
        <f t="shared" si="85"/>
        <v>SENIORS</v>
      </c>
      <c r="C1139" t="s">
        <v>1542</v>
      </c>
      <c r="G1139" s="7">
        <f>'Health Cleaned'!$H1139*1.1</f>
        <v>3161.2350000000001</v>
      </c>
      <c r="H1139" s="7">
        <f t="shared" si="86"/>
        <v>3161.2</v>
      </c>
      <c r="I1139" s="7">
        <f t="shared" si="87"/>
        <v>3161.2999999999997</v>
      </c>
      <c r="J1139" s="7">
        <f t="shared" si="88"/>
        <v>3161.2</v>
      </c>
      <c r="K1139" t="str">
        <f>TEXT('Health Cleaned'!A1139,"mm-yy")</f>
        <v>03-22</v>
      </c>
      <c r="L1139" t="str">
        <f t="shared" si="89"/>
        <v>65-100</v>
      </c>
    </row>
    <row r="1140" spans="1:12" x14ac:dyDescent="0.45">
      <c r="A1140">
        <v>48</v>
      </c>
      <c r="B1140" t="str">
        <f t="shared" si="85"/>
        <v>ADULTS</v>
      </c>
      <c r="C1140" t="s">
        <v>1543</v>
      </c>
      <c r="G1140" s="7">
        <f>'Health Cleaned'!$H1140*1.1</f>
        <v>5205.9040000000005</v>
      </c>
      <c r="H1140" s="7">
        <f t="shared" si="86"/>
        <v>5205.8999999999996</v>
      </c>
      <c r="I1140" s="7">
        <f t="shared" si="87"/>
        <v>5206</v>
      </c>
      <c r="J1140" s="7">
        <f t="shared" si="88"/>
        <v>5205.8999999999996</v>
      </c>
      <c r="K1140" t="str">
        <f>TEXT('Health Cleaned'!A1140,"mm-yy")</f>
        <v>09-23</v>
      </c>
      <c r="L1140" t="str">
        <f t="shared" si="89"/>
        <v>35-50</v>
      </c>
    </row>
    <row r="1141" spans="1:12" x14ac:dyDescent="0.45">
      <c r="A1141">
        <v>73</v>
      </c>
      <c r="B1141" t="str">
        <f t="shared" si="85"/>
        <v>SENIORS</v>
      </c>
      <c r="C1141" t="s">
        <v>1544</v>
      </c>
      <c r="G1141" s="7">
        <f>'Health Cleaned'!$H1141*1.1</f>
        <v>2086.172</v>
      </c>
      <c r="H1141" s="7">
        <f t="shared" si="86"/>
        <v>2086.1999999999998</v>
      </c>
      <c r="I1141" s="7">
        <f t="shared" si="87"/>
        <v>2086.1999999999998</v>
      </c>
      <c r="J1141" s="7">
        <f t="shared" si="88"/>
        <v>2086.1</v>
      </c>
      <c r="K1141" t="str">
        <f>TEXT('Health Cleaned'!A1141,"mm-yy")</f>
        <v>09-22</v>
      </c>
      <c r="L1141" t="str">
        <f t="shared" si="89"/>
        <v>65-100</v>
      </c>
    </row>
    <row r="1142" spans="1:12" x14ac:dyDescent="0.45">
      <c r="A1142">
        <v>13</v>
      </c>
      <c r="B1142" t="str">
        <f t="shared" si="85"/>
        <v>CHILDREN</v>
      </c>
      <c r="C1142" t="s">
        <v>1545</v>
      </c>
      <c r="G1142" s="7">
        <f>'Health Cleaned'!$H1142*1.1</f>
        <v>2175.866</v>
      </c>
      <c r="H1142" s="7">
        <f t="shared" si="86"/>
        <v>2175.9</v>
      </c>
      <c r="I1142" s="7">
        <f t="shared" si="87"/>
        <v>2175.9</v>
      </c>
      <c r="J1142" s="7">
        <f t="shared" si="88"/>
        <v>2175.8000000000002</v>
      </c>
      <c r="K1142" t="str">
        <f>TEXT('Health Cleaned'!A1142,"mm-yy")</f>
        <v>09-23</v>
      </c>
      <c r="L1142" t="str">
        <f t="shared" si="89"/>
        <v>13-19</v>
      </c>
    </row>
    <row r="1143" spans="1:12" x14ac:dyDescent="0.45">
      <c r="A1143">
        <v>91</v>
      </c>
      <c r="B1143" t="str">
        <f t="shared" si="85"/>
        <v>SENIORS</v>
      </c>
      <c r="C1143" t="s">
        <v>1546</v>
      </c>
      <c r="G1143" s="7">
        <f>'Health Cleaned'!$H1143*1.1</f>
        <v>3358.8720000000003</v>
      </c>
      <c r="H1143" s="7">
        <f t="shared" si="86"/>
        <v>3358.9</v>
      </c>
      <c r="I1143" s="7">
        <f t="shared" si="87"/>
        <v>3358.9</v>
      </c>
      <c r="J1143" s="7">
        <f t="shared" si="88"/>
        <v>3358.8</v>
      </c>
      <c r="K1143" t="str">
        <f>TEXT('Health Cleaned'!A1143,"mm-yy")</f>
        <v>05-23</v>
      </c>
      <c r="L1143" t="str">
        <f t="shared" si="89"/>
        <v>65-100</v>
      </c>
    </row>
    <row r="1144" spans="1:12" x14ac:dyDescent="0.45">
      <c r="A1144">
        <v>91</v>
      </c>
      <c r="B1144" t="str">
        <f t="shared" si="85"/>
        <v>SENIORS</v>
      </c>
      <c r="C1144" t="s">
        <v>1547</v>
      </c>
      <c r="G1144" s="7">
        <f>'Health Cleaned'!$H1144*1.1</f>
        <v>5332.0740000000005</v>
      </c>
      <c r="H1144" s="7">
        <f t="shared" si="86"/>
        <v>5332.1</v>
      </c>
      <c r="I1144" s="7">
        <f t="shared" si="87"/>
        <v>5332.1</v>
      </c>
      <c r="J1144" s="7">
        <f t="shared" si="88"/>
        <v>5332</v>
      </c>
      <c r="K1144" t="str">
        <f>TEXT('Health Cleaned'!A1144,"mm-yy")</f>
        <v>06-22</v>
      </c>
      <c r="L1144" t="str">
        <f t="shared" si="89"/>
        <v>65-100</v>
      </c>
    </row>
    <row r="1145" spans="1:12" x14ac:dyDescent="0.45">
      <c r="A1145">
        <v>45</v>
      </c>
      <c r="B1145" t="str">
        <f t="shared" si="85"/>
        <v>ADULTS</v>
      </c>
      <c r="C1145" t="s">
        <v>1549</v>
      </c>
      <c r="G1145" s="7">
        <f>'Health Cleaned'!$H1145*1.1</f>
        <v>789.6350000000001</v>
      </c>
      <c r="H1145" s="7">
        <f t="shared" si="86"/>
        <v>789.6</v>
      </c>
      <c r="I1145" s="7">
        <f t="shared" si="87"/>
        <v>789.7</v>
      </c>
      <c r="J1145" s="7">
        <f t="shared" si="88"/>
        <v>789.6</v>
      </c>
      <c r="K1145" t="str">
        <f>TEXT('Health Cleaned'!A1145,"mm-yy")</f>
        <v>05-22</v>
      </c>
      <c r="L1145" t="str">
        <f t="shared" si="89"/>
        <v>35-50</v>
      </c>
    </row>
    <row r="1146" spans="1:12" x14ac:dyDescent="0.45">
      <c r="A1146">
        <v>63</v>
      </c>
      <c r="B1146" t="str">
        <f t="shared" si="85"/>
        <v>ADULTS</v>
      </c>
      <c r="C1146" t="s">
        <v>1550</v>
      </c>
      <c r="G1146" s="7">
        <f>'Health Cleaned'!$H1146*1.1</f>
        <v>2890.36</v>
      </c>
      <c r="H1146" s="7">
        <f t="shared" si="86"/>
        <v>2890.4</v>
      </c>
      <c r="I1146" s="7">
        <f t="shared" si="87"/>
        <v>2890.4</v>
      </c>
      <c r="J1146" s="7">
        <f t="shared" si="88"/>
        <v>2890.3</v>
      </c>
      <c r="K1146" t="str">
        <f>TEXT('Health Cleaned'!A1146,"mm-yy")</f>
        <v>07-23</v>
      </c>
      <c r="L1146" t="str">
        <f t="shared" si="89"/>
        <v>51-65</v>
      </c>
    </row>
    <row r="1147" spans="1:12" x14ac:dyDescent="0.45">
      <c r="A1147">
        <v>39</v>
      </c>
      <c r="B1147" t="str">
        <f t="shared" si="85"/>
        <v>ADULTS</v>
      </c>
      <c r="C1147" t="s">
        <v>1551</v>
      </c>
      <c r="G1147" s="7">
        <f>'Health Cleaned'!$H1147*1.1</f>
        <v>3960.2310000000002</v>
      </c>
      <c r="H1147" s="7">
        <f t="shared" si="86"/>
        <v>3960.2</v>
      </c>
      <c r="I1147" s="7">
        <f t="shared" si="87"/>
        <v>3960.2999999999997</v>
      </c>
      <c r="J1147" s="7">
        <f t="shared" si="88"/>
        <v>3960.2</v>
      </c>
      <c r="K1147" t="str">
        <f>TEXT('Health Cleaned'!A1147,"mm-yy")</f>
        <v>06-22</v>
      </c>
      <c r="L1147" t="str">
        <f t="shared" si="89"/>
        <v>35-50</v>
      </c>
    </row>
    <row r="1148" spans="1:12" x14ac:dyDescent="0.45">
      <c r="A1148">
        <v>56</v>
      </c>
      <c r="B1148" t="str">
        <f t="shared" si="85"/>
        <v>ADULTS</v>
      </c>
      <c r="C1148" t="s">
        <v>1552</v>
      </c>
      <c r="G1148" s="7">
        <f>'Health Cleaned'!$H1148*1.1</f>
        <v>2830.9380000000001</v>
      </c>
      <c r="H1148" s="7">
        <f t="shared" si="86"/>
        <v>2830.9</v>
      </c>
      <c r="I1148" s="7">
        <f t="shared" si="87"/>
        <v>2831</v>
      </c>
      <c r="J1148" s="7">
        <f t="shared" si="88"/>
        <v>2830.9</v>
      </c>
      <c r="K1148" t="str">
        <f>TEXT('Health Cleaned'!A1148,"mm-yy")</f>
        <v>02-23</v>
      </c>
      <c r="L1148" t="str">
        <f t="shared" si="89"/>
        <v>51-65</v>
      </c>
    </row>
    <row r="1149" spans="1:12" x14ac:dyDescent="0.45">
      <c r="A1149">
        <v>98</v>
      </c>
      <c r="B1149" t="str">
        <f t="shared" si="85"/>
        <v>SENIORS</v>
      </c>
      <c r="C1149" t="s">
        <v>1553</v>
      </c>
      <c r="G1149" s="7">
        <f>'Health Cleaned'!$H1149*1.1</f>
        <v>747.9670000000001</v>
      </c>
      <c r="H1149" s="7">
        <f t="shared" si="86"/>
        <v>748</v>
      </c>
      <c r="I1149" s="7">
        <f t="shared" si="87"/>
        <v>748</v>
      </c>
      <c r="J1149" s="7">
        <f t="shared" si="88"/>
        <v>747.9</v>
      </c>
      <c r="K1149" t="str">
        <f>TEXT('Health Cleaned'!A1149,"mm-yy")</f>
        <v>05-23</v>
      </c>
      <c r="L1149" t="str">
        <f t="shared" si="89"/>
        <v>65-100</v>
      </c>
    </row>
    <row r="1150" spans="1:12" x14ac:dyDescent="0.45">
      <c r="A1150">
        <v>80</v>
      </c>
      <c r="B1150" t="str">
        <f t="shared" si="85"/>
        <v>SENIORS</v>
      </c>
      <c r="C1150" t="s">
        <v>1554</v>
      </c>
      <c r="G1150" s="7">
        <f>'Health Cleaned'!$H1150*1.1</f>
        <v>4065.0940000000005</v>
      </c>
      <c r="H1150" s="7">
        <f t="shared" si="86"/>
        <v>4065.1</v>
      </c>
      <c r="I1150" s="7">
        <f t="shared" si="87"/>
        <v>4065.1</v>
      </c>
      <c r="J1150" s="7">
        <f t="shared" si="88"/>
        <v>4065</v>
      </c>
      <c r="K1150" t="str">
        <f>TEXT('Health Cleaned'!A1150,"mm-yy")</f>
        <v>08-22</v>
      </c>
      <c r="L1150" t="str">
        <f t="shared" si="89"/>
        <v>65-100</v>
      </c>
    </row>
    <row r="1151" spans="1:12" x14ac:dyDescent="0.45">
      <c r="A1151">
        <v>83</v>
      </c>
      <c r="B1151" t="str">
        <f t="shared" si="85"/>
        <v>SENIORS</v>
      </c>
      <c r="C1151" t="s">
        <v>1555</v>
      </c>
      <c r="G1151" s="7">
        <f>'Health Cleaned'!$H1151*1.1</f>
        <v>4972.5830000000005</v>
      </c>
      <c r="H1151" s="7">
        <f t="shared" si="86"/>
        <v>4972.6000000000004</v>
      </c>
      <c r="I1151" s="7">
        <f t="shared" si="87"/>
        <v>4972.6000000000004</v>
      </c>
      <c r="J1151" s="7">
        <f t="shared" si="88"/>
        <v>4972.5</v>
      </c>
      <c r="K1151" t="str">
        <f>TEXT('Health Cleaned'!A1151,"mm-yy")</f>
        <v>06-23</v>
      </c>
      <c r="L1151" t="str">
        <f t="shared" si="89"/>
        <v>65-100</v>
      </c>
    </row>
    <row r="1152" spans="1:12" x14ac:dyDescent="0.45">
      <c r="A1152">
        <v>34</v>
      </c>
      <c r="B1152" t="str">
        <f t="shared" si="85"/>
        <v>YOUNG ADULTS</v>
      </c>
      <c r="C1152" t="s">
        <v>1556</v>
      </c>
      <c r="G1152" s="7">
        <f>'Health Cleaned'!$H1152*1.1</f>
        <v>3201.5390000000002</v>
      </c>
      <c r="H1152" s="7">
        <f t="shared" si="86"/>
        <v>3201.5</v>
      </c>
      <c r="I1152" s="7">
        <f t="shared" si="87"/>
        <v>3201.6</v>
      </c>
      <c r="J1152" s="7">
        <f t="shared" si="88"/>
        <v>3201.5</v>
      </c>
      <c r="K1152" t="str">
        <f>TEXT('Health Cleaned'!A1152,"mm-yy")</f>
        <v>04-23</v>
      </c>
      <c r="L1152" t="str">
        <f t="shared" si="89"/>
        <v>20-34</v>
      </c>
    </row>
    <row r="1153" spans="1:12" x14ac:dyDescent="0.45">
      <c r="A1153">
        <v>51</v>
      </c>
      <c r="B1153" t="str">
        <f t="shared" si="85"/>
        <v>ADULTS</v>
      </c>
      <c r="C1153" t="s">
        <v>1557</v>
      </c>
      <c r="G1153" s="7">
        <f>'Health Cleaned'!$H1153*1.1</f>
        <v>3763.8920000000003</v>
      </c>
      <c r="H1153" s="7">
        <f t="shared" si="86"/>
        <v>3763.9</v>
      </c>
      <c r="I1153" s="7">
        <f t="shared" si="87"/>
        <v>3763.9</v>
      </c>
      <c r="J1153" s="7">
        <f t="shared" si="88"/>
        <v>3763.8</v>
      </c>
      <c r="K1153" t="str">
        <f>TEXT('Health Cleaned'!A1153,"mm-yy")</f>
        <v>10-23</v>
      </c>
      <c r="L1153" t="str">
        <f t="shared" si="89"/>
        <v>51-65</v>
      </c>
    </row>
    <row r="1154" spans="1:12" x14ac:dyDescent="0.45">
      <c r="A1154">
        <v>45</v>
      </c>
      <c r="B1154" t="str">
        <f t="shared" si="85"/>
        <v>ADULTS</v>
      </c>
      <c r="C1154" t="s">
        <v>1558</v>
      </c>
      <c r="G1154" s="7">
        <f>'Health Cleaned'!$H1154*1.1</f>
        <v>3819.4639999999999</v>
      </c>
      <c r="H1154" s="7">
        <f t="shared" si="86"/>
        <v>3819.5</v>
      </c>
      <c r="I1154" s="7">
        <f t="shared" si="87"/>
        <v>3819.5</v>
      </c>
      <c r="J1154" s="7">
        <f t="shared" si="88"/>
        <v>3819.4</v>
      </c>
      <c r="K1154" t="str">
        <f>TEXT('Health Cleaned'!A1154,"mm-yy")</f>
        <v>04-23</v>
      </c>
      <c r="L1154" t="str">
        <f t="shared" si="89"/>
        <v>35-50</v>
      </c>
    </row>
    <row r="1155" spans="1:12" x14ac:dyDescent="0.45">
      <c r="A1155">
        <v>48</v>
      </c>
      <c r="B1155" t="str">
        <f t="shared" ref="B1155:B1218" si="90">IF(A1155&lt;18,"CHILDREN",IF(A1155&lt;36,"YOUNG ADULTS",IF(A1155&lt;66,"ADULTS",IF(A1155&gt;65,"SENIORS"))))</f>
        <v>ADULTS</v>
      </c>
      <c r="C1155" t="s">
        <v>1559</v>
      </c>
      <c r="G1155" s="7">
        <f>'Health Cleaned'!$H1155*1.1</f>
        <v>4130.8960000000006</v>
      </c>
      <c r="H1155" s="7">
        <f t="shared" ref="H1155:H1218" si="91">ROUND(G1155,1)</f>
        <v>4130.8999999999996</v>
      </c>
      <c r="I1155" s="7">
        <f t="shared" ref="I1155:I1218" si="92">ROUNDUP(G1155,1)</f>
        <v>4130.9000000000005</v>
      </c>
      <c r="J1155" s="7">
        <f t="shared" ref="J1155:J1218" si="93">ROUNDDOWN(G1155,1)</f>
        <v>4130.8</v>
      </c>
      <c r="K1155" t="str">
        <f>TEXT('Health Cleaned'!A1155,"mm-yy")</f>
        <v>11-22</v>
      </c>
      <c r="L1155" t="str">
        <f t="shared" ref="L1155:L1218" si="94">IF(A1155&lt;13,"0-12",IF(A1155&lt;20,"13-19",IF(A1155&lt;35,"20-34",IF(A1155&lt;=50,"35-50",IF(A1155&lt;66,"51-65",IF(A1155&gt;65,"65-100"))))))</f>
        <v>35-50</v>
      </c>
    </row>
    <row r="1156" spans="1:12" x14ac:dyDescent="0.45">
      <c r="A1156">
        <v>92</v>
      </c>
      <c r="B1156" t="str">
        <f t="shared" si="90"/>
        <v>SENIORS</v>
      </c>
      <c r="C1156" t="s">
        <v>1560</v>
      </c>
      <c r="G1156" s="7">
        <f>'Health Cleaned'!$H1156*1.1</f>
        <v>3773.6820000000002</v>
      </c>
      <c r="H1156" s="7">
        <f t="shared" si="91"/>
        <v>3773.7</v>
      </c>
      <c r="I1156" s="7">
        <f t="shared" si="92"/>
        <v>3773.7</v>
      </c>
      <c r="J1156" s="7">
        <f t="shared" si="93"/>
        <v>3773.6</v>
      </c>
      <c r="K1156" t="str">
        <f>TEXT('Health Cleaned'!A1156,"mm-yy")</f>
        <v>12-23</v>
      </c>
      <c r="L1156" t="str">
        <f t="shared" si="94"/>
        <v>65-100</v>
      </c>
    </row>
    <row r="1157" spans="1:12" x14ac:dyDescent="0.45">
      <c r="A1157">
        <v>55</v>
      </c>
      <c r="B1157" t="str">
        <f t="shared" si="90"/>
        <v>ADULTS</v>
      </c>
      <c r="C1157" t="s">
        <v>1561</v>
      </c>
      <c r="G1157" s="7">
        <f>'Health Cleaned'!$H1157*1.1</f>
        <v>5317.7520000000004</v>
      </c>
      <c r="H1157" s="7">
        <f t="shared" si="91"/>
        <v>5317.8</v>
      </c>
      <c r="I1157" s="7">
        <f t="shared" si="92"/>
        <v>5317.8</v>
      </c>
      <c r="J1157" s="7">
        <f t="shared" si="93"/>
        <v>5317.7</v>
      </c>
      <c r="K1157" t="str">
        <f>TEXT('Health Cleaned'!A1157,"mm-yy")</f>
        <v>06-23</v>
      </c>
      <c r="L1157" t="str">
        <f t="shared" si="94"/>
        <v>51-65</v>
      </c>
    </row>
    <row r="1158" spans="1:12" x14ac:dyDescent="0.45">
      <c r="A1158">
        <v>48</v>
      </c>
      <c r="B1158" t="str">
        <f t="shared" si="90"/>
        <v>ADULTS</v>
      </c>
      <c r="C1158" t="s">
        <v>1562</v>
      </c>
      <c r="G1158" s="7">
        <f>'Health Cleaned'!$H1158*1.1</f>
        <v>22.253000000000004</v>
      </c>
      <c r="H1158" s="7">
        <f t="shared" si="91"/>
        <v>22.3</v>
      </c>
      <c r="I1158" s="7">
        <f t="shared" si="92"/>
        <v>22.3</v>
      </c>
      <c r="J1158" s="7">
        <f t="shared" si="93"/>
        <v>22.2</v>
      </c>
      <c r="K1158" t="str">
        <f>TEXT('Health Cleaned'!A1158,"mm-yy")</f>
        <v>10-23</v>
      </c>
      <c r="L1158" t="str">
        <f t="shared" si="94"/>
        <v>35-50</v>
      </c>
    </row>
    <row r="1159" spans="1:12" x14ac:dyDescent="0.45">
      <c r="A1159">
        <v>81</v>
      </c>
      <c r="B1159" t="str">
        <f t="shared" si="90"/>
        <v>SENIORS</v>
      </c>
      <c r="C1159" t="s">
        <v>1563</v>
      </c>
      <c r="G1159" s="7">
        <f>'Health Cleaned'!$H1159*1.1</f>
        <v>4538.2920000000004</v>
      </c>
      <c r="H1159" s="7">
        <f t="shared" si="91"/>
        <v>4538.3</v>
      </c>
      <c r="I1159" s="7">
        <f t="shared" si="92"/>
        <v>4538.3</v>
      </c>
      <c r="J1159" s="7">
        <f t="shared" si="93"/>
        <v>4538.2</v>
      </c>
      <c r="K1159" t="str">
        <f>TEXT('Health Cleaned'!A1159,"mm-yy")</f>
        <v>01-22</v>
      </c>
      <c r="L1159" t="str">
        <f t="shared" si="94"/>
        <v>65-100</v>
      </c>
    </row>
    <row r="1160" spans="1:12" x14ac:dyDescent="0.45">
      <c r="A1160">
        <v>65</v>
      </c>
      <c r="B1160" t="str">
        <f t="shared" si="90"/>
        <v>ADULTS</v>
      </c>
      <c r="C1160" t="s">
        <v>1564</v>
      </c>
      <c r="G1160" s="7">
        <f>'Health Cleaned'!$H1160*1.1</f>
        <v>1216.8200000000002</v>
      </c>
      <c r="H1160" s="7">
        <f t="shared" si="91"/>
        <v>1216.8</v>
      </c>
      <c r="I1160" s="7">
        <f t="shared" si="92"/>
        <v>1216.8999999999999</v>
      </c>
      <c r="J1160" s="7">
        <f t="shared" si="93"/>
        <v>1216.8</v>
      </c>
      <c r="K1160" t="str">
        <f>TEXT('Health Cleaned'!A1160,"mm-yy")</f>
        <v>12-22</v>
      </c>
      <c r="L1160" t="str">
        <f t="shared" si="94"/>
        <v>51-65</v>
      </c>
    </row>
    <row r="1161" spans="1:12" x14ac:dyDescent="0.45">
      <c r="A1161">
        <v>56</v>
      </c>
      <c r="B1161" t="str">
        <f t="shared" si="90"/>
        <v>ADULTS</v>
      </c>
      <c r="C1161" t="s">
        <v>1566</v>
      </c>
      <c r="G1161" s="7">
        <f>'Health Cleaned'!$H1161*1.1</f>
        <v>226.52300000000002</v>
      </c>
      <c r="H1161" s="7">
        <f t="shared" si="91"/>
        <v>226.5</v>
      </c>
      <c r="I1161" s="7">
        <f t="shared" si="92"/>
        <v>226.6</v>
      </c>
      <c r="J1161" s="7">
        <f t="shared" si="93"/>
        <v>226.5</v>
      </c>
      <c r="K1161" t="str">
        <f>TEXT('Health Cleaned'!A1161,"mm-yy")</f>
        <v>07-22</v>
      </c>
      <c r="L1161" t="str">
        <f t="shared" si="94"/>
        <v>51-65</v>
      </c>
    </row>
    <row r="1162" spans="1:12" x14ac:dyDescent="0.45">
      <c r="A1162">
        <v>49</v>
      </c>
      <c r="B1162" t="str">
        <f t="shared" si="90"/>
        <v>ADULTS</v>
      </c>
      <c r="C1162" t="s">
        <v>1567</v>
      </c>
      <c r="G1162" s="7">
        <f>'Health Cleaned'!$H1162*1.1</f>
        <v>3833.5880000000002</v>
      </c>
      <c r="H1162" s="7">
        <f t="shared" si="91"/>
        <v>3833.6</v>
      </c>
      <c r="I1162" s="7">
        <f t="shared" si="92"/>
        <v>3833.6</v>
      </c>
      <c r="J1162" s="7">
        <f t="shared" si="93"/>
        <v>3833.5</v>
      </c>
      <c r="K1162" t="str">
        <f>TEXT('Health Cleaned'!A1162,"mm-yy")</f>
        <v>08-23</v>
      </c>
      <c r="L1162" t="str">
        <f t="shared" si="94"/>
        <v>35-50</v>
      </c>
    </row>
    <row r="1163" spans="1:12" x14ac:dyDescent="0.45">
      <c r="A1163">
        <v>51</v>
      </c>
      <c r="B1163" t="str">
        <f t="shared" si="90"/>
        <v>ADULTS</v>
      </c>
      <c r="C1163" t="s">
        <v>1569</v>
      </c>
      <c r="G1163" s="7">
        <f>'Health Cleaned'!$H1163*1.1</f>
        <v>2128.8960000000002</v>
      </c>
      <c r="H1163" s="7">
        <f t="shared" si="91"/>
        <v>2128.9</v>
      </c>
      <c r="I1163" s="7">
        <f t="shared" si="92"/>
        <v>2128.9</v>
      </c>
      <c r="J1163" s="7">
        <f t="shared" si="93"/>
        <v>2128.8000000000002</v>
      </c>
      <c r="K1163" t="str">
        <f>TEXT('Health Cleaned'!A1163,"mm-yy")</f>
        <v>05-22</v>
      </c>
      <c r="L1163" t="str">
        <f t="shared" si="94"/>
        <v>51-65</v>
      </c>
    </row>
    <row r="1164" spans="1:12" x14ac:dyDescent="0.45">
      <c r="A1164">
        <v>15</v>
      </c>
      <c r="B1164" t="str">
        <f t="shared" si="90"/>
        <v>CHILDREN</v>
      </c>
      <c r="C1164" t="s">
        <v>1570</v>
      </c>
      <c r="G1164" s="7">
        <f>'Health Cleaned'!$H1164*1.1</f>
        <v>4444.7920000000004</v>
      </c>
      <c r="H1164" s="7">
        <f t="shared" si="91"/>
        <v>4444.8</v>
      </c>
      <c r="I1164" s="7">
        <f t="shared" si="92"/>
        <v>4444.8</v>
      </c>
      <c r="J1164" s="7">
        <f t="shared" si="93"/>
        <v>4444.7</v>
      </c>
      <c r="K1164" t="str">
        <f>TEXT('Health Cleaned'!A1164,"mm-yy")</f>
        <v>04-22</v>
      </c>
      <c r="L1164" t="str">
        <f t="shared" si="94"/>
        <v>13-19</v>
      </c>
    </row>
    <row r="1165" spans="1:12" x14ac:dyDescent="0.45">
      <c r="A1165">
        <v>20</v>
      </c>
      <c r="B1165" t="str">
        <f t="shared" si="90"/>
        <v>YOUNG ADULTS</v>
      </c>
      <c r="C1165" t="s">
        <v>1571</v>
      </c>
      <c r="G1165" s="7">
        <f>'Health Cleaned'!$H1165*1.1</f>
        <v>5210.0620000000008</v>
      </c>
      <c r="H1165" s="7">
        <f t="shared" si="91"/>
        <v>5210.1000000000004</v>
      </c>
      <c r="I1165" s="7">
        <f t="shared" si="92"/>
        <v>5210.1000000000004</v>
      </c>
      <c r="J1165" s="7">
        <f t="shared" si="93"/>
        <v>5210</v>
      </c>
      <c r="K1165" t="str">
        <f>TEXT('Health Cleaned'!A1165,"mm-yy")</f>
        <v>08-22</v>
      </c>
      <c r="L1165" t="str">
        <f t="shared" si="94"/>
        <v>20-34</v>
      </c>
    </row>
    <row r="1166" spans="1:12" x14ac:dyDescent="0.45">
      <c r="A1166">
        <v>74</v>
      </c>
      <c r="B1166" t="str">
        <f t="shared" si="90"/>
        <v>SENIORS</v>
      </c>
      <c r="C1166" t="s">
        <v>1572</v>
      </c>
      <c r="G1166" s="7">
        <f>'Health Cleaned'!$H1166*1.1</f>
        <v>2135.6610000000001</v>
      </c>
      <c r="H1166" s="7">
        <f t="shared" si="91"/>
        <v>2135.6999999999998</v>
      </c>
      <c r="I1166" s="7">
        <f t="shared" si="92"/>
        <v>2135.6999999999998</v>
      </c>
      <c r="J1166" s="7">
        <f t="shared" si="93"/>
        <v>2135.6</v>
      </c>
      <c r="K1166" t="str">
        <f>TEXT('Health Cleaned'!A1166,"mm-yy")</f>
        <v>08-23</v>
      </c>
      <c r="L1166" t="str">
        <f t="shared" si="94"/>
        <v>65-100</v>
      </c>
    </row>
    <row r="1167" spans="1:12" x14ac:dyDescent="0.45">
      <c r="A1167">
        <v>36</v>
      </c>
      <c r="B1167" t="str">
        <f t="shared" si="90"/>
        <v>ADULTS</v>
      </c>
      <c r="C1167" t="s">
        <v>1573</v>
      </c>
      <c r="G1167" s="7">
        <f>'Health Cleaned'!$H1167*1.1</f>
        <v>1771.8470000000002</v>
      </c>
      <c r="H1167" s="7">
        <f t="shared" si="91"/>
        <v>1771.8</v>
      </c>
      <c r="I1167" s="7">
        <f t="shared" si="92"/>
        <v>1771.8999999999999</v>
      </c>
      <c r="J1167" s="7">
        <f t="shared" si="93"/>
        <v>1771.8</v>
      </c>
      <c r="K1167" t="str">
        <f>TEXT('Health Cleaned'!A1167,"mm-yy")</f>
        <v>10-23</v>
      </c>
      <c r="L1167" t="str">
        <f t="shared" si="94"/>
        <v>35-50</v>
      </c>
    </row>
    <row r="1168" spans="1:12" x14ac:dyDescent="0.45">
      <c r="A1168">
        <v>81</v>
      </c>
      <c r="B1168" t="str">
        <f t="shared" si="90"/>
        <v>SENIORS</v>
      </c>
      <c r="C1168" t="s">
        <v>1574</v>
      </c>
      <c r="G1168" s="7">
        <f>'Health Cleaned'!$H1168*1.1</f>
        <v>5325.2540000000008</v>
      </c>
      <c r="H1168" s="7">
        <f t="shared" si="91"/>
        <v>5325.3</v>
      </c>
      <c r="I1168" s="7">
        <f t="shared" si="92"/>
        <v>5325.3</v>
      </c>
      <c r="J1168" s="7">
        <f t="shared" si="93"/>
        <v>5325.2</v>
      </c>
      <c r="K1168" t="str">
        <f>TEXT('Health Cleaned'!A1168,"mm-yy")</f>
        <v>03-23</v>
      </c>
      <c r="L1168" t="str">
        <f t="shared" si="94"/>
        <v>65-100</v>
      </c>
    </row>
    <row r="1169" spans="1:12" x14ac:dyDescent="0.45">
      <c r="A1169">
        <v>59</v>
      </c>
      <c r="B1169" t="str">
        <f t="shared" si="90"/>
        <v>ADULTS</v>
      </c>
      <c r="C1169" t="s">
        <v>1575</v>
      </c>
      <c r="G1169" s="7">
        <f>'Health Cleaned'!$H1169*1.1</f>
        <v>3524.3890000000001</v>
      </c>
      <c r="H1169" s="7">
        <f t="shared" si="91"/>
        <v>3524.4</v>
      </c>
      <c r="I1169" s="7">
        <f t="shared" si="92"/>
        <v>3524.4</v>
      </c>
      <c r="J1169" s="7">
        <f t="shared" si="93"/>
        <v>3524.3</v>
      </c>
      <c r="K1169" t="str">
        <f>TEXT('Health Cleaned'!A1169,"mm-yy")</f>
        <v>02-22</v>
      </c>
      <c r="L1169" t="str">
        <f t="shared" si="94"/>
        <v>51-65</v>
      </c>
    </row>
    <row r="1170" spans="1:12" x14ac:dyDescent="0.45">
      <c r="A1170">
        <v>46</v>
      </c>
      <c r="B1170" t="str">
        <f t="shared" si="90"/>
        <v>ADULTS</v>
      </c>
      <c r="C1170" t="s">
        <v>1576</v>
      </c>
      <c r="G1170" s="7">
        <f>'Health Cleaned'!$H1170*1.1</f>
        <v>117.40300000000002</v>
      </c>
      <c r="H1170" s="7">
        <f t="shared" si="91"/>
        <v>117.4</v>
      </c>
      <c r="I1170" s="7">
        <f t="shared" si="92"/>
        <v>117.5</v>
      </c>
      <c r="J1170" s="7">
        <f t="shared" si="93"/>
        <v>117.4</v>
      </c>
      <c r="K1170" t="str">
        <f>TEXT('Health Cleaned'!A1170,"mm-yy")</f>
        <v>10-22</v>
      </c>
      <c r="L1170" t="str">
        <f t="shared" si="94"/>
        <v>35-50</v>
      </c>
    </row>
    <row r="1171" spans="1:12" x14ac:dyDescent="0.45">
      <c r="A1171">
        <v>85</v>
      </c>
      <c r="B1171" t="str">
        <f t="shared" si="90"/>
        <v>SENIORS</v>
      </c>
      <c r="C1171" t="s">
        <v>1577</v>
      </c>
      <c r="G1171" s="7">
        <f>'Health Cleaned'!$H1171*1.1</f>
        <v>3199.02</v>
      </c>
      <c r="H1171" s="7">
        <f t="shared" si="91"/>
        <v>3199</v>
      </c>
      <c r="I1171" s="7">
        <f t="shared" si="92"/>
        <v>3199.1</v>
      </c>
      <c r="J1171" s="7">
        <f t="shared" si="93"/>
        <v>3199</v>
      </c>
      <c r="K1171" t="str">
        <f>TEXT('Health Cleaned'!A1171,"mm-yy")</f>
        <v>12-23</v>
      </c>
      <c r="L1171" t="str">
        <f t="shared" si="94"/>
        <v>65-100</v>
      </c>
    </row>
    <row r="1172" spans="1:12" x14ac:dyDescent="0.45">
      <c r="A1172">
        <v>90</v>
      </c>
      <c r="B1172" t="str">
        <f t="shared" si="90"/>
        <v>SENIORS</v>
      </c>
      <c r="C1172" t="s">
        <v>1578</v>
      </c>
      <c r="G1172" s="7">
        <f>'Health Cleaned'!$H1172*1.1</f>
        <v>3377.8139999999999</v>
      </c>
      <c r="H1172" s="7">
        <f t="shared" si="91"/>
        <v>3377.8</v>
      </c>
      <c r="I1172" s="7">
        <f t="shared" si="92"/>
        <v>3377.9</v>
      </c>
      <c r="J1172" s="7">
        <f t="shared" si="93"/>
        <v>3377.8</v>
      </c>
      <c r="K1172" t="str">
        <f>TEXT('Health Cleaned'!A1172,"mm-yy")</f>
        <v>02-22</v>
      </c>
      <c r="L1172" t="str">
        <f t="shared" si="94"/>
        <v>65-100</v>
      </c>
    </row>
    <row r="1173" spans="1:12" x14ac:dyDescent="0.45">
      <c r="A1173">
        <v>66</v>
      </c>
      <c r="B1173" t="str">
        <f t="shared" si="90"/>
        <v>SENIORS</v>
      </c>
      <c r="C1173" t="s">
        <v>1579</v>
      </c>
      <c r="G1173" s="7">
        <f>'Health Cleaned'!$H1173*1.1</f>
        <v>3703.8430000000003</v>
      </c>
      <c r="H1173" s="7">
        <f t="shared" si="91"/>
        <v>3703.8</v>
      </c>
      <c r="I1173" s="7">
        <f t="shared" si="92"/>
        <v>3703.9</v>
      </c>
      <c r="J1173" s="7">
        <f t="shared" si="93"/>
        <v>3703.8</v>
      </c>
      <c r="K1173" t="str">
        <f>TEXT('Health Cleaned'!A1173,"mm-yy")</f>
        <v>08-23</v>
      </c>
      <c r="L1173" t="str">
        <f t="shared" si="94"/>
        <v>65-100</v>
      </c>
    </row>
    <row r="1174" spans="1:12" x14ac:dyDescent="0.45">
      <c r="A1174">
        <v>18</v>
      </c>
      <c r="B1174" t="str">
        <f t="shared" si="90"/>
        <v>YOUNG ADULTS</v>
      </c>
      <c r="C1174" t="s">
        <v>1580</v>
      </c>
      <c r="G1174" s="7">
        <f>'Health Cleaned'!$H1174*1.1</f>
        <v>2793.7690000000002</v>
      </c>
      <c r="H1174" s="7">
        <f t="shared" si="91"/>
        <v>2793.8</v>
      </c>
      <c r="I1174" s="7">
        <f t="shared" si="92"/>
        <v>2793.7999999999997</v>
      </c>
      <c r="J1174" s="7">
        <f t="shared" si="93"/>
        <v>2793.7</v>
      </c>
      <c r="K1174" t="str">
        <f>TEXT('Health Cleaned'!A1174,"mm-yy")</f>
        <v>03-23</v>
      </c>
      <c r="L1174" t="str">
        <f t="shared" si="94"/>
        <v>13-19</v>
      </c>
    </row>
    <row r="1175" spans="1:12" x14ac:dyDescent="0.45">
      <c r="A1175">
        <v>16</v>
      </c>
      <c r="B1175" t="str">
        <f t="shared" si="90"/>
        <v>CHILDREN</v>
      </c>
      <c r="C1175" t="s">
        <v>1581</v>
      </c>
      <c r="G1175" s="7">
        <f>'Health Cleaned'!$H1175*1.1</f>
        <v>1847.4610000000002</v>
      </c>
      <c r="H1175" s="7">
        <f t="shared" si="91"/>
        <v>1847.5</v>
      </c>
      <c r="I1175" s="7">
        <f t="shared" si="92"/>
        <v>1847.5</v>
      </c>
      <c r="J1175" s="7">
        <f t="shared" si="93"/>
        <v>1847.4</v>
      </c>
      <c r="K1175" t="str">
        <f>TEXT('Health Cleaned'!A1175,"mm-yy")</f>
        <v>06-23</v>
      </c>
      <c r="L1175" t="str">
        <f t="shared" si="94"/>
        <v>13-19</v>
      </c>
    </row>
    <row r="1176" spans="1:12" x14ac:dyDescent="0.45">
      <c r="A1176">
        <v>18</v>
      </c>
      <c r="B1176" t="str">
        <f t="shared" si="90"/>
        <v>YOUNG ADULTS</v>
      </c>
      <c r="C1176" t="s">
        <v>1583</v>
      </c>
      <c r="G1176" s="7">
        <f>'Health Cleaned'!$H1176*1.1</f>
        <v>259.07200000000006</v>
      </c>
      <c r="H1176" s="7">
        <f t="shared" si="91"/>
        <v>259.10000000000002</v>
      </c>
      <c r="I1176" s="7">
        <f t="shared" si="92"/>
        <v>259.10000000000002</v>
      </c>
      <c r="J1176" s="7">
        <f t="shared" si="93"/>
        <v>259</v>
      </c>
      <c r="K1176" t="str">
        <f>TEXT('Health Cleaned'!A1176,"mm-yy")</f>
        <v>01-23</v>
      </c>
      <c r="L1176" t="str">
        <f t="shared" si="94"/>
        <v>13-19</v>
      </c>
    </row>
    <row r="1177" spans="1:12" x14ac:dyDescent="0.45">
      <c r="A1177">
        <v>56</v>
      </c>
      <c r="B1177" t="str">
        <f t="shared" si="90"/>
        <v>ADULTS</v>
      </c>
      <c r="C1177" t="s">
        <v>1584</v>
      </c>
      <c r="G1177" s="7">
        <f>'Health Cleaned'!$H1177*1.1</f>
        <v>2224.2110000000002</v>
      </c>
      <c r="H1177" s="7">
        <f t="shared" si="91"/>
        <v>2224.1999999999998</v>
      </c>
      <c r="I1177" s="7">
        <f t="shared" si="92"/>
        <v>2224.2999999999997</v>
      </c>
      <c r="J1177" s="7">
        <f t="shared" si="93"/>
        <v>2224.1999999999998</v>
      </c>
      <c r="K1177" t="str">
        <f>TEXT('Health Cleaned'!A1177,"mm-yy")</f>
        <v>11-23</v>
      </c>
      <c r="L1177" t="str">
        <f t="shared" si="94"/>
        <v>51-65</v>
      </c>
    </row>
    <row r="1178" spans="1:12" x14ac:dyDescent="0.45">
      <c r="A1178">
        <v>68</v>
      </c>
      <c r="B1178" t="str">
        <f t="shared" si="90"/>
        <v>SENIORS</v>
      </c>
      <c r="C1178" t="s">
        <v>1585</v>
      </c>
      <c r="G1178" s="7">
        <f>'Health Cleaned'!$H1178*1.1</f>
        <v>2846.3380000000002</v>
      </c>
      <c r="H1178" s="7">
        <f t="shared" si="91"/>
        <v>2846.3</v>
      </c>
      <c r="I1178" s="7">
        <f t="shared" si="92"/>
        <v>2846.4</v>
      </c>
      <c r="J1178" s="7">
        <f t="shared" si="93"/>
        <v>2846.3</v>
      </c>
      <c r="K1178" t="str">
        <f>TEXT('Health Cleaned'!A1178,"mm-yy")</f>
        <v>12-23</v>
      </c>
      <c r="L1178" t="str">
        <f t="shared" si="94"/>
        <v>65-100</v>
      </c>
    </row>
    <row r="1179" spans="1:12" x14ac:dyDescent="0.45">
      <c r="A1179">
        <v>31</v>
      </c>
      <c r="B1179" t="str">
        <f t="shared" si="90"/>
        <v>YOUNG ADULTS</v>
      </c>
      <c r="C1179" t="s">
        <v>1586</v>
      </c>
      <c r="G1179" s="7">
        <f>'Health Cleaned'!$H1179*1.1</f>
        <v>3831.2340000000004</v>
      </c>
      <c r="H1179" s="7">
        <f t="shared" si="91"/>
        <v>3831.2</v>
      </c>
      <c r="I1179" s="7">
        <f t="shared" si="92"/>
        <v>3831.2999999999997</v>
      </c>
      <c r="J1179" s="7">
        <f t="shared" si="93"/>
        <v>3831.2</v>
      </c>
      <c r="K1179" t="str">
        <f>TEXT('Health Cleaned'!A1179,"mm-yy")</f>
        <v>04-22</v>
      </c>
      <c r="L1179" t="str">
        <f t="shared" si="94"/>
        <v>20-34</v>
      </c>
    </row>
    <row r="1180" spans="1:12" x14ac:dyDescent="0.45">
      <c r="A1180">
        <v>49</v>
      </c>
      <c r="B1180" t="str">
        <f t="shared" si="90"/>
        <v>ADULTS</v>
      </c>
      <c r="C1180" t="s">
        <v>1587</v>
      </c>
      <c r="G1180" s="7">
        <f>'Health Cleaned'!$H1180*1.1</f>
        <v>589.64400000000001</v>
      </c>
      <c r="H1180" s="7">
        <f t="shared" si="91"/>
        <v>589.6</v>
      </c>
      <c r="I1180" s="7">
        <f t="shared" si="92"/>
        <v>589.70000000000005</v>
      </c>
      <c r="J1180" s="7">
        <f t="shared" si="93"/>
        <v>589.6</v>
      </c>
      <c r="K1180" t="str">
        <f>TEXT('Health Cleaned'!A1180,"mm-yy")</f>
        <v>02-22</v>
      </c>
      <c r="L1180" t="str">
        <f t="shared" si="94"/>
        <v>35-50</v>
      </c>
    </row>
    <row r="1181" spans="1:12" x14ac:dyDescent="0.45">
      <c r="A1181">
        <v>14</v>
      </c>
      <c r="B1181" t="str">
        <f t="shared" si="90"/>
        <v>CHILDREN</v>
      </c>
      <c r="C1181" t="s">
        <v>1588</v>
      </c>
      <c r="G1181" s="7">
        <f>'Health Cleaned'!$H1181*1.1</f>
        <v>2609.8380000000002</v>
      </c>
      <c r="H1181" s="7">
        <f t="shared" si="91"/>
        <v>2609.8000000000002</v>
      </c>
      <c r="I1181" s="7">
        <f t="shared" si="92"/>
        <v>2609.9</v>
      </c>
      <c r="J1181" s="7">
        <f t="shared" si="93"/>
        <v>2609.8000000000002</v>
      </c>
      <c r="K1181" t="str">
        <f>TEXT('Health Cleaned'!A1181,"mm-yy")</f>
        <v>11-22</v>
      </c>
      <c r="L1181" t="str">
        <f t="shared" si="94"/>
        <v>13-19</v>
      </c>
    </row>
    <row r="1182" spans="1:12" x14ac:dyDescent="0.45">
      <c r="A1182">
        <v>86</v>
      </c>
      <c r="B1182" t="str">
        <f t="shared" si="90"/>
        <v>SENIORS</v>
      </c>
      <c r="C1182" t="s">
        <v>1589</v>
      </c>
      <c r="G1182" s="7">
        <f>'Health Cleaned'!$H1182*1.1</f>
        <v>5250.1130000000003</v>
      </c>
      <c r="H1182" s="7">
        <f t="shared" si="91"/>
        <v>5250.1</v>
      </c>
      <c r="I1182" s="7">
        <f t="shared" si="92"/>
        <v>5250.2000000000007</v>
      </c>
      <c r="J1182" s="7">
        <f t="shared" si="93"/>
        <v>5250.1</v>
      </c>
      <c r="K1182" t="str">
        <f>TEXT('Health Cleaned'!A1182,"mm-yy")</f>
        <v>12-23</v>
      </c>
      <c r="L1182" t="str">
        <f t="shared" si="94"/>
        <v>65-100</v>
      </c>
    </row>
    <row r="1183" spans="1:12" x14ac:dyDescent="0.45">
      <c r="A1183">
        <v>29</v>
      </c>
      <c r="B1183" t="str">
        <f t="shared" si="90"/>
        <v>YOUNG ADULTS</v>
      </c>
      <c r="C1183" t="s">
        <v>1590</v>
      </c>
      <c r="G1183" s="7">
        <f>'Health Cleaned'!$H1183*1.1</f>
        <v>4260.5200000000004</v>
      </c>
      <c r="H1183" s="7">
        <f t="shared" si="91"/>
        <v>4260.5</v>
      </c>
      <c r="I1183" s="7">
        <f t="shared" si="92"/>
        <v>4260.6000000000004</v>
      </c>
      <c r="J1183" s="7">
        <f t="shared" si="93"/>
        <v>4260.5</v>
      </c>
      <c r="K1183" t="str">
        <f>TEXT('Health Cleaned'!A1183,"mm-yy")</f>
        <v>02-22</v>
      </c>
      <c r="L1183" t="str">
        <f t="shared" si="94"/>
        <v>20-34</v>
      </c>
    </row>
    <row r="1184" spans="1:12" x14ac:dyDescent="0.45">
      <c r="A1184">
        <v>89</v>
      </c>
      <c r="B1184" t="str">
        <f t="shared" si="90"/>
        <v>SENIORS</v>
      </c>
      <c r="C1184" t="s">
        <v>1591</v>
      </c>
      <c r="G1184" s="7">
        <f>'Health Cleaned'!$H1184*1.1</f>
        <v>4277.3720000000003</v>
      </c>
      <c r="H1184" s="7">
        <f t="shared" si="91"/>
        <v>4277.3999999999996</v>
      </c>
      <c r="I1184" s="7">
        <f t="shared" si="92"/>
        <v>4277.4000000000005</v>
      </c>
      <c r="J1184" s="7">
        <f t="shared" si="93"/>
        <v>4277.3</v>
      </c>
      <c r="K1184" t="str">
        <f>TEXT('Health Cleaned'!A1184,"mm-yy")</f>
        <v>12-22</v>
      </c>
      <c r="L1184" t="str">
        <f t="shared" si="94"/>
        <v>65-100</v>
      </c>
    </row>
    <row r="1185" spans="1:12" x14ac:dyDescent="0.45">
      <c r="A1185">
        <v>44</v>
      </c>
      <c r="B1185" t="str">
        <f t="shared" si="90"/>
        <v>ADULTS</v>
      </c>
      <c r="C1185" t="s">
        <v>1592</v>
      </c>
      <c r="G1185" s="7">
        <f>'Health Cleaned'!$H1185*1.1</f>
        <v>1798.0160000000001</v>
      </c>
      <c r="H1185" s="7">
        <f t="shared" si="91"/>
        <v>1798</v>
      </c>
      <c r="I1185" s="7">
        <f t="shared" si="92"/>
        <v>1798.1</v>
      </c>
      <c r="J1185" s="7">
        <f t="shared" si="93"/>
        <v>1798</v>
      </c>
      <c r="K1185" t="str">
        <f>TEXT('Health Cleaned'!A1185,"mm-yy")</f>
        <v>12-22</v>
      </c>
      <c r="L1185" t="str">
        <f t="shared" si="94"/>
        <v>35-50</v>
      </c>
    </row>
    <row r="1186" spans="1:12" x14ac:dyDescent="0.45">
      <c r="A1186">
        <v>15</v>
      </c>
      <c r="B1186" t="str">
        <f t="shared" si="90"/>
        <v>CHILDREN</v>
      </c>
      <c r="C1186" t="s">
        <v>1594</v>
      </c>
      <c r="G1186" s="7">
        <f>'Health Cleaned'!$H1186*1.1</f>
        <v>1117.3800000000001</v>
      </c>
      <c r="H1186" s="7">
        <f t="shared" si="91"/>
        <v>1117.4000000000001</v>
      </c>
      <c r="I1186" s="7">
        <f t="shared" si="92"/>
        <v>1117.3999999999999</v>
      </c>
      <c r="J1186" s="7">
        <f t="shared" si="93"/>
        <v>1117.3</v>
      </c>
      <c r="K1186" t="str">
        <f>TEXT('Health Cleaned'!A1186,"mm-yy")</f>
        <v>06-22</v>
      </c>
      <c r="L1186" t="str">
        <f t="shared" si="94"/>
        <v>13-19</v>
      </c>
    </row>
    <row r="1187" spans="1:12" x14ac:dyDescent="0.45">
      <c r="A1187">
        <v>45</v>
      </c>
      <c r="B1187" t="str">
        <f t="shared" si="90"/>
        <v>ADULTS</v>
      </c>
      <c r="C1187" t="s">
        <v>1595</v>
      </c>
      <c r="G1187" s="7">
        <f>'Health Cleaned'!$H1187*1.1</f>
        <v>225.86300000000003</v>
      </c>
      <c r="H1187" s="7">
        <f t="shared" si="91"/>
        <v>225.9</v>
      </c>
      <c r="I1187" s="7">
        <f t="shared" si="92"/>
        <v>225.9</v>
      </c>
      <c r="J1187" s="7">
        <f t="shared" si="93"/>
        <v>225.8</v>
      </c>
      <c r="K1187" t="str">
        <f>TEXT('Health Cleaned'!A1187,"mm-yy")</f>
        <v>07-23</v>
      </c>
      <c r="L1187" t="str">
        <f t="shared" si="94"/>
        <v>35-50</v>
      </c>
    </row>
    <row r="1188" spans="1:12" x14ac:dyDescent="0.45">
      <c r="A1188">
        <v>28</v>
      </c>
      <c r="B1188" t="str">
        <f t="shared" si="90"/>
        <v>YOUNG ADULTS</v>
      </c>
      <c r="C1188" t="s">
        <v>1596</v>
      </c>
      <c r="G1188" s="7">
        <f>'Health Cleaned'!$H1188*1.1</f>
        <v>4327.2350000000006</v>
      </c>
      <c r="H1188" s="7">
        <f t="shared" si="91"/>
        <v>4327.2</v>
      </c>
      <c r="I1188" s="7">
        <f t="shared" si="92"/>
        <v>4327.3</v>
      </c>
      <c r="J1188" s="7">
        <f t="shared" si="93"/>
        <v>4327.2</v>
      </c>
      <c r="K1188" t="str">
        <f>TEXT('Health Cleaned'!A1188,"mm-yy")</f>
        <v>09-23</v>
      </c>
      <c r="L1188" t="str">
        <f t="shared" si="94"/>
        <v>20-34</v>
      </c>
    </row>
    <row r="1189" spans="1:12" x14ac:dyDescent="0.45">
      <c r="A1189">
        <v>39</v>
      </c>
      <c r="B1189" t="str">
        <f t="shared" si="90"/>
        <v>ADULTS</v>
      </c>
      <c r="C1189" t="s">
        <v>1597</v>
      </c>
      <c r="G1189" s="7">
        <f>'Health Cleaned'!$H1189*1.1</f>
        <v>1597.3760000000002</v>
      </c>
      <c r="H1189" s="7">
        <f t="shared" si="91"/>
        <v>1597.4</v>
      </c>
      <c r="I1189" s="7">
        <f t="shared" si="92"/>
        <v>1597.3999999999999</v>
      </c>
      <c r="J1189" s="7">
        <f t="shared" si="93"/>
        <v>1597.3</v>
      </c>
      <c r="K1189" t="str">
        <f>TEXT('Health Cleaned'!A1189,"mm-yy")</f>
        <v>10-22</v>
      </c>
      <c r="L1189" t="str">
        <f t="shared" si="94"/>
        <v>35-50</v>
      </c>
    </row>
    <row r="1190" spans="1:12" x14ac:dyDescent="0.45">
      <c r="A1190">
        <v>35</v>
      </c>
      <c r="B1190" t="str">
        <f t="shared" si="90"/>
        <v>YOUNG ADULTS</v>
      </c>
      <c r="C1190" t="s">
        <v>1598</v>
      </c>
      <c r="G1190" s="7">
        <f>'Health Cleaned'!$H1190*1.1</f>
        <v>1727.4950000000001</v>
      </c>
      <c r="H1190" s="7">
        <f t="shared" si="91"/>
        <v>1727.5</v>
      </c>
      <c r="I1190" s="7">
        <f t="shared" si="92"/>
        <v>1727.5</v>
      </c>
      <c r="J1190" s="7">
        <f t="shared" si="93"/>
        <v>1727.4</v>
      </c>
      <c r="K1190" t="str">
        <f>TEXT('Health Cleaned'!A1190,"mm-yy")</f>
        <v>02-22</v>
      </c>
      <c r="L1190" t="str">
        <f t="shared" si="94"/>
        <v>35-50</v>
      </c>
    </row>
    <row r="1191" spans="1:12" x14ac:dyDescent="0.45">
      <c r="A1191">
        <v>39</v>
      </c>
      <c r="B1191" t="str">
        <f t="shared" si="90"/>
        <v>ADULTS</v>
      </c>
      <c r="C1191" t="s">
        <v>1599</v>
      </c>
      <c r="G1191" s="7">
        <f>'Health Cleaned'!$H1191*1.1</f>
        <v>1140.4250000000002</v>
      </c>
      <c r="H1191" s="7">
        <f t="shared" si="91"/>
        <v>1140.4000000000001</v>
      </c>
      <c r="I1191" s="7">
        <f t="shared" si="92"/>
        <v>1140.5</v>
      </c>
      <c r="J1191" s="7">
        <f t="shared" si="93"/>
        <v>1140.4000000000001</v>
      </c>
      <c r="K1191" t="str">
        <f>TEXT('Health Cleaned'!A1191,"mm-yy")</f>
        <v>06-22</v>
      </c>
      <c r="L1191" t="str">
        <f t="shared" si="94"/>
        <v>35-50</v>
      </c>
    </row>
    <row r="1192" spans="1:12" x14ac:dyDescent="0.45">
      <c r="A1192">
        <v>42</v>
      </c>
      <c r="B1192" t="str">
        <f t="shared" si="90"/>
        <v>ADULTS</v>
      </c>
      <c r="C1192" t="s">
        <v>1600</v>
      </c>
      <c r="G1192" s="7">
        <f>'Health Cleaned'!$H1192*1.1</f>
        <v>5304.255000000001</v>
      </c>
      <c r="H1192" s="7">
        <f t="shared" si="91"/>
        <v>5304.3</v>
      </c>
      <c r="I1192" s="7">
        <f t="shared" si="92"/>
        <v>5304.3</v>
      </c>
      <c r="J1192" s="7">
        <f t="shared" si="93"/>
        <v>5304.2</v>
      </c>
      <c r="K1192" t="str">
        <f>TEXT('Health Cleaned'!A1192,"mm-yy")</f>
        <v>05-22</v>
      </c>
      <c r="L1192" t="str">
        <f t="shared" si="94"/>
        <v>35-50</v>
      </c>
    </row>
    <row r="1193" spans="1:12" x14ac:dyDescent="0.45">
      <c r="A1193">
        <v>85</v>
      </c>
      <c r="B1193" t="str">
        <f t="shared" si="90"/>
        <v>SENIORS</v>
      </c>
      <c r="C1193" t="s">
        <v>1601</v>
      </c>
      <c r="G1193" s="7">
        <f>'Health Cleaned'!$H1193*1.1</f>
        <v>195.64600000000004</v>
      </c>
      <c r="H1193" s="7">
        <f t="shared" si="91"/>
        <v>195.6</v>
      </c>
      <c r="I1193" s="7">
        <f t="shared" si="92"/>
        <v>195.7</v>
      </c>
      <c r="J1193" s="7">
        <f t="shared" si="93"/>
        <v>195.6</v>
      </c>
      <c r="K1193" t="str">
        <f>TEXT('Health Cleaned'!A1193,"mm-yy")</f>
        <v>05-22</v>
      </c>
      <c r="L1193" t="str">
        <f t="shared" si="94"/>
        <v>65-100</v>
      </c>
    </row>
    <row r="1194" spans="1:12" x14ac:dyDescent="0.45">
      <c r="A1194">
        <v>36</v>
      </c>
      <c r="B1194" t="str">
        <f t="shared" si="90"/>
        <v>ADULTS</v>
      </c>
      <c r="C1194" t="s">
        <v>1602</v>
      </c>
      <c r="G1194" s="7">
        <f>'Health Cleaned'!$H1194*1.1</f>
        <v>2462.0419999999999</v>
      </c>
      <c r="H1194" s="7">
        <f t="shared" si="91"/>
        <v>2462</v>
      </c>
      <c r="I1194" s="7">
        <f t="shared" si="92"/>
        <v>2462.1</v>
      </c>
      <c r="J1194" s="7">
        <f t="shared" si="93"/>
        <v>2462</v>
      </c>
      <c r="K1194" t="str">
        <f>TEXT('Health Cleaned'!A1194,"mm-yy")</f>
        <v>12-22</v>
      </c>
      <c r="L1194" t="str">
        <f t="shared" si="94"/>
        <v>35-50</v>
      </c>
    </row>
    <row r="1195" spans="1:12" x14ac:dyDescent="0.45">
      <c r="A1195">
        <v>52</v>
      </c>
      <c r="B1195" t="str">
        <f t="shared" si="90"/>
        <v>ADULTS</v>
      </c>
      <c r="C1195" t="s">
        <v>1603</v>
      </c>
      <c r="G1195" s="7">
        <f>'Health Cleaned'!$H1195*1.1</f>
        <v>4790.3019999999997</v>
      </c>
      <c r="H1195" s="7">
        <f t="shared" si="91"/>
        <v>4790.3</v>
      </c>
      <c r="I1195" s="7">
        <f t="shared" si="92"/>
        <v>4790.4000000000005</v>
      </c>
      <c r="J1195" s="7">
        <f t="shared" si="93"/>
        <v>4790.3</v>
      </c>
      <c r="K1195" t="str">
        <f>TEXT('Health Cleaned'!A1195,"mm-yy")</f>
        <v>10-23</v>
      </c>
      <c r="L1195" t="str">
        <f t="shared" si="94"/>
        <v>51-65</v>
      </c>
    </row>
    <row r="1196" spans="1:12" x14ac:dyDescent="0.45">
      <c r="A1196">
        <v>95</v>
      </c>
      <c r="B1196" t="str">
        <f t="shared" si="90"/>
        <v>SENIORS</v>
      </c>
      <c r="C1196" t="s">
        <v>1604</v>
      </c>
      <c r="G1196" s="7">
        <f>'Health Cleaned'!$H1196*1.1</f>
        <v>1573.8910000000001</v>
      </c>
      <c r="H1196" s="7">
        <f t="shared" si="91"/>
        <v>1573.9</v>
      </c>
      <c r="I1196" s="7">
        <f t="shared" si="92"/>
        <v>1573.8999999999999</v>
      </c>
      <c r="J1196" s="7">
        <f t="shared" si="93"/>
        <v>1573.8</v>
      </c>
      <c r="K1196" t="str">
        <f>TEXT('Health Cleaned'!A1196,"mm-yy")</f>
        <v>09-22</v>
      </c>
      <c r="L1196" t="str">
        <f t="shared" si="94"/>
        <v>65-100</v>
      </c>
    </row>
    <row r="1197" spans="1:12" x14ac:dyDescent="0.45">
      <c r="A1197">
        <v>79</v>
      </c>
      <c r="B1197" t="str">
        <f t="shared" si="90"/>
        <v>SENIORS</v>
      </c>
      <c r="C1197" t="s">
        <v>1605</v>
      </c>
      <c r="G1197" s="7">
        <f>'Health Cleaned'!$H1197*1.1</f>
        <v>3507.482</v>
      </c>
      <c r="H1197" s="7">
        <f t="shared" si="91"/>
        <v>3507.5</v>
      </c>
      <c r="I1197" s="7">
        <f t="shared" si="92"/>
        <v>3507.5</v>
      </c>
      <c r="J1197" s="7">
        <f t="shared" si="93"/>
        <v>3507.4</v>
      </c>
      <c r="K1197" t="str">
        <f>TEXT('Health Cleaned'!A1197,"mm-yy")</f>
        <v>09-22</v>
      </c>
      <c r="L1197" t="str">
        <f t="shared" si="94"/>
        <v>65-100</v>
      </c>
    </row>
    <row r="1198" spans="1:12" x14ac:dyDescent="0.45">
      <c r="A1198">
        <v>19</v>
      </c>
      <c r="B1198" t="str">
        <f t="shared" si="90"/>
        <v>YOUNG ADULTS</v>
      </c>
      <c r="C1198" t="s">
        <v>1606</v>
      </c>
      <c r="G1198" s="7">
        <f>'Health Cleaned'!$H1198*1.1</f>
        <v>1372.0520000000001</v>
      </c>
      <c r="H1198" s="7">
        <f t="shared" si="91"/>
        <v>1372.1</v>
      </c>
      <c r="I1198" s="7">
        <f t="shared" si="92"/>
        <v>1372.1</v>
      </c>
      <c r="J1198" s="7">
        <f t="shared" si="93"/>
        <v>1372</v>
      </c>
      <c r="K1198" t="str">
        <f>TEXT('Health Cleaned'!A1198,"mm-yy")</f>
        <v>08-23</v>
      </c>
      <c r="L1198" t="str">
        <f t="shared" si="94"/>
        <v>13-19</v>
      </c>
    </row>
    <row r="1199" spans="1:12" x14ac:dyDescent="0.45">
      <c r="A1199">
        <v>79</v>
      </c>
      <c r="B1199" t="str">
        <f t="shared" si="90"/>
        <v>SENIORS</v>
      </c>
      <c r="C1199" t="s">
        <v>1607</v>
      </c>
      <c r="G1199" s="7">
        <f>'Health Cleaned'!$H1199*1.1</f>
        <v>632.64300000000003</v>
      </c>
      <c r="H1199" s="7">
        <f t="shared" si="91"/>
        <v>632.6</v>
      </c>
      <c r="I1199" s="7">
        <f t="shared" si="92"/>
        <v>632.70000000000005</v>
      </c>
      <c r="J1199" s="7">
        <f t="shared" si="93"/>
        <v>632.6</v>
      </c>
      <c r="K1199" t="str">
        <f>TEXT('Health Cleaned'!A1199,"mm-yy")</f>
        <v>06-23</v>
      </c>
      <c r="L1199" t="str">
        <f t="shared" si="94"/>
        <v>65-100</v>
      </c>
    </row>
    <row r="1200" spans="1:12" x14ac:dyDescent="0.45">
      <c r="A1200">
        <v>17</v>
      </c>
      <c r="B1200" t="str">
        <f t="shared" si="90"/>
        <v>CHILDREN</v>
      </c>
      <c r="C1200" t="s">
        <v>1608</v>
      </c>
      <c r="G1200" s="7">
        <f>'Health Cleaned'!$H1200*1.1</f>
        <v>4465.3950000000004</v>
      </c>
      <c r="H1200" s="7">
        <f t="shared" si="91"/>
        <v>4465.3999999999996</v>
      </c>
      <c r="I1200" s="7">
        <f t="shared" si="92"/>
        <v>4465.4000000000005</v>
      </c>
      <c r="J1200" s="7">
        <f t="shared" si="93"/>
        <v>4465.3</v>
      </c>
      <c r="K1200" t="str">
        <f>TEXT('Health Cleaned'!A1200,"mm-yy")</f>
        <v>09-23</v>
      </c>
      <c r="L1200" t="str">
        <f t="shared" si="94"/>
        <v>13-19</v>
      </c>
    </row>
    <row r="1201" spans="1:12" x14ac:dyDescent="0.45">
      <c r="A1201">
        <v>46</v>
      </c>
      <c r="B1201" t="str">
        <f t="shared" si="90"/>
        <v>ADULTS</v>
      </c>
      <c r="C1201" t="s">
        <v>1609</v>
      </c>
      <c r="G1201" s="7">
        <f>'Health Cleaned'!$H1201*1.1</f>
        <v>904.42000000000007</v>
      </c>
      <c r="H1201" s="7">
        <f t="shared" si="91"/>
        <v>904.4</v>
      </c>
      <c r="I1201" s="7">
        <f t="shared" si="92"/>
        <v>904.5</v>
      </c>
      <c r="J1201" s="7">
        <f t="shared" si="93"/>
        <v>904.4</v>
      </c>
      <c r="K1201" t="str">
        <f>TEXT('Health Cleaned'!A1201,"mm-yy")</f>
        <v>11-23</v>
      </c>
      <c r="L1201" t="str">
        <f t="shared" si="94"/>
        <v>35-50</v>
      </c>
    </row>
    <row r="1202" spans="1:12" x14ac:dyDescent="0.45">
      <c r="A1202">
        <v>74</v>
      </c>
      <c r="B1202" t="str">
        <f t="shared" si="90"/>
        <v>SENIORS</v>
      </c>
      <c r="C1202" t="s">
        <v>1610</v>
      </c>
      <c r="G1202" s="7">
        <f>'Health Cleaned'!$H1202*1.1</f>
        <v>4854.9710000000005</v>
      </c>
      <c r="H1202" s="7">
        <f t="shared" si="91"/>
        <v>4855</v>
      </c>
      <c r="I1202" s="7">
        <f t="shared" si="92"/>
        <v>4855</v>
      </c>
      <c r="J1202" s="7">
        <f t="shared" si="93"/>
        <v>4854.8999999999996</v>
      </c>
      <c r="K1202" t="str">
        <f>TEXT('Health Cleaned'!A1202,"mm-yy")</f>
        <v>03-22</v>
      </c>
      <c r="L1202" t="str">
        <f t="shared" si="94"/>
        <v>65-100</v>
      </c>
    </row>
    <row r="1203" spans="1:12" x14ac:dyDescent="0.45">
      <c r="A1203">
        <v>96</v>
      </c>
      <c r="B1203" t="str">
        <f t="shared" si="90"/>
        <v>SENIORS</v>
      </c>
      <c r="C1203" t="s">
        <v>1611</v>
      </c>
      <c r="G1203" s="7">
        <f>'Health Cleaned'!$H1203*1.1</f>
        <v>1291.51</v>
      </c>
      <c r="H1203" s="7">
        <f t="shared" si="91"/>
        <v>1291.5</v>
      </c>
      <c r="I1203" s="7">
        <f t="shared" si="92"/>
        <v>1291.5999999999999</v>
      </c>
      <c r="J1203" s="7">
        <f t="shared" si="93"/>
        <v>1291.5</v>
      </c>
      <c r="K1203" t="str">
        <f>TEXT('Health Cleaned'!A1203,"mm-yy")</f>
        <v>09-22</v>
      </c>
      <c r="L1203" t="str">
        <f t="shared" si="94"/>
        <v>65-100</v>
      </c>
    </row>
    <row r="1204" spans="1:12" x14ac:dyDescent="0.45">
      <c r="A1204">
        <v>91</v>
      </c>
      <c r="B1204" t="str">
        <f t="shared" si="90"/>
        <v>SENIORS</v>
      </c>
      <c r="C1204" t="s">
        <v>1612</v>
      </c>
      <c r="G1204" s="7">
        <f>'Health Cleaned'!$H1204*1.1</f>
        <v>5150.0240000000003</v>
      </c>
      <c r="H1204" s="7">
        <f t="shared" si="91"/>
        <v>5150</v>
      </c>
      <c r="I1204" s="7">
        <f t="shared" si="92"/>
        <v>5150.1000000000004</v>
      </c>
      <c r="J1204" s="7">
        <f t="shared" si="93"/>
        <v>5150</v>
      </c>
      <c r="K1204" t="str">
        <f>TEXT('Health Cleaned'!A1204,"mm-yy")</f>
        <v>10-23</v>
      </c>
      <c r="L1204" t="str">
        <f t="shared" si="94"/>
        <v>65-100</v>
      </c>
    </row>
    <row r="1205" spans="1:12" x14ac:dyDescent="0.45">
      <c r="A1205">
        <v>18</v>
      </c>
      <c r="B1205" t="str">
        <f t="shared" si="90"/>
        <v>YOUNG ADULTS</v>
      </c>
      <c r="C1205" t="s">
        <v>1613</v>
      </c>
      <c r="G1205" s="7">
        <f>'Health Cleaned'!$H1205*1.1</f>
        <v>4173.0039999999999</v>
      </c>
      <c r="H1205" s="7">
        <f t="shared" si="91"/>
        <v>4173</v>
      </c>
      <c r="I1205" s="7">
        <f t="shared" si="92"/>
        <v>4173.1000000000004</v>
      </c>
      <c r="J1205" s="7">
        <f t="shared" si="93"/>
        <v>4173</v>
      </c>
      <c r="K1205" t="str">
        <f>TEXT('Health Cleaned'!A1205,"mm-yy")</f>
        <v>04-23</v>
      </c>
      <c r="L1205" t="str">
        <f t="shared" si="94"/>
        <v>13-19</v>
      </c>
    </row>
    <row r="1206" spans="1:12" x14ac:dyDescent="0.45">
      <c r="A1206">
        <v>81</v>
      </c>
      <c r="B1206" t="str">
        <f t="shared" si="90"/>
        <v>SENIORS</v>
      </c>
      <c r="C1206" t="s">
        <v>1614</v>
      </c>
      <c r="G1206" s="7">
        <f>'Health Cleaned'!$H1206*1.1</f>
        <v>2973.4210000000003</v>
      </c>
      <c r="H1206" s="7">
        <f t="shared" si="91"/>
        <v>2973.4</v>
      </c>
      <c r="I1206" s="7">
        <f t="shared" si="92"/>
        <v>2973.5</v>
      </c>
      <c r="J1206" s="7">
        <f t="shared" si="93"/>
        <v>2973.4</v>
      </c>
      <c r="K1206" t="str">
        <f>TEXT('Health Cleaned'!A1206,"mm-yy")</f>
        <v>07-23</v>
      </c>
      <c r="L1206" t="str">
        <f t="shared" si="94"/>
        <v>65-100</v>
      </c>
    </row>
    <row r="1207" spans="1:12" x14ac:dyDescent="0.45">
      <c r="A1207">
        <v>41</v>
      </c>
      <c r="B1207" t="str">
        <f t="shared" si="90"/>
        <v>ADULTS</v>
      </c>
      <c r="C1207" t="s">
        <v>1616</v>
      </c>
      <c r="G1207" s="7">
        <f>'Health Cleaned'!$H1207*1.1</f>
        <v>4920.652</v>
      </c>
      <c r="H1207" s="7">
        <f t="shared" si="91"/>
        <v>4920.7</v>
      </c>
      <c r="I1207" s="7">
        <f t="shared" si="92"/>
        <v>4920.7000000000007</v>
      </c>
      <c r="J1207" s="7">
        <f t="shared" si="93"/>
        <v>4920.6000000000004</v>
      </c>
      <c r="K1207" t="str">
        <f>TEXT('Health Cleaned'!A1207,"mm-yy")</f>
        <v>10-22</v>
      </c>
      <c r="L1207" t="str">
        <f t="shared" si="94"/>
        <v>35-50</v>
      </c>
    </row>
    <row r="1208" spans="1:12" x14ac:dyDescent="0.45">
      <c r="A1208">
        <v>13</v>
      </c>
      <c r="B1208" t="str">
        <f t="shared" si="90"/>
        <v>CHILDREN</v>
      </c>
      <c r="C1208" t="s">
        <v>1618</v>
      </c>
      <c r="G1208" s="7">
        <f>'Health Cleaned'!$H1208*1.1</f>
        <v>198.33000000000004</v>
      </c>
      <c r="H1208" s="7">
        <f t="shared" si="91"/>
        <v>198.3</v>
      </c>
      <c r="I1208" s="7">
        <f t="shared" si="92"/>
        <v>198.4</v>
      </c>
      <c r="J1208" s="7">
        <f t="shared" si="93"/>
        <v>198.3</v>
      </c>
      <c r="K1208" t="str">
        <f>TEXT('Health Cleaned'!A1208,"mm-yy")</f>
        <v>09-23</v>
      </c>
      <c r="L1208" t="str">
        <f t="shared" si="94"/>
        <v>13-19</v>
      </c>
    </row>
    <row r="1209" spans="1:12" x14ac:dyDescent="0.45">
      <c r="A1209">
        <v>42</v>
      </c>
      <c r="B1209" t="str">
        <f t="shared" si="90"/>
        <v>ADULTS</v>
      </c>
      <c r="C1209" t="s">
        <v>1619</v>
      </c>
      <c r="G1209" s="7">
        <f>'Health Cleaned'!$H1209*1.1</f>
        <v>3038.607</v>
      </c>
      <c r="H1209" s="7">
        <f t="shared" si="91"/>
        <v>3038.6</v>
      </c>
      <c r="I1209" s="7">
        <f t="shared" si="92"/>
        <v>3038.7</v>
      </c>
      <c r="J1209" s="7">
        <f t="shared" si="93"/>
        <v>3038.6</v>
      </c>
      <c r="K1209" t="str">
        <f>TEXT('Health Cleaned'!A1209,"mm-yy")</f>
        <v>06-22</v>
      </c>
      <c r="L1209" t="str">
        <f t="shared" si="94"/>
        <v>35-50</v>
      </c>
    </row>
    <row r="1210" spans="1:12" x14ac:dyDescent="0.45">
      <c r="A1210">
        <v>87</v>
      </c>
      <c r="B1210" t="str">
        <f t="shared" si="90"/>
        <v>SENIORS</v>
      </c>
      <c r="C1210" t="s">
        <v>1621</v>
      </c>
      <c r="G1210" s="7">
        <f>'Health Cleaned'!$H1210*1.1</f>
        <v>5316.9050000000007</v>
      </c>
      <c r="H1210" s="7">
        <f t="shared" si="91"/>
        <v>5316.9</v>
      </c>
      <c r="I1210" s="7">
        <f t="shared" si="92"/>
        <v>5317</v>
      </c>
      <c r="J1210" s="7">
        <f t="shared" si="93"/>
        <v>5316.9</v>
      </c>
      <c r="K1210" t="str">
        <f>TEXT('Health Cleaned'!A1210,"mm-yy")</f>
        <v>11-23</v>
      </c>
      <c r="L1210" t="str">
        <f t="shared" si="94"/>
        <v>65-100</v>
      </c>
    </row>
    <row r="1211" spans="1:12" x14ac:dyDescent="0.45">
      <c r="A1211">
        <v>46</v>
      </c>
      <c r="B1211" t="str">
        <f t="shared" si="90"/>
        <v>ADULTS</v>
      </c>
      <c r="C1211" t="s">
        <v>1622</v>
      </c>
      <c r="G1211" s="7">
        <f>'Health Cleaned'!$H1211*1.1</f>
        <v>4114.4620000000004</v>
      </c>
      <c r="H1211" s="7">
        <f t="shared" si="91"/>
        <v>4114.5</v>
      </c>
      <c r="I1211" s="7">
        <f t="shared" si="92"/>
        <v>4114.5</v>
      </c>
      <c r="J1211" s="7">
        <f t="shared" si="93"/>
        <v>4114.3999999999996</v>
      </c>
      <c r="K1211" t="str">
        <f>TEXT('Health Cleaned'!A1211,"mm-yy")</f>
        <v>08-23</v>
      </c>
      <c r="L1211" t="str">
        <f t="shared" si="94"/>
        <v>35-50</v>
      </c>
    </row>
    <row r="1212" spans="1:12" x14ac:dyDescent="0.45">
      <c r="A1212">
        <v>44</v>
      </c>
      <c r="B1212" t="str">
        <f t="shared" si="90"/>
        <v>ADULTS</v>
      </c>
      <c r="C1212" t="s">
        <v>1623</v>
      </c>
      <c r="G1212" s="7">
        <f>'Health Cleaned'!$H1212*1.1</f>
        <v>3324.288</v>
      </c>
      <c r="H1212" s="7">
        <f t="shared" si="91"/>
        <v>3324.3</v>
      </c>
      <c r="I1212" s="7">
        <f t="shared" si="92"/>
        <v>3324.2999999999997</v>
      </c>
      <c r="J1212" s="7">
        <f t="shared" si="93"/>
        <v>3324.2</v>
      </c>
      <c r="K1212" t="str">
        <f>TEXT('Health Cleaned'!A1212,"mm-yy")</f>
        <v>10-22</v>
      </c>
      <c r="L1212" t="str">
        <f t="shared" si="94"/>
        <v>35-50</v>
      </c>
    </row>
    <row r="1213" spans="1:12" x14ac:dyDescent="0.45">
      <c r="A1213">
        <v>84</v>
      </c>
      <c r="B1213" t="str">
        <f t="shared" si="90"/>
        <v>SENIORS</v>
      </c>
      <c r="C1213" t="s">
        <v>1624</v>
      </c>
      <c r="G1213" s="7">
        <f>'Health Cleaned'!$H1213*1.1</f>
        <v>4641.197000000001</v>
      </c>
      <c r="H1213" s="7">
        <f t="shared" si="91"/>
        <v>4641.2</v>
      </c>
      <c r="I1213" s="7">
        <f t="shared" si="92"/>
        <v>4641.2000000000007</v>
      </c>
      <c r="J1213" s="7">
        <f t="shared" si="93"/>
        <v>4641.1000000000004</v>
      </c>
      <c r="K1213" t="str">
        <f>TEXT('Health Cleaned'!A1213,"mm-yy")</f>
        <v>09-22</v>
      </c>
      <c r="L1213" t="str">
        <f t="shared" si="94"/>
        <v>65-100</v>
      </c>
    </row>
    <row r="1214" spans="1:12" x14ac:dyDescent="0.45">
      <c r="A1214">
        <v>43</v>
      </c>
      <c r="B1214" t="str">
        <f t="shared" si="90"/>
        <v>ADULTS</v>
      </c>
      <c r="C1214" t="s">
        <v>1625</v>
      </c>
      <c r="G1214" s="7">
        <f>'Health Cleaned'!$H1214*1.1</f>
        <v>23.661000000000005</v>
      </c>
      <c r="H1214" s="7">
        <f t="shared" si="91"/>
        <v>23.7</v>
      </c>
      <c r="I1214" s="7">
        <f t="shared" si="92"/>
        <v>23.700000000000003</v>
      </c>
      <c r="J1214" s="7">
        <f t="shared" si="93"/>
        <v>23.6</v>
      </c>
      <c r="K1214" t="str">
        <f>TEXT('Health Cleaned'!A1214,"mm-yy")</f>
        <v>06-22</v>
      </c>
      <c r="L1214" t="str">
        <f t="shared" si="94"/>
        <v>35-50</v>
      </c>
    </row>
    <row r="1215" spans="1:12" x14ac:dyDescent="0.45">
      <c r="A1215">
        <v>37</v>
      </c>
      <c r="B1215" t="str">
        <f t="shared" si="90"/>
        <v>ADULTS</v>
      </c>
      <c r="C1215" t="s">
        <v>1626</v>
      </c>
      <c r="G1215" s="7">
        <f>'Health Cleaned'!$H1215*1.1</f>
        <v>4020.192</v>
      </c>
      <c r="H1215" s="7">
        <f t="shared" si="91"/>
        <v>4020.2</v>
      </c>
      <c r="I1215" s="7">
        <f t="shared" si="92"/>
        <v>4020.2</v>
      </c>
      <c r="J1215" s="7">
        <f t="shared" si="93"/>
        <v>4020.1</v>
      </c>
      <c r="K1215" t="str">
        <f>TEXT('Health Cleaned'!A1215,"mm-yy")</f>
        <v>09-23</v>
      </c>
      <c r="L1215" t="str">
        <f t="shared" si="94"/>
        <v>35-50</v>
      </c>
    </row>
    <row r="1216" spans="1:12" x14ac:dyDescent="0.45">
      <c r="A1216">
        <v>25</v>
      </c>
      <c r="B1216" t="str">
        <f t="shared" si="90"/>
        <v>YOUNG ADULTS</v>
      </c>
      <c r="C1216" t="s">
        <v>1627</v>
      </c>
      <c r="G1216" s="7">
        <f>'Health Cleaned'!$H1216*1.1</f>
        <v>659.42800000000011</v>
      </c>
      <c r="H1216" s="7">
        <f t="shared" si="91"/>
        <v>659.4</v>
      </c>
      <c r="I1216" s="7">
        <f t="shared" si="92"/>
        <v>659.5</v>
      </c>
      <c r="J1216" s="7">
        <f t="shared" si="93"/>
        <v>659.4</v>
      </c>
      <c r="K1216" t="str">
        <f>TEXT('Health Cleaned'!A1216,"mm-yy")</f>
        <v>05-23</v>
      </c>
      <c r="L1216" t="str">
        <f t="shared" si="94"/>
        <v>20-34</v>
      </c>
    </row>
    <row r="1217" spans="1:12" x14ac:dyDescent="0.45">
      <c r="A1217">
        <v>32</v>
      </c>
      <c r="B1217" t="str">
        <f t="shared" si="90"/>
        <v>YOUNG ADULTS</v>
      </c>
      <c r="C1217" t="s">
        <v>1628</v>
      </c>
      <c r="G1217" s="7">
        <f>'Health Cleaned'!$H1217*1.1</f>
        <v>70.906000000000006</v>
      </c>
      <c r="H1217" s="7">
        <f t="shared" si="91"/>
        <v>70.900000000000006</v>
      </c>
      <c r="I1217" s="7">
        <f t="shared" si="92"/>
        <v>71</v>
      </c>
      <c r="J1217" s="7">
        <f t="shared" si="93"/>
        <v>70.900000000000006</v>
      </c>
      <c r="K1217" t="str">
        <f>TEXT('Health Cleaned'!A1217,"mm-yy")</f>
        <v>01-23</v>
      </c>
      <c r="L1217" t="str">
        <f t="shared" si="94"/>
        <v>20-34</v>
      </c>
    </row>
    <row r="1218" spans="1:12" x14ac:dyDescent="0.45">
      <c r="A1218">
        <v>1</v>
      </c>
      <c r="B1218" t="str">
        <f t="shared" si="90"/>
        <v>CHILDREN</v>
      </c>
      <c r="C1218" t="s">
        <v>1629</v>
      </c>
      <c r="G1218" s="7">
        <f>'Health Cleaned'!$H1218*1.1</f>
        <v>3000.2170000000001</v>
      </c>
      <c r="H1218" s="7">
        <f t="shared" si="91"/>
        <v>3000.2</v>
      </c>
      <c r="I1218" s="7">
        <f t="shared" si="92"/>
        <v>3000.2999999999997</v>
      </c>
      <c r="J1218" s="7">
        <f t="shared" si="93"/>
        <v>3000.2</v>
      </c>
      <c r="K1218" t="str">
        <f>TEXT('Health Cleaned'!A1218,"mm-yy")</f>
        <v>06-23</v>
      </c>
      <c r="L1218" t="str">
        <f t="shared" si="94"/>
        <v>0-12</v>
      </c>
    </row>
    <row r="1219" spans="1:12" x14ac:dyDescent="0.45">
      <c r="A1219">
        <v>18</v>
      </c>
      <c r="B1219" t="str">
        <f t="shared" ref="B1219:B1282" si="95">IF(A1219&lt;18,"CHILDREN",IF(A1219&lt;36,"YOUNG ADULTS",IF(A1219&lt;66,"ADULTS",IF(A1219&gt;65,"SENIORS"))))</f>
        <v>YOUNG ADULTS</v>
      </c>
      <c r="C1219" t="s">
        <v>1630</v>
      </c>
      <c r="G1219" s="7">
        <f>'Health Cleaned'!$H1219*1.1</f>
        <v>3317.2810000000004</v>
      </c>
      <c r="H1219" s="7">
        <f t="shared" ref="H1219:H1282" si="96">ROUND(G1219,1)</f>
        <v>3317.3</v>
      </c>
      <c r="I1219" s="7">
        <f t="shared" ref="I1219:I1282" si="97">ROUNDUP(G1219,1)</f>
        <v>3317.2999999999997</v>
      </c>
      <c r="J1219" s="7">
        <f t="shared" ref="J1219:J1282" si="98">ROUNDDOWN(G1219,1)</f>
        <v>3317.2</v>
      </c>
      <c r="K1219" t="str">
        <f>TEXT('Health Cleaned'!A1219,"mm-yy")</f>
        <v>05-23</v>
      </c>
      <c r="L1219" t="str">
        <f t="shared" ref="L1219:L1282" si="99">IF(A1219&lt;13,"0-12",IF(A1219&lt;20,"13-19",IF(A1219&lt;35,"20-34",IF(A1219&lt;=50,"35-50",IF(A1219&lt;66,"51-65",IF(A1219&gt;65,"65-100"))))))</f>
        <v>13-19</v>
      </c>
    </row>
    <row r="1220" spans="1:12" x14ac:dyDescent="0.45">
      <c r="A1220">
        <v>7</v>
      </c>
      <c r="B1220" t="str">
        <f t="shared" si="95"/>
        <v>CHILDREN</v>
      </c>
      <c r="C1220" t="s">
        <v>1631</v>
      </c>
      <c r="G1220" s="7">
        <f>'Health Cleaned'!$H1220*1.1</f>
        <v>4699.3209999999999</v>
      </c>
      <c r="H1220" s="7">
        <f t="shared" si="96"/>
        <v>4699.3</v>
      </c>
      <c r="I1220" s="7">
        <f t="shared" si="97"/>
        <v>4699.4000000000005</v>
      </c>
      <c r="J1220" s="7">
        <f t="shared" si="98"/>
        <v>4699.3</v>
      </c>
      <c r="K1220" t="str">
        <f>TEXT('Health Cleaned'!A1220,"mm-yy")</f>
        <v>08-23</v>
      </c>
      <c r="L1220" t="str">
        <f t="shared" si="99"/>
        <v>0-12</v>
      </c>
    </row>
    <row r="1221" spans="1:12" x14ac:dyDescent="0.45">
      <c r="A1221">
        <v>71</v>
      </c>
      <c r="B1221" t="str">
        <f t="shared" si="95"/>
        <v>SENIORS</v>
      </c>
      <c r="C1221" t="s">
        <v>1632</v>
      </c>
      <c r="G1221" s="7">
        <f>'Health Cleaned'!$H1221*1.1</f>
        <v>4437.2020000000002</v>
      </c>
      <c r="H1221" s="7">
        <f t="shared" si="96"/>
        <v>4437.2</v>
      </c>
      <c r="I1221" s="7">
        <f t="shared" si="97"/>
        <v>4437.3</v>
      </c>
      <c r="J1221" s="7">
        <f t="shared" si="98"/>
        <v>4437.2</v>
      </c>
      <c r="K1221" t="str">
        <f>TEXT('Health Cleaned'!A1221,"mm-yy")</f>
        <v>01-23</v>
      </c>
      <c r="L1221" t="str">
        <f t="shared" si="99"/>
        <v>65-100</v>
      </c>
    </row>
    <row r="1222" spans="1:12" x14ac:dyDescent="0.45">
      <c r="A1222">
        <v>83</v>
      </c>
      <c r="B1222" t="str">
        <f t="shared" si="95"/>
        <v>SENIORS</v>
      </c>
      <c r="C1222" t="s">
        <v>1633</v>
      </c>
      <c r="G1222" s="7">
        <f>'Health Cleaned'!$H1222*1.1</f>
        <v>4089.9320000000002</v>
      </c>
      <c r="H1222" s="7">
        <f t="shared" si="96"/>
        <v>4089.9</v>
      </c>
      <c r="I1222" s="7">
        <f t="shared" si="97"/>
        <v>4090</v>
      </c>
      <c r="J1222" s="7">
        <f t="shared" si="98"/>
        <v>4089.9</v>
      </c>
      <c r="K1222" t="str">
        <f>TEXT('Health Cleaned'!A1222,"mm-yy")</f>
        <v>12-22</v>
      </c>
      <c r="L1222" t="str">
        <f t="shared" si="99"/>
        <v>65-100</v>
      </c>
    </row>
    <row r="1223" spans="1:12" x14ac:dyDescent="0.45">
      <c r="A1223">
        <v>30</v>
      </c>
      <c r="B1223" t="str">
        <f t="shared" si="95"/>
        <v>YOUNG ADULTS</v>
      </c>
      <c r="C1223" t="s">
        <v>1634</v>
      </c>
      <c r="G1223" s="7">
        <f>'Health Cleaned'!$H1223*1.1</f>
        <v>5220.7430000000004</v>
      </c>
      <c r="H1223" s="7">
        <f t="shared" si="96"/>
        <v>5220.7</v>
      </c>
      <c r="I1223" s="7">
        <f t="shared" si="97"/>
        <v>5220.8</v>
      </c>
      <c r="J1223" s="7">
        <f t="shared" si="98"/>
        <v>5220.7</v>
      </c>
      <c r="K1223" t="str">
        <f>TEXT('Health Cleaned'!A1223,"mm-yy")</f>
        <v>01-23</v>
      </c>
      <c r="L1223" t="str">
        <f t="shared" si="99"/>
        <v>20-34</v>
      </c>
    </row>
    <row r="1224" spans="1:12" x14ac:dyDescent="0.45">
      <c r="A1224">
        <v>86</v>
      </c>
      <c r="B1224" t="str">
        <f t="shared" si="95"/>
        <v>SENIORS</v>
      </c>
      <c r="C1224" t="s">
        <v>1635</v>
      </c>
      <c r="G1224" s="7">
        <f>'Health Cleaned'!$H1224*1.1</f>
        <v>412.81900000000007</v>
      </c>
      <c r="H1224" s="7">
        <f t="shared" si="96"/>
        <v>412.8</v>
      </c>
      <c r="I1224" s="7">
        <f t="shared" si="97"/>
        <v>412.90000000000003</v>
      </c>
      <c r="J1224" s="7">
        <f t="shared" si="98"/>
        <v>412.8</v>
      </c>
      <c r="K1224" t="str">
        <f>TEXT('Health Cleaned'!A1224,"mm-yy")</f>
        <v>04-23</v>
      </c>
      <c r="L1224" t="str">
        <f t="shared" si="99"/>
        <v>65-100</v>
      </c>
    </row>
    <row r="1225" spans="1:12" x14ac:dyDescent="0.45">
      <c r="A1225">
        <v>56</v>
      </c>
      <c r="B1225" t="str">
        <f t="shared" si="95"/>
        <v>ADULTS</v>
      </c>
      <c r="C1225" t="s">
        <v>1636</v>
      </c>
      <c r="G1225" s="7">
        <f>'Health Cleaned'!$H1225*1.1</f>
        <v>3969.1960000000004</v>
      </c>
      <c r="H1225" s="7">
        <f t="shared" si="96"/>
        <v>3969.2</v>
      </c>
      <c r="I1225" s="7">
        <f t="shared" si="97"/>
        <v>3969.2</v>
      </c>
      <c r="J1225" s="7">
        <f t="shared" si="98"/>
        <v>3969.1</v>
      </c>
      <c r="K1225" t="str">
        <f>TEXT('Health Cleaned'!A1225,"mm-yy")</f>
        <v>07-22</v>
      </c>
      <c r="L1225" t="str">
        <f t="shared" si="99"/>
        <v>51-65</v>
      </c>
    </row>
    <row r="1226" spans="1:12" x14ac:dyDescent="0.45">
      <c r="A1226">
        <v>59</v>
      </c>
      <c r="B1226" t="str">
        <f t="shared" si="95"/>
        <v>ADULTS</v>
      </c>
      <c r="C1226" t="s">
        <v>1637</v>
      </c>
      <c r="G1226" s="7">
        <f>'Health Cleaned'!$H1226*1.1</f>
        <v>919.28100000000006</v>
      </c>
      <c r="H1226" s="7">
        <f t="shared" si="96"/>
        <v>919.3</v>
      </c>
      <c r="I1226" s="7">
        <f t="shared" si="97"/>
        <v>919.30000000000007</v>
      </c>
      <c r="J1226" s="7">
        <f t="shared" si="98"/>
        <v>919.2</v>
      </c>
      <c r="K1226" t="str">
        <f>TEXT('Health Cleaned'!A1226,"mm-yy")</f>
        <v>01-22</v>
      </c>
      <c r="L1226" t="str">
        <f t="shared" si="99"/>
        <v>51-65</v>
      </c>
    </row>
    <row r="1227" spans="1:12" x14ac:dyDescent="0.45">
      <c r="A1227">
        <v>87</v>
      </c>
      <c r="B1227" t="str">
        <f t="shared" si="95"/>
        <v>SENIORS</v>
      </c>
      <c r="C1227" t="s">
        <v>1638</v>
      </c>
      <c r="G1227" s="7">
        <f>'Health Cleaned'!$H1227*1.1</f>
        <v>3785.5950000000003</v>
      </c>
      <c r="H1227" s="7">
        <f t="shared" si="96"/>
        <v>3785.6</v>
      </c>
      <c r="I1227" s="7">
        <f t="shared" si="97"/>
        <v>3785.6</v>
      </c>
      <c r="J1227" s="7">
        <f t="shared" si="98"/>
        <v>3785.5</v>
      </c>
      <c r="K1227" t="str">
        <f>TEXT('Health Cleaned'!A1227,"mm-yy")</f>
        <v>09-22</v>
      </c>
      <c r="L1227" t="str">
        <f t="shared" si="99"/>
        <v>65-100</v>
      </c>
    </row>
    <row r="1228" spans="1:12" x14ac:dyDescent="0.45">
      <c r="A1228">
        <v>92</v>
      </c>
      <c r="B1228" t="str">
        <f t="shared" si="95"/>
        <v>SENIORS</v>
      </c>
      <c r="C1228" t="s">
        <v>1639</v>
      </c>
      <c r="G1228" s="7">
        <f>'Health Cleaned'!$H1228*1.1</f>
        <v>2166.9120000000003</v>
      </c>
      <c r="H1228" s="7">
        <f t="shared" si="96"/>
        <v>2166.9</v>
      </c>
      <c r="I1228" s="7">
        <f t="shared" si="97"/>
        <v>2167</v>
      </c>
      <c r="J1228" s="7">
        <f t="shared" si="98"/>
        <v>2166.9</v>
      </c>
      <c r="K1228" t="str">
        <f>TEXT('Health Cleaned'!A1228,"mm-yy")</f>
        <v>11-23</v>
      </c>
      <c r="L1228" t="str">
        <f t="shared" si="99"/>
        <v>65-100</v>
      </c>
    </row>
    <row r="1229" spans="1:12" x14ac:dyDescent="0.45">
      <c r="A1229">
        <v>57</v>
      </c>
      <c r="B1229" t="str">
        <f t="shared" si="95"/>
        <v>ADULTS</v>
      </c>
      <c r="C1229" t="s">
        <v>1640</v>
      </c>
      <c r="G1229" s="7">
        <f>'Health Cleaned'!$H1229*1.1</f>
        <v>2693.8560000000002</v>
      </c>
      <c r="H1229" s="7">
        <f t="shared" si="96"/>
        <v>2693.9</v>
      </c>
      <c r="I1229" s="7">
        <f t="shared" si="97"/>
        <v>2693.9</v>
      </c>
      <c r="J1229" s="7">
        <f t="shared" si="98"/>
        <v>2693.8</v>
      </c>
      <c r="K1229" t="str">
        <f>TEXT('Health Cleaned'!A1229,"mm-yy")</f>
        <v>01-23</v>
      </c>
      <c r="L1229" t="str">
        <f t="shared" si="99"/>
        <v>51-65</v>
      </c>
    </row>
    <row r="1230" spans="1:12" x14ac:dyDescent="0.45">
      <c r="A1230">
        <v>43</v>
      </c>
      <c r="B1230" t="str">
        <f t="shared" si="95"/>
        <v>ADULTS</v>
      </c>
      <c r="C1230" t="s">
        <v>1641</v>
      </c>
      <c r="G1230" s="7">
        <f>'Health Cleaned'!$H1230*1.1</f>
        <v>4856.5880000000006</v>
      </c>
      <c r="H1230" s="7">
        <f t="shared" si="96"/>
        <v>4856.6000000000004</v>
      </c>
      <c r="I1230" s="7">
        <f t="shared" si="97"/>
        <v>4856.6000000000004</v>
      </c>
      <c r="J1230" s="7">
        <f t="shared" si="98"/>
        <v>4856.5</v>
      </c>
      <c r="K1230" t="str">
        <f>TEXT('Health Cleaned'!A1230,"mm-yy")</f>
        <v>05-23</v>
      </c>
      <c r="L1230" t="str">
        <f t="shared" si="99"/>
        <v>35-50</v>
      </c>
    </row>
    <row r="1231" spans="1:12" x14ac:dyDescent="0.45">
      <c r="A1231">
        <v>19</v>
      </c>
      <c r="B1231" t="str">
        <f t="shared" si="95"/>
        <v>YOUNG ADULTS</v>
      </c>
      <c r="C1231" t="s">
        <v>1642</v>
      </c>
      <c r="G1231" s="7">
        <f>'Health Cleaned'!$H1231*1.1</f>
        <v>3798.0910000000003</v>
      </c>
      <c r="H1231" s="7">
        <f t="shared" si="96"/>
        <v>3798.1</v>
      </c>
      <c r="I1231" s="7">
        <f t="shared" si="97"/>
        <v>3798.1</v>
      </c>
      <c r="J1231" s="7">
        <f t="shared" si="98"/>
        <v>3798</v>
      </c>
      <c r="K1231" t="str">
        <f>TEXT('Health Cleaned'!A1231,"mm-yy")</f>
        <v>04-23</v>
      </c>
      <c r="L1231" t="str">
        <f t="shared" si="99"/>
        <v>13-19</v>
      </c>
    </row>
    <row r="1232" spans="1:12" x14ac:dyDescent="0.45">
      <c r="A1232">
        <v>50</v>
      </c>
      <c r="B1232" t="str">
        <f t="shared" si="95"/>
        <v>ADULTS</v>
      </c>
      <c r="C1232" t="s">
        <v>1643</v>
      </c>
      <c r="G1232" s="7">
        <f>'Health Cleaned'!$H1232*1.1</f>
        <v>3422.6060000000002</v>
      </c>
      <c r="H1232" s="7">
        <f t="shared" si="96"/>
        <v>3422.6</v>
      </c>
      <c r="I1232" s="7">
        <f t="shared" si="97"/>
        <v>3422.7</v>
      </c>
      <c r="J1232" s="7">
        <f t="shared" si="98"/>
        <v>3422.6</v>
      </c>
      <c r="K1232" t="str">
        <f>TEXT('Health Cleaned'!A1232,"mm-yy")</f>
        <v>06-22</v>
      </c>
      <c r="L1232" t="str">
        <f t="shared" si="99"/>
        <v>35-50</v>
      </c>
    </row>
    <row r="1233" spans="1:12" x14ac:dyDescent="0.45">
      <c r="A1233">
        <v>42</v>
      </c>
      <c r="B1233" t="str">
        <f t="shared" si="95"/>
        <v>ADULTS</v>
      </c>
      <c r="C1233" t="s">
        <v>1644</v>
      </c>
      <c r="G1233" s="7">
        <f>'Health Cleaned'!$H1233*1.1</f>
        <v>4688.8600000000006</v>
      </c>
      <c r="H1233" s="7">
        <f t="shared" si="96"/>
        <v>4688.8999999999996</v>
      </c>
      <c r="I1233" s="7">
        <f t="shared" si="97"/>
        <v>4688.9000000000005</v>
      </c>
      <c r="J1233" s="7">
        <f t="shared" si="98"/>
        <v>4688.8</v>
      </c>
      <c r="K1233" t="str">
        <f>TEXT('Health Cleaned'!A1233,"mm-yy")</f>
        <v>04-23</v>
      </c>
      <c r="L1233" t="str">
        <f t="shared" si="99"/>
        <v>35-50</v>
      </c>
    </row>
    <row r="1234" spans="1:12" x14ac:dyDescent="0.45">
      <c r="A1234">
        <v>30</v>
      </c>
      <c r="B1234" t="str">
        <f t="shared" si="95"/>
        <v>YOUNG ADULTS</v>
      </c>
      <c r="C1234" t="s">
        <v>1645</v>
      </c>
      <c r="G1234" s="7">
        <f>'Health Cleaned'!$H1234*1.1</f>
        <v>3284.1710000000003</v>
      </c>
      <c r="H1234" s="7">
        <f t="shared" si="96"/>
        <v>3284.2</v>
      </c>
      <c r="I1234" s="7">
        <f t="shared" si="97"/>
        <v>3284.2</v>
      </c>
      <c r="J1234" s="7">
        <f t="shared" si="98"/>
        <v>3284.1</v>
      </c>
      <c r="K1234" t="str">
        <f>TEXT('Health Cleaned'!A1234,"mm-yy")</f>
        <v>11-22</v>
      </c>
      <c r="L1234" t="str">
        <f t="shared" si="99"/>
        <v>20-34</v>
      </c>
    </row>
    <row r="1235" spans="1:12" x14ac:dyDescent="0.45">
      <c r="A1235">
        <v>51</v>
      </c>
      <c r="B1235" t="str">
        <f t="shared" si="95"/>
        <v>ADULTS</v>
      </c>
      <c r="C1235" t="s">
        <v>1647</v>
      </c>
      <c r="G1235" s="7">
        <f>'Health Cleaned'!$H1235*1.1</f>
        <v>2762.5400000000004</v>
      </c>
      <c r="H1235" s="7">
        <f t="shared" si="96"/>
        <v>2762.5</v>
      </c>
      <c r="I1235" s="7">
        <f t="shared" si="97"/>
        <v>2762.6</v>
      </c>
      <c r="J1235" s="7">
        <f t="shared" si="98"/>
        <v>2762.5</v>
      </c>
      <c r="K1235" t="str">
        <f>TEXT('Health Cleaned'!A1235,"mm-yy")</f>
        <v>01-22</v>
      </c>
      <c r="L1235" t="str">
        <f t="shared" si="99"/>
        <v>51-65</v>
      </c>
    </row>
    <row r="1236" spans="1:12" x14ac:dyDescent="0.45">
      <c r="A1236">
        <v>94</v>
      </c>
      <c r="B1236" t="str">
        <f t="shared" si="95"/>
        <v>SENIORS</v>
      </c>
      <c r="C1236" t="s">
        <v>1648</v>
      </c>
      <c r="G1236" s="7">
        <f>'Health Cleaned'!$H1236*1.1</f>
        <v>1313.8290000000002</v>
      </c>
      <c r="H1236" s="7">
        <f t="shared" si="96"/>
        <v>1313.8</v>
      </c>
      <c r="I1236" s="7">
        <f t="shared" si="97"/>
        <v>1313.8999999999999</v>
      </c>
      <c r="J1236" s="7">
        <f t="shared" si="98"/>
        <v>1313.8</v>
      </c>
      <c r="K1236" t="str">
        <f>TEXT('Health Cleaned'!A1236,"mm-yy")</f>
        <v>07-22</v>
      </c>
      <c r="L1236" t="str">
        <f t="shared" si="99"/>
        <v>65-100</v>
      </c>
    </row>
    <row r="1237" spans="1:12" x14ac:dyDescent="0.45">
      <c r="A1237">
        <v>86</v>
      </c>
      <c r="B1237" t="str">
        <f t="shared" si="95"/>
        <v>SENIORS</v>
      </c>
      <c r="C1237" t="s">
        <v>1649</v>
      </c>
      <c r="G1237" s="7">
        <f>'Health Cleaned'!$H1237*1.1</f>
        <v>3680.6220000000003</v>
      </c>
      <c r="H1237" s="7">
        <f t="shared" si="96"/>
        <v>3680.6</v>
      </c>
      <c r="I1237" s="7">
        <f t="shared" si="97"/>
        <v>3680.7</v>
      </c>
      <c r="J1237" s="7">
        <f t="shared" si="98"/>
        <v>3680.6</v>
      </c>
      <c r="K1237" t="str">
        <f>TEXT('Health Cleaned'!A1237,"mm-yy")</f>
        <v>11-22</v>
      </c>
      <c r="L1237" t="str">
        <f t="shared" si="99"/>
        <v>65-100</v>
      </c>
    </row>
    <row r="1238" spans="1:12" x14ac:dyDescent="0.45">
      <c r="A1238">
        <v>9</v>
      </c>
      <c r="B1238" t="str">
        <f t="shared" si="95"/>
        <v>CHILDREN</v>
      </c>
      <c r="C1238" t="s">
        <v>1650</v>
      </c>
      <c r="G1238" s="7">
        <f>'Health Cleaned'!$H1238*1.1</f>
        <v>1674.6620000000003</v>
      </c>
      <c r="H1238" s="7">
        <f t="shared" si="96"/>
        <v>1674.7</v>
      </c>
      <c r="I1238" s="7">
        <f t="shared" si="97"/>
        <v>1674.6999999999998</v>
      </c>
      <c r="J1238" s="7">
        <f t="shared" si="98"/>
        <v>1674.6</v>
      </c>
      <c r="K1238" t="str">
        <f>TEXT('Health Cleaned'!A1238,"mm-yy")</f>
        <v>01-23</v>
      </c>
      <c r="L1238" t="str">
        <f t="shared" si="99"/>
        <v>0-12</v>
      </c>
    </row>
    <row r="1239" spans="1:12" x14ac:dyDescent="0.45">
      <c r="A1239">
        <v>25</v>
      </c>
      <c r="B1239" t="str">
        <f t="shared" si="95"/>
        <v>YOUNG ADULTS</v>
      </c>
      <c r="C1239" t="s">
        <v>1651</v>
      </c>
      <c r="G1239" s="7">
        <f>'Health Cleaned'!$H1239*1.1</f>
        <v>4384.3580000000002</v>
      </c>
      <c r="H1239" s="7">
        <f t="shared" si="96"/>
        <v>4384.3999999999996</v>
      </c>
      <c r="I1239" s="7">
        <f t="shared" si="97"/>
        <v>4384.4000000000005</v>
      </c>
      <c r="J1239" s="7">
        <f t="shared" si="98"/>
        <v>4384.3</v>
      </c>
      <c r="K1239" t="str">
        <f>TEXT('Health Cleaned'!A1239,"mm-yy")</f>
        <v>05-23</v>
      </c>
      <c r="L1239" t="str">
        <f t="shared" si="99"/>
        <v>20-34</v>
      </c>
    </row>
    <row r="1240" spans="1:12" x14ac:dyDescent="0.45">
      <c r="A1240">
        <v>98</v>
      </c>
      <c r="B1240" t="str">
        <f t="shared" si="95"/>
        <v>SENIORS</v>
      </c>
      <c r="C1240" t="s">
        <v>1652</v>
      </c>
      <c r="G1240" s="7">
        <f>'Health Cleaned'!$H1240*1.1</f>
        <v>100.99100000000001</v>
      </c>
      <c r="H1240" s="7">
        <f t="shared" si="96"/>
        <v>101</v>
      </c>
      <c r="I1240" s="7">
        <f t="shared" si="97"/>
        <v>101</v>
      </c>
      <c r="J1240" s="7">
        <f t="shared" si="98"/>
        <v>100.9</v>
      </c>
      <c r="K1240" t="str">
        <f>TEXT('Health Cleaned'!A1240,"mm-yy")</f>
        <v>09-22</v>
      </c>
      <c r="L1240" t="str">
        <f t="shared" si="99"/>
        <v>65-100</v>
      </c>
    </row>
    <row r="1241" spans="1:12" x14ac:dyDescent="0.45">
      <c r="A1241">
        <v>10</v>
      </c>
      <c r="B1241" t="str">
        <f t="shared" si="95"/>
        <v>CHILDREN</v>
      </c>
      <c r="C1241" t="s">
        <v>1654</v>
      </c>
      <c r="G1241" s="7">
        <f>'Health Cleaned'!$H1241*1.1</f>
        <v>4367.4180000000006</v>
      </c>
      <c r="H1241" s="7">
        <f t="shared" si="96"/>
        <v>4367.3999999999996</v>
      </c>
      <c r="I1241" s="7">
        <f t="shared" si="97"/>
        <v>4367.5</v>
      </c>
      <c r="J1241" s="7">
        <f t="shared" si="98"/>
        <v>4367.3999999999996</v>
      </c>
      <c r="K1241" t="str">
        <f>TEXT('Health Cleaned'!A1241,"mm-yy")</f>
        <v>01-23</v>
      </c>
      <c r="L1241" t="str">
        <f t="shared" si="99"/>
        <v>0-12</v>
      </c>
    </row>
    <row r="1242" spans="1:12" x14ac:dyDescent="0.45">
      <c r="A1242">
        <v>50</v>
      </c>
      <c r="B1242" t="str">
        <f t="shared" si="95"/>
        <v>ADULTS</v>
      </c>
      <c r="C1242" t="s">
        <v>1655</v>
      </c>
      <c r="G1242" s="7">
        <f>'Health Cleaned'!$H1242*1.1</f>
        <v>347.51200000000006</v>
      </c>
      <c r="H1242" s="7">
        <f t="shared" si="96"/>
        <v>347.5</v>
      </c>
      <c r="I1242" s="7">
        <f t="shared" si="97"/>
        <v>347.6</v>
      </c>
      <c r="J1242" s="7">
        <f t="shared" si="98"/>
        <v>347.5</v>
      </c>
      <c r="K1242" t="str">
        <f>TEXT('Health Cleaned'!A1242,"mm-yy")</f>
        <v>07-22</v>
      </c>
      <c r="L1242" t="str">
        <f t="shared" si="99"/>
        <v>35-50</v>
      </c>
    </row>
    <row r="1243" spans="1:12" x14ac:dyDescent="0.45">
      <c r="A1243">
        <v>59</v>
      </c>
      <c r="B1243" t="str">
        <f t="shared" si="95"/>
        <v>ADULTS</v>
      </c>
      <c r="C1243" t="s">
        <v>1656</v>
      </c>
      <c r="G1243" s="7">
        <f>'Health Cleaned'!$H1243*1.1</f>
        <v>1446.6100000000001</v>
      </c>
      <c r="H1243" s="7">
        <f t="shared" si="96"/>
        <v>1446.6</v>
      </c>
      <c r="I1243" s="7">
        <f t="shared" si="97"/>
        <v>1446.6999999999998</v>
      </c>
      <c r="J1243" s="7">
        <f t="shared" si="98"/>
        <v>1446.6</v>
      </c>
      <c r="K1243" t="str">
        <f>TEXT('Health Cleaned'!A1243,"mm-yy")</f>
        <v>08-23</v>
      </c>
      <c r="L1243" t="str">
        <f t="shared" si="99"/>
        <v>51-65</v>
      </c>
    </row>
    <row r="1244" spans="1:12" x14ac:dyDescent="0.45">
      <c r="A1244">
        <v>95</v>
      </c>
      <c r="B1244" t="str">
        <f t="shared" si="95"/>
        <v>SENIORS</v>
      </c>
      <c r="C1244" t="s">
        <v>1657</v>
      </c>
      <c r="G1244" s="7">
        <f>'Health Cleaned'!$H1244*1.1</f>
        <v>2369.3670000000002</v>
      </c>
      <c r="H1244" s="7">
        <f t="shared" si="96"/>
        <v>2369.4</v>
      </c>
      <c r="I1244" s="7">
        <f t="shared" si="97"/>
        <v>2369.4</v>
      </c>
      <c r="J1244" s="7">
        <f t="shared" si="98"/>
        <v>2369.3000000000002</v>
      </c>
      <c r="K1244" t="str">
        <f>TEXT('Health Cleaned'!A1244,"mm-yy")</f>
        <v>10-22</v>
      </c>
      <c r="L1244" t="str">
        <f t="shared" si="99"/>
        <v>65-100</v>
      </c>
    </row>
    <row r="1245" spans="1:12" x14ac:dyDescent="0.45">
      <c r="A1245">
        <v>4</v>
      </c>
      <c r="B1245" t="str">
        <f t="shared" si="95"/>
        <v>CHILDREN</v>
      </c>
      <c r="C1245" t="s">
        <v>1658</v>
      </c>
      <c r="G1245" s="7">
        <f>'Health Cleaned'!$H1245*1.1</f>
        <v>2395.107</v>
      </c>
      <c r="H1245" s="7">
        <f t="shared" si="96"/>
        <v>2395.1</v>
      </c>
      <c r="I1245" s="7">
        <f t="shared" si="97"/>
        <v>2395.1999999999998</v>
      </c>
      <c r="J1245" s="7">
        <f t="shared" si="98"/>
        <v>2395.1</v>
      </c>
      <c r="K1245" t="str">
        <f>TEXT('Health Cleaned'!A1245,"mm-yy")</f>
        <v>12-23</v>
      </c>
      <c r="L1245" t="str">
        <f t="shared" si="99"/>
        <v>0-12</v>
      </c>
    </row>
    <row r="1246" spans="1:12" x14ac:dyDescent="0.45">
      <c r="A1246">
        <v>26</v>
      </c>
      <c r="B1246" t="str">
        <f t="shared" si="95"/>
        <v>YOUNG ADULTS</v>
      </c>
      <c r="C1246" t="s">
        <v>1659</v>
      </c>
      <c r="G1246" s="7">
        <f>'Health Cleaned'!$H1246*1.1</f>
        <v>1948.133</v>
      </c>
      <c r="H1246" s="7">
        <f t="shared" si="96"/>
        <v>1948.1</v>
      </c>
      <c r="I1246" s="7">
        <f t="shared" si="97"/>
        <v>1948.1999999999998</v>
      </c>
      <c r="J1246" s="7">
        <f t="shared" si="98"/>
        <v>1948.1</v>
      </c>
      <c r="K1246" t="str">
        <f>TEXT('Health Cleaned'!A1246,"mm-yy")</f>
        <v>02-22</v>
      </c>
      <c r="L1246" t="str">
        <f t="shared" si="99"/>
        <v>20-34</v>
      </c>
    </row>
    <row r="1247" spans="1:12" x14ac:dyDescent="0.45">
      <c r="A1247">
        <v>91</v>
      </c>
      <c r="B1247" t="str">
        <f t="shared" si="95"/>
        <v>SENIORS</v>
      </c>
      <c r="C1247" t="s">
        <v>1661</v>
      </c>
      <c r="G1247" s="7">
        <f>'Health Cleaned'!$H1247*1.1</f>
        <v>692.3180000000001</v>
      </c>
      <c r="H1247" s="7">
        <f t="shared" si="96"/>
        <v>692.3</v>
      </c>
      <c r="I1247" s="7">
        <f t="shared" si="97"/>
        <v>692.4</v>
      </c>
      <c r="J1247" s="7">
        <f t="shared" si="98"/>
        <v>692.3</v>
      </c>
      <c r="K1247" t="str">
        <f>TEXT('Health Cleaned'!A1247,"mm-yy")</f>
        <v>06-23</v>
      </c>
      <c r="L1247" t="str">
        <f t="shared" si="99"/>
        <v>65-100</v>
      </c>
    </row>
    <row r="1248" spans="1:12" x14ac:dyDescent="0.45">
      <c r="A1248">
        <v>48</v>
      </c>
      <c r="B1248" t="str">
        <f t="shared" si="95"/>
        <v>ADULTS</v>
      </c>
      <c r="C1248" t="s">
        <v>1662</v>
      </c>
      <c r="G1248" s="7">
        <f>'Health Cleaned'!$H1248*1.1</f>
        <v>4298.2060000000001</v>
      </c>
      <c r="H1248" s="7">
        <f t="shared" si="96"/>
        <v>4298.2</v>
      </c>
      <c r="I1248" s="7">
        <f t="shared" si="97"/>
        <v>4298.3</v>
      </c>
      <c r="J1248" s="7">
        <f t="shared" si="98"/>
        <v>4298.2</v>
      </c>
      <c r="K1248" t="str">
        <f>TEXT('Health Cleaned'!A1248,"mm-yy")</f>
        <v>04-23</v>
      </c>
      <c r="L1248" t="str">
        <f t="shared" si="99"/>
        <v>35-50</v>
      </c>
    </row>
    <row r="1249" spans="1:12" x14ac:dyDescent="0.45">
      <c r="A1249">
        <v>87</v>
      </c>
      <c r="B1249" t="str">
        <f t="shared" si="95"/>
        <v>SENIORS</v>
      </c>
      <c r="C1249" t="s">
        <v>1663</v>
      </c>
      <c r="G1249" s="7">
        <f>'Health Cleaned'!$H1249*1.1</f>
        <v>321.86000000000007</v>
      </c>
      <c r="H1249" s="7">
        <f t="shared" si="96"/>
        <v>321.89999999999998</v>
      </c>
      <c r="I1249" s="7">
        <f t="shared" si="97"/>
        <v>321.90000000000003</v>
      </c>
      <c r="J1249" s="7">
        <f t="shared" si="98"/>
        <v>321.8</v>
      </c>
      <c r="K1249" t="str">
        <f>TEXT('Health Cleaned'!A1249,"mm-yy")</f>
        <v>01-23</v>
      </c>
      <c r="L1249" t="str">
        <f t="shared" si="99"/>
        <v>65-100</v>
      </c>
    </row>
    <row r="1250" spans="1:12" x14ac:dyDescent="0.45">
      <c r="A1250">
        <v>33</v>
      </c>
      <c r="B1250" t="str">
        <f t="shared" si="95"/>
        <v>YOUNG ADULTS</v>
      </c>
      <c r="C1250" t="s">
        <v>1664</v>
      </c>
      <c r="G1250" s="7">
        <f>'Health Cleaned'!$H1250*1.1</f>
        <v>2065.8879999999999</v>
      </c>
      <c r="H1250" s="7">
        <f t="shared" si="96"/>
        <v>2065.9</v>
      </c>
      <c r="I1250" s="7">
        <f t="shared" si="97"/>
        <v>2065.9</v>
      </c>
      <c r="J1250" s="7">
        <f t="shared" si="98"/>
        <v>2065.8000000000002</v>
      </c>
      <c r="K1250" t="str">
        <f>TEXT('Health Cleaned'!A1250,"mm-yy")</f>
        <v>12-22</v>
      </c>
      <c r="L1250" t="str">
        <f t="shared" si="99"/>
        <v>20-34</v>
      </c>
    </row>
    <row r="1251" spans="1:12" x14ac:dyDescent="0.45">
      <c r="A1251">
        <v>42</v>
      </c>
      <c r="B1251" t="str">
        <f t="shared" si="95"/>
        <v>ADULTS</v>
      </c>
      <c r="C1251" t="s">
        <v>1666</v>
      </c>
      <c r="G1251" s="7">
        <f>'Health Cleaned'!$H1251*1.1</f>
        <v>1504.547</v>
      </c>
      <c r="H1251" s="7">
        <f t="shared" si="96"/>
        <v>1504.5</v>
      </c>
      <c r="I1251" s="7">
        <f t="shared" si="97"/>
        <v>1504.6</v>
      </c>
      <c r="J1251" s="7">
        <f t="shared" si="98"/>
        <v>1504.5</v>
      </c>
      <c r="K1251" t="str">
        <f>TEXT('Health Cleaned'!A1251,"mm-yy")</f>
        <v>01-23</v>
      </c>
      <c r="L1251" t="str">
        <f t="shared" si="99"/>
        <v>35-50</v>
      </c>
    </row>
    <row r="1252" spans="1:12" x14ac:dyDescent="0.45">
      <c r="A1252">
        <v>83</v>
      </c>
      <c r="B1252" t="str">
        <f t="shared" si="95"/>
        <v>SENIORS</v>
      </c>
      <c r="C1252" t="s">
        <v>1668</v>
      </c>
      <c r="G1252" s="7">
        <f>'Health Cleaned'!$H1252*1.1</f>
        <v>2964.3900000000003</v>
      </c>
      <c r="H1252" s="7">
        <f t="shared" si="96"/>
        <v>2964.4</v>
      </c>
      <c r="I1252" s="7">
        <f t="shared" si="97"/>
        <v>2964.4</v>
      </c>
      <c r="J1252" s="7">
        <f t="shared" si="98"/>
        <v>2964.3</v>
      </c>
      <c r="K1252" t="str">
        <f>TEXT('Health Cleaned'!A1252,"mm-yy")</f>
        <v>05-23</v>
      </c>
      <c r="L1252" t="str">
        <f t="shared" si="99"/>
        <v>65-100</v>
      </c>
    </row>
    <row r="1253" spans="1:12" x14ac:dyDescent="0.45">
      <c r="A1253">
        <v>27</v>
      </c>
      <c r="B1253" t="str">
        <f t="shared" si="95"/>
        <v>YOUNG ADULTS</v>
      </c>
      <c r="C1253" t="s">
        <v>1669</v>
      </c>
      <c r="G1253" s="7">
        <f>'Health Cleaned'!$H1253*1.1</f>
        <v>3005.3320000000003</v>
      </c>
      <c r="H1253" s="7">
        <f t="shared" si="96"/>
        <v>3005.3</v>
      </c>
      <c r="I1253" s="7">
        <f t="shared" si="97"/>
        <v>3005.4</v>
      </c>
      <c r="J1253" s="7">
        <f t="shared" si="98"/>
        <v>3005.3</v>
      </c>
      <c r="K1253" t="str">
        <f>TEXT('Health Cleaned'!A1253,"mm-yy")</f>
        <v>08-22</v>
      </c>
      <c r="L1253" t="str">
        <f t="shared" si="99"/>
        <v>20-34</v>
      </c>
    </row>
    <row r="1254" spans="1:12" x14ac:dyDescent="0.45">
      <c r="A1254">
        <v>8</v>
      </c>
      <c r="B1254" t="str">
        <f t="shared" si="95"/>
        <v>CHILDREN</v>
      </c>
      <c r="C1254" t="s">
        <v>1670</v>
      </c>
      <c r="G1254" s="7">
        <f>'Health Cleaned'!$H1254*1.1</f>
        <v>2524.2470000000003</v>
      </c>
      <c r="H1254" s="7">
        <f t="shared" si="96"/>
        <v>2524.1999999999998</v>
      </c>
      <c r="I1254" s="7">
        <f t="shared" si="97"/>
        <v>2524.2999999999997</v>
      </c>
      <c r="J1254" s="7">
        <f t="shared" si="98"/>
        <v>2524.1999999999998</v>
      </c>
      <c r="K1254" t="str">
        <f>TEXT('Health Cleaned'!A1254,"mm-yy")</f>
        <v>06-23</v>
      </c>
      <c r="L1254" t="str">
        <f t="shared" si="99"/>
        <v>0-12</v>
      </c>
    </row>
    <row r="1255" spans="1:12" x14ac:dyDescent="0.45">
      <c r="A1255">
        <v>73</v>
      </c>
      <c r="B1255" t="str">
        <f t="shared" si="95"/>
        <v>SENIORS</v>
      </c>
      <c r="C1255" t="s">
        <v>1671</v>
      </c>
      <c r="G1255" s="7">
        <f>'Health Cleaned'!$H1255*1.1</f>
        <v>359.68900000000002</v>
      </c>
      <c r="H1255" s="7">
        <f t="shared" si="96"/>
        <v>359.7</v>
      </c>
      <c r="I1255" s="7">
        <f t="shared" si="97"/>
        <v>359.70000000000005</v>
      </c>
      <c r="J1255" s="7">
        <f t="shared" si="98"/>
        <v>359.6</v>
      </c>
      <c r="K1255" t="str">
        <f>TEXT('Health Cleaned'!A1255,"mm-yy")</f>
        <v>11-22</v>
      </c>
      <c r="L1255" t="str">
        <f t="shared" si="99"/>
        <v>65-100</v>
      </c>
    </row>
    <row r="1256" spans="1:12" x14ac:dyDescent="0.45">
      <c r="A1256">
        <v>43</v>
      </c>
      <c r="B1256" t="str">
        <f t="shared" si="95"/>
        <v>ADULTS</v>
      </c>
      <c r="C1256" t="s">
        <v>1673</v>
      </c>
      <c r="G1256" s="7">
        <f>'Health Cleaned'!$H1256*1.1</f>
        <v>1422.2230000000002</v>
      </c>
      <c r="H1256" s="7">
        <f t="shared" si="96"/>
        <v>1422.2</v>
      </c>
      <c r="I1256" s="7">
        <f t="shared" si="97"/>
        <v>1422.3</v>
      </c>
      <c r="J1256" s="7">
        <f t="shared" si="98"/>
        <v>1422.2</v>
      </c>
      <c r="K1256" t="str">
        <f>TEXT('Health Cleaned'!A1256,"mm-yy")</f>
        <v>03-22</v>
      </c>
      <c r="L1256" t="str">
        <f t="shared" si="99"/>
        <v>35-50</v>
      </c>
    </row>
    <row r="1257" spans="1:12" x14ac:dyDescent="0.45">
      <c r="A1257">
        <v>78</v>
      </c>
      <c r="B1257" t="str">
        <f t="shared" si="95"/>
        <v>SENIORS</v>
      </c>
      <c r="C1257" t="s">
        <v>1675</v>
      </c>
      <c r="G1257" s="7">
        <f>'Health Cleaned'!$H1257*1.1</f>
        <v>3754.0360000000005</v>
      </c>
      <c r="H1257" s="7">
        <f t="shared" si="96"/>
        <v>3754</v>
      </c>
      <c r="I1257" s="7">
        <f t="shared" si="97"/>
        <v>3754.1</v>
      </c>
      <c r="J1257" s="7">
        <f t="shared" si="98"/>
        <v>3754</v>
      </c>
      <c r="K1257" t="str">
        <f>TEXT('Health Cleaned'!A1257,"mm-yy")</f>
        <v>05-23</v>
      </c>
      <c r="L1257" t="str">
        <f t="shared" si="99"/>
        <v>65-100</v>
      </c>
    </row>
    <row r="1258" spans="1:12" x14ac:dyDescent="0.45">
      <c r="A1258">
        <v>11</v>
      </c>
      <c r="B1258" t="str">
        <f t="shared" si="95"/>
        <v>CHILDREN</v>
      </c>
      <c r="C1258" t="s">
        <v>1676</v>
      </c>
      <c r="G1258" s="7">
        <f>'Health Cleaned'!$H1258*1.1</f>
        <v>2255.9680000000003</v>
      </c>
      <c r="H1258" s="7">
        <f t="shared" si="96"/>
        <v>2256</v>
      </c>
      <c r="I1258" s="7">
        <f t="shared" si="97"/>
        <v>2256</v>
      </c>
      <c r="J1258" s="7">
        <f t="shared" si="98"/>
        <v>2255.9</v>
      </c>
      <c r="K1258" t="str">
        <f>TEXT('Health Cleaned'!A1258,"mm-yy")</f>
        <v>03-23</v>
      </c>
      <c r="L1258" t="str">
        <f t="shared" si="99"/>
        <v>0-12</v>
      </c>
    </row>
    <row r="1259" spans="1:12" x14ac:dyDescent="0.45">
      <c r="A1259">
        <v>2</v>
      </c>
      <c r="B1259" t="str">
        <f t="shared" si="95"/>
        <v>CHILDREN</v>
      </c>
      <c r="C1259" t="s">
        <v>1677</v>
      </c>
      <c r="G1259" s="7">
        <f>'Health Cleaned'!$H1259*1.1</f>
        <v>606.72700000000009</v>
      </c>
      <c r="H1259" s="7">
        <f t="shared" si="96"/>
        <v>606.70000000000005</v>
      </c>
      <c r="I1259" s="7">
        <f t="shared" si="97"/>
        <v>606.80000000000007</v>
      </c>
      <c r="J1259" s="7">
        <f t="shared" si="98"/>
        <v>606.70000000000005</v>
      </c>
      <c r="K1259" t="str">
        <f>TEXT('Health Cleaned'!A1259,"mm-yy")</f>
        <v>05-22</v>
      </c>
      <c r="L1259" t="str">
        <f t="shared" si="99"/>
        <v>0-12</v>
      </c>
    </row>
    <row r="1260" spans="1:12" x14ac:dyDescent="0.45">
      <c r="A1260">
        <v>31</v>
      </c>
      <c r="B1260" t="str">
        <f t="shared" si="95"/>
        <v>YOUNG ADULTS</v>
      </c>
      <c r="C1260" t="s">
        <v>1678</v>
      </c>
      <c r="G1260" s="7">
        <f>'Health Cleaned'!$H1260*1.1</f>
        <v>591.87700000000007</v>
      </c>
      <c r="H1260" s="7">
        <f t="shared" si="96"/>
        <v>591.9</v>
      </c>
      <c r="I1260" s="7">
        <f t="shared" si="97"/>
        <v>591.9</v>
      </c>
      <c r="J1260" s="7">
        <f t="shared" si="98"/>
        <v>591.79999999999995</v>
      </c>
      <c r="K1260" t="str">
        <f>TEXT('Health Cleaned'!A1260,"mm-yy")</f>
        <v>05-23</v>
      </c>
      <c r="L1260" t="str">
        <f t="shared" si="99"/>
        <v>20-34</v>
      </c>
    </row>
    <row r="1261" spans="1:12" x14ac:dyDescent="0.45">
      <c r="A1261">
        <v>36</v>
      </c>
      <c r="B1261" t="str">
        <f t="shared" si="95"/>
        <v>ADULTS</v>
      </c>
      <c r="C1261" t="s">
        <v>1679</v>
      </c>
      <c r="G1261" s="7">
        <f>'Health Cleaned'!$H1261*1.1</f>
        <v>2344.5400000000004</v>
      </c>
      <c r="H1261" s="7">
        <f t="shared" si="96"/>
        <v>2344.5</v>
      </c>
      <c r="I1261" s="7">
        <f t="shared" si="97"/>
        <v>2344.6</v>
      </c>
      <c r="J1261" s="7">
        <f t="shared" si="98"/>
        <v>2344.5</v>
      </c>
      <c r="K1261" t="str">
        <f>TEXT('Health Cleaned'!A1261,"mm-yy")</f>
        <v>09-22</v>
      </c>
      <c r="L1261" t="str">
        <f t="shared" si="99"/>
        <v>35-50</v>
      </c>
    </row>
    <row r="1262" spans="1:12" x14ac:dyDescent="0.45">
      <c r="A1262">
        <v>53</v>
      </c>
      <c r="B1262" t="str">
        <f t="shared" si="95"/>
        <v>ADULTS</v>
      </c>
      <c r="C1262" t="s">
        <v>1680</v>
      </c>
      <c r="G1262" s="7">
        <f>'Health Cleaned'!$H1262*1.1</f>
        <v>661.85900000000015</v>
      </c>
      <c r="H1262" s="7">
        <f t="shared" si="96"/>
        <v>661.9</v>
      </c>
      <c r="I1262" s="7">
        <f t="shared" si="97"/>
        <v>661.9</v>
      </c>
      <c r="J1262" s="7">
        <f t="shared" si="98"/>
        <v>661.8</v>
      </c>
      <c r="K1262" t="str">
        <f>TEXT('Health Cleaned'!A1262,"mm-yy")</f>
        <v>01-22</v>
      </c>
      <c r="L1262" t="str">
        <f t="shared" si="99"/>
        <v>51-65</v>
      </c>
    </row>
    <row r="1263" spans="1:12" x14ac:dyDescent="0.45">
      <c r="A1263">
        <v>36</v>
      </c>
      <c r="B1263" t="str">
        <f t="shared" si="95"/>
        <v>ADULTS</v>
      </c>
      <c r="C1263" t="s">
        <v>1681</v>
      </c>
      <c r="G1263" s="7">
        <f>'Health Cleaned'!$H1263*1.1</f>
        <v>2566.1900000000005</v>
      </c>
      <c r="H1263" s="7">
        <f t="shared" si="96"/>
        <v>2566.1999999999998</v>
      </c>
      <c r="I1263" s="7">
        <f t="shared" si="97"/>
        <v>2566.1999999999998</v>
      </c>
      <c r="J1263" s="7">
        <f t="shared" si="98"/>
        <v>2566.1</v>
      </c>
      <c r="K1263" t="str">
        <f>TEXT('Health Cleaned'!A1263,"mm-yy")</f>
        <v>04-22</v>
      </c>
      <c r="L1263" t="str">
        <f t="shared" si="99"/>
        <v>35-50</v>
      </c>
    </row>
    <row r="1264" spans="1:12" x14ac:dyDescent="0.45">
      <c r="A1264">
        <v>76</v>
      </c>
      <c r="B1264" t="str">
        <f t="shared" si="95"/>
        <v>SENIORS</v>
      </c>
      <c r="C1264" t="s">
        <v>1682</v>
      </c>
      <c r="G1264" s="7">
        <f>'Health Cleaned'!$H1264*1.1</f>
        <v>2797.8389999999999</v>
      </c>
      <c r="H1264" s="7">
        <f t="shared" si="96"/>
        <v>2797.8</v>
      </c>
      <c r="I1264" s="7">
        <f t="shared" si="97"/>
        <v>2797.9</v>
      </c>
      <c r="J1264" s="7">
        <f t="shared" si="98"/>
        <v>2797.8</v>
      </c>
      <c r="K1264" t="str">
        <f>TEXT('Health Cleaned'!A1264,"mm-yy")</f>
        <v>04-22</v>
      </c>
      <c r="L1264" t="str">
        <f t="shared" si="99"/>
        <v>65-100</v>
      </c>
    </row>
    <row r="1265" spans="1:12" x14ac:dyDescent="0.45">
      <c r="A1265">
        <v>22</v>
      </c>
      <c r="B1265" t="str">
        <f t="shared" si="95"/>
        <v>YOUNG ADULTS</v>
      </c>
      <c r="C1265" t="s">
        <v>1684</v>
      </c>
      <c r="G1265" s="7">
        <f>'Health Cleaned'!$H1265*1.1</f>
        <v>1898.413</v>
      </c>
      <c r="H1265" s="7">
        <f t="shared" si="96"/>
        <v>1898.4</v>
      </c>
      <c r="I1265" s="7">
        <f t="shared" si="97"/>
        <v>1898.5</v>
      </c>
      <c r="J1265" s="7">
        <f t="shared" si="98"/>
        <v>1898.4</v>
      </c>
      <c r="K1265" t="str">
        <f>TEXT('Health Cleaned'!A1265,"mm-yy")</f>
        <v>05-22</v>
      </c>
      <c r="L1265" t="str">
        <f t="shared" si="99"/>
        <v>20-34</v>
      </c>
    </row>
    <row r="1266" spans="1:12" x14ac:dyDescent="0.45">
      <c r="A1266">
        <v>92</v>
      </c>
      <c r="B1266" t="str">
        <f t="shared" si="95"/>
        <v>SENIORS</v>
      </c>
      <c r="C1266" t="s">
        <v>1685</v>
      </c>
      <c r="G1266" s="7">
        <f>'Health Cleaned'!$H1266*1.1</f>
        <v>2112.9459999999999</v>
      </c>
      <c r="H1266" s="7">
        <f t="shared" si="96"/>
        <v>2112.9</v>
      </c>
      <c r="I1266" s="7">
        <f t="shared" si="97"/>
        <v>2113</v>
      </c>
      <c r="J1266" s="7">
        <f t="shared" si="98"/>
        <v>2112.9</v>
      </c>
      <c r="K1266" t="str">
        <f>TEXT('Health Cleaned'!A1266,"mm-yy")</f>
        <v>11-22</v>
      </c>
      <c r="L1266" t="str">
        <f t="shared" si="99"/>
        <v>65-100</v>
      </c>
    </row>
    <row r="1267" spans="1:12" x14ac:dyDescent="0.45">
      <c r="A1267">
        <v>38</v>
      </c>
      <c r="B1267" t="str">
        <f t="shared" si="95"/>
        <v>ADULTS</v>
      </c>
      <c r="C1267" t="s">
        <v>1686</v>
      </c>
      <c r="G1267" s="7">
        <f>'Health Cleaned'!$H1267*1.1</f>
        <v>3940.0130000000004</v>
      </c>
      <c r="H1267" s="7">
        <f t="shared" si="96"/>
        <v>3940</v>
      </c>
      <c r="I1267" s="7">
        <f t="shared" si="97"/>
        <v>3940.1</v>
      </c>
      <c r="J1267" s="7">
        <f t="shared" si="98"/>
        <v>3940</v>
      </c>
      <c r="K1267" t="str">
        <f>TEXT('Health Cleaned'!A1267,"mm-yy")</f>
        <v>12-22</v>
      </c>
      <c r="L1267" t="str">
        <f t="shared" si="99"/>
        <v>35-50</v>
      </c>
    </row>
    <row r="1268" spans="1:12" x14ac:dyDescent="0.45">
      <c r="A1268">
        <v>44</v>
      </c>
      <c r="B1268" t="str">
        <f t="shared" si="95"/>
        <v>ADULTS</v>
      </c>
      <c r="C1268" t="s">
        <v>1687</v>
      </c>
      <c r="G1268" s="7">
        <f>'Health Cleaned'!$H1268*1.1</f>
        <v>3019.3680000000004</v>
      </c>
      <c r="H1268" s="7">
        <f t="shared" si="96"/>
        <v>3019.4</v>
      </c>
      <c r="I1268" s="7">
        <f t="shared" si="97"/>
        <v>3019.4</v>
      </c>
      <c r="J1268" s="7">
        <f t="shared" si="98"/>
        <v>3019.3</v>
      </c>
      <c r="K1268" t="str">
        <f>TEXT('Health Cleaned'!A1268,"mm-yy")</f>
        <v>06-23</v>
      </c>
      <c r="L1268" t="str">
        <f t="shared" si="99"/>
        <v>35-50</v>
      </c>
    </row>
    <row r="1269" spans="1:12" x14ac:dyDescent="0.45">
      <c r="A1269">
        <v>59</v>
      </c>
      <c r="B1269" t="str">
        <f t="shared" si="95"/>
        <v>ADULTS</v>
      </c>
      <c r="C1269" t="s">
        <v>1688</v>
      </c>
      <c r="G1269" s="7">
        <f>'Health Cleaned'!$H1269*1.1</f>
        <v>724.24</v>
      </c>
      <c r="H1269" s="7">
        <f t="shared" si="96"/>
        <v>724.2</v>
      </c>
      <c r="I1269" s="7">
        <f t="shared" si="97"/>
        <v>724.30000000000007</v>
      </c>
      <c r="J1269" s="7">
        <f t="shared" si="98"/>
        <v>724.2</v>
      </c>
      <c r="K1269" t="str">
        <f>TEXT('Health Cleaned'!A1269,"mm-yy")</f>
        <v>09-22</v>
      </c>
      <c r="L1269" t="str">
        <f t="shared" si="99"/>
        <v>51-65</v>
      </c>
    </row>
    <row r="1270" spans="1:12" x14ac:dyDescent="0.45">
      <c r="A1270">
        <v>54</v>
      </c>
      <c r="B1270" t="str">
        <f t="shared" si="95"/>
        <v>ADULTS</v>
      </c>
      <c r="C1270" t="s">
        <v>1689</v>
      </c>
      <c r="G1270" s="7">
        <f>'Health Cleaned'!$H1270*1.1</f>
        <v>4704.3149999999996</v>
      </c>
      <c r="H1270" s="7">
        <f t="shared" si="96"/>
        <v>4704.3</v>
      </c>
      <c r="I1270" s="7">
        <f t="shared" si="97"/>
        <v>4704.4000000000005</v>
      </c>
      <c r="J1270" s="7">
        <f t="shared" si="98"/>
        <v>4704.3</v>
      </c>
      <c r="K1270" t="str">
        <f>TEXT('Health Cleaned'!A1270,"mm-yy")</f>
        <v>09-22</v>
      </c>
      <c r="L1270" t="str">
        <f t="shared" si="99"/>
        <v>51-65</v>
      </c>
    </row>
    <row r="1271" spans="1:12" x14ac:dyDescent="0.45">
      <c r="A1271">
        <v>18</v>
      </c>
      <c r="B1271" t="str">
        <f t="shared" si="95"/>
        <v>YOUNG ADULTS</v>
      </c>
      <c r="C1271" t="s">
        <v>1690</v>
      </c>
      <c r="G1271" s="7">
        <f>'Health Cleaned'!$H1271*1.1</f>
        <v>1140.1500000000001</v>
      </c>
      <c r="H1271" s="7">
        <f t="shared" si="96"/>
        <v>1140.2</v>
      </c>
      <c r="I1271" s="7">
        <f t="shared" si="97"/>
        <v>1140.1999999999998</v>
      </c>
      <c r="J1271" s="7">
        <f t="shared" si="98"/>
        <v>1140.0999999999999</v>
      </c>
      <c r="K1271" t="str">
        <f>TEXT('Health Cleaned'!A1271,"mm-yy")</f>
        <v>04-22</v>
      </c>
      <c r="L1271" t="str">
        <f t="shared" si="99"/>
        <v>13-19</v>
      </c>
    </row>
    <row r="1272" spans="1:12" x14ac:dyDescent="0.45">
      <c r="A1272">
        <v>4</v>
      </c>
      <c r="B1272" t="str">
        <f t="shared" si="95"/>
        <v>CHILDREN</v>
      </c>
      <c r="C1272" t="s">
        <v>1691</v>
      </c>
      <c r="G1272" s="7">
        <f>'Health Cleaned'!$H1272*1.1</f>
        <v>2816.2750000000001</v>
      </c>
      <c r="H1272" s="7">
        <f t="shared" si="96"/>
        <v>2816.3</v>
      </c>
      <c r="I1272" s="7">
        <f t="shared" si="97"/>
        <v>2816.2999999999997</v>
      </c>
      <c r="J1272" s="7">
        <f t="shared" si="98"/>
        <v>2816.2</v>
      </c>
      <c r="K1272" t="str">
        <f>TEXT('Health Cleaned'!A1272,"mm-yy")</f>
        <v>02-22</v>
      </c>
      <c r="L1272" t="str">
        <f t="shared" si="99"/>
        <v>0-12</v>
      </c>
    </row>
    <row r="1273" spans="1:12" x14ac:dyDescent="0.45">
      <c r="A1273">
        <v>45</v>
      </c>
      <c r="B1273" t="str">
        <f t="shared" si="95"/>
        <v>ADULTS</v>
      </c>
      <c r="C1273" t="s">
        <v>1692</v>
      </c>
      <c r="G1273" s="7">
        <f>'Health Cleaned'!$H1273*1.1</f>
        <v>3592.8530000000005</v>
      </c>
      <c r="H1273" s="7">
        <f t="shared" si="96"/>
        <v>3592.9</v>
      </c>
      <c r="I1273" s="7">
        <f t="shared" si="97"/>
        <v>3592.9</v>
      </c>
      <c r="J1273" s="7">
        <f t="shared" si="98"/>
        <v>3592.8</v>
      </c>
      <c r="K1273" t="str">
        <f>TEXT('Health Cleaned'!A1273,"mm-yy")</f>
        <v>04-23</v>
      </c>
      <c r="L1273" t="str">
        <f t="shared" si="99"/>
        <v>35-50</v>
      </c>
    </row>
    <row r="1274" spans="1:12" x14ac:dyDescent="0.45">
      <c r="A1274">
        <v>73</v>
      </c>
      <c r="B1274" t="str">
        <f t="shared" si="95"/>
        <v>SENIORS</v>
      </c>
      <c r="C1274" t="s">
        <v>1693</v>
      </c>
      <c r="G1274" s="7">
        <f>'Health Cleaned'!$H1274*1.1</f>
        <v>1375.7260000000001</v>
      </c>
      <c r="H1274" s="7">
        <f t="shared" si="96"/>
        <v>1375.7</v>
      </c>
      <c r="I1274" s="7">
        <f t="shared" si="97"/>
        <v>1375.8</v>
      </c>
      <c r="J1274" s="7">
        <f t="shared" si="98"/>
        <v>1375.7</v>
      </c>
      <c r="K1274" t="str">
        <f>TEXT('Health Cleaned'!A1274,"mm-yy")</f>
        <v>09-22</v>
      </c>
      <c r="L1274" t="str">
        <f t="shared" si="99"/>
        <v>65-100</v>
      </c>
    </row>
    <row r="1275" spans="1:12" x14ac:dyDescent="0.45">
      <c r="A1275">
        <v>59</v>
      </c>
      <c r="B1275" t="str">
        <f t="shared" si="95"/>
        <v>ADULTS</v>
      </c>
      <c r="C1275" t="s">
        <v>1694</v>
      </c>
      <c r="G1275" s="7">
        <f>'Health Cleaned'!$H1275*1.1</f>
        <v>5380.6170000000011</v>
      </c>
      <c r="H1275" s="7">
        <f t="shared" si="96"/>
        <v>5380.6</v>
      </c>
      <c r="I1275" s="7">
        <f t="shared" si="97"/>
        <v>5380.7000000000007</v>
      </c>
      <c r="J1275" s="7">
        <f t="shared" si="98"/>
        <v>5380.6</v>
      </c>
      <c r="K1275" t="str">
        <f>TEXT('Health Cleaned'!A1275,"mm-yy")</f>
        <v>04-23</v>
      </c>
      <c r="L1275" t="str">
        <f t="shared" si="99"/>
        <v>51-65</v>
      </c>
    </row>
    <row r="1276" spans="1:12" x14ac:dyDescent="0.45">
      <c r="A1276">
        <v>34</v>
      </c>
      <c r="B1276" t="str">
        <f t="shared" si="95"/>
        <v>YOUNG ADULTS</v>
      </c>
      <c r="C1276" t="s">
        <v>1695</v>
      </c>
      <c r="G1276" s="7">
        <f>'Health Cleaned'!$H1276*1.1</f>
        <v>3062.422</v>
      </c>
      <c r="H1276" s="7">
        <f t="shared" si="96"/>
        <v>3062.4</v>
      </c>
      <c r="I1276" s="7">
        <f t="shared" si="97"/>
        <v>3062.5</v>
      </c>
      <c r="J1276" s="7">
        <f t="shared" si="98"/>
        <v>3062.4</v>
      </c>
      <c r="K1276" t="str">
        <f>TEXT('Health Cleaned'!A1276,"mm-yy")</f>
        <v>03-22</v>
      </c>
      <c r="L1276" t="str">
        <f t="shared" si="99"/>
        <v>20-34</v>
      </c>
    </row>
    <row r="1277" spans="1:12" x14ac:dyDescent="0.45">
      <c r="A1277">
        <v>20</v>
      </c>
      <c r="B1277" t="str">
        <f t="shared" si="95"/>
        <v>YOUNG ADULTS</v>
      </c>
      <c r="C1277" t="s">
        <v>1696</v>
      </c>
      <c r="G1277" s="7">
        <f>'Health Cleaned'!$H1277*1.1</f>
        <v>5126.4730000000009</v>
      </c>
      <c r="H1277" s="7">
        <f t="shared" si="96"/>
        <v>5126.5</v>
      </c>
      <c r="I1277" s="7">
        <f t="shared" si="97"/>
        <v>5126.5</v>
      </c>
      <c r="J1277" s="7">
        <f t="shared" si="98"/>
        <v>5126.3999999999996</v>
      </c>
      <c r="K1277" t="str">
        <f>TEXT('Health Cleaned'!A1277,"mm-yy")</f>
        <v>01-23</v>
      </c>
      <c r="L1277" t="str">
        <f t="shared" si="99"/>
        <v>20-34</v>
      </c>
    </row>
    <row r="1278" spans="1:12" x14ac:dyDescent="0.45">
      <c r="A1278">
        <v>55</v>
      </c>
      <c r="B1278" t="str">
        <f t="shared" si="95"/>
        <v>ADULTS</v>
      </c>
      <c r="C1278" t="s">
        <v>1697</v>
      </c>
      <c r="G1278" s="7">
        <f>'Health Cleaned'!$H1278*1.1</f>
        <v>1110.5600000000002</v>
      </c>
      <c r="H1278" s="7">
        <f t="shared" si="96"/>
        <v>1110.5999999999999</v>
      </c>
      <c r="I1278" s="7">
        <f t="shared" si="97"/>
        <v>1110.5999999999999</v>
      </c>
      <c r="J1278" s="7">
        <f t="shared" si="98"/>
        <v>1110.5</v>
      </c>
      <c r="K1278" t="str">
        <f>TEXT('Health Cleaned'!A1278,"mm-yy")</f>
        <v>03-22</v>
      </c>
      <c r="L1278" t="str">
        <f t="shared" si="99"/>
        <v>51-65</v>
      </c>
    </row>
    <row r="1279" spans="1:12" x14ac:dyDescent="0.45">
      <c r="A1279">
        <v>9</v>
      </c>
      <c r="B1279" t="str">
        <f t="shared" si="95"/>
        <v>CHILDREN</v>
      </c>
      <c r="C1279" t="s">
        <v>1698</v>
      </c>
      <c r="G1279" s="7">
        <f>'Health Cleaned'!$H1279*1.1</f>
        <v>1879.1849999999999</v>
      </c>
      <c r="H1279" s="7">
        <f t="shared" si="96"/>
        <v>1879.2</v>
      </c>
      <c r="I1279" s="7">
        <f t="shared" si="97"/>
        <v>1879.1999999999998</v>
      </c>
      <c r="J1279" s="7">
        <f t="shared" si="98"/>
        <v>1879.1</v>
      </c>
      <c r="K1279" t="str">
        <f>TEXT('Health Cleaned'!A1279,"mm-yy")</f>
        <v>04-22</v>
      </c>
      <c r="L1279" t="str">
        <f t="shared" si="99"/>
        <v>0-12</v>
      </c>
    </row>
    <row r="1280" spans="1:12" x14ac:dyDescent="0.45">
      <c r="A1280">
        <v>63</v>
      </c>
      <c r="B1280" t="str">
        <f t="shared" si="95"/>
        <v>ADULTS</v>
      </c>
      <c r="C1280" t="s">
        <v>1699</v>
      </c>
      <c r="G1280" s="7">
        <f>'Health Cleaned'!$H1280*1.1</f>
        <v>3266.7360000000003</v>
      </c>
      <c r="H1280" s="7">
        <f t="shared" si="96"/>
        <v>3266.7</v>
      </c>
      <c r="I1280" s="7">
        <f t="shared" si="97"/>
        <v>3266.7999999999997</v>
      </c>
      <c r="J1280" s="7">
        <f t="shared" si="98"/>
        <v>3266.7</v>
      </c>
      <c r="K1280" t="str">
        <f>TEXT('Health Cleaned'!A1280,"mm-yy")</f>
        <v>12-22</v>
      </c>
      <c r="L1280" t="str">
        <f t="shared" si="99"/>
        <v>51-65</v>
      </c>
    </row>
    <row r="1281" spans="1:12" x14ac:dyDescent="0.45">
      <c r="A1281">
        <v>59</v>
      </c>
      <c r="B1281" t="str">
        <f t="shared" si="95"/>
        <v>ADULTS</v>
      </c>
      <c r="C1281" t="s">
        <v>1700</v>
      </c>
      <c r="G1281" s="7">
        <f>'Health Cleaned'!$H1281*1.1</f>
        <v>1839.4860000000001</v>
      </c>
      <c r="H1281" s="7">
        <f t="shared" si="96"/>
        <v>1839.5</v>
      </c>
      <c r="I1281" s="7">
        <f t="shared" si="97"/>
        <v>1839.5</v>
      </c>
      <c r="J1281" s="7">
        <f t="shared" si="98"/>
        <v>1839.4</v>
      </c>
      <c r="K1281" t="str">
        <f>TEXT('Health Cleaned'!A1281,"mm-yy")</f>
        <v>07-23</v>
      </c>
      <c r="L1281" t="str">
        <f t="shared" si="99"/>
        <v>51-65</v>
      </c>
    </row>
    <row r="1282" spans="1:12" x14ac:dyDescent="0.45">
      <c r="A1282">
        <v>78</v>
      </c>
      <c r="B1282" t="str">
        <f t="shared" si="95"/>
        <v>SENIORS</v>
      </c>
      <c r="C1282" t="s">
        <v>1701</v>
      </c>
      <c r="G1282" s="7">
        <f>'Health Cleaned'!$H1282*1.1</f>
        <v>1787.9620000000002</v>
      </c>
      <c r="H1282" s="7">
        <f t="shared" si="96"/>
        <v>1788</v>
      </c>
      <c r="I1282" s="7">
        <f t="shared" si="97"/>
        <v>1788</v>
      </c>
      <c r="J1282" s="7">
        <f t="shared" si="98"/>
        <v>1787.9</v>
      </c>
      <c r="K1282" t="str">
        <f>TEXT('Health Cleaned'!A1282,"mm-yy")</f>
        <v>06-23</v>
      </c>
      <c r="L1282" t="str">
        <f t="shared" si="99"/>
        <v>65-100</v>
      </c>
    </row>
    <row r="1283" spans="1:12" x14ac:dyDescent="0.45">
      <c r="A1283">
        <v>82</v>
      </c>
      <c r="B1283" t="str">
        <f t="shared" ref="B1283:B1346" si="100">IF(A1283&lt;18,"CHILDREN",IF(A1283&lt;36,"YOUNG ADULTS",IF(A1283&lt;66,"ADULTS",IF(A1283&gt;65,"SENIORS"))))</f>
        <v>SENIORS</v>
      </c>
      <c r="C1283" t="s">
        <v>1702</v>
      </c>
      <c r="G1283" s="7">
        <f>'Health Cleaned'!$H1283*1.1</f>
        <v>3712.6210000000005</v>
      </c>
      <c r="H1283" s="7">
        <f t="shared" ref="H1283:H1346" si="101">ROUND(G1283,1)</f>
        <v>3712.6</v>
      </c>
      <c r="I1283" s="7">
        <f t="shared" ref="I1283:I1346" si="102">ROUNDUP(G1283,1)</f>
        <v>3712.7</v>
      </c>
      <c r="J1283" s="7">
        <f t="shared" ref="J1283:J1346" si="103">ROUNDDOWN(G1283,1)</f>
        <v>3712.6</v>
      </c>
      <c r="K1283" t="str">
        <f>TEXT('Health Cleaned'!A1283,"mm-yy")</f>
        <v>06-23</v>
      </c>
      <c r="L1283" t="str">
        <f t="shared" ref="L1283:L1346" si="104">IF(A1283&lt;13,"0-12",IF(A1283&lt;20,"13-19",IF(A1283&lt;35,"20-34",IF(A1283&lt;=50,"35-50",IF(A1283&lt;66,"51-65",IF(A1283&gt;65,"65-100"))))))</f>
        <v>65-100</v>
      </c>
    </row>
    <row r="1284" spans="1:12" x14ac:dyDescent="0.45">
      <c r="A1284">
        <v>72</v>
      </c>
      <c r="B1284" t="str">
        <f t="shared" si="100"/>
        <v>SENIORS</v>
      </c>
      <c r="C1284" t="s">
        <v>1703</v>
      </c>
      <c r="G1284" s="7">
        <f>'Health Cleaned'!$H1284*1.1</f>
        <v>3799.7300000000005</v>
      </c>
      <c r="H1284" s="7">
        <f t="shared" si="101"/>
        <v>3799.7</v>
      </c>
      <c r="I1284" s="7">
        <f t="shared" si="102"/>
        <v>3799.7999999999997</v>
      </c>
      <c r="J1284" s="7">
        <f t="shared" si="103"/>
        <v>3799.7</v>
      </c>
      <c r="K1284" t="str">
        <f>TEXT('Health Cleaned'!A1284,"mm-yy")</f>
        <v>01-23</v>
      </c>
      <c r="L1284" t="str">
        <f t="shared" si="104"/>
        <v>65-100</v>
      </c>
    </row>
    <row r="1285" spans="1:12" x14ac:dyDescent="0.45">
      <c r="A1285">
        <v>65</v>
      </c>
      <c r="B1285" t="str">
        <f t="shared" si="100"/>
        <v>ADULTS</v>
      </c>
      <c r="C1285" t="s">
        <v>1704</v>
      </c>
      <c r="G1285" s="7">
        <f>'Health Cleaned'!$H1285*1.1</f>
        <v>2471.4360000000006</v>
      </c>
      <c r="H1285" s="7">
        <f t="shared" si="101"/>
        <v>2471.4</v>
      </c>
      <c r="I1285" s="7">
        <f t="shared" si="102"/>
        <v>2471.5</v>
      </c>
      <c r="J1285" s="7">
        <f t="shared" si="103"/>
        <v>2471.4</v>
      </c>
      <c r="K1285" t="str">
        <f>TEXT('Health Cleaned'!A1285,"mm-yy")</f>
        <v>03-23</v>
      </c>
      <c r="L1285" t="str">
        <f t="shared" si="104"/>
        <v>51-65</v>
      </c>
    </row>
    <row r="1286" spans="1:12" x14ac:dyDescent="0.45">
      <c r="A1286">
        <v>7</v>
      </c>
      <c r="B1286" t="str">
        <f t="shared" si="100"/>
        <v>CHILDREN</v>
      </c>
      <c r="C1286" t="s">
        <v>1705</v>
      </c>
      <c r="G1286" s="7">
        <f>'Health Cleaned'!$H1286*1.1</f>
        <v>5003.0200000000004</v>
      </c>
      <c r="H1286" s="7">
        <f t="shared" si="101"/>
        <v>5003</v>
      </c>
      <c r="I1286" s="7">
        <f t="shared" si="102"/>
        <v>5003.1000000000004</v>
      </c>
      <c r="J1286" s="7">
        <f t="shared" si="103"/>
        <v>5003</v>
      </c>
      <c r="K1286" t="str">
        <f>TEXT('Health Cleaned'!A1286,"mm-yy")</f>
        <v>09-23</v>
      </c>
      <c r="L1286" t="str">
        <f t="shared" si="104"/>
        <v>0-12</v>
      </c>
    </row>
    <row r="1287" spans="1:12" x14ac:dyDescent="0.45">
      <c r="A1287">
        <v>37</v>
      </c>
      <c r="B1287" t="str">
        <f t="shared" si="100"/>
        <v>ADULTS</v>
      </c>
      <c r="C1287" t="s">
        <v>1706</v>
      </c>
      <c r="G1287" s="7">
        <f>'Health Cleaned'!$H1287*1.1</f>
        <v>2239.402</v>
      </c>
      <c r="H1287" s="7">
        <f t="shared" si="101"/>
        <v>2239.4</v>
      </c>
      <c r="I1287" s="7">
        <f t="shared" si="102"/>
        <v>2239.5</v>
      </c>
      <c r="J1287" s="7">
        <f t="shared" si="103"/>
        <v>2239.4</v>
      </c>
      <c r="K1287" t="str">
        <f>TEXT('Health Cleaned'!A1287,"mm-yy")</f>
        <v>03-23</v>
      </c>
      <c r="L1287" t="str">
        <f t="shared" si="104"/>
        <v>35-50</v>
      </c>
    </row>
    <row r="1288" spans="1:12" x14ac:dyDescent="0.45">
      <c r="A1288">
        <v>86</v>
      </c>
      <c r="B1288" t="str">
        <f t="shared" si="100"/>
        <v>SENIORS</v>
      </c>
      <c r="C1288" t="s">
        <v>1707</v>
      </c>
      <c r="G1288" s="7">
        <f>'Health Cleaned'!$H1288*1.1</f>
        <v>3618.4830000000006</v>
      </c>
      <c r="H1288" s="7">
        <f t="shared" si="101"/>
        <v>3618.5</v>
      </c>
      <c r="I1288" s="7">
        <f t="shared" si="102"/>
        <v>3618.5</v>
      </c>
      <c r="J1288" s="7">
        <f t="shared" si="103"/>
        <v>3618.4</v>
      </c>
      <c r="K1288" t="str">
        <f>TEXT('Health Cleaned'!A1288,"mm-yy")</f>
        <v>02-22</v>
      </c>
      <c r="L1288" t="str">
        <f t="shared" si="104"/>
        <v>65-100</v>
      </c>
    </row>
    <row r="1289" spans="1:12" x14ac:dyDescent="0.45">
      <c r="A1289">
        <v>21</v>
      </c>
      <c r="B1289" t="str">
        <f t="shared" si="100"/>
        <v>YOUNG ADULTS</v>
      </c>
      <c r="C1289" t="s">
        <v>1708</v>
      </c>
      <c r="G1289" s="7">
        <f>'Health Cleaned'!$H1289*1.1</f>
        <v>1137.499</v>
      </c>
      <c r="H1289" s="7">
        <f t="shared" si="101"/>
        <v>1137.5</v>
      </c>
      <c r="I1289" s="7">
        <f t="shared" si="102"/>
        <v>1137.5</v>
      </c>
      <c r="J1289" s="7">
        <f t="shared" si="103"/>
        <v>1137.4000000000001</v>
      </c>
      <c r="K1289" t="str">
        <f>TEXT('Health Cleaned'!A1289,"mm-yy")</f>
        <v>06-23</v>
      </c>
      <c r="L1289" t="str">
        <f t="shared" si="104"/>
        <v>20-34</v>
      </c>
    </row>
    <row r="1290" spans="1:12" x14ac:dyDescent="0.45">
      <c r="A1290">
        <v>23</v>
      </c>
      <c r="B1290" t="str">
        <f t="shared" si="100"/>
        <v>YOUNG ADULTS</v>
      </c>
      <c r="C1290" t="s">
        <v>1709</v>
      </c>
      <c r="G1290" s="7">
        <f>'Health Cleaned'!$H1290*1.1</f>
        <v>5228.6850000000004</v>
      </c>
      <c r="H1290" s="7">
        <f t="shared" si="101"/>
        <v>5228.7</v>
      </c>
      <c r="I1290" s="7">
        <f t="shared" si="102"/>
        <v>5228.7000000000007</v>
      </c>
      <c r="J1290" s="7">
        <f t="shared" si="103"/>
        <v>5228.6000000000004</v>
      </c>
      <c r="K1290" t="str">
        <f>TEXT('Health Cleaned'!A1290,"mm-yy")</f>
        <v>08-23</v>
      </c>
      <c r="L1290" t="str">
        <f t="shared" si="104"/>
        <v>20-34</v>
      </c>
    </row>
    <row r="1291" spans="1:12" x14ac:dyDescent="0.45">
      <c r="A1291">
        <v>37</v>
      </c>
      <c r="B1291" t="str">
        <f t="shared" si="100"/>
        <v>ADULTS</v>
      </c>
      <c r="C1291" t="s">
        <v>1710</v>
      </c>
      <c r="G1291" s="7">
        <f>'Health Cleaned'!$H1291*1.1</f>
        <v>3102.5830000000005</v>
      </c>
      <c r="H1291" s="7">
        <f t="shared" si="101"/>
        <v>3102.6</v>
      </c>
      <c r="I1291" s="7">
        <f t="shared" si="102"/>
        <v>3102.6</v>
      </c>
      <c r="J1291" s="7">
        <f t="shared" si="103"/>
        <v>3102.5</v>
      </c>
      <c r="K1291" t="str">
        <f>TEXT('Health Cleaned'!A1291,"mm-yy")</f>
        <v>07-22</v>
      </c>
      <c r="L1291" t="str">
        <f t="shared" si="104"/>
        <v>35-50</v>
      </c>
    </row>
    <row r="1292" spans="1:12" x14ac:dyDescent="0.45">
      <c r="A1292">
        <v>59</v>
      </c>
      <c r="B1292" t="str">
        <f t="shared" si="100"/>
        <v>ADULTS</v>
      </c>
      <c r="C1292" t="s">
        <v>1711</v>
      </c>
      <c r="G1292" s="7">
        <f>'Health Cleaned'!$H1292*1.1</f>
        <v>5341.9850000000006</v>
      </c>
      <c r="H1292" s="7">
        <f t="shared" si="101"/>
        <v>5342</v>
      </c>
      <c r="I1292" s="7">
        <f t="shared" si="102"/>
        <v>5342</v>
      </c>
      <c r="J1292" s="7">
        <f t="shared" si="103"/>
        <v>5341.9</v>
      </c>
      <c r="K1292" t="str">
        <f>TEXT('Health Cleaned'!A1292,"mm-yy")</f>
        <v>11-22</v>
      </c>
      <c r="L1292" t="str">
        <f t="shared" si="104"/>
        <v>51-65</v>
      </c>
    </row>
    <row r="1293" spans="1:12" x14ac:dyDescent="0.45">
      <c r="A1293">
        <v>93</v>
      </c>
      <c r="B1293" t="str">
        <f t="shared" si="100"/>
        <v>SENIORS</v>
      </c>
      <c r="C1293" t="s">
        <v>1712</v>
      </c>
      <c r="G1293" s="7">
        <f>'Health Cleaned'!$H1293*1.1</f>
        <v>4699.2660000000005</v>
      </c>
      <c r="H1293" s="7">
        <f t="shared" si="101"/>
        <v>4699.3</v>
      </c>
      <c r="I1293" s="7">
        <f t="shared" si="102"/>
        <v>4699.3</v>
      </c>
      <c r="J1293" s="7">
        <f t="shared" si="103"/>
        <v>4699.2</v>
      </c>
      <c r="K1293" t="str">
        <f>TEXT('Health Cleaned'!A1293,"mm-yy")</f>
        <v>09-22</v>
      </c>
      <c r="L1293" t="str">
        <f t="shared" si="104"/>
        <v>65-100</v>
      </c>
    </row>
    <row r="1294" spans="1:12" x14ac:dyDescent="0.45">
      <c r="A1294">
        <v>80</v>
      </c>
      <c r="B1294" t="str">
        <f t="shared" si="100"/>
        <v>SENIORS</v>
      </c>
      <c r="C1294" t="s">
        <v>1714</v>
      </c>
      <c r="G1294" s="7">
        <f>'Health Cleaned'!$H1294*1.1</f>
        <v>5149.4740000000002</v>
      </c>
      <c r="H1294" s="7">
        <f t="shared" si="101"/>
        <v>5149.5</v>
      </c>
      <c r="I1294" s="7">
        <f t="shared" si="102"/>
        <v>5149.5</v>
      </c>
      <c r="J1294" s="7">
        <f t="shared" si="103"/>
        <v>5149.3999999999996</v>
      </c>
      <c r="K1294" t="str">
        <f>TEXT('Health Cleaned'!A1294,"mm-yy")</f>
        <v>09-23</v>
      </c>
      <c r="L1294" t="str">
        <f t="shared" si="104"/>
        <v>65-100</v>
      </c>
    </row>
    <row r="1295" spans="1:12" x14ac:dyDescent="0.45">
      <c r="A1295">
        <v>6</v>
      </c>
      <c r="B1295" t="str">
        <f t="shared" si="100"/>
        <v>CHILDREN</v>
      </c>
      <c r="C1295" t="s">
        <v>1715</v>
      </c>
      <c r="G1295" s="7">
        <f>'Health Cleaned'!$H1295*1.1</f>
        <v>2815.7690000000002</v>
      </c>
      <c r="H1295" s="7">
        <f t="shared" si="101"/>
        <v>2815.8</v>
      </c>
      <c r="I1295" s="7">
        <f t="shared" si="102"/>
        <v>2815.7999999999997</v>
      </c>
      <c r="J1295" s="7">
        <f t="shared" si="103"/>
        <v>2815.7</v>
      </c>
      <c r="K1295" t="str">
        <f>TEXT('Health Cleaned'!A1295,"mm-yy")</f>
        <v>10-23</v>
      </c>
      <c r="L1295" t="str">
        <f t="shared" si="104"/>
        <v>0-12</v>
      </c>
    </row>
    <row r="1296" spans="1:12" x14ac:dyDescent="0.45">
      <c r="A1296">
        <v>29</v>
      </c>
      <c r="B1296" t="str">
        <f t="shared" si="100"/>
        <v>YOUNG ADULTS</v>
      </c>
      <c r="C1296" t="s">
        <v>1716</v>
      </c>
      <c r="G1296" s="7">
        <f>'Health Cleaned'!$H1296*1.1</f>
        <v>1545.5110000000002</v>
      </c>
      <c r="H1296" s="7">
        <f t="shared" si="101"/>
        <v>1545.5</v>
      </c>
      <c r="I1296" s="7">
        <f t="shared" si="102"/>
        <v>1545.6</v>
      </c>
      <c r="J1296" s="7">
        <f t="shared" si="103"/>
        <v>1545.5</v>
      </c>
      <c r="K1296" t="str">
        <f>TEXT('Health Cleaned'!A1296,"mm-yy")</f>
        <v>04-22</v>
      </c>
      <c r="L1296" t="str">
        <f t="shared" si="104"/>
        <v>20-34</v>
      </c>
    </row>
    <row r="1297" spans="1:12" x14ac:dyDescent="0.45">
      <c r="A1297">
        <v>71</v>
      </c>
      <c r="B1297" t="str">
        <f t="shared" si="100"/>
        <v>SENIORS</v>
      </c>
      <c r="C1297" t="s">
        <v>1717</v>
      </c>
      <c r="G1297" s="7">
        <f>'Health Cleaned'!$H1297*1.1</f>
        <v>751.97100000000012</v>
      </c>
      <c r="H1297" s="7">
        <f t="shared" si="101"/>
        <v>752</v>
      </c>
      <c r="I1297" s="7">
        <f t="shared" si="102"/>
        <v>752</v>
      </c>
      <c r="J1297" s="7">
        <f t="shared" si="103"/>
        <v>751.9</v>
      </c>
      <c r="K1297" t="str">
        <f>TEXT('Health Cleaned'!A1297,"mm-yy")</f>
        <v>03-22</v>
      </c>
      <c r="L1297" t="str">
        <f t="shared" si="104"/>
        <v>65-100</v>
      </c>
    </row>
    <row r="1298" spans="1:12" x14ac:dyDescent="0.45">
      <c r="A1298">
        <v>68</v>
      </c>
      <c r="B1298" t="str">
        <f t="shared" si="100"/>
        <v>SENIORS</v>
      </c>
      <c r="C1298" t="s">
        <v>1718</v>
      </c>
      <c r="G1298" s="7">
        <f>'Health Cleaned'!$H1298*1.1</f>
        <v>5107.7620000000006</v>
      </c>
      <c r="H1298" s="7">
        <f t="shared" si="101"/>
        <v>5107.8</v>
      </c>
      <c r="I1298" s="7">
        <f t="shared" si="102"/>
        <v>5107.8</v>
      </c>
      <c r="J1298" s="7">
        <f t="shared" si="103"/>
        <v>5107.7</v>
      </c>
      <c r="K1298" t="str">
        <f>TEXT('Health Cleaned'!A1298,"mm-yy")</f>
        <v>02-23</v>
      </c>
      <c r="L1298" t="str">
        <f t="shared" si="104"/>
        <v>65-100</v>
      </c>
    </row>
    <row r="1299" spans="1:12" x14ac:dyDescent="0.45">
      <c r="A1299">
        <v>84</v>
      </c>
      <c r="B1299" t="str">
        <f t="shared" si="100"/>
        <v>SENIORS</v>
      </c>
      <c r="C1299" t="s">
        <v>1719</v>
      </c>
      <c r="G1299" s="7">
        <f>'Health Cleaned'!$H1299*1.1</f>
        <v>4973.9910000000009</v>
      </c>
      <c r="H1299" s="7">
        <f t="shared" si="101"/>
        <v>4974</v>
      </c>
      <c r="I1299" s="7">
        <f t="shared" si="102"/>
        <v>4974</v>
      </c>
      <c r="J1299" s="7">
        <f t="shared" si="103"/>
        <v>4973.8999999999996</v>
      </c>
      <c r="K1299" t="str">
        <f>TEXT('Health Cleaned'!A1299,"mm-yy")</f>
        <v>09-23</v>
      </c>
      <c r="L1299" t="str">
        <f t="shared" si="104"/>
        <v>65-100</v>
      </c>
    </row>
    <row r="1300" spans="1:12" x14ac:dyDescent="0.45">
      <c r="A1300">
        <v>93</v>
      </c>
      <c r="B1300" t="str">
        <f t="shared" si="100"/>
        <v>SENIORS</v>
      </c>
      <c r="C1300" t="s">
        <v>1720</v>
      </c>
      <c r="G1300" s="7">
        <f>'Health Cleaned'!$H1300*1.1</f>
        <v>3334.8810000000003</v>
      </c>
      <c r="H1300" s="7">
        <f t="shared" si="101"/>
        <v>3334.9</v>
      </c>
      <c r="I1300" s="7">
        <f t="shared" si="102"/>
        <v>3334.9</v>
      </c>
      <c r="J1300" s="7">
        <f t="shared" si="103"/>
        <v>3334.8</v>
      </c>
      <c r="K1300" t="str">
        <f>TEXT('Health Cleaned'!A1300,"mm-yy")</f>
        <v>06-22</v>
      </c>
      <c r="L1300" t="str">
        <f t="shared" si="104"/>
        <v>65-100</v>
      </c>
    </row>
    <row r="1301" spans="1:12" x14ac:dyDescent="0.45">
      <c r="A1301">
        <v>0</v>
      </c>
      <c r="B1301" t="str">
        <f t="shared" si="100"/>
        <v>CHILDREN</v>
      </c>
      <c r="C1301" t="s">
        <v>1721</v>
      </c>
      <c r="G1301" s="7">
        <f>'Health Cleaned'!$H1301*1.1</f>
        <v>3794.9120000000003</v>
      </c>
      <c r="H1301" s="7">
        <f t="shared" si="101"/>
        <v>3794.9</v>
      </c>
      <c r="I1301" s="7">
        <f t="shared" si="102"/>
        <v>3795</v>
      </c>
      <c r="J1301" s="7">
        <f t="shared" si="103"/>
        <v>3794.9</v>
      </c>
      <c r="K1301" t="str">
        <f>TEXT('Health Cleaned'!A1301,"mm-yy")</f>
        <v>08-23</v>
      </c>
      <c r="L1301" t="str">
        <f t="shared" si="104"/>
        <v>0-12</v>
      </c>
    </row>
    <row r="1302" spans="1:12" x14ac:dyDescent="0.45">
      <c r="A1302">
        <v>62</v>
      </c>
      <c r="B1302" t="str">
        <f t="shared" si="100"/>
        <v>ADULTS</v>
      </c>
      <c r="C1302" t="s">
        <v>1722</v>
      </c>
      <c r="G1302" s="7">
        <f>'Health Cleaned'!$H1302*1.1</f>
        <v>4821.2230000000009</v>
      </c>
      <c r="H1302" s="7">
        <f t="shared" si="101"/>
        <v>4821.2</v>
      </c>
      <c r="I1302" s="7">
        <f t="shared" si="102"/>
        <v>4821.3</v>
      </c>
      <c r="J1302" s="7">
        <f t="shared" si="103"/>
        <v>4821.2</v>
      </c>
      <c r="K1302" t="str">
        <f>TEXT('Health Cleaned'!A1302,"mm-yy")</f>
        <v>11-22</v>
      </c>
      <c r="L1302" t="str">
        <f t="shared" si="104"/>
        <v>51-65</v>
      </c>
    </row>
    <row r="1303" spans="1:12" x14ac:dyDescent="0.45">
      <c r="A1303">
        <v>47</v>
      </c>
      <c r="B1303" t="str">
        <f t="shared" si="100"/>
        <v>ADULTS</v>
      </c>
      <c r="C1303" t="s">
        <v>1723</v>
      </c>
      <c r="G1303" s="7">
        <f>'Health Cleaned'!$H1303*1.1</f>
        <v>3603.0610000000006</v>
      </c>
      <c r="H1303" s="7">
        <f t="shared" si="101"/>
        <v>3603.1</v>
      </c>
      <c r="I1303" s="7">
        <f t="shared" si="102"/>
        <v>3603.1</v>
      </c>
      <c r="J1303" s="7">
        <f t="shared" si="103"/>
        <v>3603</v>
      </c>
      <c r="K1303" t="str">
        <f>TEXT('Health Cleaned'!A1303,"mm-yy")</f>
        <v>02-23</v>
      </c>
      <c r="L1303" t="str">
        <f t="shared" si="104"/>
        <v>35-50</v>
      </c>
    </row>
    <row r="1304" spans="1:12" x14ac:dyDescent="0.45">
      <c r="A1304">
        <v>45</v>
      </c>
      <c r="B1304" t="str">
        <f t="shared" si="100"/>
        <v>ADULTS</v>
      </c>
      <c r="C1304" t="s">
        <v>1725</v>
      </c>
      <c r="G1304" s="7">
        <f>'Health Cleaned'!$H1304*1.1</f>
        <v>3671.3380000000002</v>
      </c>
      <c r="H1304" s="7">
        <f t="shared" si="101"/>
        <v>3671.3</v>
      </c>
      <c r="I1304" s="7">
        <f t="shared" si="102"/>
        <v>3671.4</v>
      </c>
      <c r="J1304" s="7">
        <f t="shared" si="103"/>
        <v>3671.3</v>
      </c>
      <c r="K1304" t="str">
        <f>TEXT('Health Cleaned'!A1304,"mm-yy")</f>
        <v>01-23</v>
      </c>
      <c r="L1304" t="str">
        <f t="shared" si="104"/>
        <v>35-50</v>
      </c>
    </row>
    <row r="1305" spans="1:12" x14ac:dyDescent="0.45">
      <c r="A1305">
        <v>11</v>
      </c>
      <c r="B1305" t="str">
        <f t="shared" si="100"/>
        <v>CHILDREN</v>
      </c>
      <c r="C1305" t="s">
        <v>1726</v>
      </c>
      <c r="G1305" s="7">
        <f>'Health Cleaned'!$H1305*1.1</f>
        <v>3869.2610000000004</v>
      </c>
      <c r="H1305" s="7">
        <f t="shared" si="101"/>
        <v>3869.3</v>
      </c>
      <c r="I1305" s="7">
        <f t="shared" si="102"/>
        <v>3869.2999999999997</v>
      </c>
      <c r="J1305" s="7">
        <f t="shared" si="103"/>
        <v>3869.2</v>
      </c>
      <c r="K1305" t="str">
        <f>TEXT('Health Cleaned'!A1305,"mm-yy")</f>
        <v>11-23</v>
      </c>
      <c r="L1305" t="str">
        <f t="shared" si="104"/>
        <v>0-12</v>
      </c>
    </row>
    <row r="1306" spans="1:12" x14ac:dyDescent="0.45">
      <c r="A1306">
        <v>88</v>
      </c>
      <c r="B1306" t="str">
        <f t="shared" si="100"/>
        <v>SENIORS</v>
      </c>
      <c r="C1306" t="s">
        <v>1727</v>
      </c>
      <c r="G1306" s="7">
        <f>'Health Cleaned'!$H1306*1.1</f>
        <v>2407.482</v>
      </c>
      <c r="H1306" s="7">
        <f t="shared" si="101"/>
        <v>2407.5</v>
      </c>
      <c r="I1306" s="7">
        <f t="shared" si="102"/>
        <v>2407.5</v>
      </c>
      <c r="J1306" s="7">
        <f t="shared" si="103"/>
        <v>2407.4</v>
      </c>
      <c r="K1306" t="str">
        <f>TEXT('Health Cleaned'!A1306,"mm-yy")</f>
        <v>08-23</v>
      </c>
      <c r="L1306" t="str">
        <f t="shared" si="104"/>
        <v>65-100</v>
      </c>
    </row>
    <row r="1307" spans="1:12" x14ac:dyDescent="0.45">
      <c r="A1307">
        <v>80</v>
      </c>
      <c r="B1307" t="str">
        <f t="shared" si="100"/>
        <v>SENIORS</v>
      </c>
      <c r="C1307" t="s">
        <v>1728</v>
      </c>
      <c r="G1307" s="7">
        <f>'Health Cleaned'!$H1307*1.1</f>
        <v>226.52300000000002</v>
      </c>
      <c r="H1307" s="7">
        <f t="shared" si="101"/>
        <v>226.5</v>
      </c>
      <c r="I1307" s="7">
        <f t="shared" si="102"/>
        <v>226.6</v>
      </c>
      <c r="J1307" s="7">
        <f t="shared" si="103"/>
        <v>226.5</v>
      </c>
      <c r="K1307" t="str">
        <f>TEXT('Health Cleaned'!A1307,"mm-yy")</f>
        <v>08-23</v>
      </c>
      <c r="L1307" t="str">
        <f t="shared" si="104"/>
        <v>65-100</v>
      </c>
    </row>
    <row r="1308" spans="1:12" x14ac:dyDescent="0.45">
      <c r="A1308">
        <v>94</v>
      </c>
      <c r="B1308" t="str">
        <f t="shared" si="100"/>
        <v>SENIORS</v>
      </c>
      <c r="C1308" t="s">
        <v>1729</v>
      </c>
      <c r="G1308" s="7">
        <f>'Health Cleaned'!$H1308*1.1</f>
        <v>3071.3980000000001</v>
      </c>
      <c r="H1308" s="7">
        <f t="shared" si="101"/>
        <v>3071.4</v>
      </c>
      <c r="I1308" s="7">
        <f t="shared" si="102"/>
        <v>3071.4</v>
      </c>
      <c r="J1308" s="7">
        <f t="shared" si="103"/>
        <v>3071.3</v>
      </c>
      <c r="K1308" t="str">
        <f>TEXT('Health Cleaned'!A1308,"mm-yy")</f>
        <v>08-22</v>
      </c>
      <c r="L1308" t="str">
        <f t="shared" si="104"/>
        <v>65-100</v>
      </c>
    </row>
    <row r="1309" spans="1:12" x14ac:dyDescent="0.45">
      <c r="A1309">
        <v>49</v>
      </c>
      <c r="B1309" t="str">
        <f t="shared" si="100"/>
        <v>ADULTS</v>
      </c>
      <c r="C1309" t="s">
        <v>1730</v>
      </c>
      <c r="G1309" s="7">
        <f>'Health Cleaned'!$H1309*1.1</f>
        <v>3351.7660000000001</v>
      </c>
      <c r="H1309" s="7">
        <f t="shared" si="101"/>
        <v>3351.8</v>
      </c>
      <c r="I1309" s="7">
        <f t="shared" si="102"/>
        <v>3351.7999999999997</v>
      </c>
      <c r="J1309" s="7">
        <f t="shared" si="103"/>
        <v>3351.7</v>
      </c>
      <c r="K1309" t="str">
        <f>TEXT('Health Cleaned'!A1309,"mm-yy")</f>
        <v>07-22</v>
      </c>
      <c r="L1309" t="str">
        <f t="shared" si="104"/>
        <v>35-50</v>
      </c>
    </row>
    <row r="1310" spans="1:12" x14ac:dyDescent="0.45">
      <c r="A1310">
        <v>41</v>
      </c>
      <c r="B1310" t="str">
        <f t="shared" si="100"/>
        <v>ADULTS</v>
      </c>
      <c r="C1310" t="s">
        <v>1731</v>
      </c>
      <c r="G1310" s="7">
        <f>'Health Cleaned'!$H1310*1.1</f>
        <v>1893.5950000000003</v>
      </c>
      <c r="H1310" s="7">
        <f t="shared" si="101"/>
        <v>1893.6</v>
      </c>
      <c r="I1310" s="7">
        <f t="shared" si="102"/>
        <v>1893.6</v>
      </c>
      <c r="J1310" s="7">
        <f t="shared" si="103"/>
        <v>1893.5</v>
      </c>
      <c r="K1310" t="str">
        <f>TEXT('Health Cleaned'!A1310,"mm-yy")</f>
        <v>06-23</v>
      </c>
      <c r="L1310" t="str">
        <f t="shared" si="104"/>
        <v>35-50</v>
      </c>
    </row>
    <row r="1311" spans="1:12" x14ac:dyDescent="0.45">
      <c r="A1311">
        <v>52</v>
      </c>
      <c r="B1311" t="str">
        <f t="shared" si="100"/>
        <v>ADULTS</v>
      </c>
      <c r="C1311" t="s">
        <v>1732</v>
      </c>
      <c r="G1311" s="7">
        <f>'Health Cleaned'!$H1311*1.1</f>
        <v>3047.1320000000001</v>
      </c>
      <c r="H1311" s="7">
        <f t="shared" si="101"/>
        <v>3047.1</v>
      </c>
      <c r="I1311" s="7">
        <f t="shared" si="102"/>
        <v>3047.2</v>
      </c>
      <c r="J1311" s="7">
        <f t="shared" si="103"/>
        <v>3047.1</v>
      </c>
      <c r="K1311" t="str">
        <f>TEXT('Health Cleaned'!A1311,"mm-yy")</f>
        <v>06-23</v>
      </c>
      <c r="L1311" t="str">
        <f t="shared" si="104"/>
        <v>51-65</v>
      </c>
    </row>
    <row r="1312" spans="1:12" x14ac:dyDescent="0.45">
      <c r="A1312">
        <v>82</v>
      </c>
      <c r="B1312" t="str">
        <f t="shared" si="100"/>
        <v>SENIORS</v>
      </c>
      <c r="C1312" t="s">
        <v>1733</v>
      </c>
      <c r="G1312" s="7">
        <f>'Health Cleaned'!$H1312*1.1</f>
        <v>4471.1260000000002</v>
      </c>
      <c r="H1312" s="7">
        <f t="shared" si="101"/>
        <v>4471.1000000000004</v>
      </c>
      <c r="I1312" s="7">
        <f t="shared" si="102"/>
        <v>4471.2000000000007</v>
      </c>
      <c r="J1312" s="7">
        <f t="shared" si="103"/>
        <v>4471.1000000000004</v>
      </c>
      <c r="K1312" t="str">
        <f>TEXT('Health Cleaned'!A1312,"mm-yy")</f>
        <v>07-22</v>
      </c>
      <c r="L1312" t="str">
        <f t="shared" si="104"/>
        <v>65-100</v>
      </c>
    </row>
    <row r="1313" spans="1:12" x14ac:dyDescent="0.45">
      <c r="A1313">
        <v>50</v>
      </c>
      <c r="B1313" t="str">
        <f t="shared" si="100"/>
        <v>ADULTS</v>
      </c>
      <c r="C1313" t="s">
        <v>1734</v>
      </c>
      <c r="G1313" s="7">
        <f>'Health Cleaned'!$H1313*1.1</f>
        <v>819.78600000000006</v>
      </c>
      <c r="H1313" s="7">
        <f t="shared" si="101"/>
        <v>819.8</v>
      </c>
      <c r="I1313" s="7">
        <f t="shared" si="102"/>
        <v>819.80000000000007</v>
      </c>
      <c r="J1313" s="7">
        <f t="shared" si="103"/>
        <v>819.7</v>
      </c>
      <c r="K1313" t="str">
        <f>TEXT('Health Cleaned'!A1313,"mm-yy")</f>
        <v>03-23</v>
      </c>
      <c r="L1313" t="str">
        <f t="shared" si="104"/>
        <v>35-50</v>
      </c>
    </row>
    <row r="1314" spans="1:12" x14ac:dyDescent="0.45">
      <c r="A1314">
        <v>36</v>
      </c>
      <c r="B1314" t="str">
        <f t="shared" si="100"/>
        <v>ADULTS</v>
      </c>
      <c r="C1314" t="s">
        <v>1735</v>
      </c>
      <c r="G1314" s="7">
        <f>'Health Cleaned'!$H1314*1.1</f>
        <v>1327.7330000000002</v>
      </c>
      <c r="H1314" s="7">
        <f t="shared" si="101"/>
        <v>1327.7</v>
      </c>
      <c r="I1314" s="7">
        <f t="shared" si="102"/>
        <v>1327.8</v>
      </c>
      <c r="J1314" s="7">
        <f t="shared" si="103"/>
        <v>1327.7</v>
      </c>
      <c r="K1314" t="str">
        <f>TEXT('Health Cleaned'!A1314,"mm-yy")</f>
        <v>07-22</v>
      </c>
      <c r="L1314" t="str">
        <f t="shared" si="104"/>
        <v>35-50</v>
      </c>
    </row>
    <row r="1315" spans="1:12" x14ac:dyDescent="0.45">
      <c r="A1315">
        <v>10</v>
      </c>
      <c r="B1315" t="str">
        <f t="shared" si="100"/>
        <v>CHILDREN</v>
      </c>
      <c r="C1315" t="s">
        <v>1736</v>
      </c>
      <c r="G1315" s="7">
        <f>'Health Cleaned'!$H1315*1.1</f>
        <v>5437.7839999999997</v>
      </c>
      <c r="H1315" s="7">
        <f t="shared" si="101"/>
        <v>5437.8</v>
      </c>
      <c r="I1315" s="7">
        <f t="shared" si="102"/>
        <v>5437.8</v>
      </c>
      <c r="J1315" s="7">
        <f t="shared" si="103"/>
        <v>5437.7</v>
      </c>
      <c r="K1315" t="str">
        <f>TEXT('Health Cleaned'!A1315,"mm-yy")</f>
        <v>04-22</v>
      </c>
      <c r="L1315" t="str">
        <f t="shared" si="104"/>
        <v>0-12</v>
      </c>
    </row>
    <row r="1316" spans="1:12" x14ac:dyDescent="0.45">
      <c r="A1316">
        <v>18</v>
      </c>
      <c r="B1316" t="str">
        <f t="shared" si="100"/>
        <v>YOUNG ADULTS</v>
      </c>
      <c r="C1316" t="s">
        <v>1737</v>
      </c>
      <c r="G1316" s="7">
        <f>'Health Cleaned'!$H1316*1.1</f>
        <v>4194.5750000000007</v>
      </c>
      <c r="H1316" s="7">
        <f t="shared" si="101"/>
        <v>4194.6000000000004</v>
      </c>
      <c r="I1316" s="7">
        <f t="shared" si="102"/>
        <v>4194.6000000000004</v>
      </c>
      <c r="J1316" s="7">
        <f t="shared" si="103"/>
        <v>4194.5</v>
      </c>
      <c r="K1316" t="str">
        <f>TEXT('Health Cleaned'!A1316,"mm-yy")</f>
        <v>09-22</v>
      </c>
      <c r="L1316" t="str">
        <f t="shared" si="104"/>
        <v>13-19</v>
      </c>
    </row>
    <row r="1317" spans="1:12" x14ac:dyDescent="0.45">
      <c r="A1317">
        <v>88</v>
      </c>
      <c r="B1317" t="str">
        <f t="shared" si="100"/>
        <v>SENIORS</v>
      </c>
      <c r="C1317" t="s">
        <v>1738</v>
      </c>
      <c r="G1317" s="7">
        <f>'Health Cleaned'!$H1317*1.1</f>
        <v>3200.5050000000006</v>
      </c>
      <c r="H1317" s="7">
        <f t="shared" si="101"/>
        <v>3200.5</v>
      </c>
      <c r="I1317" s="7">
        <f t="shared" si="102"/>
        <v>3200.6</v>
      </c>
      <c r="J1317" s="7">
        <f t="shared" si="103"/>
        <v>3200.5</v>
      </c>
      <c r="K1317" t="str">
        <f>TEXT('Health Cleaned'!A1317,"mm-yy")</f>
        <v>08-22</v>
      </c>
      <c r="L1317" t="str">
        <f t="shared" si="104"/>
        <v>65-100</v>
      </c>
    </row>
    <row r="1318" spans="1:12" x14ac:dyDescent="0.45">
      <c r="A1318">
        <v>70</v>
      </c>
      <c r="B1318" t="str">
        <f t="shared" si="100"/>
        <v>SENIORS</v>
      </c>
      <c r="C1318" t="s">
        <v>1739</v>
      </c>
      <c r="G1318" s="7">
        <f>'Health Cleaned'!$H1318*1.1</f>
        <v>4525.0810000000001</v>
      </c>
      <c r="H1318" s="7">
        <f t="shared" si="101"/>
        <v>4525.1000000000004</v>
      </c>
      <c r="I1318" s="7">
        <f t="shared" si="102"/>
        <v>4525.1000000000004</v>
      </c>
      <c r="J1318" s="7">
        <f t="shared" si="103"/>
        <v>4525</v>
      </c>
      <c r="K1318" t="str">
        <f>TEXT('Health Cleaned'!A1318,"mm-yy")</f>
        <v>03-22</v>
      </c>
      <c r="L1318" t="str">
        <f t="shared" si="104"/>
        <v>65-100</v>
      </c>
    </row>
    <row r="1319" spans="1:12" x14ac:dyDescent="0.45">
      <c r="A1319">
        <v>76</v>
      </c>
      <c r="B1319" t="str">
        <f t="shared" si="100"/>
        <v>SENIORS</v>
      </c>
      <c r="C1319" t="s">
        <v>1740</v>
      </c>
      <c r="G1319" s="7">
        <f>'Health Cleaned'!$H1319*1.1</f>
        <v>3274.5460000000003</v>
      </c>
      <c r="H1319" s="7">
        <f t="shared" si="101"/>
        <v>3274.5</v>
      </c>
      <c r="I1319" s="7">
        <f t="shared" si="102"/>
        <v>3274.6</v>
      </c>
      <c r="J1319" s="7">
        <f t="shared" si="103"/>
        <v>3274.5</v>
      </c>
      <c r="K1319" t="str">
        <f>TEXT('Health Cleaned'!A1319,"mm-yy")</f>
        <v>12-23</v>
      </c>
      <c r="L1319" t="str">
        <f t="shared" si="104"/>
        <v>65-100</v>
      </c>
    </row>
    <row r="1320" spans="1:12" x14ac:dyDescent="0.45">
      <c r="A1320">
        <v>52</v>
      </c>
      <c r="B1320" t="str">
        <f t="shared" si="100"/>
        <v>ADULTS</v>
      </c>
      <c r="C1320" t="s">
        <v>1742</v>
      </c>
      <c r="G1320" s="7">
        <f>'Health Cleaned'!$H1320*1.1</f>
        <v>1325.7750000000001</v>
      </c>
      <c r="H1320" s="7">
        <f t="shared" si="101"/>
        <v>1325.8</v>
      </c>
      <c r="I1320" s="7">
        <f t="shared" si="102"/>
        <v>1325.8</v>
      </c>
      <c r="J1320" s="7">
        <f t="shared" si="103"/>
        <v>1325.7</v>
      </c>
      <c r="K1320" t="str">
        <f>TEXT('Health Cleaned'!A1320,"mm-yy")</f>
        <v>02-23</v>
      </c>
      <c r="L1320" t="str">
        <f t="shared" si="104"/>
        <v>51-65</v>
      </c>
    </row>
    <row r="1321" spans="1:12" x14ac:dyDescent="0.45">
      <c r="A1321">
        <v>32</v>
      </c>
      <c r="B1321" t="str">
        <f t="shared" si="100"/>
        <v>YOUNG ADULTS</v>
      </c>
      <c r="C1321" t="s">
        <v>1743</v>
      </c>
      <c r="G1321" s="7">
        <f>'Health Cleaned'!$H1321*1.1</f>
        <v>3181.5630000000001</v>
      </c>
      <c r="H1321" s="7">
        <f t="shared" si="101"/>
        <v>3181.6</v>
      </c>
      <c r="I1321" s="7">
        <f t="shared" si="102"/>
        <v>3181.6</v>
      </c>
      <c r="J1321" s="7">
        <f t="shared" si="103"/>
        <v>3181.5</v>
      </c>
      <c r="K1321" t="str">
        <f>TEXT('Health Cleaned'!A1321,"mm-yy")</f>
        <v>04-22</v>
      </c>
      <c r="L1321" t="str">
        <f t="shared" si="104"/>
        <v>20-34</v>
      </c>
    </row>
    <row r="1322" spans="1:12" x14ac:dyDescent="0.45">
      <c r="A1322">
        <v>79</v>
      </c>
      <c r="B1322" t="str">
        <f t="shared" si="100"/>
        <v>SENIORS</v>
      </c>
      <c r="C1322" t="s">
        <v>1744</v>
      </c>
      <c r="G1322" s="7">
        <f>'Health Cleaned'!$H1322*1.1</f>
        <v>1374.9230000000002</v>
      </c>
      <c r="H1322" s="7">
        <f t="shared" si="101"/>
        <v>1374.9</v>
      </c>
      <c r="I1322" s="7">
        <f t="shared" si="102"/>
        <v>1375</v>
      </c>
      <c r="J1322" s="7">
        <f t="shared" si="103"/>
        <v>1374.9</v>
      </c>
      <c r="K1322" t="str">
        <f>TEXT('Health Cleaned'!A1322,"mm-yy")</f>
        <v>03-23</v>
      </c>
      <c r="L1322" t="str">
        <f t="shared" si="104"/>
        <v>65-100</v>
      </c>
    </row>
    <row r="1323" spans="1:12" x14ac:dyDescent="0.45">
      <c r="A1323">
        <v>37</v>
      </c>
      <c r="B1323" t="str">
        <f t="shared" si="100"/>
        <v>ADULTS</v>
      </c>
      <c r="C1323" t="s">
        <v>1745</v>
      </c>
      <c r="G1323" s="7">
        <f>'Health Cleaned'!$H1323*1.1</f>
        <v>3776.6520000000005</v>
      </c>
      <c r="H1323" s="7">
        <f t="shared" si="101"/>
        <v>3776.7</v>
      </c>
      <c r="I1323" s="7">
        <f t="shared" si="102"/>
        <v>3776.7</v>
      </c>
      <c r="J1323" s="7">
        <f t="shared" si="103"/>
        <v>3776.6</v>
      </c>
      <c r="K1323" t="str">
        <f>TEXT('Health Cleaned'!A1323,"mm-yy")</f>
        <v>10-22</v>
      </c>
      <c r="L1323" t="str">
        <f t="shared" si="104"/>
        <v>35-50</v>
      </c>
    </row>
    <row r="1324" spans="1:12" x14ac:dyDescent="0.45">
      <c r="A1324">
        <v>96</v>
      </c>
      <c r="B1324" t="str">
        <f t="shared" si="100"/>
        <v>SENIORS</v>
      </c>
      <c r="C1324" t="s">
        <v>1746</v>
      </c>
      <c r="G1324" s="7">
        <f>'Health Cleaned'!$H1324*1.1</f>
        <v>472.81300000000005</v>
      </c>
      <c r="H1324" s="7">
        <f t="shared" si="101"/>
        <v>472.8</v>
      </c>
      <c r="I1324" s="7">
        <f t="shared" si="102"/>
        <v>472.90000000000003</v>
      </c>
      <c r="J1324" s="7">
        <f t="shared" si="103"/>
        <v>472.8</v>
      </c>
      <c r="K1324" t="str">
        <f>TEXT('Health Cleaned'!A1324,"mm-yy")</f>
        <v>11-22</v>
      </c>
      <c r="L1324" t="str">
        <f t="shared" si="104"/>
        <v>65-100</v>
      </c>
    </row>
    <row r="1325" spans="1:12" x14ac:dyDescent="0.45">
      <c r="A1325">
        <v>96</v>
      </c>
      <c r="B1325" t="str">
        <f t="shared" si="100"/>
        <v>SENIORS</v>
      </c>
      <c r="C1325" t="s">
        <v>1747</v>
      </c>
      <c r="G1325" s="7">
        <f>'Health Cleaned'!$H1325*1.1</f>
        <v>3356.1440000000002</v>
      </c>
      <c r="H1325" s="7">
        <f t="shared" si="101"/>
        <v>3356.1</v>
      </c>
      <c r="I1325" s="7">
        <f t="shared" si="102"/>
        <v>3356.2</v>
      </c>
      <c r="J1325" s="7">
        <f t="shared" si="103"/>
        <v>3356.1</v>
      </c>
      <c r="K1325" t="str">
        <f>TEXT('Health Cleaned'!A1325,"mm-yy")</f>
        <v>02-22</v>
      </c>
      <c r="L1325" t="str">
        <f t="shared" si="104"/>
        <v>65-100</v>
      </c>
    </row>
    <row r="1326" spans="1:12" x14ac:dyDescent="0.45">
      <c r="A1326">
        <v>77</v>
      </c>
      <c r="B1326" t="str">
        <f t="shared" si="100"/>
        <v>SENIORS</v>
      </c>
      <c r="C1326" t="s">
        <v>1748</v>
      </c>
      <c r="G1326" s="7">
        <f>'Health Cleaned'!$H1326*1.1</f>
        <v>2414.5220000000004</v>
      </c>
      <c r="H1326" s="7">
        <f t="shared" si="101"/>
        <v>2414.5</v>
      </c>
      <c r="I1326" s="7">
        <f t="shared" si="102"/>
        <v>2414.6</v>
      </c>
      <c r="J1326" s="7">
        <f t="shared" si="103"/>
        <v>2414.5</v>
      </c>
      <c r="K1326" t="str">
        <f>TEXT('Health Cleaned'!A1326,"mm-yy")</f>
        <v>03-22</v>
      </c>
      <c r="L1326" t="str">
        <f t="shared" si="104"/>
        <v>65-100</v>
      </c>
    </row>
    <row r="1327" spans="1:12" x14ac:dyDescent="0.45">
      <c r="A1327">
        <v>94</v>
      </c>
      <c r="B1327" t="str">
        <f t="shared" si="100"/>
        <v>SENIORS</v>
      </c>
      <c r="C1327" t="s">
        <v>1750</v>
      </c>
      <c r="G1327" s="7">
        <f>'Health Cleaned'!$H1327*1.1</f>
        <v>4233.7130000000006</v>
      </c>
      <c r="H1327" s="7">
        <f t="shared" si="101"/>
        <v>4233.7</v>
      </c>
      <c r="I1327" s="7">
        <f t="shared" si="102"/>
        <v>4233.8</v>
      </c>
      <c r="J1327" s="7">
        <f t="shared" si="103"/>
        <v>4233.7</v>
      </c>
      <c r="K1327" t="str">
        <f>TEXT('Health Cleaned'!A1327,"mm-yy")</f>
        <v>05-23</v>
      </c>
      <c r="L1327" t="str">
        <f t="shared" si="104"/>
        <v>65-100</v>
      </c>
    </row>
    <row r="1328" spans="1:12" x14ac:dyDescent="0.45">
      <c r="A1328">
        <v>56</v>
      </c>
      <c r="B1328" t="str">
        <f t="shared" si="100"/>
        <v>ADULTS</v>
      </c>
      <c r="C1328" t="s">
        <v>1751</v>
      </c>
      <c r="G1328" s="7">
        <f>'Health Cleaned'!$H1328*1.1</f>
        <v>863.06000000000006</v>
      </c>
      <c r="H1328" s="7">
        <f t="shared" si="101"/>
        <v>863.1</v>
      </c>
      <c r="I1328" s="7">
        <f t="shared" si="102"/>
        <v>863.1</v>
      </c>
      <c r="J1328" s="7">
        <f t="shared" si="103"/>
        <v>863</v>
      </c>
      <c r="K1328" t="str">
        <f>TEXT('Health Cleaned'!A1328,"mm-yy")</f>
        <v>05-22</v>
      </c>
      <c r="L1328" t="str">
        <f t="shared" si="104"/>
        <v>51-65</v>
      </c>
    </row>
    <row r="1329" spans="1:12" x14ac:dyDescent="0.45">
      <c r="A1329">
        <v>78</v>
      </c>
      <c r="B1329" t="str">
        <f t="shared" si="100"/>
        <v>SENIORS</v>
      </c>
      <c r="C1329" t="s">
        <v>1752</v>
      </c>
      <c r="G1329" s="7">
        <f>'Health Cleaned'!$H1329*1.1</f>
        <v>1941.8410000000001</v>
      </c>
      <c r="H1329" s="7">
        <f t="shared" si="101"/>
        <v>1941.8</v>
      </c>
      <c r="I1329" s="7">
        <f t="shared" si="102"/>
        <v>1941.8999999999999</v>
      </c>
      <c r="J1329" s="7">
        <f t="shared" si="103"/>
        <v>1941.8</v>
      </c>
      <c r="K1329" t="str">
        <f>TEXT('Health Cleaned'!A1329,"mm-yy")</f>
        <v>02-23</v>
      </c>
      <c r="L1329" t="str">
        <f t="shared" si="104"/>
        <v>65-100</v>
      </c>
    </row>
    <row r="1330" spans="1:12" x14ac:dyDescent="0.45">
      <c r="A1330">
        <v>10</v>
      </c>
      <c r="B1330" t="str">
        <f t="shared" si="100"/>
        <v>CHILDREN</v>
      </c>
      <c r="C1330" t="s">
        <v>1753</v>
      </c>
      <c r="G1330" s="7">
        <f>'Health Cleaned'!$H1330*1.1</f>
        <v>2251.3370000000004</v>
      </c>
      <c r="H1330" s="7">
        <f t="shared" si="101"/>
        <v>2251.3000000000002</v>
      </c>
      <c r="I1330" s="7">
        <f t="shared" si="102"/>
        <v>2251.4</v>
      </c>
      <c r="J1330" s="7">
        <f t="shared" si="103"/>
        <v>2251.3000000000002</v>
      </c>
      <c r="K1330" t="str">
        <f>TEXT('Health Cleaned'!A1330,"mm-yy")</f>
        <v>07-23</v>
      </c>
      <c r="L1330" t="str">
        <f t="shared" si="104"/>
        <v>0-12</v>
      </c>
    </row>
    <row r="1331" spans="1:12" x14ac:dyDescent="0.45">
      <c r="A1331">
        <v>93</v>
      </c>
      <c r="B1331" t="str">
        <f t="shared" si="100"/>
        <v>SENIORS</v>
      </c>
      <c r="C1331" t="s">
        <v>1754</v>
      </c>
      <c r="G1331" s="7">
        <f>'Health Cleaned'!$H1331*1.1</f>
        <v>4511.9690000000001</v>
      </c>
      <c r="H1331" s="7">
        <f t="shared" si="101"/>
        <v>4512</v>
      </c>
      <c r="I1331" s="7">
        <f t="shared" si="102"/>
        <v>4512</v>
      </c>
      <c r="J1331" s="7">
        <f t="shared" si="103"/>
        <v>4511.8999999999996</v>
      </c>
      <c r="K1331" t="str">
        <f>TEXT('Health Cleaned'!A1331,"mm-yy")</f>
        <v>02-23</v>
      </c>
      <c r="L1331" t="str">
        <f t="shared" si="104"/>
        <v>65-100</v>
      </c>
    </row>
    <row r="1332" spans="1:12" x14ac:dyDescent="0.45">
      <c r="A1332">
        <v>46</v>
      </c>
      <c r="B1332" t="str">
        <f t="shared" si="100"/>
        <v>ADULTS</v>
      </c>
      <c r="C1332" t="s">
        <v>1755</v>
      </c>
      <c r="G1332" s="7">
        <f>'Health Cleaned'!$H1332*1.1</f>
        <v>2083.8070000000002</v>
      </c>
      <c r="H1332" s="7">
        <f t="shared" si="101"/>
        <v>2083.8000000000002</v>
      </c>
      <c r="I1332" s="7">
        <f t="shared" si="102"/>
        <v>2083.9</v>
      </c>
      <c r="J1332" s="7">
        <f t="shared" si="103"/>
        <v>2083.8000000000002</v>
      </c>
      <c r="K1332" t="str">
        <f>TEXT('Health Cleaned'!A1332,"mm-yy")</f>
        <v>12-22</v>
      </c>
      <c r="L1332" t="str">
        <f t="shared" si="104"/>
        <v>35-50</v>
      </c>
    </row>
    <row r="1333" spans="1:12" x14ac:dyDescent="0.45">
      <c r="A1333">
        <v>80</v>
      </c>
      <c r="B1333" t="str">
        <f t="shared" si="100"/>
        <v>SENIORS</v>
      </c>
      <c r="C1333" t="s">
        <v>1756</v>
      </c>
      <c r="G1333" s="7">
        <f>'Health Cleaned'!$H1333*1.1</f>
        <v>583.154</v>
      </c>
      <c r="H1333" s="7">
        <f t="shared" si="101"/>
        <v>583.20000000000005</v>
      </c>
      <c r="I1333" s="7">
        <f t="shared" si="102"/>
        <v>583.20000000000005</v>
      </c>
      <c r="J1333" s="7">
        <f t="shared" si="103"/>
        <v>583.1</v>
      </c>
      <c r="K1333" t="str">
        <f>TEXT('Health Cleaned'!A1333,"mm-yy")</f>
        <v>06-22</v>
      </c>
      <c r="L1333" t="str">
        <f t="shared" si="104"/>
        <v>65-100</v>
      </c>
    </row>
    <row r="1334" spans="1:12" x14ac:dyDescent="0.45">
      <c r="A1334">
        <v>20</v>
      </c>
      <c r="B1334" t="str">
        <f t="shared" si="100"/>
        <v>YOUNG ADULTS</v>
      </c>
      <c r="C1334" t="s">
        <v>1757</v>
      </c>
      <c r="G1334" s="7">
        <f>'Health Cleaned'!$H1334*1.1</f>
        <v>3513.7300000000005</v>
      </c>
      <c r="H1334" s="7">
        <f t="shared" si="101"/>
        <v>3513.7</v>
      </c>
      <c r="I1334" s="7">
        <f t="shared" si="102"/>
        <v>3513.7999999999997</v>
      </c>
      <c r="J1334" s="7">
        <f t="shared" si="103"/>
        <v>3513.7</v>
      </c>
      <c r="K1334" t="str">
        <f>TEXT('Health Cleaned'!A1334,"mm-yy")</f>
        <v>03-22</v>
      </c>
      <c r="L1334" t="str">
        <f t="shared" si="104"/>
        <v>20-34</v>
      </c>
    </row>
    <row r="1335" spans="1:12" x14ac:dyDescent="0.45">
      <c r="A1335">
        <v>77</v>
      </c>
      <c r="B1335" t="str">
        <f t="shared" si="100"/>
        <v>SENIORS</v>
      </c>
      <c r="C1335" t="s">
        <v>1758</v>
      </c>
      <c r="G1335" s="7">
        <f>'Health Cleaned'!$H1335*1.1</f>
        <v>2327.2040000000002</v>
      </c>
      <c r="H1335" s="7">
        <f t="shared" si="101"/>
        <v>2327.1999999999998</v>
      </c>
      <c r="I1335" s="7">
        <f t="shared" si="102"/>
        <v>2327.2999999999997</v>
      </c>
      <c r="J1335" s="7">
        <f t="shared" si="103"/>
        <v>2327.1999999999998</v>
      </c>
      <c r="K1335" t="str">
        <f>TEXT('Health Cleaned'!A1335,"mm-yy")</f>
        <v>01-22</v>
      </c>
      <c r="L1335" t="str">
        <f t="shared" si="104"/>
        <v>65-100</v>
      </c>
    </row>
    <row r="1336" spans="1:12" x14ac:dyDescent="0.45">
      <c r="A1336">
        <v>3</v>
      </c>
      <c r="B1336" t="str">
        <f t="shared" si="100"/>
        <v>CHILDREN</v>
      </c>
      <c r="C1336" t="s">
        <v>1759</v>
      </c>
      <c r="G1336" s="7">
        <f>'Health Cleaned'!$H1336*1.1</f>
        <v>3210.3500000000004</v>
      </c>
      <c r="H1336" s="7">
        <f t="shared" si="101"/>
        <v>3210.4</v>
      </c>
      <c r="I1336" s="7">
        <f t="shared" si="102"/>
        <v>3210.4</v>
      </c>
      <c r="J1336" s="7">
        <f t="shared" si="103"/>
        <v>3210.3</v>
      </c>
      <c r="K1336" t="str">
        <f>TEXT('Health Cleaned'!A1336,"mm-yy")</f>
        <v>03-22</v>
      </c>
      <c r="L1336" t="str">
        <f t="shared" si="104"/>
        <v>0-12</v>
      </c>
    </row>
    <row r="1337" spans="1:12" x14ac:dyDescent="0.45">
      <c r="A1337">
        <v>59</v>
      </c>
      <c r="B1337" t="str">
        <f t="shared" si="100"/>
        <v>ADULTS</v>
      </c>
      <c r="C1337" t="s">
        <v>1760</v>
      </c>
      <c r="G1337" s="7">
        <f>'Health Cleaned'!$H1337*1.1</f>
        <v>5290.34</v>
      </c>
      <c r="H1337" s="7">
        <f t="shared" si="101"/>
        <v>5290.3</v>
      </c>
      <c r="I1337" s="7">
        <f t="shared" si="102"/>
        <v>5290.4000000000005</v>
      </c>
      <c r="J1337" s="7">
        <f t="shared" si="103"/>
        <v>5290.3</v>
      </c>
      <c r="K1337" t="str">
        <f>TEXT('Health Cleaned'!A1337,"mm-yy")</f>
        <v>04-22</v>
      </c>
      <c r="L1337" t="str">
        <f t="shared" si="104"/>
        <v>51-65</v>
      </c>
    </row>
    <row r="1338" spans="1:12" x14ac:dyDescent="0.45">
      <c r="A1338">
        <v>3</v>
      </c>
      <c r="B1338" t="str">
        <f t="shared" si="100"/>
        <v>CHILDREN</v>
      </c>
      <c r="C1338" t="s">
        <v>1761</v>
      </c>
      <c r="G1338" s="7">
        <f>'Health Cleaned'!$H1338*1.1</f>
        <v>2598.1340000000005</v>
      </c>
      <c r="H1338" s="7">
        <f t="shared" si="101"/>
        <v>2598.1</v>
      </c>
      <c r="I1338" s="7">
        <f t="shared" si="102"/>
        <v>2598.1999999999998</v>
      </c>
      <c r="J1338" s="7">
        <f t="shared" si="103"/>
        <v>2598.1</v>
      </c>
      <c r="K1338" t="str">
        <f>TEXT('Health Cleaned'!A1338,"mm-yy")</f>
        <v>01-22</v>
      </c>
      <c r="L1338" t="str">
        <f t="shared" si="104"/>
        <v>0-12</v>
      </c>
    </row>
    <row r="1339" spans="1:12" x14ac:dyDescent="0.45">
      <c r="A1339">
        <v>13</v>
      </c>
      <c r="B1339" t="str">
        <f t="shared" si="100"/>
        <v>CHILDREN</v>
      </c>
      <c r="C1339" t="s">
        <v>1762</v>
      </c>
      <c r="G1339" s="7">
        <f>'Health Cleaned'!$H1339*1.1</f>
        <v>3456.1889999999999</v>
      </c>
      <c r="H1339" s="7">
        <f t="shared" si="101"/>
        <v>3456.2</v>
      </c>
      <c r="I1339" s="7">
        <f t="shared" si="102"/>
        <v>3456.2</v>
      </c>
      <c r="J1339" s="7">
        <f t="shared" si="103"/>
        <v>3456.1</v>
      </c>
      <c r="K1339" t="str">
        <f>TEXT('Health Cleaned'!A1339,"mm-yy")</f>
        <v>05-22</v>
      </c>
      <c r="L1339" t="str">
        <f t="shared" si="104"/>
        <v>13-19</v>
      </c>
    </row>
    <row r="1340" spans="1:12" x14ac:dyDescent="0.45">
      <c r="A1340">
        <v>74</v>
      </c>
      <c r="B1340" t="str">
        <f t="shared" si="100"/>
        <v>SENIORS</v>
      </c>
      <c r="C1340" t="s">
        <v>1763</v>
      </c>
      <c r="G1340" s="7">
        <f>'Health Cleaned'!$H1340*1.1</f>
        <v>4107.4220000000005</v>
      </c>
      <c r="H1340" s="7">
        <f t="shared" si="101"/>
        <v>4107.3999999999996</v>
      </c>
      <c r="I1340" s="7">
        <f t="shared" si="102"/>
        <v>4107.5</v>
      </c>
      <c r="J1340" s="7">
        <f t="shared" si="103"/>
        <v>4107.3999999999996</v>
      </c>
      <c r="K1340" t="str">
        <f>TEXT('Health Cleaned'!A1340,"mm-yy")</f>
        <v>06-22</v>
      </c>
      <c r="L1340" t="str">
        <f t="shared" si="104"/>
        <v>65-100</v>
      </c>
    </row>
    <row r="1341" spans="1:12" x14ac:dyDescent="0.45">
      <c r="A1341">
        <v>50</v>
      </c>
      <c r="B1341" t="str">
        <f t="shared" si="100"/>
        <v>ADULTS</v>
      </c>
      <c r="C1341" t="s">
        <v>1764</v>
      </c>
      <c r="G1341" s="7">
        <f>'Health Cleaned'!$H1341*1.1</f>
        <v>536.69000000000005</v>
      </c>
      <c r="H1341" s="7">
        <f t="shared" si="101"/>
        <v>536.70000000000005</v>
      </c>
      <c r="I1341" s="7">
        <f t="shared" si="102"/>
        <v>536.70000000000005</v>
      </c>
      <c r="J1341" s="7">
        <f t="shared" si="103"/>
        <v>536.6</v>
      </c>
      <c r="K1341" t="str">
        <f>TEXT('Health Cleaned'!A1341,"mm-yy")</f>
        <v>03-23</v>
      </c>
      <c r="L1341" t="str">
        <f t="shared" si="104"/>
        <v>35-50</v>
      </c>
    </row>
    <row r="1342" spans="1:12" x14ac:dyDescent="0.45">
      <c r="A1342">
        <v>12</v>
      </c>
      <c r="B1342" t="str">
        <f t="shared" si="100"/>
        <v>CHILDREN</v>
      </c>
      <c r="C1342" t="s">
        <v>1765</v>
      </c>
      <c r="G1342" s="7">
        <f>'Health Cleaned'!$H1342*1.1</f>
        <v>3595.1410000000001</v>
      </c>
      <c r="H1342" s="7">
        <f t="shared" si="101"/>
        <v>3595.1</v>
      </c>
      <c r="I1342" s="7">
        <f t="shared" si="102"/>
        <v>3595.2</v>
      </c>
      <c r="J1342" s="7">
        <f t="shared" si="103"/>
        <v>3595.1</v>
      </c>
      <c r="K1342" t="str">
        <f>TEXT('Health Cleaned'!A1342,"mm-yy")</f>
        <v>01-23</v>
      </c>
      <c r="L1342" t="str">
        <f t="shared" si="104"/>
        <v>0-12</v>
      </c>
    </row>
    <row r="1343" spans="1:12" x14ac:dyDescent="0.45">
      <c r="A1343">
        <v>28</v>
      </c>
      <c r="B1343" t="str">
        <f t="shared" si="100"/>
        <v>YOUNG ADULTS</v>
      </c>
      <c r="C1343" t="s">
        <v>1766</v>
      </c>
      <c r="G1343" s="7">
        <f>'Health Cleaned'!$H1343*1.1</f>
        <v>4789.6750000000002</v>
      </c>
      <c r="H1343" s="7">
        <f t="shared" si="101"/>
        <v>4789.7</v>
      </c>
      <c r="I1343" s="7">
        <f t="shared" si="102"/>
        <v>4789.7000000000007</v>
      </c>
      <c r="J1343" s="7">
        <f t="shared" si="103"/>
        <v>4789.6000000000004</v>
      </c>
      <c r="K1343" t="str">
        <f>TEXT('Health Cleaned'!A1343,"mm-yy")</f>
        <v>06-22</v>
      </c>
      <c r="L1343" t="str">
        <f t="shared" si="104"/>
        <v>20-34</v>
      </c>
    </row>
    <row r="1344" spans="1:12" x14ac:dyDescent="0.45">
      <c r="A1344">
        <v>89</v>
      </c>
      <c r="B1344" t="str">
        <f t="shared" si="100"/>
        <v>SENIORS</v>
      </c>
      <c r="C1344" t="s">
        <v>1767</v>
      </c>
      <c r="G1344" s="7">
        <f>'Health Cleaned'!$H1344*1.1</f>
        <v>2730.5960000000005</v>
      </c>
      <c r="H1344" s="7">
        <f t="shared" si="101"/>
        <v>2730.6</v>
      </c>
      <c r="I1344" s="7">
        <f t="shared" si="102"/>
        <v>2730.6</v>
      </c>
      <c r="J1344" s="7">
        <f t="shared" si="103"/>
        <v>2730.5</v>
      </c>
      <c r="K1344" t="str">
        <f>TEXT('Health Cleaned'!A1344,"mm-yy")</f>
        <v>03-22</v>
      </c>
      <c r="L1344" t="str">
        <f t="shared" si="104"/>
        <v>65-100</v>
      </c>
    </row>
    <row r="1345" spans="1:12" x14ac:dyDescent="0.45">
      <c r="A1345">
        <v>79</v>
      </c>
      <c r="B1345" t="str">
        <f t="shared" si="100"/>
        <v>SENIORS</v>
      </c>
      <c r="C1345" t="s">
        <v>1768</v>
      </c>
      <c r="G1345" s="7">
        <f>'Health Cleaned'!$H1345*1.1</f>
        <v>1775.9610000000002</v>
      </c>
      <c r="H1345" s="7">
        <f t="shared" si="101"/>
        <v>1776</v>
      </c>
      <c r="I1345" s="7">
        <f t="shared" si="102"/>
        <v>1776</v>
      </c>
      <c r="J1345" s="7">
        <f t="shared" si="103"/>
        <v>1775.9</v>
      </c>
      <c r="K1345" t="str">
        <f>TEXT('Health Cleaned'!A1345,"mm-yy")</f>
        <v>08-23</v>
      </c>
      <c r="L1345" t="str">
        <f t="shared" si="104"/>
        <v>65-100</v>
      </c>
    </row>
    <row r="1346" spans="1:12" x14ac:dyDescent="0.45">
      <c r="A1346">
        <v>15</v>
      </c>
      <c r="B1346" t="str">
        <f t="shared" si="100"/>
        <v>CHILDREN</v>
      </c>
      <c r="C1346" t="s">
        <v>1769</v>
      </c>
      <c r="G1346" s="7">
        <f>'Health Cleaned'!$H1346*1.1</f>
        <v>3031.9520000000002</v>
      </c>
      <c r="H1346" s="7">
        <f t="shared" si="101"/>
        <v>3032</v>
      </c>
      <c r="I1346" s="7">
        <f t="shared" si="102"/>
        <v>3032</v>
      </c>
      <c r="J1346" s="7">
        <f t="shared" si="103"/>
        <v>3031.9</v>
      </c>
      <c r="K1346" t="str">
        <f>TEXT('Health Cleaned'!A1346,"mm-yy")</f>
        <v>04-23</v>
      </c>
      <c r="L1346" t="str">
        <f t="shared" si="104"/>
        <v>13-19</v>
      </c>
    </row>
    <row r="1347" spans="1:12" x14ac:dyDescent="0.45">
      <c r="A1347">
        <v>35</v>
      </c>
      <c r="B1347" t="str">
        <f t="shared" ref="B1347:B1410" si="105">IF(A1347&lt;18,"CHILDREN",IF(A1347&lt;36,"YOUNG ADULTS",IF(A1347&lt;66,"ADULTS",IF(A1347&gt;65,"SENIORS"))))</f>
        <v>YOUNG ADULTS</v>
      </c>
      <c r="C1347" t="s">
        <v>1770</v>
      </c>
      <c r="G1347" s="7">
        <f>'Health Cleaned'!$H1347*1.1</f>
        <v>4127.8490000000002</v>
      </c>
      <c r="H1347" s="7">
        <f t="shared" ref="H1347:H1410" si="106">ROUND(G1347,1)</f>
        <v>4127.8</v>
      </c>
      <c r="I1347" s="7">
        <f t="shared" ref="I1347:I1410" si="107">ROUNDUP(G1347,1)</f>
        <v>4127.9000000000005</v>
      </c>
      <c r="J1347" s="7">
        <f t="shared" ref="J1347:J1410" si="108">ROUNDDOWN(G1347,1)</f>
        <v>4127.8</v>
      </c>
      <c r="K1347" t="str">
        <f>TEXT('Health Cleaned'!A1347,"mm-yy")</f>
        <v>02-23</v>
      </c>
      <c r="L1347" t="str">
        <f t="shared" ref="L1347:L1410" si="109">IF(A1347&lt;13,"0-12",IF(A1347&lt;20,"13-19",IF(A1347&lt;35,"20-34",IF(A1347&lt;=50,"35-50",IF(A1347&lt;66,"51-65",IF(A1347&gt;65,"65-100"))))))</f>
        <v>35-50</v>
      </c>
    </row>
    <row r="1348" spans="1:12" x14ac:dyDescent="0.45">
      <c r="A1348">
        <v>87</v>
      </c>
      <c r="B1348" t="str">
        <f t="shared" si="105"/>
        <v>SENIORS</v>
      </c>
      <c r="C1348" t="s">
        <v>1771</v>
      </c>
      <c r="G1348" s="7">
        <f>'Health Cleaned'!$H1348*1.1</f>
        <v>1994.0030000000002</v>
      </c>
      <c r="H1348" s="7">
        <f t="shared" si="106"/>
        <v>1994</v>
      </c>
      <c r="I1348" s="7">
        <f t="shared" si="107"/>
        <v>1994.1</v>
      </c>
      <c r="J1348" s="7">
        <f t="shared" si="108"/>
        <v>1994</v>
      </c>
      <c r="K1348" t="str">
        <f>TEXT('Health Cleaned'!A1348,"mm-yy")</f>
        <v>06-23</v>
      </c>
      <c r="L1348" t="str">
        <f t="shared" si="109"/>
        <v>65-100</v>
      </c>
    </row>
    <row r="1349" spans="1:12" x14ac:dyDescent="0.45">
      <c r="A1349">
        <v>49</v>
      </c>
      <c r="B1349" t="str">
        <f t="shared" si="105"/>
        <v>ADULTS</v>
      </c>
      <c r="C1349" t="s">
        <v>1772</v>
      </c>
      <c r="G1349" s="7">
        <f>'Health Cleaned'!$H1349*1.1</f>
        <v>2717.748</v>
      </c>
      <c r="H1349" s="7">
        <f t="shared" si="106"/>
        <v>2717.7</v>
      </c>
      <c r="I1349" s="7">
        <f t="shared" si="107"/>
        <v>2717.7999999999997</v>
      </c>
      <c r="J1349" s="7">
        <f t="shared" si="108"/>
        <v>2717.7</v>
      </c>
      <c r="K1349" t="str">
        <f>TEXT('Health Cleaned'!A1349,"mm-yy")</f>
        <v>03-22</v>
      </c>
      <c r="L1349" t="str">
        <f t="shared" si="109"/>
        <v>35-50</v>
      </c>
    </row>
    <row r="1350" spans="1:12" x14ac:dyDescent="0.45">
      <c r="A1350">
        <v>90</v>
      </c>
      <c r="B1350" t="str">
        <f t="shared" si="105"/>
        <v>SENIORS</v>
      </c>
      <c r="C1350" t="s">
        <v>1773</v>
      </c>
      <c r="G1350" s="7">
        <f>'Health Cleaned'!$H1350*1.1</f>
        <v>2642.0790000000002</v>
      </c>
      <c r="H1350" s="7">
        <f t="shared" si="106"/>
        <v>2642.1</v>
      </c>
      <c r="I1350" s="7">
        <f t="shared" si="107"/>
        <v>2642.1</v>
      </c>
      <c r="J1350" s="7">
        <f t="shared" si="108"/>
        <v>2642</v>
      </c>
      <c r="K1350" t="str">
        <f>TEXT('Health Cleaned'!A1350,"mm-yy")</f>
        <v>04-23</v>
      </c>
      <c r="L1350" t="str">
        <f t="shared" si="109"/>
        <v>65-100</v>
      </c>
    </row>
    <row r="1351" spans="1:12" x14ac:dyDescent="0.45">
      <c r="A1351">
        <v>48</v>
      </c>
      <c r="B1351" t="str">
        <f t="shared" si="105"/>
        <v>ADULTS</v>
      </c>
      <c r="C1351" t="s">
        <v>1774</v>
      </c>
      <c r="G1351" s="7">
        <f>'Health Cleaned'!$H1351*1.1</f>
        <v>924.47300000000007</v>
      </c>
      <c r="H1351" s="7">
        <f t="shared" si="106"/>
        <v>924.5</v>
      </c>
      <c r="I1351" s="7">
        <f t="shared" si="107"/>
        <v>924.5</v>
      </c>
      <c r="J1351" s="7">
        <f t="shared" si="108"/>
        <v>924.4</v>
      </c>
      <c r="K1351" t="str">
        <f>TEXT('Health Cleaned'!A1351,"mm-yy")</f>
        <v>08-22</v>
      </c>
      <c r="L1351" t="str">
        <f t="shared" si="109"/>
        <v>35-50</v>
      </c>
    </row>
    <row r="1352" spans="1:12" x14ac:dyDescent="0.45">
      <c r="A1352">
        <v>10</v>
      </c>
      <c r="B1352" t="str">
        <f t="shared" si="105"/>
        <v>CHILDREN</v>
      </c>
      <c r="C1352" t="s">
        <v>1775</v>
      </c>
      <c r="G1352" s="7">
        <f>'Health Cleaned'!$H1352*1.1</f>
        <v>1865.952</v>
      </c>
      <c r="H1352" s="7">
        <f t="shared" si="106"/>
        <v>1866</v>
      </c>
      <c r="I1352" s="7">
        <f t="shared" si="107"/>
        <v>1866</v>
      </c>
      <c r="J1352" s="7">
        <f t="shared" si="108"/>
        <v>1865.9</v>
      </c>
      <c r="K1352" t="str">
        <f>TEXT('Health Cleaned'!A1352,"mm-yy")</f>
        <v>10-22</v>
      </c>
      <c r="L1352" t="str">
        <f t="shared" si="109"/>
        <v>0-12</v>
      </c>
    </row>
    <row r="1353" spans="1:12" x14ac:dyDescent="0.45">
      <c r="A1353">
        <v>43</v>
      </c>
      <c r="B1353" t="str">
        <f t="shared" si="105"/>
        <v>ADULTS</v>
      </c>
      <c r="C1353" t="s">
        <v>1776</v>
      </c>
      <c r="G1353" s="7">
        <f>'Health Cleaned'!$H1353*1.1</f>
        <v>4659.5889999999999</v>
      </c>
      <c r="H1353" s="7">
        <f t="shared" si="106"/>
        <v>4659.6000000000004</v>
      </c>
      <c r="I1353" s="7">
        <f t="shared" si="107"/>
        <v>4659.6000000000004</v>
      </c>
      <c r="J1353" s="7">
        <f t="shared" si="108"/>
        <v>4659.5</v>
      </c>
      <c r="K1353" t="str">
        <f>TEXT('Health Cleaned'!A1353,"mm-yy")</f>
        <v>11-23</v>
      </c>
      <c r="L1353" t="str">
        <f t="shared" si="109"/>
        <v>35-50</v>
      </c>
    </row>
    <row r="1354" spans="1:12" x14ac:dyDescent="0.45">
      <c r="A1354">
        <v>77</v>
      </c>
      <c r="B1354" t="str">
        <f t="shared" si="105"/>
        <v>SENIORS</v>
      </c>
      <c r="C1354" t="s">
        <v>1777</v>
      </c>
      <c r="G1354" s="7">
        <f>'Health Cleaned'!$H1354*1.1</f>
        <v>873.48800000000017</v>
      </c>
      <c r="H1354" s="7">
        <f t="shared" si="106"/>
        <v>873.5</v>
      </c>
      <c r="I1354" s="7">
        <f t="shared" si="107"/>
        <v>873.5</v>
      </c>
      <c r="J1354" s="7">
        <f t="shared" si="108"/>
        <v>873.4</v>
      </c>
      <c r="K1354" t="str">
        <f>TEXT('Health Cleaned'!A1354,"mm-yy")</f>
        <v>09-23</v>
      </c>
      <c r="L1354" t="str">
        <f t="shared" si="109"/>
        <v>65-100</v>
      </c>
    </row>
    <row r="1355" spans="1:12" x14ac:dyDescent="0.45">
      <c r="A1355">
        <v>85</v>
      </c>
      <c r="B1355" t="str">
        <f t="shared" si="105"/>
        <v>SENIORS</v>
      </c>
      <c r="C1355" t="s">
        <v>1778</v>
      </c>
      <c r="G1355" s="7">
        <f>'Health Cleaned'!$H1355*1.1</f>
        <v>3528.4810000000002</v>
      </c>
      <c r="H1355" s="7">
        <f t="shared" si="106"/>
        <v>3528.5</v>
      </c>
      <c r="I1355" s="7">
        <f t="shared" si="107"/>
        <v>3528.5</v>
      </c>
      <c r="J1355" s="7">
        <f t="shared" si="108"/>
        <v>3528.4</v>
      </c>
      <c r="K1355" t="str">
        <f>TEXT('Health Cleaned'!A1355,"mm-yy")</f>
        <v>05-23</v>
      </c>
      <c r="L1355" t="str">
        <f t="shared" si="109"/>
        <v>65-100</v>
      </c>
    </row>
    <row r="1356" spans="1:12" x14ac:dyDescent="0.45">
      <c r="A1356">
        <v>37</v>
      </c>
      <c r="B1356" t="str">
        <f t="shared" si="105"/>
        <v>ADULTS</v>
      </c>
      <c r="C1356" t="s">
        <v>1779</v>
      </c>
      <c r="G1356" s="7">
        <f>'Health Cleaned'!$H1356*1.1</f>
        <v>1541.4850000000001</v>
      </c>
      <c r="H1356" s="7">
        <f t="shared" si="106"/>
        <v>1541.5</v>
      </c>
      <c r="I1356" s="7">
        <f t="shared" si="107"/>
        <v>1541.5</v>
      </c>
      <c r="J1356" s="7">
        <f t="shared" si="108"/>
        <v>1541.4</v>
      </c>
      <c r="K1356" t="str">
        <f>TEXT('Health Cleaned'!A1356,"mm-yy")</f>
        <v>11-23</v>
      </c>
      <c r="L1356" t="str">
        <f t="shared" si="109"/>
        <v>35-50</v>
      </c>
    </row>
    <row r="1357" spans="1:12" x14ac:dyDescent="0.45">
      <c r="A1357">
        <v>80</v>
      </c>
      <c r="B1357" t="str">
        <f t="shared" si="105"/>
        <v>SENIORS</v>
      </c>
      <c r="C1357" t="s">
        <v>1780</v>
      </c>
      <c r="G1357" s="7">
        <f>'Health Cleaned'!$H1357*1.1</f>
        <v>3296.4360000000006</v>
      </c>
      <c r="H1357" s="7">
        <f t="shared" si="106"/>
        <v>3296.4</v>
      </c>
      <c r="I1357" s="7">
        <f t="shared" si="107"/>
        <v>3296.5</v>
      </c>
      <c r="J1357" s="7">
        <f t="shared" si="108"/>
        <v>3296.4</v>
      </c>
      <c r="K1357" t="str">
        <f>TEXT('Health Cleaned'!A1357,"mm-yy")</f>
        <v>08-22</v>
      </c>
      <c r="L1357" t="str">
        <f t="shared" si="109"/>
        <v>65-100</v>
      </c>
    </row>
    <row r="1358" spans="1:12" x14ac:dyDescent="0.45">
      <c r="A1358">
        <v>88</v>
      </c>
      <c r="B1358" t="str">
        <f t="shared" si="105"/>
        <v>SENIORS</v>
      </c>
      <c r="C1358" t="s">
        <v>1781</v>
      </c>
      <c r="G1358" s="7">
        <f>'Health Cleaned'!$H1358*1.1</f>
        <v>5306.2350000000006</v>
      </c>
      <c r="H1358" s="7">
        <f t="shared" si="106"/>
        <v>5306.2</v>
      </c>
      <c r="I1358" s="7">
        <f t="shared" si="107"/>
        <v>5306.3</v>
      </c>
      <c r="J1358" s="7">
        <f t="shared" si="108"/>
        <v>5306.2</v>
      </c>
      <c r="K1358" t="str">
        <f>TEXT('Health Cleaned'!A1358,"mm-yy")</f>
        <v>11-23</v>
      </c>
      <c r="L1358" t="str">
        <f t="shared" si="109"/>
        <v>65-100</v>
      </c>
    </row>
    <row r="1359" spans="1:12" x14ac:dyDescent="0.45">
      <c r="A1359">
        <v>52</v>
      </c>
      <c r="B1359" t="str">
        <f t="shared" si="105"/>
        <v>ADULTS</v>
      </c>
      <c r="C1359" t="s">
        <v>1782</v>
      </c>
      <c r="G1359" s="7">
        <f>'Health Cleaned'!$H1359*1.1</f>
        <v>5235.4170000000004</v>
      </c>
      <c r="H1359" s="7">
        <f t="shared" si="106"/>
        <v>5235.3999999999996</v>
      </c>
      <c r="I1359" s="7">
        <f t="shared" si="107"/>
        <v>5235.5</v>
      </c>
      <c r="J1359" s="7">
        <f t="shared" si="108"/>
        <v>5235.3999999999996</v>
      </c>
      <c r="K1359" t="str">
        <f>TEXT('Health Cleaned'!A1359,"mm-yy")</f>
        <v>02-23</v>
      </c>
      <c r="L1359" t="str">
        <f t="shared" si="109"/>
        <v>51-65</v>
      </c>
    </row>
    <row r="1360" spans="1:12" x14ac:dyDescent="0.45">
      <c r="A1360">
        <v>1</v>
      </c>
      <c r="B1360" t="str">
        <f t="shared" si="105"/>
        <v>CHILDREN</v>
      </c>
      <c r="C1360" t="s">
        <v>1783</v>
      </c>
      <c r="G1360" s="7">
        <f>'Health Cleaned'!$H1360*1.1</f>
        <v>5456.5389999999998</v>
      </c>
      <c r="H1360" s="7">
        <f t="shared" si="106"/>
        <v>5456.5</v>
      </c>
      <c r="I1360" s="7">
        <f t="shared" si="107"/>
        <v>5456.6</v>
      </c>
      <c r="J1360" s="7">
        <f t="shared" si="108"/>
        <v>5456.5</v>
      </c>
      <c r="K1360" t="str">
        <f>TEXT('Health Cleaned'!A1360,"mm-yy")</f>
        <v>03-22</v>
      </c>
      <c r="L1360" t="str">
        <f t="shared" si="109"/>
        <v>0-12</v>
      </c>
    </row>
    <row r="1361" spans="1:12" x14ac:dyDescent="0.45">
      <c r="A1361">
        <v>55</v>
      </c>
      <c r="B1361" t="str">
        <f t="shared" si="105"/>
        <v>ADULTS</v>
      </c>
      <c r="C1361" t="s">
        <v>1784</v>
      </c>
      <c r="G1361" s="7">
        <f>'Health Cleaned'!$H1361*1.1</f>
        <v>4481.9390000000003</v>
      </c>
      <c r="H1361" s="7">
        <f t="shared" si="106"/>
        <v>4481.8999999999996</v>
      </c>
      <c r="I1361" s="7">
        <f t="shared" si="107"/>
        <v>4482</v>
      </c>
      <c r="J1361" s="7">
        <f t="shared" si="108"/>
        <v>4481.8999999999996</v>
      </c>
      <c r="K1361" t="str">
        <f>TEXT('Health Cleaned'!A1361,"mm-yy")</f>
        <v>12-22</v>
      </c>
      <c r="L1361" t="str">
        <f t="shared" si="109"/>
        <v>51-65</v>
      </c>
    </row>
    <row r="1362" spans="1:12" x14ac:dyDescent="0.45">
      <c r="A1362">
        <v>12</v>
      </c>
      <c r="B1362" t="str">
        <f t="shared" si="105"/>
        <v>CHILDREN</v>
      </c>
      <c r="C1362" t="s">
        <v>1787</v>
      </c>
      <c r="G1362" s="7">
        <f>'Health Cleaned'!$H1362*1.1</f>
        <v>3609.8370000000004</v>
      </c>
      <c r="H1362" s="7">
        <f t="shared" si="106"/>
        <v>3609.8</v>
      </c>
      <c r="I1362" s="7">
        <f t="shared" si="107"/>
        <v>3609.9</v>
      </c>
      <c r="J1362" s="7">
        <f t="shared" si="108"/>
        <v>3609.8</v>
      </c>
      <c r="K1362" t="str">
        <f>TEXT('Health Cleaned'!A1362,"mm-yy")</f>
        <v>07-22</v>
      </c>
      <c r="L1362" t="str">
        <f t="shared" si="109"/>
        <v>0-12</v>
      </c>
    </row>
    <row r="1363" spans="1:12" x14ac:dyDescent="0.45">
      <c r="A1363">
        <v>58</v>
      </c>
      <c r="B1363" t="str">
        <f t="shared" si="105"/>
        <v>ADULTS</v>
      </c>
      <c r="C1363" t="s">
        <v>1788</v>
      </c>
      <c r="G1363" s="7">
        <f>'Health Cleaned'!$H1363*1.1</f>
        <v>3139.84</v>
      </c>
      <c r="H1363" s="7">
        <f t="shared" si="106"/>
        <v>3139.8</v>
      </c>
      <c r="I1363" s="7">
        <f t="shared" si="107"/>
        <v>3139.9</v>
      </c>
      <c r="J1363" s="7">
        <f t="shared" si="108"/>
        <v>3139.8</v>
      </c>
      <c r="K1363" t="str">
        <f>TEXT('Health Cleaned'!A1363,"mm-yy")</f>
        <v>06-22</v>
      </c>
      <c r="L1363" t="str">
        <f t="shared" si="109"/>
        <v>51-65</v>
      </c>
    </row>
    <row r="1364" spans="1:12" x14ac:dyDescent="0.45">
      <c r="A1364">
        <v>66</v>
      </c>
      <c r="B1364" t="str">
        <f t="shared" si="105"/>
        <v>SENIORS</v>
      </c>
      <c r="C1364" t="s">
        <v>1789</v>
      </c>
      <c r="G1364" s="7">
        <f>'Health Cleaned'!$H1364*1.1</f>
        <v>926.38700000000006</v>
      </c>
      <c r="H1364" s="7">
        <f t="shared" si="106"/>
        <v>926.4</v>
      </c>
      <c r="I1364" s="7">
        <f t="shared" si="107"/>
        <v>926.4</v>
      </c>
      <c r="J1364" s="7">
        <f t="shared" si="108"/>
        <v>926.3</v>
      </c>
      <c r="K1364" t="str">
        <f>TEXT('Health Cleaned'!A1364,"mm-yy")</f>
        <v>05-22</v>
      </c>
      <c r="L1364" t="str">
        <f t="shared" si="109"/>
        <v>65-100</v>
      </c>
    </row>
    <row r="1365" spans="1:12" x14ac:dyDescent="0.45">
      <c r="A1365">
        <v>70</v>
      </c>
      <c r="B1365" t="str">
        <f t="shared" si="105"/>
        <v>SENIORS</v>
      </c>
      <c r="C1365" t="s">
        <v>1790</v>
      </c>
      <c r="G1365" s="7">
        <f>'Health Cleaned'!$H1365*1.1</f>
        <v>1173.2160000000001</v>
      </c>
      <c r="H1365" s="7">
        <f t="shared" si="106"/>
        <v>1173.2</v>
      </c>
      <c r="I1365" s="7">
        <f t="shared" si="107"/>
        <v>1173.3</v>
      </c>
      <c r="J1365" s="7">
        <f t="shared" si="108"/>
        <v>1173.2</v>
      </c>
      <c r="K1365" t="str">
        <f>TEXT('Health Cleaned'!A1365,"mm-yy")</f>
        <v>06-22</v>
      </c>
      <c r="L1365" t="str">
        <f t="shared" si="109"/>
        <v>65-100</v>
      </c>
    </row>
    <row r="1366" spans="1:12" x14ac:dyDescent="0.45">
      <c r="A1366">
        <v>12</v>
      </c>
      <c r="B1366" t="str">
        <f t="shared" si="105"/>
        <v>CHILDREN</v>
      </c>
      <c r="C1366" t="s">
        <v>1791</v>
      </c>
      <c r="G1366" s="7">
        <f>'Health Cleaned'!$H1366*1.1</f>
        <v>2892.0320000000002</v>
      </c>
      <c r="H1366" s="7">
        <f t="shared" si="106"/>
        <v>2892</v>
      </c>
      <c r="I1366" s="7">
        <f t="shared" si="107"/>
        <v>2892.1</v>
      </c>
      <c r="J1366" s="7">
        <f t="shared" si="108"/>
        <v>2892</v>
      </c>
      <c r="K1366" t="str">
        <f>TEXT('Health Cleaned'!A1366,"mm-yy")</f>
        <v>05-22</v>
      </c>
      <c r="L1366" t="str">
        <f t="shared" si="109"/>
        <v>0-12</v>
      </c>
    </row>
    <row r="1367" spans="1:12" x14ac:dyDescent="0.45">
      <c r="A1367">
        <v>15</v>
      </c>
      <c r="B1367" t="str">
        <f t="shared" si="105"/>
        <v>CHILDREN</v>
      </c>
      <c r="C1367" t="s">
        <v>1793</v>
      </c>
      <c r="G1367" s="7">
        <f>'Health Cleaned'!$H1367*1.1</f>
        <v>5185.0480000000007</v>
      </c>
      <c r="H1367" s="7">
        <f t="shared" si="106"/>
        <v>5185</v>
      </c>
      <c r="I1367" s="7">
        <f t="shared" si="107"/>
        <v>5185.1000000000004</v>
      </c>
      <c r="J1367" s="7">
        <f t="shared" si="108"/>
        <v>5185</v>
      </c>
      <c r="K1367" t="str">
        <f>TEXT('Health Cleaned'!A1367,"mm-yy")</f>
        <v>04-22</v>
      </c>
      <c r="L1367" t="str">
        <f t="shared" si="109"/>
        <v>13-19</v>
      </c>
    </row>
    <row r="1368" spans="1:12" x14ac:dyDescent="0.45">
      <c r="A1368">
        <v>24</v>
      </c>
      <c r="B1368" t="str">
        <f t="shared" si="105"/>
        <v>YOUNG ADULTS</v>
      </c>
      <c r="C1368" t="s">
        <v>1794</v>
      </c>
      <c r="G1368" s="7">
        <f>'Health Cleaned'!$H1368*1.1</f>
        <v>909.6450000000001</v>
      </c>
      <c r="H1368" s="7">
        <f t="shared" si="106"/>
        <v>909.6</v>
      </c>
      <c r="I1368" s="7">
        <f t="shared" si="107"/>
        <v>909.7</v>
      </c>
      <c r="J1368" s="7">
        <f t="shared" si="108"/>
        <v>909.6</v>
      </c>
      <c r="K1368" t="str">
        <f>TEXT('Health Cleaned'!A1368,"mm-yy")</f>
        <v>10-22</v>
      </c>
      <c r="L1368" t="str">
        <f t="shared" si="109"/>
        <v>20-34</v>
      </c>
    </row>
    <row r="1369" spans="1:12" x14ac:dyDescent="0.45">
      <c r="A1369">
        <v>39</v>
      </c>
      <c r="B1369" t="str">
        <f t="shared" si="105"/>
        <v>ADULTS</v>
      </c>
      <c r="C1369" t="s">
        <v>1795</v>
      </c>
      <c r="G1369" s="7">
        <f>'Health Cleaned'!$H1369*1.1</f>
        <v>1924.2630000000001</v>
      </c>
      <c r="H1369" s="7">
        <f t="shared" si="106"/>
        <v>1924.3</v>
      </c>
      <c r="I1369" s="7">
        <f t="shared" si="107"/>
        <v>1924.3</v>
      </c>
      <c r="J1369" s="7">
        <f t="shared" si="108"/>
        <v>1924.2</v>
      </c>
      <c r="K1369" t="str">
        <f>TEXT('Health Cleaned'!A1369,"mm-yy")</f>
        <v>07-22</v>
      </c>
      <c r="L1369" t="str">
        <f t="shared" si="109"/>
        <v>35-50</v>
      </c>
    </row>
    <row r="1370" spans="1:12" x14ac:dyDescent="0.45">
      <c r="A1370">
        <v>62</v>
      </c>
      <c r="B1370" t="str">
        <f t="shared" si="105"/>
        <v>ADULTS</v>
      </c>
      <c r="C1370" t="s">
        <v>1797</v>
      </c>
      <c r="G1370" s="7">
        <f>'Health Cleaned'!$H1370*1.1</f>
        <v>2572.7020000000002</v>
      </c>
      <c r="H1370" s="7">
        <f t="shared" si="106"/>
        <v>2572.6999999999998</v>
      </c>
      <c r="I1370" s="7">
        <f t="shared" si="107"/>
        <v>2572.7999999999997</v>
      </c>
      <c r="J1370" s="7">
        <f t="shared" si="108"/>
        <v>2572.6999999999998</v>
      </c>
      <c r="K1370" t="str">
        <f>TEXT('Health Cleaned'!A1370,"mm-yy")</f>
        <v>08-23</v>
      </c>
      <c r="L1370" t="str">
        <f t="shared" si="109"/>
        <v>51-65</v>
      </c>
    </row>
    <row r="1371" spans="1:12" x14ac:dyDescent="0.45">
      <c r="A1371">
        <v>81</v>
      </c>
      <c r="B1371" t="str">
        <f t="shared" si="105"/>
        <v>SENIORS</v>
      </c>
      <c r="C1371" t="s">
        <v>1798</v>
      </c>
      <c r="G1371" s="7">
        <f>'Health Cleaned'!$H1371*1.1</f>
        <v>1382.7</v>
      </c>
      <c r="H1371" s="7">
        <f t="shared" si="106"/>
        <v>1382.7</v>
      </c>
      <c r="I1371" s="7">
        <f t="shared" si="107"/>
        <v>1382.7</v>
      </c>
      <c r="J1371" s="7">
        <f t="shared" si="108"/>
        <v>1382.7</v>
      </c>
      <c r="K1371" t="str">
        <f>TEXT('Health Cleaned'!A1371,"mm-yy")</f>
        <v>11-22</v>
      </c>
      <c r="L1371" t="str">
        <f t="shared" si="109"/>
        <v>65-100</v>
      </c>
    </row>
    <row r="1372" spans="1:12" x14ac:dyDescent="0.45">
      <c r="A1372">
        <v>64</v>
      </c>
      <c r="B1372" t="str">
        <f t="shared" si="105"/>
        <v>ADULTS</v>
      </c>
      <c r="C1372" t="s">
        <v>1799</v>
      </c>
      <c r="G1372" s="7">
        <f>'Health Cleaned'!$H1372*1.1</f>
        <v>67.111000000000004</v>
      </c>
      <c r="H1372" s="7">
        <f t="shared" si="106"/>
        <v>67.099999999999994</v>
      </c>
      <c r="I1372" s="7">
        <f t="shared" si="107"/>
        <v>67.199999999999989</v>
      </c>
      <c r="J1372" s="7">
        <f t="shared" si="108"/>
        <v>67.099999999999994</v>
      </c>
      <c r="K1372" t="str">
        <f>TEXT('Health Cleaned'!A1372,"mm-yy")</f>
        <v>11-22</v>
      </c>
      <c r="L1372" t="str">
        <f t="shared" si="109"/>
        <v>51-65</v>
      </c>
    </row>
    <row r="1373" spans="1:12" x14ac:dyDescent="0.45">
      <c r="A1373">
        <v>40</v>
      </c>
      <c r="B1373" t="str">
        <f t="shared" si="105"/>
        <v>ADULTS</v>
      </c>
      <c r="C1373" t="s">
        <v>1800</v>
      </c>
      <c r="G1373" s="7">
        <f>'Health Cleaned'!$H1373*1.1</f>
        <v>2063.7870000000003</v>
      </c>
      <c r="H1373" s="7">
        <f t="shared" si="106"/>
        <v>2063.8000000000002</v>
      </c>
      <c r="I1373" s="7">
        <f t="shared" si="107"/>
        <v>2063.7999999999997</v>
      </c>
      <c r="J1373" s="7">
        <f t="shared" si="108"/>
        <v>2063.6999999999998</v>
      </c>
      <c r="K1373" t="str">
        <f>TEXT('Health Cleaned'!A1373,"mm-yy")</f>
        <v>09-22</v>
      </c>
      <c r="L1373" t="str">
        <f t="shared" si="109"/>
        <v>35-50</v>
      </c>
    </row>
    <row r="1374" spans="1:12" x14ac:dyDescent="0.45">
      <c r="A1374">
        <v>13</v>
      </c>
      <c r="B1374" t="str">
        <f t="shared" si="105"/>
        <v>CHILDREN</v>
      </c>
      <c r="C1374" t="s">
        <v>1801</v>
      </c>
      <c r="G1374" s="7">
        <f>'Health Cleaned'!$H1374*1.1</f>
        <v>2717.4949999999999</v>
      </c>
      <c r="H1374" s="7">
        <f t="shared" si="106"/>
        <v>2717.5</v>
      </c>
      <c r="I1374" s="7">
        <f t="shared" si="107"/>
        <v>2717.5</v>
      </c>
      <c r="J1374" s="7">
        <f t="shared" si="108"/>
        <v>2717.4</v>
      </c>
      <c r="K1374" t="str">
        <f>TEXT('Health Cleaned'!A1374,"mm-yy")</f>
        <v>01-23</v>
      </c>
      <c r="L1374" t="str">
        <f t="shared" si="109"/>
        <v>13-19</v>
      </c>
    </row>
    <row r="1375" spans="1:12" x14ac:dyDescent="0.45">
      <c r="A1375">
        <v>63</v>
      </c>
      <c r="B1375" t="str">
        <f t="shared" si="105"/>
        <v>ADULTS</v>
      </c>
      <c r="C1375" t="s">
        <v>1802</v>
      </c>
      <c r="G1375" s="7">
        <f>'Health Cleaned'!$H1375*1.1</f>
        <v>4573.0850000000009</v>
      </c>
      <c r="H1375" s="7">
        <f t="shared" si="106"/>
        <v>4573.1000000000004</v>
      </c>
      <c r="I1375" s="7">
        <f t="shared" si="107"/>
        <v>4573.1000000000004</v>
      </c>
      <c r="J1375" s="7">
        <f t="shared" si="108"/>
        <v>4573</v>
      </c>
      <c r="K1375" t="str">
        <f>TEXT('Health Cleaned'!A1375,"mm-yy")</f>
        <v>08-23</v>
      </c>
      <c r="L1375" t="str">
        <f t="shared" si="109"/>
        <v>51-65</v>
      </c>
    </row>
    <row r="1376" spans="1:12" x14ac:dyDescent="0.45">
      <c r="A1376">
        <v>65</v>
      </c>
      <c r="B1376" t="str">
        <f t="shared" si="105"/>
        <v>ADULTS</v>
      </c>
      <c r="C1376" t="s">
        <v>1803</v>
      </c>
      <c r="G1376" s="7">
        <f>'Health Cleaned'!$H1376*1.1</f>
        <v>3369.5639999999999</v>
      </c>
      <c r="H1376" s="7">
        <f t="shared" si="106"/>
        <v>3369.6</v>
      </c>
      <c r="I1376" s="7">
        <f t="shared" si="107"/>
        <v>3369.6</v>
      </c>
      <c r="J1376" s="7">
        <f t="shared" si="108"/>
        <v>3369.5</v>
      </c>
      <c r="K1376" t="str">
        <f>TEXT('Health Cleaned'!A1376,"mm-yy")</f>
        <v>12-23</v>
      </c>
      <c r="L1376" t="str">
        <f t="shared" si="109"/>
        <v>51-65</v>
      </c>
    </row>
    <row r="1377" spans="1:12" x14ac:dyDescent="0.45">
      <c r="A1377">
        <v>4</v>
      </c>
      <c r="B1377" t="str">
        <f t="shared" si="105"/>
        <v>CHILDREN</v>
      </c>
      <c r="C1377" t="s">
        <v>1804</v>
      </c>
      <c r="G1377" s="7">
        <f>'Health Cleaned'!$H1377*1.1</f>
        <v>111.93600000000002</v>
      </c>
      <c r="H1377" s="7">
        <f t="shared" si="106"/>
        <v>111.9</v>
      </c>
      <c r="I1377" s="7">
        <f t="shared" si="107"/>
        <v>112</v>
      </c>
      <c r="J1377" s="7">
        <f t="shared" si="108"/>
        <v>111.9</v>
      </c>
      <c r="K1377" t="str">
        <f>TEXT('Health Cleaned'!A1377,"mm-yy")</f>
        <v>07-22</v>
      </c>
      <c r="L1377" t="str">
        <f t="shared" si="109"/>
        <v>0-12</v>
      </c>
    </row>
    <row r="1378" spans="1:12" x14ac:dyDescent="0.45">
      <c r="A1378">
        <v>54</v>
      </c>
      <c r="B1378" t="str">
        <f t="shared" si="105"/>
        <v>ADULTS</v>
      </c>
      <c r="C1378" t="s">
        <v>1805</v>
      </c>
      <c r="G1378" s="7">
        <f>'Health Cleaned'!$H1378*1.1</f>
        <v>3065.7000000000003</v>
      </c>
      <c r="H1378" s="7">
        <f t="shared" si="106"/>
        <v>3065.7</v>
      </c>
      <c r="I1378" s="7">
        <f t="shared" si="107"/>
        <v>3065.7</v>
      </c>
      <c r="J1378" s="7">
        <f t="shared" si="108"/>
        <v>3065.7</v>
      </c>
      <c r="K1378" t="str">
        <f>TEXT('Health Cleaned'!A1378,"mm-yy")</f>
        <v>04-23</v>
      </c>
      <c r="L1378" t="str">
        <f t="shared" si="109"/>
        <v>51-65</v>
      </c>
    </row>
    <row r="1379" spans="1:12" x14ac:dyDescent="0.45">
      <c r="A1379">
        <v>9</v>
      </c>
      <c r="B1379" t="str">
        <f t="shared" si="105"/>
        <v>CHILDREN</v>
      </c>
      <c r="C1379" t="s">
        <v>1806</v>
      </c>
      <c r="G1379" s="7">
        <f>'Health Cleaned'!$H1379*1.1</f>
        <v>2528.5590000000002</v>
      </c>
      <c r="H1379" s="7">
        <f t="shared" si="106"/>
        <v>2528.6</v>
      </c>
      <c r="I1379" s="7">
        <f t="shared" si="107"/>
        <v>2528.6</v>
      </c>
      <c r="J1379" s="7">
        <f t="shared" si="108"/>
        <v>2528.5</v>
      </c>
      <c r="K1379" t="str">
        <f>TEXT('Health Cleaned'!A1379,"mm-yy")</f>
        <v>04-23</v>
      </c>
      <c r="L1379" t="str">
        <f t="shared" si="109"/>
        <v>0-12</v>
      </c>
    </row>
    <row r="1380" spans="1:12" x14ac:dyDescent="0.45">
      <c r="A1380">
        <v>87</v>
      </c>
      <c r="B1380" t="str">
        <f t="shared" si="105"/>
        <v>SENIORS</v>
      </c>
      <c r="C1380" t="s">
        <v>1807</v>
      </c>
      <c r="G1380" s="7">
        <f>'Health Cleaned'!$H1380*1.1</f>
        <v>3530.4940000000001</v>
      </c>
      <c r="H1380" s="7">
        <f t="shared" si="106"/>
        <v>3530.5</v>
      </c>
      <c r="I1380" s="7">
        <f t="shared" si="107"/>
        <v>3530.5</v>
      </c>
      <c r="J1380" s="7">
        <f t="shared" si="108"/>
        <v>3530.4</v>
      </c>
      <c r="K1380" t="str">
        <f>TEXT('Health Cleaned'!A1380,"mm-yy")</f>
        <v>04-22</v>
      </c>
      <c r="L1380" t="str">
        <f t="shared" si="109"/>
        <v>65-100</v>
      </c>
    </row>
    <row r="1381" spans="1:12" x14ac:dyDescent="0.45">
      <c r="A1381">
        <v>10</v>
      </c>
      <c r="B1381" t="str">
        <f t="shared" si="105"/>
        <v>CHILDREN</v>
      </c>
      <c r="C1381" t="s">
        <v>1808</v>
      </c>
      <c r="G1381" s="7">
        <f>'Health Cleaned'!$H1381*1.1</f>
        <v>4472.9080000000004</v>
      </c>
      <c r="H1381" s="7">
        <f t="shared" si="106"/>
        <v>4472.8999999999996</v>
      </c>
      <c r="I1381" s="7">
        <f t="shared" si="107"/>
        <v>4473</v>
      </c>
      <c r="J1381" s="7">
        <f t="shared" si="108"/>
        <v>4472.8999999999996</v>
      </c>
      <c r="K1381" t="str">
        <f>TEXT('Health Cleaned'!A1381,"mm-yy")</f>
        <v>10-23</v>
      </c>
      <c r="L1381" t="str">
        <f t="shared" si="109"/>
        <v>0-12</v>
      </c>
    </row>
    <row r="1382" spans="1:12" x14ac:dyDescent="0.45">
      <c r="A1382">
        <v>25</v>
      </c>
      <c r="B1382" t="str">
        <f t="shared" si="105"/>
        <v>YOUNG ADULTS</v>
      </c>
      <c r="C1382" t="s">
        <v>1809</v>
      </c>
      <c r="G1382" s="7">
        <f>'Health Cleaned'!$H1382*1.1</f>
        <v>5170.7810000000009</v>
      </c>
      <c r="H1382" s="7">
        <f t="shared" si="106"/>
        <v>5170.8</v>
      </c>
      <c r="I1382" s="7">
        <f t="shared" si="107"/>
        <v>5170.8</v>
      </c>
      <c r="J1382" s="7">
        <f t="shared" si="108"/>
        <v>5170.7</v>
      </c>
      <c r="K1382" t="str">
        <f>TEXT('Health Cleaned'!A1382,"mm-yy")</f>
        <v>12-22</v>
      </c>
      <c r="L1382" t="str">
        <f t="shared" si="109"/>
        <v>20-34</v>
      </c>
    </row>
    <row r="1383" spans="1:12" x14ac:dyDescent="0.45">
      <c r="A1383">
        <v>33</v>
      </c>
      <c r="B1383" t="str">
        <f t="shared" si="105"/>
        <v>YOUNG ADULTS</v>
      </c>
      <c r="C1383" t="s">
        <v>1810</v>
      </c>
      <c r="G1383" s="7">
        <f>'Health Cleaned'!$H1383*1.1</f>
        <v>899.99800000000005</v>
      </c>
      <c r="H1383" s="7">
        <f t="shared" si="106"/>
        <v>900</v>
      </c>
      <c r="I1383" s="7">
        <f t="shared" si="107"/>
        <v>900</v>
      </c>
      <c r="J1383" s="7">
        <f t="shared" si="108"/>
        <v>899.9</v>
      </c>
      <c r="K1383" t="str">
        <f>TEXT('Health Cleaned'!A1383,"mm-yy")</f>
        <v>08-23</v>
      </c>
      <c r="L1383" t="str">
        <f t="shared" si="109"/>
        <v>20-34</v>
      </c>
    </row>
    <row r="1384" spans="1:12" x14ac:dyDescent="0.45">
      <c r="A1384">
        <v>26</v>
      </c>
      <c r="B1384" t="str">
        <f t="shared" si="105"/>
        <v>YOUNG ADULTS</v>
      </c>
      <c r="C1384" t="s">
        <v>1811</v>
      </c>
      <c r="G1384" s="7">
        <f>'Health Cleaned'!$H1384*1.1</f>
        <v>1988.316</v>
      </c>
      <c r="H1384" s="7">
        <f t="shared" si="106"/>
        <v>1988.3</v>
      </c>
      <c r="I1384" s="7">
        <f t="shared" si="107"/>
        <v>1988.3999999999999</v>
      </c>
      <c r="J1384" s="7">
        <f t="shared" si="108"/>
        <v>1988.3</v>
      </c>
      <c r="K1384" t="str">
        <f>TEXT('Health Cleaned'!A1384,"mm-yy")</f>
        <v>03-22</v>
      </c>
      <c r="L1384" t="str">
        <f t="shared" si="109"/>
        <v>20-34</v>
      </c>
    </row>
    <row r="1385" spans="1:12" x14ac:dyDescent="0.45">
      <c r="A1385">
        <v>56</v>
      </c>
      <c r="B1385" t="str">
        <f t="shared" si="105"/>
        <v>ADULTS</v>
      </c>
      <c r="C1385" t="s">
        <v>1812</v>
      </c>
      <c r="G1385" s="7">
        <f>'Health Cleaned'!$H1385*1.1</f>
        <v>1752.124</v>
      </c>
      <c r="H1385" s="7">
        <f t="shared" si="106"/>
        <v>1752.1</v>
      </c>
      <c r="I1385" s="7">
        <f t="shared" si="107"/>
        <v>1752.1999999999998</v>
      </c>
      <c r="J1385" s="7">
        <f t="shared" si="108"/>
        <v>1752.1</v>
      </c>
      <c r="K1385" t="str">
        <f>TEXT('Health Cleaned'!A1385,"mm-yy")</f>
        <v>02-22</v>
      </c>
      <c r="L1385" t="str">
        <f t="shared" si="109"/>
        <v>51-65</v>
      </c>
    </row>
    <row r="1386" spans="1:12" x14ac:dyDescent="0.45">
      <c r="A1386">
        <v>14</v>
      </c>
      <c r="B1386" t="str">
        <f t="shared" si="105"/>
        <v>CHILDREN</v>
      </c>
      <c r="C1386" t="s">
        <v>1813</v>
      </c>
      <c r="G1386" s="7">
        <f>'Health Cleaned'!$H1386*1.1</f>
        <v>5094.7600000000011</v>
      </c>
      <c r="H1386" s="7">
        <f t="shared" si="106"/>
        <v>5094.8</v>
      </c>
      <c r="I1386" s="7">
        <f t="shared" si="107"/>
        <v>5094.8</v>
      </c>
      <c r="J1386" s="7">
        <f t="shared" si="108"/>
        <v>5094.7</v>
      </c>
      <c r="K1386" t="str">
        <f>TEXT('Health Cleaned'!A1386,"mm-yy")</f>
        <v>05-22</v>
      </c>
      <c r="L1386" t="str">
        <f t="shared" si="109"/>
        <v>13-19</v>
      </c>
    </row>
    <row r="1387" spans="1:12" x14ac:dyDescent="0.45">
      <c r="A1387">
        <v>20</v>
      </c>
      <c r="B1387" t="str">
        <f t="shared" si="105"/>
        <v>YOUNG ADULTS</v>
      </c>
      <c r="C1387" t="s">
        <v>1814</v>
      </c>
      <c r="G1387" s="7">
        <f>'Health Cleaned'!$H1387*1.1</f>
        <v>3525.0820000000003</v>
      </c>
      <c r="H1387" s="7">
        <f t="shared" si="106"/>
        <v>3525.1</v>
      </c>
      <c r="I1387" s="7">
        <f t="shared" si="107"/>
        <v>3525.1</v>
      </c>
      <c r="J1387" s="7">
        <f t="shared" si="108"/>
        <v>3525</v>
      </c>
      <c r="K1387" t="str">
        <f>TEXT('Health Cleaned'!A1387,"mm-yy")</f>
        <v>10-22</v>
      </c>
      <c r="L1387" t="str">
        <f t="shared" si="109"/>
        <v>20-34</v>
      </c>
    </row>
    <row r="1388" spans="1:12" x14ac:dyDescent="0.45">
      <c r="A1388">
        <v>74</v>
      </c>
      <c r="B1388" t="str">
        <f t="shared" si="105"/>
        <v>SENIORS</v>
      </c>
      <c r="C1388" t="s">
        <v>1815</v>
      </c>
      <c r="G1388" s="7">
        <f>'Health Cleaned'!$H1388*1.1</f>
        <v>4617.8</v>
      </c>
      <c r="H1388" s="7">
        <f t="shared" si="106"/>
        <v>4617.8</v>
      </c>
      <c r="I1388" s="7">
        <f t="shared" si="107"/>
        <v>4617.8</v>
      </c>
      <c r="J1388" s="7">
        <f t="shared" si="108"/>
        <v>4617.8</v>
      </c>
      <c r="K1388" t="str">
        <f>TEXT('Health Cleaned'!A1388,"mm-yy")</f>
        <v>06-23</v>
      </c>
      <c r="L1388" t="str">
        <f t="shared" si="109"/>
        <v>65-100</v>
      </c>
    </row>
    <row r="1389" spans="1:12" x14ac:dyDescent="0.45">
      <c r="A1389">
        <v>69</v>
      </c>
      <c r="B1389" t="str">
        <f t="shared" si="105"/>
        <v>SENIORS</v>
      </c>
      <c r="C1389" t="s">
        <v>1816</v>
      </c>
      <c r="G1389" s="7">
        <f>'Health Cleaned'!$H1389*1.1</f>
        <v>486.92600000000004</v>
      </c>
      <c r="H1389" s="7">
        <f t="shared" si="106"/>
        <v>486.9</v>
      </c>
      <c r="I1389" s="7">
        <f t="shared" si="107"/>
        <v>487</v>
      </c>
      <c r="J1389" s="7">
        <f t="shared" si="108"/>
        <v>486.9</v>
      </c>
      <c r="K1389" t="str">
        <f>TEXT('Health Cleaned'!A1389,"mm-yy")</f>
        <v>07-23</v>
      </c>
      <c r="L1389" t="str">
        <f t="shared" si="109"/>
        <v>65-100</v>
      </c>
    </row>
    <row r="1390" spans="1:12" x14ac:dyDescent="0.45">
      <c r="A1390">
        <v>23</v>
      </c>
      <c r="B1390" t="str">
        <f t="shared" si="105"/>
        <v>YOUNG ADULTS</v>
      </c>
      <c r="C1390" t="s">
        <v>1817</v>
      </c>
      <c r="G1390" s="7">
        <f>'Health Cleaned'!$H1390*1.1</f>
        <v>2094.6750000000002</v>
      </c>
      <c r="H1390" s="7">
        <f t="shared" si="106"/>
        <v>2094.6999999999998</v>
      </c>
      <c r="I1390" s="7">
        <f t="shared" si="107"/>
        <v>2094.6999999999998</v>
      </c>
      <c r="J1390" s="7">
        <f t="shared" si="108"/>
        <v>2094.6</v>
      </c>
      <c r="K1390" t="str">
        <f>TEXT('Health Cleaned'!A1390,"mm-yy")</f>
        <v>01-22</v>
      </c>
      <c r="L1390" t="str">
        <f t="shared" si="109"/>
        <v>20-34</v>
      </c>
    </row>
    <row r="1391" spans="1:12" x14ac:dyDescent="0.45">
      <c r="A1391">
        <v>78</v>
      </c>
      <c r="B1391" t="str">
        <f t="shared" si="105"/>
        <v>SENIORS</v>
      </c>
      <c r="C1391" t="s">
        <v>1818</v>
      </c>
      <c r="G1391" s="7">
        <f>'Health Cleaned'!$H1391*1.1</f>
        <v>887.74400000000003</v>
      </c>
      <c r="H1391" s="7">
        <f t="shared" si="106"/>
        <v>887.7</v>
      </c>
      <c r="I1391" s="7">
        <f t="shared" si="107"/>
        <v>887.80000000000007</v>
      </c>
      <c r="J1391" s="7">
        <f t="shared" si="108"/>
        <v>887.7</v>
      </c>
      <c r="K1391" t="str">
        <f>TEXT('Health Cleaned'!A1391,"mm-yy")</f>
        <v>11-22</v>
      </c>
      <c r="L1391" t="str">
        <f t="shared" si="109"/>
        <v>65-100</v>
      </c>
    </row>
    <row r="1392" spans="1:12" x14ac:dyDescent="0.45">
      <c r="A1392">
        <v>42</v>
      </c>
      <c r="B1392" t="str">
        <f t="shared" si="105"/>
        <v>ADULTS</v>
      </c>
      <c r="C1392" t="s">
        <v>1819</v>
      </c>
      <c r="G1392" s="7">
        <f>'Health Cleaned'!$H1392*1.1</f>
        <v>4567.7720000000008</v>
      </c>
      <c r="H1392" s="7">
        <f t="shared" si="106"/>
        <v>4567.8</v>
      </c>
      <c r="I1392" s="7">
        <f t="shared" si="107"/>
        <v>4567.8</v>
      </c>
      <c r="J1392" s="7">
        <f t="shared" si="108"/>
        <v>4567.7</v>
      </c>
      <c r="K1392" t="str">
        <f>TEXT('Health Cleaned'!A1392,"mm-yy")</f>
        <v>12-22</v>
      </c>
      <c r="L1392" t="str">
        <f t="shared" si="109"/>
        <v>35-50</v>
      </c>
    </row>
    <row r="1393" spans="1:12" x14ac:dyDescent="0.45">
      <c r="A1393">
        <v>94</v>
      </c>
      <c r="B1393" t="str">
        <f t="shared" si="105"/>
        <v>SENIORS</v>
      </c>
      <c r="C1393" t="s">
        <v>1820</v>
      </c>
      <c r="G1393" s="7">
        <f>'Health Cleaned'!$H1393*1.1</f>
        <v>2092.7170000000001</v>
      </c>
      <c r="H1393" s="7">
        <f t="shared" si="106"/>
        <v>2092.6999999999998</v>
      </c>
      <c r="I1393" s="7">
        <f t="shared" si="107"/>
        <v>2092.7999999999997</v>
      </c>
      <c r="J1393" s="7">
        <f t="shared" si="108"/>
        <v>2092.6999999999998</v>
      </c>
      <c r="K1393" t="str">
        <f>TEXT('Health Cleaned'!A1393,"mm-yy")</f>
        <v>11-22</v>
      </c>
      <c r="L1393" t="str">
        <f t="shared" si="109"/>
        <v>65-100</v>
      </c>
    </row>
    <row r="1394" spans="1:12" x14ac:dyDescent="0.45">
      <c r="A1394">
        <v>36</v>
      </c>
      <c r="B1394" t="str">
        <f t="shared" si="105"/>
        <v>ADULTS</v>
      </c>
      <c r="C1394" t="s">
        <v>1821</v>
      </c>
      <c r="G1394" s="7">
        <f>'Health Cleaned'!$H1394*1.1</f>
        <v>1572.0650000000003</v>
      </c>
      <c r="H1394" s="7">
        <f t="shared" si="106"/>
        <v>1572.1</v>
      </c>
      <c r="I1394" s="7">
        <f t="shared" si="107"/>
        <v>1572.1</v>
      </c>
      <c r="J1394" s="7">
        <f t="shared" si="108"/>
        <v>1572</v>
      </c>
      <c r="K1394" t="str">
        <f>TEXT('Health Cleaned'!A1394,"mm-yy")</f>
        <v>02-22</v>
      </c>
      <c r="L1394" t="str">
        <f t="shared" si="109"/>
        <v>35-50</v>
      </c>
    </row>
    <row r="1395" spans="1:12" x14ac:dyDescent="0.45">
      <c r="A1395">
        <v>11</v>
      </c>
      <c r="B1395" t="str">
        <f t="shared" si="105"/>
        <v>CHILDREN</v>
      </c>
      <c r="C1395" t="s">
        <v>1822</v>
      </c>
      <c r="G1395" s="7">
        <f>'Health Cleaned'!$H1395*1.1</f>
        <v>4630.3730000000005</v>
      </c>
      <c r="H1395" s="7">
        <f t="shared" si="106"/>
        <v>4630.3999999999996</v>
      </c>
      <c r="I1395" s="7">
        <f t="shared" si="107"/>
        <v>4630.4000000000005</v>
      </c>
      <c r="J1395" s="7">
        <f t="shared" si="108"/>
        <v>4630.3</v>
      </c>
      <c r="K1395" t="str">
        <f>TEXT('Health Cleaned'!A1395,"mm-yy")</f>
        <v>09-22</v>
      </c>
      <c r="L1395" t="str">
        <f t="shared" si="109"/>
        <v>0-12</v>
      </c>
    </row>
    <row r="1396" spans="1:12" x14ac:dyDescent="0.45">
      <c r="A1396">
        <v>97</v>
      </c>
      <c r="B1396" t="str">
        <f t="shared" si="105"/>
        <v>SENIORS</v>
      </c>
      <c r="C1396" t="s">
        <v>1823</v>
      </c>
      <c r="G1396" s="7">
        <f>'Health Cleaned'!$H1396*1.1</f>
        <v>2488.442</v>
      </c>
      <c r="H1396" s="7">
        <f t="shared" si="106"/>
        <v>2488.4</v>
      </c>
      <c r="I1396" s="7">
        <f t="shared" si="107"/>
        <v>2488.5</v>
      </c>
      <c r="J1396" s="7">
        <f t="shared" si="108"/>
        <v>2488.4</v>
      </c>
      <c r="K1396" t="str">
        <f>TEXT('Health Cleaned'!A1396,"mm-yy")</f>
        <v>09-22</v>
      </c>
      <c r="L1396" t="str">
        <f t="shared" si="109"/>
        <v>65-100</v>
      </c>
    </row>
    <row r="1397" spans="1:12" x14ac:dyDescent="0.45">
      <c r="A1397">
        <v>63</v>
      </c>
      <c r="B1397" t="str">
        <f t="shared" si="105"/>
        <v>ADULTS</v>
      </c>
      <c r="C1397" t="s">
        <v>1824</v>
      </c>
      <c r="G1397" s="7">
        <f>'Health Cleaned'!$H1397*1.1</f>
        <v>592.40499999999997</v>
      </c>
      <c r="H1397" s="7">
        <f t="shared" si="106"/>
        <v>592.4</v>
      </c>
      <c r="I1397" s="7">
        <f t="shared" si="107"/>
        <v>592.5</v>
      </c>
      <c r="J1397" s="7">
        <f t="shared" si="108"/>
        <v>592.4</v>
      </c>
      <c r="K1397" t="str">
        <f>TEXT('Health Cleaned'!A1397,"mm-yy")</f>
        <v>11-22</v>
      </c>
      <c r="L1397" t="str">
        <f t="shared" si="109"/>
        <v>51-65</v>
      </c>
    </row>
    <row r="1398" spans="1:12" x14ac:dyDescent="0.45">
      <c r="A1398">
        <v>80</v>
      </c>
      <c r="B1398" t="str">
        <f t="shared" si="105"/>
        <v>SENIORS</v>
      </c>
      <c r="C1398" t="s">
        <v>1825</v>
      </c>
      <c r="G1398" s="7">
        <f>'Health Cleaned'!$H1398*1.1</f>
        <v>606.95799999999997</v>
      </c>
      <c r="H1398" s="7">
        <f t="shared" si="106"/>
        <v>607</v>
      </c>
      <c r="I1398" s="7">
        <f t="shared" si="107"/>
        <v>607</v>
      </c>
      <c r="J1398" s="7">
        <f t="shared" si="108"/>
        <v>606.9</v>
      </c>
      <c r="K1398" t="str">
        <f>TEXT('Health Cleaned'!A1398,"mm-yy")</f>
        <v>09-22</v>
      </c>
      <c r="L1398" t="str">
        <f t="shared" si="109"/>
        <v>65-100</v>
      </c>
    </row>
    <row r="1399" spans="1:12" x14ac:dyDescent="0.45">
      <c r="A1399">
        <v>26</v>
      </c>
      <c r="B1399" t="str">
        <f t="shared" si="105"/>
        <v>YOUNG ADULTS</v>
      </c>
      <c r="C1399" t="s">
        <v>1828</v>
      </c>
      <c r="G1399" s="7">
        <f>'Health Cleaned'!$H1399*1.1</f>
        <v>159.94000000000003</v>
      </c>
      <c r="H1399" s="7">
        <f t="shared" si="106"/>
        <v>159.9</v>
      </c>
      <c r="I1399" s="7">
        <f t="shared" si="107"/>
        <v>160</v>
      </c>
      <c r="J1399" s="7">
        <f t="shared" si="108"/>
        <v>159.9</v>
      </c>
      <c r="K1399" t="str">
        <f>TEXT('Health Cleaned'!A1399,"mm-yy")</f>
        <v>08-23</v>
      </c>
      <c r="L1399" t="str">
        <f t="shared" si="109"/>
        <v>20-34</v>
      </c>
    </row>
    <row r="1400" spans="1:12" x14ac:dyDescent="0.45">
      <c r="A1400">
        <v>26</v>
      </c>
      <c r="B1400" t="str">
        <f t="shared" si="105"/>
        <v>YOUNG ADULTS</v>
      </c>
      <c r="C1400" t="s">
        <v>1829</v>
      </c>
      <c r="G1400" s="7">
        <f>'Health Cleaned'!$H1400*1.1</f>
        <v>2672.4720000000002</v>
      </c>
      <c r="H1400" s="7">
        <f t="shared" si="106"/>
        <v>2672.5</v>
      </c>
      <c r="I1400" s="7">
        <f t="shared" si="107"/>
        <v>2672.5</v>
      </c>
      <c r="J1400" s="7">
        <f t="shared" si="108"/>
        <v>2672.4</v>
      </c>
      <c r="K1400" t="str">
        <f>TEXT('Health Cleaned'!A1400,"mm-yy")</f>
        <v>07-22</v>
      </c>
      <c r="L1400" t="str">
        <f t="shared" si="109"/>
        <v>20-34</v>
      </c>
    </row>
    <row r="1401" spans="1:12" x14ac:dyDescent="0.45">
      <c r="A1401">
        <v>68</v>
      </c>
      <c r="B1401" t="str">
        <f t="shared" si="105"/>
        <v>SENIORS</v>
      </c>
      <c r="C1401" t="s">
        <v>1830</v>
      </c>
      <c r="G1401" s="7">
        <f>'Health Cleaned'!$H1401*1.1</f>
        <v>5095.5740000000005</v>
      </c>
      <c r="H1401" s="7">
        <f t="shared" si="106"/>
        <v>5095.6000000000004</v>
      </c>
      <c r="I1401" s="7">
        <f t="shared" si="107"/>
        <v>5095.6000000000004</v>
      </c>
      <c r="J1401" s="7">
        <f t="shared" si="108"/>
        <v>5095.5</v>
      </c>
      <c r="K1401" t="str">
        <f>TEXT('Health Cleaned'!A1401,"mm-yy")</f>
        <v>05-23</v>
      </c>
      <c r="L1401" t="str">
        <f t="shared" si="109"/>
        <v>65-100</v>
      </c>
    </row>
    <row r="1402" spans="1:12" x14ac:dyDescent="0.45">
      <c r="A1402">
        <v>10</v>
      </c>
      <c r="B1402" t="str">
        <f t="shared" si="105"/>
        <v>CHILDREN</v>
      </c>
      <c r="C1402" t="s">
        <v>1831</v>
      </c>
      <c r="G1402" s="7">
        <f>'Health Cleaned'!$H1402*1.1</f>
        <v>2437.5120000000002</v>
      </c>
      <c r="H1402" s="7">
        <f t="shared" si="106"/>
        <v>2437.5</v>
      </c>
      <c r="I1402" s="7">
        <f t="shared" si="107"/>
        <v>2437.6</v>
      </c>
      <c r="J1402" s="7">
        <f t="shared" si="108"/>
        <v>2437.5</v>
      </c>
      <c r="K1402" t="str">
        <f>TEXT('Health Cleaned'!A1402,"mm-yy")</f>
        <v>10-22</v>
      </c>
      <c r="L1402" t="str">
        <f t="shared" si="109"/>
        <v>0-12</v>
      </c>
    </row>
    <row r="1403" spans="1:12" x14ac:dyDescent="0.45">
      <c r="A1403">
        <v>89</v>
      </c>
      <c r="B1403" t="str">
        <f t="shared" si="105"/>
        <v>SENIORS</v>
      </c>
      <c r="C1403" t="s">
        <v>1832</v>
      </c>
      <c r="G1403" s="7">
        <f>'Health Cleaned'!$H1403*1.1</f>
        <v>4411.3190000000004</v>
      </c>
      <c r="H1403" s="7">
        <f t="shared" si="106"/>
        <v>4411.3</v>
      </c>
      <c r="I1403" s="7">
        <f t="shared" si="107"/>
        <v>4411.4000000000005</v>
      </c>
      <c r="J1403" s="7">
        <f t="shared" si="108"/>
        <v>4411.3</v>
      </c>
      <c r="K1403" t="str">
        <f>TEXT('Health Cleaned'!A1403,"mm-yy")</f>
        <v>03-22</v>
      </c>
      <c r="L1403" t="str">
        <f t="shared" si="109"/>
        <v>65-100</v>
      </c>
    </row>
    <row r="1404" spans="1:12" x14ac:dyDescent="0.45">
      <c r="A1404">
        <v>80</v>
      </c>
      <c r="B1404" t="str">
        <f t="shared" si="105"/>
        <v>SENIORS</v>
      </c>
      <c r="C1404" t="s">
        <v>1833</v>
      </c>
      <c r="G1404" s="7">
        <f>'Health Cleaned'!$H1404*1.1</f>
        <v>2425.8410000000003</v>
      </c>
      <c r="H1404" s="7">
        <f t="shared" si="106"/>
        <v>2425.8000000000002</v>
      </c>
      <c r="I1404" s="7">
        <f t="shared" si="107"/>
        <v>2425.9</v>
      </c>
      <c r="J1404" s="7">
        <f t="shared" si="108"/>
        <v>2425.8000000000002</v>
      </c>
      <c r="K1404" t="str">
        <f>TEXT('Health Cleaned'!A1404,"mm-yy")</f>
        <v>10-23</v>
      </c>
      <c r="L1404" t="str">
        <f t="shared" si="109"/>
        <v>65-100</v>
      </c>
    </row>
    <row r="1405" spans="1:12" x14ac:dyDescent="0.45">
      <c r="A1405">
        <v>18</v>
      </c>
      <c r="B1405" t="str">
        <f t="shared" si="105"/>
        <v>YOUNG ADULTS</v>
      </c>
      <c r="C1405" t="s">
        <v>1834</v>
      </c>
      <c r="G1405" s="7">
        <f>'Health Cleaned'!$H1405*1.1</f>
        <v>4119.9180000000006</v>
      </c>
      <c r="H1405" s="7">
        <f t="shared" si="106"/>
        <v>4119.8999999999996</v>
      </c>
      <c r="I1405" s="7">
        <f t="shared" si="107"/>
        <v>4120</v>
      </c>
      <c r="J1405" s="7">
        <f t="shared" si="108"/>
        <v>4119.8999999999996</v>
      </c>
      <c r="K1405" t="str">
        <f>TEXT('Health Cleaned'!A1405,"mm-yy")</f>
        <v>09-22</v>
      </c>
      <c r="L1405" t="str">
        <f t="shared" si="109"/>
        <v>13-19</v>
      </c>
    </row>
    <row r="1406" spans="1:12" x14ac:dyDescent="0.45">
      <c r="A1406">
        <v>28</v>
      </c>
      <c r="B1406" t="str">
        <f t="shared" si="105"/>
        <v>YOUNG ADULTS</v>
      </c>
      <c r="C1406" t="s">
        <v>1835</v>
      </c>
      <c r="G1406" s="7">
        <f>'Health Cleaned'!$H1406*1.1</f>
        <v>3893.8130000000001</v>
      </c>
      <c r="H1406" s="7">
        <f t="shared" si="106"/>
        <v>3893.8</v>
      </c>
      <c r="I1406" s="7">
        <f t="shared" si="107"/>
        <v>3893.9</v>
      </c>
      <c r="J1406" s="7">
        <f t="shared" si="108"/>
        <v>3893.8</v>
      </c>
      <c r="K1406" t="str">
        <f>TEXT('Health Cleaned'!A1406,"mm-yy")</f>
        <v>11-23</v>
      </c>
      <c r="L1406" t="str">
        <f t="shared" si="109"/>
        <v>20-34</v>
      </c>
    </row>
    <row r="1407" spans="1:12" x14ac:dyDescent="0.45">
      <c r="A1407">
        <v>51</v>
      </c>
      <c r="B1407" t="str">
        <f t="shared" si="105"/>
        <v>ADULTS</v>
      </c>
      <c r="C1407" t="s">
        <v>1836</v>
      </c>
      <c r="G1407" s="7">
        <f>'Health Cleaned'!$H1407*1.1</f>
        <v>2458.0819999999999</v>
      </c>
      <c r="H1407" s="7">
        <f t="shared" si="106"/>
        <v>2458.1</v>
      </c>
      <c r="I1407" s="7">
        <f t="shared" si="107"/>
        <v>2458.1</v>
      </c>
      <c r="J1407" s="7">
        <f t="shared" si="108"/>
        <v>2458</v>
      </c>
      <c r="K1407" t="str">
        <f>TEXT('Health Cleaned'!A1407,"mm-yy")</f>
        <v>08-23</v>
      </c>
      <c r="L1407" t="str">
        <f t="shared" si="109"/>
        <v>51-65</v>
      </c>
    </row>
    <row r="1408" spans="1:12" x14ac:dyDescent="0.45">
      <c r="A1408">
        <v>75</v>
      </c>
      <c r="B1408" t="str">
        <f t="shared" si="105"/>
        <v>SENIORS</v>
      </c>
      <c r="C1408" t="s">
        <v>1837</v>
      </c>
      <c r="G1408" s="7">
        <f>'Health Cleaned'!$H1408*1.1</f>
        <v>145.22200000000004</v>
      </c>
      <c r="H1408" s="7">
        <f t="shared" si="106"/>
        <v>145.19999999999999</v>
      </c>
      <c r="I1408" s="7">
        <f t="shared" si="107"/>
        <v>145.29999999999998</v>
      </c>
      <c r="J1408" s="7">
        <f t="shared" si="108"/>
        <v>145.19999999999999</v>
      </c>
      <c r="K1408" t="str">
        <f>TEXT('Health Cleaned'!A1408,"mm-yy")</f>
        <v>10-23</v>
      </c>
      <c r="L1408" t="str">
        <f t="shared" si="109"/>
        <v>65-100</v>
      </c>
    </row>
    <row r="1409" spans="1:12" x14ac:dyDescent="0.45">
      <c r="A1409">
        <v>25</v>
      </c>
      <c r="B1409" t="str">
        <f t="shared" si="105"/>
        <v>YOUNG ADULTS</v>
      </c>
      <c r="C1409" t="s">
        <v>1838</v>
      </c>
      <c r="G1409" s="7">
        <f>'Health Cleaned'!$H1409*1.1</f>
        <v>1238.2040000000002</v>
      </c>
      <c r="H1409" s="7">
        <f t="shared" si="106"/>
        <v>1238.2</v>
      </c>
      <c r="I1409" s="7">
        <f t="shared" si="107"/>
        <v>1238.3</v>
      </c>
      <c r="J1409" s="7">
        <f t="shared" si="108"/>
        <v>1238.2</v>
      </c>
      <c r="K1409" t="str">
        <f>TEXT('Health Cleaned'!A1409,"mm-yy")</f>
        <v>12-23</v>
      </c>
      <c r="L1409" t="str">
        <f t="shared" si="109"/>
        <v>20-34</v>
      </c>
    </row>
    <row r="1410" spans="1:12" x14ac:dyDescent="0.45">
      <c r="A1410">
        <v>95</v>
      </c>
      <c r="B1410" t="str">
        <f t="shared" si="105"/>
        <v>SENIORS</v>
      </c>
      <c r="C1410" t="s">
        <v>1839</v>
      </c>
      <c r="G1410" s="7">
        <f>'Health Cleaned'!$H1410*1.1</f>
        <v>3672.4710000000005</v>
      </c>
      <c r="H1410" s="7">
        <f t="shared" si="106"/>
        <v>3672.5</v>
      </c>
      <c r="I1410" s="7">
        <f t="shared" si="107"/>
        <v>3672.5</v>
      </c>
      <c r="J1410" s="7">
        <f t="shared" si="108"/>
        <v>3672.4</v>
      </c>
      <c r="K1410" t="str">
        <f>TEXT('Health Cleaned'!A1410,"mm-yy")</f>
        <v>03-23</v>
      </c>
      <c r="L1410" t="str">
        <f t="shared" si="109"/>
        <v>65-100</v>
      </c>
    </row>
    <row r="1411" spans="1:12" x14ac:dyDescent="0.45">
      <c r="A1411">
        <v>72</v>
      </c>
      <c r="B1411" t="str">
        <f t="shared" ref="B1411:B1474" si="110">IF(A1411&lt;18,"CHILDREN",IF(A1411&lt;36,"YOUNG ADULTS",IF(A1411&lt;66,"ADULTS",IF(A1411&gt;65,"SENIORS"))))</f>
        <v>SENIORS</v>
      </c>
      <c r="C1411" t="s">
        <v>1840</v>
      </c>
      <c r="G1411" s="7">
        <f>'Health Cleaned'!$H1411*1.1</f>
        <v>4792.326</v>
      </c>
      <c r="H1411" s="7">
        <f t="shared" ref="H1411:H1474" si="111">ROUND(G1411,1)</f>
        <v>4792.3</v>
      </c>
      <c r="I1411" s="7">
        <f t="shared" ref="I1411:I1474" si="112">ROUNDUP(G1411,1)</f>
        <v>4792.4000000000005</v>
      </c>
      <c r="J1411" s="7">
        <f t="shared" ref="J1411:J1474" si="113">ROUNDDOWN(G1411,1)</f>
        <v>4792.3</v>
      </c>
      <c r="K1411" t="str">
        <f>TEXT('Health Cleaned'!A1411,"mm-yy")</f>
        <v>10-23</v>
      </c>
      <c r="L1411" t="str">
        <f t="shared" ref="L1411:L1474" si="114">IF(A1411&lt;13,"0-12",IF(A1411&lt;20,"13-19",IF(A1411&lt;35,"20-34",IF(A1411&lt;=50,"35-50",IF(A1411&lt;66,"51-65",IF(A1411&gt;65,"65-100"))))))</f>
        <v>65-100</v>
      </c>
    </row>
    <row r="1412" spans="1:12" x14ac:dyDescent="0.45">
      <c r="A1412">
        <v>47</v>
      </c>
      <c r="B1412" t="str">
        <f t="shared" si="110"/>
        <v>ADULTS</v>
      </c>
      <c r="C1412" t="s">
        <v>1841</v>
      </c>
      <c r="G1412" s="7">
        <f>'Health Cleaned'!$H1412*1.1</f>
        <v>175.96700000000001</v>
      </c>
      <c r="H1412" s="7">
        <f t="shared" si="111"/>
        <v>176</v>
      </c>
      <c r="I1412" s="7">
        <f t="shared" si="112"/>
        <v>176</v>
      </c>
      <c r="J1412" s="7">
        <f t="shared" si="113"/>
        <v>175.9</v>
      </c>
      <c r="K1412" t="str">
        <f>TEXT('Health Cleaned'!A1412,"mm-yy")</f>
        <v>05-23</v>
      </c>
      <c r="L1412" t="str">
        <f t="shared" si="114"/>
        <v>35-50</v>
      </c>
    </row>
    <row r="1413" spans="1:12" x14ac:dyDescent="0.45">
      <c r="A1413">
        <v>56</v>
      </c>
      <c r="B1413" t="str">
        <f t="shared" si="110"/>
        <v>ADULTS</v>
      </c>
      <c r="C1413" t="s">
        <v>1842</v>
      </c>
      <c r="G1413" s="7">
        <f>'Health Cleaned'!$H1413*1.1</f>
        <v>5221.0180000000009</v>
      </c>
      <c r="H1413" s="7">
        <f t="shared" si="111"/>
        <v>5221</v>
      </c>
      <c r="I1413" s="7">
        <f t="shared" si="112"/>
        <v>5221.1000000000004</v>
      </c>
      <c r="J1413" s="7">
        <f t="shared" si="113"/>
        <v>5221</v>
      </c>
      <c r="K1413" t="str">
        <f>TEXT('Health Cleaned'!A1413,"mm-yy")</f>
        <v>05-22</v>
      </c>
      <c r="L1413" t="str">
        <f t="shared" si="114"/>
        <v>51-65</v>
      </c>
    </row>
    <row r="1414" spans="1:12" x14ac:dyDescent="0.45">
      <c r="A1414">
        <v>48</v>
      </c>
      <c r="B1414" t="str">
        <f t="shared" si="110"/>
        <v>ADULTS</v>
      </c>
      <c r="C1414" t="s">
        <v>1843</v>
      </c>
      <c r="G1414" s="7">
        <f>'Health Cleaned'!$H1414*1.1</f>
        <v>3504.1160000000004</v>
      </c>
      <c r="H1414" s="7">
        <f t="shared" si="111"/>
        <v>3504.1</v>
      </c>
      <c r="I1414" s="7">
        <f t="shared" si="112"/>
        <v>3504.2</v>
      </c>
      <c r="J1414" s="7">
        <f t="shared" si="113"/>
        <v>3504.1</v>
      </c>
      <c r="K1414" t="str">
        <f>TEXT('Health Cleaned'!A1414,"mm-yy")</f>
        <v>06-22</v>
      </c>
      <c r="L1414" t="str">
        <f t="shared" si="114"/>
        <v>35-50</v>
      </c>
    </row>
    <row r="1415" spans="1:12" x14ac:dyDescent="0.45">
      <c r="A1415">
        <v>75</v>
      </c>
      <c r="B1415" t="str">
        <f t="shared" si="110"/>
        <v>SENIORS</v>
      </c>
      <c r="C1415" t="s">
        <v>1844</v>
      </c>
      <c r="G1415" s="7">
        <f>'Health Cleaned'!$H1415*1.1</f>
        <v>4103.8030000000008</v>
      </c>
      <c r="H1415" s="7">
        <f t="shared" si="111"/>
        <v>4103.8</v>
      </c>
      <c r="I1415" s="7">
        <f t="shared" si="112"/>
        <v>4103.9000000000005</v>
      </c>
      <c r="J1415" s="7">
        <f t="shared" si="113"/>
        <v>4103.8</v>
      </c>
      <c r="K1415" t="str">
        <f>TEXT('Health Cleaned'!A1415,"mm-yy")</f>
        <v>03-22</v>
      </c>
      <c r="L1415" t="str">
        <f t="shared" si="114"/>
        <v>65-100</v>
      </c>
    </row>
    <row r="1416" spans="1:12" x14ac:dyDescent="0.45">
      <c r="A1416">
        <v>33</v>
      </c>
      <c r="B1416" t="str">
        <f t="shared" si="110"/>
        <v>YOUNG ADULTS</v>
      </c>
      <c r="C1416" t="s">
        <v>1845</v>
      </c>
      <c r="G1416" s="7">
        <f>'Health Cleaned'!$H1416*1.1</f>
        <v>4468.6289999999999</v>
      </c>
      <c r="H1416" s="7">
        <f t="shared" si="111"/>
        <v>4468.6000000000004</v>
      </c>
      <c r="I1416" s="7">
        <f t="shared" si="112"/>
        <v>4468.7000000000007</v>
      </c>
      <c r="J1416" s="7">
        <f t="shared" si="113"/>
        <v>4468.6000000000004</v>
      </c>
      <c r="K1416" t="str">
        <f>TEXT('Health Cleaned'!A1416,"mm-yy")</f>
        <v>02-23</v>
      </c>
      <c r="L1416" t="str">
        <f t="shared" si="114"/>
        <v>20-34</v>
      </c>
    </row>
    <row r="1417" spans="1:12" x14ac:dyDescent="0.45">
      <c r="A1417">
        <v>36</v>
      </c>
      <c r="B1417" t="str">
        <f t="shared" si="110"/>
        <v>ADULTS</v>
      </c>
      <c r="C1417" t="s">
        <v>1846</v>
      </c>
      <c r="G1417" s="7">
        <f>'Health Cleaned'!$H1417*1.1</f>
        <v>1033.307</v>
      </c>
      <c r="H1417" s="7">
        <f t="shared" si="111"/>
        <v>1033.3</v>
      </c>
      <c r="I1417" s="7">
        <f t="shared" si="112"/>
        <v>1033.3999999999999</v>
      </c>
      <c r="J1417" s="7">
        <f t="shared" si="113"/>
        <v>1033.3</v>
      </c>
      <c r="K1417" t="str">
        <f>TEXT('Health Cleaned'!A1417,"mm-yy")</f>
        <v>08-23</v>
      </c>
      <c r="L1417" t="str">
        <f t="shared" si="114"/>
        <v>35-50</v>
      </c>
    </row>
    <row r="1418" spans="1:12" x14ac:dyDescent="0.45">
      <c r="A1418">
        <v>67</v>
      </c>
      <c r="B1418" t="str">
        <f t="shared" si="110"/>
        <v>SENIORS</v>
      </c>
      <c r="C1418" t="s">
        <v>1847</v>
      </c>
      <c r="G1418" s="7">
        <f>'Health Cleaned'!$H1418*1.1</f>
        <v>3181.2440000000001</v>
      </c>
      <c r="H1418" s="7">
        <f t="shared" si="111"/>
        <v>3181.2</v>
      </c>
      <c r="I1418" s="7">
        <f t="shared" si="112"/>
        <v>3181.2999999999997</v>
      </c>
      <c r="J1418" s="7">
        <f t="shared" si="113"/>
        <v>3181.2</v>
      </c>
      <c r="K1418" t="str">
        <f>TEXT('Health Cleaned'!A1418,"mm-yy")</f>
        <v>04-22</v>
      </c>
      <c r="L1418" t="str">
        <f t="shared" si="114"/>
        <v>65-100</v>
      </c>
    </row>
    <row r="1419" spans="1:12" x14ac:dyDescent="0.45">
      <c r="A1419">
        <v>6</v>
      </c>
      <c r="B1419" t="str">
        <f t="shared" si="110"/>
        <v>CHILDREN</v>
      </c>
      <c r="C1419" t="s">
        <v>1848</v>
      </c>
      <c r="G1419" s="7">
        <f>'Health Cleaned'!$H1419*1.1</f>
        <v>5173.630000000001</v>
      </c>
      <c r="H1419" s="7">
        <f t="shared" si="111"/>
        <v>5173.6000000000004</v>
      </c>
      <c r="I1419" s="7">
        <f t="shared" si="112"/>
        <v>5173.7000000000007</v>
      </c>
      <c r="J1419" s="7">
        <f t="shared" si="113"/>
        <v>5173.6000000000004</v>
      </c>
      <c r="K1419" t="str">
        <f>TEXT('Health Cleaned'!A1419,"mm-yy")</f>
        <v>08-22</v>
      </c>
      <c r="L1419" t="str">
        <f t="shared" si="114"/>
        <v>0-12</v>
      </c>
    </row>
    <row r="1420" spans="1:12" x14ac:dyDescent="0.45">
      <c r="A1420">
        <v>12</v>
      </c>
      <c r="B1420" t="str">
        <f t="shared" si="110"/>
        <v>CHILDREN</v>
      </c>
      <c r="C1420" t="s">
        <v>1849</v>
      </c>
      <c r="G1420" s="7">
        <f>'Health Cleaned'!$H1420*1.1</f>
        <v>834.73500000000013</v>
      </c>
      <c r="H1420" s="7">
        <f t="shared" si="111"/>
        <v>834.7</v>
      </c>
      <c r="I1420" s="7">
        <f t="shared" si="112"/>
        <v>834.80000000000007</v>
      </c>
      <c r="J1420" s="7">
        <f t="shared" si="113"/>
        <v>834.7</v>
      </c>
      <c r="K1420" t="str">
        <f>TEXT('Health Cleaned'!A1420,"mm-yy")</f>
        <v>05-22</v>
      </c>
      <c r="L1420" t="str">
        <f t="shared" si="114"/>
        <v>0-12</v>
      </c>
    </row>
    <row r="1421" spans="1:12" x14ac:dyDescent="0.45">
      <c r="A1421">
        <v>60</v>
      </c>
      <c r="B1421" t="str">
        <f t="shared" si="110"/>
        <v>ADULTS</v>
      </c>
      <c r="C1421" t="s">
        <v>1850</v>
      </c>
      <c r="G1421" s="7">
        <f>'Health Cleaned'!$H1421*1.1</f>
        <v>279.334</v>
      </c>
      <c r="H1421" s="7">
        <f t="shared" si="111"/>
        <v>279.3</v>
      </c>
      <c r="I1421" s="7">
        <f t="shared" si="112"/>
        <v>279.40000000000003</v>
      </c>
      <c r="J1421" s="7">
        <f t="shared" si="113"/>
        <v>279.3</v>
      </c>
      <c r="K1421" t="str">
        <f>TEXT('Health Cleaned'!A1421,"mm-yy")</f>
        <v>06-22</v>
      </c>
      <c r="L1421" t="str">
        <f t="shared" si="114"/>
        <v>51-65</v>
      </c>
    </row>
    <row r="1422" spans="1:12" x14ac:dyDescent="0.45">
      <c r="A1422">
        <v>14</v>
      </c>
      <c r="B1422" t="str">
        <f t="shared" si="110"/>
        <v>CHILDREN</v>
      </c>
      <c r="C1422" t="s">
        <v>1851</v>
      </c>
      <c r="G1422" s="7">
        <f>'Health Cleaned'!$H1422*1.1</f>
        <v>4155.1840000000002</v>
      </c>
      <c r="H1422" s="7">
        <f t="shared" si="111"/>
        <v>4155.2</v>
      </c>
      <c r="I1422" s="7">
        <f t="shared" si="112"/>
        <v>4155.2000000000007</v>
      </c>
      <c r="J1422" s="7">
        <f t="shared" si="113"/>
        <v>4155.1000000000004</v>
      </c>
      <c r="K1422" t="str">
        <f>TEXT('Health Cleaned'!A1422,"mm-yy")</f>
        <v>11-22</v>
      </c>
      <c r="L1422" t="str">
        <f t="shared" si="114"/>
        <v>13-19</v>
      </c>
    </row>
    <row r="1423" spans="1:12" x14ac:dyDescent="0.45">
      <c r="A1423">
        <v>89</v>
      </c>
      <c r="B1423" t="str">
        <f t="shared" si="110"/>
        <v>SENIORS</v>
      </c>
      <c r="C1423" t="s">
        <v>1852</v>
      </c>
      <c r="G1423" s="7">
        <f>'Health Cleaned'!$H1423*1.1</f>
        <v>1485.682</v>
      </c>
      <c r="H1423" s="7">
        <f t="shared" si="111"/>
        <v>1485.7</v>
      </c>
      <c r="I1423" s="7">
        <f t="shared" si="112"/>
        <v>1485.6999999999998</v>
      </c>
      <c r="J1423" s="7">
        <f t="shared" si="113"/>
        <v>1485.6</v>
      </c>
      <c r="K1423" t="str">
        <f>TEXT('Health Cleaned'!A1423,"mm-yy")</f>
        <v>12-22</v>
      </c>
      <c r="L1423" t="str">
        <f t="shared" si="114"/>
        <v>65-100</v>
      </c>
    </row>
    <row r="1424" spans="1:12" x14ac:dyDescent="0.45">
      <c r="A1424">
        <v>25</v>
      </c>
      <c r="B1424" t="str">
        <f t="shared" si="110"/>
        <v>YOUNG ADULTS</v>
      </c>
      <c r="C1424" t="s">
        <v>1853</v>
      </c>
      <c r="G1424" s="7">
        <f>'Health Cleaned'!$H1424*1.1</f>
        <v>5150.4420000000009</v>
      </c>
      <c r="H1424" s="7">
        <f t="shared" si="111"/>
        <v>5150.3999999999996</v>
      </c>
      <c r="I1424" s="7">
        <f t="shared" si="112"/>
        <v>5150.5</v>
      </c>
      <c r="J1424" s="7">
        <f t="shared" si="113"/>
        <v>5150.3999999999996</v>
      </c>
      <c r="K1424" t="str">
        <f>TEXT('Health Cleaned'!A1424,"mm-yy")</f>
        <v>04-22</v>
      </c>
      <c r="L1424" t="str">
        <f t="shared" si="114"/>
        <v>20-34</v>
      </c>
    </row>
    <row r="1425" spans="1:12" x14ac:dyDescent="0.45">
      <c r="A1425">
        <v>18</v>
      </c>
      <c r="B1425" t="str">
        <f t="shared" si="110"/>
        <v>YOUNG ADULTS</v>
      </c>
      <c r="C1425" t="s">
        <v>1854</v>
      </c>
      <c r="G1425" s="7">
        <f>'Health Cleaned'!$H1425*1.1</f>
        <v>308.09899999999999</v>
      </c>
      <c r="H1425" s="7">
        <f t="shared" si="111"/>
        <v>308.10000000000002</v>
      </c>
      <c r="I1425" s="7">
        <f t="shared" si="112"/>
        <v>308.10000000000002</v>
      </c>
      <c r="J1425" s="7">
        <f t="shared" si="113"/>
        <v>308</v>
      </c>
      <c r="K1425" t="str">
        <f>TEXT('Health Cleaned'!A1425,"mm-yy")</f>
        <v>08-22</v>
      </c>
      <c r="L1425" t="str">
        <f t="shared" si="114"/>
        <v>13-19</v>
      </c>
    </row>
    <row r="1426" spans="1:12" x14ac:dyDescent="0.45">
      <c r="A1426">
        <v>14</v>
      </c>
      <c r="B1426" t="str">
        <f t="shared" si="110"/>
        <v>CHILDREN</v>
      </c>
      <c r="C1426" t="s">
        <v>1855</v>
      </c>
      <c r="G1426" s="7">
        <f>'Health Cleaned'!$H1426*1.1</f>
        <v>4482.6870000000008</v>
      </c>
      <c r="H1426" s="7">
        <f t="shared" si="111"/>
        <v>4482.7</v>
      </c>
      <c r="I1426" s="7">
        <f t="shared" si="112"/>
        <v>4482.7000000000007</v>
      </c>
      <c r="J1426" s="7">
        <f t="shared" si="113"/>
        <v>4482.6000000000004</v>
      </c>
      <c r="K1426" t="str">
        <f>TEXT('Health Cleaned'!A1426,"mm-yy")</f>
        <v>01-23</v>
      </c>
      <c r="L1426" t="str">
        <f t="shared" si="114"/>
        <v>13-19</v>
      </c>
    </row>
    <row r="1427" spans="1:12" x14ac:dyDescent="0.45">
      <c r="A1427">
        <v>42</v>
      </c>
      <c r="B1427" t="str">
        <f t="shared" si="110"/>
        <v>ADULTS</v>
      </c>
      <c r="C1427" t="s">
        <v>1857</v>
      </c>
      <c r="G1427" s="7">
        <f>'Health Cleaned'!$H1427*1.1</f>
        <v>3382.9840000000004</v>
      </c>
      <c r="H1427" s="7">
        <f t="shared" si="111"/>
        <v>3383</v>
      </c>
      <c r="I1427" s="7">
        <f t="shared" si="112"/>
        <v>3383</v>
      </c>
      <c r="J1427" s="7">
        <f t="shared" si="113"/>
        <v>3382.9</v>
      </c>
      <c r="K1427" t="str">
        <f>TEXT('Health Cleaned'!A1427,"mm-yy")</f>
        <v>03-22</v>
      </c>
      <c r="L1427" t="str">
        <f t="shared" si="114"/>
        <v>35-50</v>
      </c>
    </row>
    <row r="1428" spans="1:12" x14ac:dyDescent="0.45">
      <c r="A1428">
        <v>58</v>
      </c>
      <c r="B1428" t="str">
        <f t="shared" si="110"/>
        <v>ADULTS</v>
      </c>
      <c r="C1428" t="s">
        <v>1858</v>
      </c>
      <c r="G1428" s="7">
        <f>'Health Cleaned'!$H1428*1.1</f>
        <v>4175.9960000000001</v>
      </c>
      <c r="H1428" s="7">
        <f t="shared" si="111"/>
        <v>4176</v>
      </c>
      <c r="I1428" s="7">
        <f t="shared" si="112"/>
        <v>4176</v>
      </c>
      <c r="J1428" s="7">
        <f t="shared" si="113"/>
        <v>4175.8999999999996</v>
      </c>
      <c r="K1428" t="str">
        <f>TEXT('Health Cleaned'!A1428,"mm-yy")</f>
        <v>12-22</v>
      </c>
      <c r="L1428" t="str">
        <f t="shared" si="114"/>
        <v>51-65</v>
      </c>
    </row>
    <row r="1429" spans="1:12" x14ac:dyDescent="0.45">
      <c r="A1429">
        <v>17</v>
      </c>
      <c r="B1429" t="str">
        <f t="shared" si="110"/>
        <v>CHILDREN</v>
      </c>
      <c r="C1429" t="s">
        <v>1859</v>
      </c>
      <c r="G1429" s="7">
        <f>'Health Cleaned'!$H1429*1.1</f>
        <v>4379.4740000000002</v>
      </c>
      <c r="H1429" s="7">
        <f t="shared" si="111"/>
        <v>4379.5</v>
      </c>
      <c r="I1429" s="7">
        <f t="shared" si="112"/>
        <v>4379.5</v>
      </c>
      <c r="J1429" s="7">
        <f t="shared" si="113"/>
        <v>4379.3999999999996</v>
      </c>
      <c r="K1429" t="str">
        <f>TEXT('Health Cleaned'!A1429,"mm-yy")</f>
        <v>08-22</v>
      </c>
      <c r="L1429" t="str">
        <f t="shared" si="114"/>
        <v>13-19</v>
      </c>
    </row>
    <row r="1430" spans="1:12" x14ac:dyDescent="0.45">
      <c r="A1430">
        <v>9</v>
      </c>
      <c r="B1430" t="str">
        <f t="shared" si="110"/>
        <v>CHILDREN</v>
      </c>
      <c r="C1430" t="s">
        <v>1860</v>
      </c>
      <c r="G1430" s="7">
        <f>'Health Cleaned'!$H1430*1.1</f>
        <v>2011.5920000000001</v>
      </c>
      <c r="H1430" s="7">
        <f t="shared" si="111"/>
        <v>2011.6</v>
      </c>
      <c r="I1430" s="7">
        <f t="shared" si="112"/>
        <v>2011.6</v>
      </c>
      <c r="J1430" s="7">
        <f t="shared" si="113"/>
        <v>2011.5</v>
      </c>
      <c r="K1430" t="str">
        <f>TEXT('Health Cleaned'!A1430,"mm-yy")</f>
        <v>05-22</v>
      </c>
      <c r="L1430" t="str">
        <f t="shared" si="114"/>
        <v>0-12</v>
      </c>
    </row>
    <row r="1431" spans="1:12" x14ac:dyDescent="0.45">
      <c r="A1431">
        <v>70</v>
      </c>
      <c r="B1431" t="str">
        <f t="shared" si="110"/>
        <v>SENIORS</v>
      </c>
      <c r="C1431" t="s">
        <v>1861</v>
      </c>
      <c r="G1431" s="7">
        <f>'Health Cleaned'!$H1431*1.1</f>
        <v>4908.3649999999998</v>
      </c>
      <c r="H1431" s="7">
        <f t="shared" si="111"/>
        <v>4908.3999999999996</v>
      </c>
      <c r="I1431" s="7">
        <f t="shared" si="112"/>
        <v>4908.4000000000005</v>
      </c>
      <c r="J1431" s="7">
        <f t="shared" si="113"/>
        <v>4908.3</v>
      </c>
      <c r="K1431" t="str">
        <f>TEXT('Health Cleaned'!A1431,"mm-yy")</f>
        <v>01-22</v>
      </c>
      <c r="L1431" t="str">
        <f t="shared" si="114"/>
        <v>65-100</v>
      </c>
    </row>
    <row r="1432" spans="1:12" x14ac:dyDescent="0.45">
      <c r="A1432">
        <v>23</v>
      </c>
      <c r="B1432" t="str">
        <f t="shared" si="110"/>
        <v>YOUNG ADULTS</v>
      </c>
      <c r="C1432" t="s">
        <v>1862</v>
      </c>
      <c r="G1432" s="7">
        <f>'Health Cleaned'!$H1432*1.1</f>
        <v>4643.826</v>
      </c>
      <c r="H1432" s="7">
        <f t="shared" si="111"/>
        <v>4643.8</v>
      </c>
      <c r="I1432" s="7">
        <f t="shared" si="112"/>
        <v>4643.9000000000005</v>
      </c>
      <c r="J1432" s="7">
        <f t="shared" si="113"/>
        <v>4643.8</v>
      </c>
      <c r="K1432" t="str">
        <f>TEXT('Health Cleaned'!A1432,"mm-yy")</f>
        <v>07-22</v>
      </c>
      <c r="L1432" t="str">
        <f t="shared" si="114"/>
        <v>20-34</v>
      </c>
    </row>
    <row r="1433" spans="1:12" x14ac:dyDescent="0.45">
      <c r="A1433">
        <v>9</v>
      </c>
      <c r="B1433" t="str">
        <f t="shared" si="110"/>
        <v>CHILDREN</v>
      </c>
      <c r="C1433" t="s">
        <v>1863</v>
      </c>
      <c r="G1433" s="7">
        <f>'Health Cleaned'!$H1433*1.1</f>
        <v>1345.6849999999999</v>
      </c>
      <c r="H1433" s="7">
        <f t="shared" si="111"/>
        <v>1345.7</v>
      </c>
      <c r="I1433" s="7">
        <f t="shared" si="112"/>
        <v>1345.6999999999998</v>
      </c>
      <c r="J1433" s="7">
        <f t="shared" si="113"/>
        <v>1345.6</v>
      </c>
      <c r="K1433" t="str">
        <f>TEXT('Health Cleaned'!A1433,"mm-yy")</f>
        <v>02-23</v>
      </c>
      <c r="L1433" t="str">
        <f t="shared" si="114"/>
        <v>0-12</v>
      </c>
    </row>
    <row r="1434" spans="1:12" x14ac:dyDescent="0.45">
      <c r="A1434">
        <v>51</v>
      </c>
      <c r="B1434" t="str">
        <f t="shared" si="110"/>
        <v>ADULTS</v>
      </c>
      <c r="C1434" t="s">
        <v>1864</v>
      </c>
      <c r="G1434" s="7">
        <f>'Health Cleaned'!$H1434*1.1</f>
        <v>3875.96</v>
      </c>
      <c r="H1434" s="7">
        <f t="shared" si="111"/>
        <v>3876</v>
      </c>
      <c r="I1434" s="7">
        <f t="shared" si="112"/>
        <v>3876</v>
      </c>
      <c r="J1434" s="7">
        <f t="shared" si="113"/>
        <v>3875.9</v>
      </c>
      <c r="K1434" t="str">
        <f>TEXT('Health Cleaned'!A1434,"mm-yy")</f>
        <v>06-22</v>
      </c>
      <c r="L1434" t="str">
        <f t="shared" si="114"/>
        <v>51-65</v>
      </c>
    </row>
    <row r="1435" spans="1:12" x14ac:dyDescent="0.45">
      <c r="A1435">
        <v>14</v>
      </c>
      <c r="B1435" t="str">
        <f t="shared" si="110"/>
        <v>CHILDREN</v>
      </c>
      <c r="C1435" t="s">
        <v>1866</v>
      </c>
      <c r="G1435" s="7">
        <f>'Health Cleaned'!$H1435*1.1</f>
        <v>1311.431</v>
      </c>
      <c r="H1435" s="7">
        <f t="shared" si="111"/>
        <v>1311.4</v>
      </c>
      <c r="I1435" s="7">
        <f t="shared" si="112"/>
        <v>1311.5</v>
      </c>
      <c r="J1435" s="7">
        <f t="shared" si="113"/>
        <v>1311.4</v>
      </c>
      <c r="K1435" t="str">
        <f>TEXT('Health Cleaned'!A1435,"mm-yy")</f>
        <v>05-23</v>
      </c>
      <c r="L1435" t="str">
        <f t="shared" si="114"/>
        <v>13-19</v>
      </c>
    </row>
    <row r="1436" spans="1:12" x14ac:dyDescent="0.45">
      <c r="A1436">
        <v>36</v>
      </c>
      <c r="B1436" t="str">
        <f t="shared" si="110"/>
        <v>ADULTS</v>
      </c>
      <c r="C1436" t="s">
        <v>1867</v>
      </c>
      <c r="G1436" s="7">
        <f>'Health Cleaned'!$H1436*1.1</f>
        <v>5068.4370000000008</v>
      </c>
      <c r="H1436" s="7">
        <f t="shared" si="111"/>
        <v>5068.3999999999996</v>
      </c>
      <c r="I1436" s="7">
        <f t="shared" si="112"/>
        <v>5068.5</v>
      </c>
      <c r="J1436" s="7">
        <f t="shared" si="113"/>
        <v>5068.3999999999996</v>
      </c>
      <c r="K1436" t="str">
        <f>TEXT('Health Cleaned'!A1436,"mm-yy")</f>
        <v>10-22</v>
      </c>
      <c r="L1436" t="str">
        <f t="shared" si="114"/>
        <v>35-50</v>
      </c>
    </row>
    <row r="1437" spans="1:12" x14ac:dyDescent="0.45">
      <c r="A1437">
        <v>64</v>
      </c>
      <c r="B1437" t="str">
        <f t="shared" si="110"/>
        <v>ADULTS</v>
      </c>
      <c r="C1437" t="s">
        <v>1868</v>
      </c>
      <c r="G1437" s="7">
        <f>'Health Cleaned'!$H1437*1.1</f>
        <v>3294.1260000000002</v>
      </c>
      <c r="H1437" s="7">
        <f t="shared" si="111"/>
        <v>3294.1</v>
      </c>
      <c r="I1437" s="7">
        <f t="shared" si="112"/>
        <v>3294.2</v>
      </c>
      <c r="J1437" s="7">
        <f t="shared" si="113"/>
        <v>3294.1</v>
      </c>
      <c r="K1437" t="str">
        <f>TEXT('Health Cleaned'!A1437,"mm-yy")</f>
        <v>05-23</v>
      </c>
      <c r="L1437" t="str">
        <f t="shared" si="114"/>
        <v>51-65</v>
      </c>
    </row>
    <row r="1438" spans="1:12" x14ac:dyDescent="0.45">
      <c r="A1438">
        <v>74</v>
      </c>
      <c r="B1438" t="str">
        <f t="shared" si="110"/>
        <v>SENIORS</v>
      </c>
      <c r="C1438" t="s">
        <v>1869</v>
      </c>
      <c r="G1438" s="7">
        <f>'Health Cleaned'!$H1438*1.1</f>
        <v>2005.8720000000001</v>
      </c>
      <c r="H1438" s="7">
        <f t="shared" si="111"/>
        <v>2005.9</v>
      </c>
      <c r="I1438" s="7">
        <f t="shared" si="112"/>
        <v>2005.8999999999999</v>
      </c>
      <c r="J1438" s="7">
        <f t="shared" si="113"/>
        <v>2005.8</v>
      </c>
      <c r="K1438" t="str">
        <f>TEXT('Health Cleaned'!A1438,"mm-yy")</f>
        <v>02-23</v>
      </c>
      <c r="L1438" t="str">
        <f t="shared" si="114"/>
        <v>65-100</v>
      </c>
    </row>
    <row r="1439" spans="1:12" x14ac:dyDescent="0.45">
      <c r="A1439">
        <v>35</v>
      </c>
      <c r="B1439" t="str">
        <f t="shared" si="110"/>
        <v>YOUNG ADULTS</v>
      </c>
      <c r="C1439" t="s">
        <v>1870</v>
      </c>
      <c r="G1439" s="7">
        <f>'Health Cleaned'!$H1439*1.1</f>
        <v>5103.2850000000008</v>
      </c>
      <c r="H1439" s="7">
        <f t="shared" si="111"/>
        <v>5103.3</v>
      </c>
      <c r="I1439" s="7">
        <f t="shared" si="112"/>
        <v>5103.3</v>
      </c>
      <c r="J1439" s="7">
        <f t="shared" si="113"/>
        <v>5103.2</v>
      </c>
      <c r="K1439" t="str">
        <f>TEXT('Health Cleaned'!A1439,"mm-yy")</f>
        <v>08-22</v>
      </c>
      <c r="L1439" t="str">
        <f t="shared" si="114"/>
        <v>35-50</v>
      </c>
    </row>
    <row r="1440" spans="1:12" x14ac:dyDescent="0.45">
      <c r="A1440">
        <v>32</v>
      </c>
      <c r="B1440" t="str">
        <f t="shared" si="110"/>
        <v>YOUNG ADULTS</v>
      </c>
      <c r="C1440" t="s">
        <v>1871</v>
      </c>
      <c r="G1440" s="7">
        <f>'Health Cleaned'!$H1440*1.1</f>
        <v>1694.1320000000001</v>
      </c>
      <c r="H1440" s="7">
        <f t="shared" si="111"/>
        <v>1694.1</v>
      </c>
      <c r="I1440" s="7">
        <f t="shared" si="112"/>
        <v>1694.1999999999998</v>
      </c>
      <c r="J1440" s="7">
        <f t="shared" si="113"/>
        <v>1694.1</v>
      </c>
      <c r="K1440" t="str">
        <f>TEXT('Health Cleaned'!A1440,"mm-yy")</f>
        <v>09-23</v>
      </c>
      <c r="L1440" t="str">
        <f t="shared" si="114"/>
        <v>20-34</v>
      </c>
    </row>
    <row r="1441" spans="1:12" x14ac:dyDescent="0.45">
      <c r="A1441">
        <v>97</v>
      </c>
      <c r="B1441" t="str">
        <f t="shared" si="110"/>
        <v>SENIORS</v>
      </c>
      <c r="C1441" t="s">
        <v>1872</v>
      </c>
      <c r="G1441" s="7">
        <f>'Health Cleaned'!$H1441*1.1</f>
        <v>3837.0530000000003</v>
      </c>
      <c r="H1441" s="7">
        <f t="shared" si="111"/>
        <v>3837.1</v>
      </c>
      <c r="I1441" s="7">
        <f t="shared" si="112"/>
        <v>3837.1</v>
      </c>
      <c r="J1441" s="7">
        <f t="shared" si="113"/>
        <v>3837</v>
      </c>
      <c r="K1441" t="str">
        <f>TEXT('Health Cleaned'!A1441,"mm-yy")</f>
        <v>11-22</v>
      </c>
      <c r="L1441" t="str">
        <f t="shared" si="114"/>
        <v>65-100</v>
      </c>
    </row>
    <row r="1442" spans="1:12" x14ac:dyDescent="0.45">
      <c r="A1442">
        <v>86</v>
      </c>
      <c r="B1442" t="str">
        <f t="shared" si="110"/>
        <v>SENIORS</v>
      </c>
      <c r="C1442" t="s">
        <v>1873</v>
      </c>
      <c r="G1442" s="7">
        <f>'Health Cleaned'!$H1442*1.1</f>
        <v>1908.7750000000001</v>
      </c>
      <c r="H1442" s="7">
        <f t="shared" si="111"/>
        <v>1908.8</v>
      </c>
      <c r="I1442" s="7">
        <f t="shared" si="112"/>
        <v>1908.8</v>
      </c>
      <c r="J1442" s="7">
        <f t="shared" si="113"/>
        <v>1908.7</v>
      </c>
      <c r="K1442" t="str">
        <f>TEXT('Health Cleaned'!A1442,"mm-yy")</f>
        <v>04-22</v>
      </c>
      <c r="L1442" t="str">
        <f t="shared" si="114"/>
        <v>65-100</v>
      </c>
    </row>
    <row r="1443" spans="1:12" x14ac:dyDescent="0.45">
      <c r="A1443">
        <v>78</v>
      </c>
      <c r="B1443" t="str">
        <f t="shared" si="110"/>
        <v>SENIORS</v>
      </c>
      <c r="C1443" t="s">
        <v>1874</v>
      </c>
      <c r="G1443" s="7">
        <f>'Health Cleaned'!$H1443*1.1</f>
        <v>719.86199999999997</v>
      </c>
      <c r="H1443" s="7">
        <f t="shared" si="111"/>
        <v>719.9</v>
      </c>
      <c r="I1443" s="7">
        <f t="shared" si="112"/>
        <v>719.9</v>
      </c>
      <c r="J1443" s="7">
        <f t="shared" si="113"/>
        <v>719.8</v>
      </c>
      <c r="K1443" t="str">
        <f>TEXT('Health Cleaned'!A1443,"mm-yy")</f>
        <v>08-23</v>
      </c>
      <c r="L1443" t="str">
        <f t="shared" si="114"/>
        <v>65-100</v>
      </c>
    </row>
    <row r="1444" spans="1:12" x14ac:dyDescent="0.45">
      <c r="A1444">
        <v>60</v>
      </c>
      <c r="B1444" t="str">
        <f t="shared" si="110"/>
        <v>ADULTS</v>
      </c>
      <c r="C1444" t="s">
        <v>1875</v>
      </c>
      <c r="G1444" s="7">
        <f>'Health Cleaned'!$H1444*1.1</f>
        <v>3317.0940000000001</v>
      </c>
      <c r="H1444" s="7">
        <f t="shared" si="111"/>
        <v>3317.1</v>
      </c>
      <c r="I1444" s="7">
        <f t="shared" si="112"/>
        <v>3317.1</v>
      </c>
      <c r="J1444" s="7">
        <f t="shared" si="113"/>
        <v>3317</v>
      </c>
      <c r="K1444" t="str">
        <f>TEXT('Health Cleaned'!A1444,"mm-yy")</f>
        <v>02-22</v>
      </c>
      <c r="L1444" t="str">
        <f t="shared" si="114"/>
        <v>51-65</v>
      </c>
    </row>
    <row r="1445" spans="1:12" x14ac:dyDescent="0.45">
      <c r="A1445">
        <v>53</v>
      </c>
      <c r="B1445" t="str">
        <f t="shared" si="110"/>
        <v>ADULTS</v>
      </c>
      <c r="C1445" t="s">
        <v>1876</v>
      </c>
      <c r="G1445" s="7">
        <f>'Health Cleaned'!$H1445*1.1</f>
        <v>3968.1730000000002</v>
      </c>
      <c r="H1445" s="7">
        <f t="shared" si="111"/>
        <v>3968.2</v>
      </c>
      <c r="I1445" s="7">
        <f t="shared" si="112"/>
        <v>3968.2</v>
      </c>
      <c r="J1445" s="7">
        <f t="shared" si="113"/>
        <v>3968.1</v>
      </c>
      <c r="K1445" t="str">
        <f>TEXT('Health Cleaned'!A1445,"mm-yy")</f>
        <v>12-23</v>
      </c>
      <c r="L1445" t="str">
        <f t="shared" si="114"/>
        <v>51-65</v>
      </c>
    </row>
    <row r="1446" spans="1:12" x14ac:dyDescent="0.45">
      <c r="A1446">
        <v>86</v>
      </c>
      <c r="B1446" t="str">
        <f t="shared" si="110"/>
        <v>SENIORS</v>
      </c>
      <c r="C1446" t="s">
        <v>1877</v>
      </c>
      <c r="G1446" s="7">
        <f>'Health Cleaned'!$H1446*1.1</f>
        <v>1127.7750000000001</v>
      </c>
      <c r="H1446" s="7">
        <f t="shared" si="111"/>
        <v>1127.8</v>
      </c>
      <c r="I1446" s="7">
        <f t="shared" si="112"/>
        <v>1127.8</v>
      </c>
      <c r="J1446" s="7">
        <f t="shared" si="113"/>
        <v>1127.7</v>
      </c>
      <c r="K1446" t="str">
        <f>TEXT('Health Cleaned'!A1446,"mm-yy")</f>
        <v>10-22</v>
      </c>
      <c r="L1446" t="str">
        <f t="shared" si="114"/>
        <v>65-100</v>
      </c>
    </row>
    <row r="1447" spans="1:12" x14ac:dyDescent="0.45">
      <c r="A1447">
        <v>66</v>
      </c>
      <c r="B1447" t="str">
        <f t="shared" si="110"/>
        <v>SENIORS</v>
      </c>
      <c r="C1447" t="s">
        <v>1878</v>
      </c>
      <c r="G1447" s="7">
        <f>'Health Cleaned'!$H1447*1.1</f>
        <v>2734.8860000000004</v>
      </c>
      <c r="H1447" s="7">
        <f t="shared" si="111"/>
        <v>2734.9</v>
      </c>
      <c r="I1447" s="7">
        <f t="shared" si="112"/>
        <v>2734.9</v>
      </c>
      <c r="J1447" s="7">
        <f t="shared" si="113"/>
        <v>2734.8</v>
      </c>
      <c r="K1447" t="str">
        <f>TEXT('Health Cleaned'!A1447,"mm-yy")</f>
        <v>06-23</v>
      </c>
      <c r="L1447" t="str">
        <f t="shared" si="114"/>
        <v>65-100</v>
      </c>
    </row>
    <row r="1448" spans="1:12" x14ac:dyDescent="0.45">
      <c r="A1448">
        <v>32</v>
      </c>
      <c r="B1448" t="str">
        <f t="shared" si="110"/>
        <v>YOUNG ADULTS</v>
      </c>
      <c r="C1448" t="s">
        <v>1879</v>
      </c>
      <c r="G1448" s="7">
        <f>'Health Cleaned'!$H1448*1.1</f>
        <v>872.60800000000006</v>
      </c>
      <c r="H1448" s="7">
        <f t="shared" si="111"/>
        <v>872.6</v>
      </c>
      <c r="I1448" s="7">
        <f t="shared" si="112"/>
        <v>872.7</v>
      </c>
      <c r="J1448" s="7">
        <f t="shared" si="113"/>
        <v>872.6</v>
      </c>
      <c r="K1448" t="str">
        <f>TEXT('Health Cleaned'!A1448,"mm-yy")</f>
        <v>03-23</v>
      </c>
      <c r="L1448" t="str">
        <f t="shared" si="114"/>
        <v>20-34</v>
      </c>
    </row>
    <row r="1449" spans="1:12" x14ac:dyDescent="0.45">
      <c r="A1449">
        <v>44</v>
      </c>
      <c r="B1449" t="str">
        <f t="shared" si="110"/>
        <v>ADULTS</v>
      </c>
      <c r="C1449" t="s">
        <v>1880</v>
      </c>
      <c r="G1449" s="7">
        <f>'Health Cleaned'!$H1449*1.1</f>
        <v>1941.1480000000001</v>
      </c>
      <c r="H1449" s="7">
        <f t="shared" si="111"/>
        <v>1941.1</v>
      </c>
      <c r="I1449" s="7">
        <f t="shared" si="112"/>
        <v>1941.1999999999998</v>
      </c>
      <c r="J1449" s="7">
        <f t="shared" si="113"/>
        <v>1941.1</v>
      </c>
      <c r="K1449" t="str">
        <f>TEXT('Health Cleaned'!A1449,"mm-yy")</f>
        <v>06-22</v>
      </c>
      <c r="L1449" t="str">
        <f t="shared" si="114"/>
        <v>35-50</v>
      </c>
    </row>
    <row r="1450" spans="1:12" x14ac:dyDescent="0.45">
      <c r="A1450">
        <v>64</v>
      </c>
      <c r="B1450" t="str">
        <f t="shared" si="110"/>
        <v>ADULTS</v>
      </c>
      <c r="C1450" t="s">
        <v>1881</v>
      </c>
      <c r="G1450" s="7">
        <f>'Health Cleaned'!$H1450*1.1</f>
        <v>209.47300000000001</v>
      </c>
      <c r="H1450" s="7">
        <f t="shared" si="111"/>
        <v>209.5</v>
      </c>
      <c r="I1450" s="7">
        <f t="shared" si="112"/>
        <v>209.5</v>
      </c>
      <c r="J1450" s="7">
        <f t="shared" si="113"/>
        <v>209.4</v>
      </c>
      <c r="K1450" t="str">
        <f>TEXT('Health Cleaned'!A1450,"mm-yy")</f>
        <v>04-23</v>
      </c>
      <c r="L1450" t="str">
        <f t="shared" si="114"/>
        <v>51-65</v>
      </c>
    </row>
    <row r="1451" spans="1:12" x14ac:dyDescent="0.45">
      <c r="A1451">
        <v>2</v>
      </c>
      <c r="B1451" t="str">
        <f t="shared" si="110"/>
        <v>CHILDREN</v>
      </c>
      <c r="C1451" t="s">
        <v>1882</v>
      </c>
      <c r="G1451" s="7">
        <f>'Health Cleaned'!$H1451*1.1</f>
        <v>1707.4310000000003</v>
      </c>
      <c r="H1451" s="7">
        <f t="shared" si="111"/>
        <v>1707.4</v>
      </c>
      <c r="I1451" s="7">
        <f t="shared" si="112"/>
        <v>1707.5</v>
      </c>
      <c r="J1451" s="7">
        <f t="shared" si="113"/>
        <v>1707.4</v>
      </c>
      <c r="K1451" t="str">
        <f>TEXT('Health Cleaned'!A1451,"mm-yy")</f>
        <v>03-22</v>
      </c>
      <c r="L1451" t="str">
        <f t="shared" si="114"/>
        <v>0-12</v>
      </c>
    </row>
    <row r="1452" spans="1:12" x14ac:dyDescent="0.45">
      <c r="A1452">
        <v>45</v>
      </c>
      <c r="B1452" t="str">
        <f t="shared" si="110"/>
        <v>ADULTS</v>
      </c>
      <c r="C1452" t="s">
        <v>1883</v>
      </c>
      <c r="G1452" s="7">
        <f>'Health Cleaned'!$H1452*1.1</f>
        <v>3743.6850000000004</v>
      </c>
      <c r="H1452" s="7">
        <f t="shared" si="111"/>
        <v>3743.7</v>
      </c>
      <c r="I1452" s="7">
        <f t="shared" si="112"/>
        <v>3743.7</v>
      </c>
      <c r="J1452" s="7">
        <f t="shared" si="113"/>
        <v>3743.6</v>
      </c>
      <c r="K1452" t="str">
        <f>TEXT('Health Cleaned'!A1452,"mm-yy")</f>
        <v>10-22</v>
      </c>
      <c r="L1452" t="str">
        <f t="shared" si="114"/>
        <v>35-50</v>
      </c>
    </row>
    <row r="1453" spans="1:12" x14ac:dyDescent="0.45">
      <c r="A1453">
        <v>52</v>
      </c>
      <c r="B1453" t="str">
        <f t="shared" si="110"/>
        <v>ADULTS</v>
      </c>
      <c r="C1453" t="s">
        <v>1884</v>
      </c>
      <c r="G1453" s="7">
        <f>'Health Cleaned'!$H1453*1.1</f>
        <v>5030.3879999999999</v>
      </c>
      <c r="H1453" s="7">
        <f t="shared" si="111"/>
        <v>5030.3999999999996</v>
      </c>
      <c r="I1453" s="7">
        <f t="shared" si="112"/>
        <v>5030.4000000000005</v>
      </c>
      <c r="J1453" s="7">
        <f t="shared" si="113"/>
        <v>5030.3</v>
      </c>
      <c r="K1453" t="str">
        <f>TEXT('Health Cleaned'!A1453,"mm-yy")</f>
        <v>10-23</v>
      </c>
      <c r="L1453" t="str">
        <f t="shared" si="114"/>
        <v>51-65</v>
      </c>
    </row>
    <row r="1454" spans="1:12" x14ac:dyDescent="0.45">
      <c r="A1454">
        <v>22</v>
      </c>
      <c r="B1454" t="str">
        <f t="shared" si="110"/>
        <v>YOUNG ADULTS</v>
      </c>
      <c r="C1454" t="s">
        <v>1885</v>
      </c>
      <c r="G1454" s="7">
        <f>'Health Cleaned'!$H1454*1.1</f>
        <v>5469.8710000000001</v>
      </c>
      <c r="H1454" s="7">
        <f t="shared" si="111"/>
        <v>5469.9</v>
      </c>
      <c r="I1454" s="7">
        <f t="shared" si="112"/>
        <v>5469.9000000000005</v>
      </c>
      <c r="J1454" s="7">
        <f t="shared" si="113"/>
        <v>5469.8</v>
      </c>
      <c r="K1454" t="str">
        <f>TEXT('Health Cleaned'!A1454,"mm-yy")</f>
        <v>08-22</v>
      </c>
      <c r="L1454" t="str">
        <f t="shared" si="114"/>
        <v>20-34</v>
      </c>
    </row>
    <row r="1455" spans="1:12" x14ac:dyDescent="0.45">
      <c r="A1455">
        <v>6</v>
      </c>
      <c r="B1455" t="str">
        <f t="shared" si="110"/>
        <v>CHILDREN</v>
      </c>
      <c r="C1455" t="s">
        <v>1886</v>
      </c>
      <c r="G1455" s="7">
        <f>'Health Cleaned'!$H1455*1.1</f>
        <v>4900.3460000000005</v>
      </c>
      <c r="H1455" s="7">
        <f t="shared" si="111"/>
        <v>4900.3</v>
      </c>
      <c r="I1455" s="7">
        <f t="shared" si="112"/>
        <v>4900.4000000000005</v>
      </c>
      <c r="J1455" s="7">
        <f t="shared" si="113"/>
        <v>4900.3</v>
      </c>
      <c r="K1455" t="str">
        <f>TEXT('Health Cleaned'!A1455,"mm-yy")</f>
        <v>03-23</v>
      </c>
      <c r="L1455" t="str">
        <f t="shared" si="114"/>
        <v>0-12</v>
      </c>
    </row>
    <row r="1456" spans="1:12" x14ac:dyDescent="0.45">
      <c r="A1456">
        <v>81</v>
      </c>
      <c r="B1456" t="str">
        <f t="shared" si="110"/>
        <v>SENIORS</v>
      </c>
      <c r="C1456" t="s">
        <v>1888</v>
      </c>
      <c r="G1456" s="7">
        <f>'Health Cleaned'!$H1456*1.1</f>
        <v>4416.4670000000006</v>
      </c>
      <c r="H1456" s="7">
        <f t="shared" si="111"/>
        <v>4416.5</v>
      </c>
      <c r="I1456" s="7">
        <f t="shared" si="112"/>
        <v>4416.5</v>
      </c>
      <c r="J1456" s="7">
        <f t="shared" si="113"/>
        <v>4416.3999999999996</v>
      </c>
      <c r="K1456" t="str">
        <f>TEXT('Health Cleaned'!A1456,"mm-yy")</f>
        <v>07-22</v>
      </c>
      <c r="L1456" t="str">
        <f t="shared" si="114"/>
        <v>65-100</v>
      </c>
    </row>
    <row r="1457" spans="1:12" x14ac:dyDescent="0.45">
      <c r="A1457">
        <v>42</v>
      </c>
      <c r="B1457" t="str">
        <f t="shared" si="110"/>
        <v>ADULTS</v>
      </c>
      <c r="C1457" t="s">
        <v>1889</v>
      </c>
      <c r="G1457" s="7">
        <f>'Health Cleaned'!$H1457*1.1</f>
        <v>697.697</v>
      </c>
      <c r="H1457" s="7">
        <f t="shared" si="111"/>
        <v>697.7</v>
      </c>
      <c r="I1457" s="7">
        <f t="shared" si="112"/>
        <v>697.7</v>
      </c>
      <c r="J1457" s="7">
        <f t="shared" si="113"/>
        <v>697.6</v>
      </c>
      <c r="K1457" t="str">
        <f>TEXT('Health Cleaned'!A1457,"mm-yy")</f>
        <v>08-22</v>
      </c>
      <c r="L1457" t="str">
        <f t="shared" si="114"/>
        <v>35-50</v>
      </c>
    </row>
    <row r="1458" spans="1:12" x14ac:dyDescent="0.45">
      <c r="A1458">
        <v>19</v>
      </c>
      <c r="B1458" t="str">
        <f t="shared" si="110"/>
        <v>YOUNG ADULTS</v>
      </c>
      <c r="C1458" t="s">
        <v>1890</v>
      </c>
      <c r="G1458" s="7">
        <f>'Health Cleaned'!$H1458*1.1</f>
        <v>2734.4020000000005</v>
      </c>
      <c r="H1458" s="7">
        <f t="shared" si="111"/>
        <v>2734.4</v>
      </c>
      <c r="I1458" s="7">
        <f t="shared" si="112"/>
        <v>2734.5</v>
      </c>
      <c r="J1458" s="7">
        <f t="shared" si="113"/>
        <v>2734.4</v>
      </c>
      <c r="K1458" t="str">
        <f>TEXT('Health Cleaned'!A1458,"mm-yy")</f>
        <v>05-22</v>
      </c>
      <c r="L1458" t="str">
        <f t="shared" si="114"/>
        <v>13-19</v>
      </c>
    </row>
    <row r="1459" spans="1:12" x14ac:dyDescent="0.45">
      <c r="A1459">
        <v>21</v>
      </c>
      <c r="B1459" t="str">
        <f t="shared" si="110"/>
        <v>YOUNG ADULTS</v>
      </c>
      <c r="C1459" t="s">
        <v>1891</v>
      </c>
      <c r="G1459" s="7">
        <f>'Health Cleaned'!$H1459*1.1</f>
        <v>2425.8630000000003</v>
      </c>
      <c r="H1459" s="7">
        <f t="shared" si="111"/>
        <v>2425.9</v>
      </c>
      <c r="I1459" s="7">
        <f t="shared" si="112"/>
        <v>2425.9</v>
      </c>
      <c r="J1459" s="7">
        <f t="shared" si="113"/>
        <v>2425.8000000000002</v>
      </c>
      <c r="K1459" t="str">
        <f>TEXT('Health Cleaned'!A1459,"mm-yy")</f>
        <v>10-23</v>
      </c>
      <c r="L1459" t="str">
        <f t="shared" si="114"/>
        <v>20-34</v>
      </c>
    </row>
    <row r="1460" spans="1:12" x14ac:dyDescent="0.45">
      <c r="A1460">
        <v>56</v>
      </c>
      <c r="B1460" t="str">
        <f t="shared" si="110"/>
        <v>ADULTS</v>
      </c>
      <c r="C1460" t="s">
        <v>1892</v>
      </c>
      <c r="G1460" s="7">
        <f>'Health Cleaned'!$H1460*1.1</f>
        <v>2986.2360000000003</v>
      </c>
      <c r="H1460" s="7">
        <f t="shared" si="111"/>
        <v>2986.2</v>
      </c>
      <c r="I1460" s="7">
        <f t="shared" si="112"/>
        <v>2986.2999999999997</v>
      </c>
      <c r="J1460" s="7">
        <f t="shared" si="113"/>
        <v>2986.2</v>
      </c>
      <c r="K1460" t="str">
        <f>TEXT('Health Cleaned'!A1460,"mm-yy")</f>
        <v>10-22</v>
      </c>
      <c r="L1460" t="str">
        <f t="shared" si="114"/>
        <v>51-65</v>
      </c>
    </row>
    <row r="1461" spans="1:12" x14ac:dyDescent="0.45">
      <c r="A1461">
        <v>41</v>
      </c>
      <c r="B1461" t="str">
        <f t="shared" si="110"/>
        <v>ADULTS</v>
      </c>
      <c r="C1461" t="s">
        <v>1893</v>
      </c>
      <c r="G1461" s="7">
        <f>'Health Cleaned'!$H1461*1.1</f>
        <v>4361.2910000000002</v>
      </c>
      <c r="H1461" s="7">
        <f t="shared" si="111"/>
        <v>4361.3</v>
      </c>
      <c r="I1461" s="7">
        <f t="shared" si="112"/>
        <v>4361.3</v>
      </c>
      <c r="J1461" s="7">
        <f t="shared" si="113"/>
        <v>4361.2</v>
      </c>
      <c r="K1461" t="str">
        <f>TEXT('Health Cleaned'!A1461,"mm-yy")</f>
        <v>11-23</v>
      </c>
      <c r="L1461" t="str">
        <f t="shared" si="114"/>
        <v>35-50</v>
      </c>
    </row>
    <row r="1462" spans="1:12" x14ac:dyDescent="0.45">
      <c r="A1462">
        <v>50</v>
      </c>
      <c r="B1462" t="str">
        <f t="shared" si="110"/>
        <v>ADULTS</v>
      </c>
      <c r="C1462" t="s">
        <v>1894</v>
      </c>
      <c r="G1462" s="7">
        <f>'Health Cleaned'!$H1462*1.1</f>
        <v>2007.0050000000001</v>
      </c>
      <c r="H1462" s="7">
        <f t="shared" si="111"/>
        <v>2007</v>
      </c>
      <c r="I1462" s="7">
        <f t="shared" si="112"/>
        <v>2007.1</v>
      </c>
      <c r="J1462" s="7">
        <f t="shared" si="113"/>
        <v>2007</v>
      </c>
      <c r="K1462" t="str">
        <f>TEXT('Health Cleaned'!A1462,"mm-yy")</f>
        <v>06-23</v>
      </c>
      <c r="L1462" t="str">
        <f t="shared" si="114"/>
        <v>35-50</v>
      </c>
    </row>
    <row r="1463" spans="1:12" x14ac:dyDescent="0.45">
      <c r="A1463">
        <v>5</v>
      </c>
      <c r="B1463" t="str">
        <f t="shared" si="110"/>
        <v>CHILDREN</v>
      </c>
      <c r="C1463" t="s">
        <v>1895</v>
      </c>
      <c r="G1463" s="7">
        <f>'Health Cleaned'!$H1463*1.1</f>
        <v>5393.9160000000011</v>
      </c>
      <c r="H1463" s="7">
        <f t="shared" si="111"/>
        <v>5393.9</v>
      </c>
      <c r="I1463" s="7">
        <f t="shared" si="112"/>
        <v>5394</v>
      </c>
      <c r="J1463" s="7">
        <f t="shared" si="113"/>
        <v>5393.9</v>
      </c>
      <c r="K1463" t="str">
        <f>TEXT('Health Cleaned'!A1463,"mm-yy")</f>
        <v>11-22</v>
      </c>
      <c r="L1463" t="str">
        <f t="shared" si="114"/>
        <v>0-12</v>
      </c>
    </row>
    <row r="1464" spans="1:12" x14ac:dyDescent="0.45">
      <c r="A1464">
        <v>30</v>
      </c>
      <c r="B1464" t="str">
        <f t="shared" si="110"/>
        <v>YOUNG ADULTS</v>
      </c>
      <c r="C1464" t="s">
        <v>1896</v>
      </c>
      <c r="G1464" s="7">
        <f>'Health Cleaned'!$H1464*1.1</f>
        <v>4864.8930000000009</v>
      </c>
      <c r="H1464" s="7">
        <f t="shared" si="111"/>
        <v>4864.8999999999996</v>
      </c>
      <c r="I1464" s="7">
        <f t="shared" si="112"/>
        <v>4864.9000000000005</v>
      </c>
      <c r="J1464" s="7">
        <f t="shared" si="113"/>
        <v>4864.8</v>
      </c>
      <c r="K1464" t="str">
        <f>TEXT('Health Cleaned'!A1464,"mm-yy")</f>
        <v>08-22</v>
      </c>
      <c r="L1464" t="str">
        <f t="shared" si="114"/>
        <v>20-34</v>
      </c>
    </row>
    <row r="1465" spans="1:12" x14ac:dyDescent="0.45">
      <c r="A1465">
        <v>99</v>
      </c>
      <c r="B1465" t="str">
        <f t="shared" si="110"/>
        <v>SENIORS</v>
      </c>
      <c r="C1465" t="s">
        <v>1898</v>
      </c>
      <c r="G1465" s="7">
        <f>'Health Cleaned'!$H1465*1.1</f>
        <v>1395.0200000000002</v>
      </c>
      <c r="H1465" s="7">
        <f t="shared" si="111"/>
        <v>1395</v>
      </c>
      <c r="I1465" s="7">
        <f t="shared" si="112"/>
        <v>1395.1</v>
      </c>
      <c r="J1465" s="7">
        <f t="shared" si="113"/>
        <v>1395</v>
      </c>
      <c r="K1465" t="str">
        <f>TEXT('Health Cleaned'!A1465,"mm-yy")</f>
        <v>12-22</v>
      </c>
      <c r="L1465" t="str">
        <f t="shared" si="114"/>
        <v>65-100</v>
      </c>
    </row>
    <row r="1466" spans="1:12" x14ac:dyDescent="0.45">
      <c r="A1466">
        <v>14</v>
      </c>
      <c r="B1466" t="str">
        <f t="shared" si="110"/>
        <v>CHILDREN</v>
      </c>
      <c r="C1466" t="s">
        <v>1899</v>
      </c>
      <c r="G1466" s="7">
        <f>'Health Cleaned'!$H1466*1.1</f>
        <v>3220.3160000000003</v>
      </c>
      <c r="H1466" s="7">
        <f t="shared" si="111"/>
        <v>3220.3</v>
      </c>
      <c r="I1466" s="7">
        <f t="shared" si="112"/>
        <v>3220.4</v>
      </c>
      <c r="J1466" s="7">
        <f t="shared" si="113"/>
        <v>3220.3</v>
      </c>
      <c r="K1466" t="str">
        <f>TEXT('Health Cleaned'!A1466,"mm-yy")</f>
        <v>02-22</v>
      </c>
      <c r="L1466" t="str">
        <f t="shared" si="114"/>
        <v>13-19</v>
      </c>
    </row>
    <row r="1467" spans="1:12" x14ac:dyDescent="0.45">
      <c r="A1467">
        <v>65</v>
      </c>
      <c r="B1467" t="str">
        <f t="shared" si="110"/>
        <v>ADULTS</v>
      </c>
      <c r="C1467" t="s">
        <v>1900</v>
      </c>
      <c r="G1467" s="7">
        <f>'Health Cleaned'!$H1467*1.1</f>
        <v>1640.0120000000002</v>
      </c>
      <c r="H1467" s="7">
        <f t="shared" si="111"/>
        <v>1640</v>
      </c>
      <c r="I1467" s="7">
        <f t="shared" si="112"/>
        <v>1640.1</v>
      </c>
      <c r="J1467" s="7">
        <f t="shared" si="113"/>
        <v>1640</v>
      </c>
      <c r="K1467" t="str">
        <f>TEXT('Health Cleaned'!A1467,"mm-yy")</f>
        <v>05-23</v>
      </c>
      <c r="L1467" t="str">
        <f t="shared" si="114"/>
        <v>51-65</v>
      </c>
    </row>
    <row r="1468" spans="1:12" x14ac:dyDescent="0.45">
      <c r="A1468">
        <v>0</v>
      </c>
      <c r="B1468" t="str">
        <f t="shared" si="110"/>
        <v>CHILDREN</v>
      </c>
      <c r="C1468" t="s">
        <v>1901</v>
      </c>
      <c r="G1468" s="7">
        <f>'Health Cleaned'!$H1468*1.1</f>
        <v>3270.201</v>
      </c>
      <c r="H1468" s="7">
        <f t="shared" si="111"/>
        <v>3270.2</v>
      </c>
      <c r="I1468" s="7">
        <f t="shared" si="112"/>
        <v>3270.2999999999997</v>
      </c>
      <c r="J1468" s="7">
        <f t="shared" si="113"/>
        <v>3270.2</v>
      </c>
      <c r="K1468" t="str">
        <f>TEXT('Health Cleaned'!A1468,"mm-yy")</f>
        <v>10-22</v>
      </c>
      <c r="L1468" t="str">
        <f t="shared" si="114"/>
        <v>0-12</v>
      </c>
    </row>
    <row r="1469" spans="1:12" x14ac:dyDescent="0.45">
      <c r="A1469">
        <v>60</v>
      </c>
      <c r="B1469" t="str">
        <f t="shared" si="110"/>
        <v>ADULTS</v>
      </c>
      <c r="C1469" t="s">
        <v>1902</v>
      </c>
      <c r="G1469" s="7">
        <f>'Health Cleaned'!$H1469*1.1</f>
        <v>2285.6570000000002</v>
      </c>
      <c r="H1469" s="7">
        <f t="shared" si="111"/>
        <v>2285.6999999999998</v>
      </c>
      <c r="I1469" s="7">
        <f t="shared" si="112"/>
        <v>2285.6999999999998</v>
      </c>
      <c r="J1469" s="7">
        <f t="shared" si="113"/>
        <v>2285.6</v>
      </c>
      <c r="K1469" t="str">
        <f>TEXT('Health Cleaned'!A1469,"mm-yy")</f>
        <v>11-22</v>
      </c>
      <c r="L1469" t="str">
        <f t="shared" si="114"/>
        <v>51-65</v>
      </c>
    </row>
    <row r="1470" spans="1:12" x14ac:dyDescent="0.45">
      <c r="A1470">
        <v>22</v>
      </c>
      <c r="B1470" t="str">
        <f t="shared" si="110"/>
        <v>YOUNG ADULTS</v>
      </c>
      <c r="C1470" t="s">
        <v>1903</v>
      </c>
      <c r="G1470" s="7">
        <f>'Health Cleaned'!$H1470*1.1</f>
        <v>1098.79</v>
      </c>
      <c r="H1470" s="7">
        <f t="shared" si="111"/>
        <v>1098.8</v>
      </c>
      <c r="I1470" s="7">
        <f t="shared" si="112"/>
        <v>1098.8</v>
      </c>
      <c r="J1470" s="7">
        <f t="shared" si="113"/>
        <v>1098.7</v>
      </c>
      <c r="K1470" t="str">
        <f>TEXT('Health Cleaned'!A1470,"mm-yy")</f>
        <v>03-22</v>
      </c>
      <c r="L1470" t="str">
        <f t="shared" si="114"/>
        <v>20-34</v>
      </c>
    </row>
    <row r="1471" spans="1:12" x14ac:dyDescent="0.45">
      <c r="A1471">
        <v>84</v>
      </c>
      <c r="B1471" t="str">
        <f t="shared" si="110"/>
        <v>SENIORS</v>
      </c>
      <c r="C1471" t="s">
        <v>1904</v>
      </c>
      <c r="G1471" s="7">
        <f>'Health Cleaned'!$H1471*1.1</f>
        <v>5045.6120000000001</v>
      </c>
      <c r="H1471" s="7">
        <f t="shared" si="111"/>
        <v>5045.6000000000004</v>
      </c>
      <c r="I1471" s="7">
        <f t="shared" si="112"/>
        <v>5045.7000000000007</v>
      </c>
      <c r="J1471" s="7">
        <f t="shared" si="113"/>
        <v>5045.6000000000004</v>
      </c>
      <c r="K1471" t="str">
        <f>TEXT('Health Cleaned'!A1471,"mm-yy")</f>
        <v>04-23</v>
      </c>
      <c r="L1471" t="str">
        <f t="shared" si="114"/>
        <v>65-100</v>
      </c>
    </row>
    <row r="1472" spans="1:12" x14ac:dyDescent="0.45">
      <c r="A1472">
        <v>20</v>
      </c>
      <c r="B1472" t="str">
        <f t="shared" si="110"/>
        <v>YOUNG ADULTS</v>
      </c>
      <c r="C1472" t="s">
        <v>1905</v>
      </c>
      <c r="G1472" s="7">
        <f>'Health Cleaned'!$H1472*1.1</f>
        <v>1796.0360000000001</v>
      </c>
      <c r="H1472" s="7">
        <f t="shared" si="111"/>
        <v>1796</v>
      </c>
      <c r="I1472" s="7">
        <f t="shared" si="112"/>
        <v>1796.1</v>
      </c>
      <c r="J1472" s="7">
        <f t="shared" si="113"/>
        <v>1796</v>
      </c>
      <c r="K1472" t="str">
        <f>TEXT('Health Cleaned'!A1472,"mm-yy")</f>
        <v>11-23</v>
      </c>
      <c r="L1472" t="str">
        <f t="shared" si="114"/>
        <v>20-34</v>
      </c>
    </row>
    <row r="1473" spans="1:12" x14ac:dyDescent="0.45">
      <c r="A1473">
        <v>44</v>
      </c>
      <c r="B1473" t="str">
        <f t="shared" si="110"/>
        <v>ADULTS</v>
      </c>
      <c r="C1473" t="s">
        <v>1906</v>
      </c>
      <c r="G1473" s="7">
        <f>'Health Cleaned'!$H1473*1.1</f>
        <v>3562.8780000000002</v>
      </c>
      <c r="H1473" s="7">
        <f t="shared" si="111"/>
        <v>3562.9</v>
      </c>
      <c r="I1473" s="7">
        <f t="shared" si="112"/>
        <v>3562.9</v>
      </c>
      <c r="J1473" s="7">
        <f t="shared" si="113"/>
        <v>3562.8</v>
      </c>
      <c r="K1473" t="str">
        <f>TEXT('Health Cleaned'!A1473,"mm-yy")</f>
        <v>06-22</v>
      </c>
      <c r="L1473" t="str">
        <f t="shared" si="114"/>
        <v>35-50</v>
      </c>
    </row>
    <row r="1474" spans="1:12" x14ac:dyDescent="0.45">
      <c r="A1474">
        <v>1</v>
      </c>
      <c r="B1474" t="str">
        <f t="shared" si="110"/>
        <v>CHILDREN</v>
      </c>
      <c r="C1474" t="s">
        <v>1907</v>
      </c>
      <c r="G1474" s="7">
        <f>'Health Cleaned'!$H1474*1.1</f>
        <v>1050.8520000000001</v>
      </c>
      <c r="H1474" s="7">
        <f t="shared" si="111"/>
        <v>1050.9000000000001</v>
      </c>
      <c r="I1474" s="7">
        <f t="shared" si="112"/>
        <v>1050.8999999999999</v>
      </c>
      <c r="J1474" s="7">
        <f t="shared" si="113"/>
        <v>1050.8</v>
      </c>
      <c r="K1474" t="str">
        <f>TEXT('Health Cleaned'!A1474,"mm-yy")</f>
        <v>02-22</v>
      </c>
      <c r="L1474" t="str">
        <f t="shared" si="114"/>
        <v>0-12</v>
      </c>
    </row>
    <row r="1475" spans="1:12" x14ac:dyDescent="0.45">
      <c r="A1475">
        <v>6</v>
      </c>
      <c r="B1475" t="str">
        <f t="shared" ref="B1475:B1538" si="115">IF(A1475&lt;18,"CHILDREN",IF(A1475&lt;36,"YOUNG ADULTS",IF(A1475&lt;66,"ADULTS",IF(A1475&gt;65,"SENIORS"))))</f>
        <v>CHILDREN</v>
      </c>
      <c r="C1475" t="s">
        <v>1908</v>
      </c>
      <c r="G1475" s="7">
        <f>'Health Cleaned'!$H1475*1.1</f>
        <v>1370.6770000000001</v>
      </c>
      <c r="H1475" s="7">
        <f t="shared" ref="H1475:H1538" si="116">ROUND(G1475,1)</f>
        <v>1370.7</v>
      </c>
      <c r="I1475" s="7">
        <f t="shared" ref="I1475:I1538" si="117">ROUNDUP(G1475,1)</f>
        <v>1370.6999999999998</v>
      </c>
      <c r="J1475" s="7">
        <f t="shared" ref="J1475:J1538" si="118">ROUNDDOWN(G1475,1)</f>
        <v>1370.6</v>
      </c>
      <c r="K1475" t="str">
        <f>TEXT('Health Cleaned'!A1475,"mm-yy")</f>
        <v>12-23</v>
      </c>
      <c r="L1475" t="str">
        <f t="shared" ref="L1475:L1538" si="119">IF(A1475&lt;13,"0-12",IF(A1475&lt;20,"13-19",IF(A1475&lt;35,"20-34",IF(A1475&lt;=50,"35-50",IF(A1475&lt;66,"51-65",IF(A1475&gt;65,"65-100"))))))</f>
        <v>0-12</v>
      </c>
    </row>
    <row r="1476" spans="1:12" x14ac:dyDescent="0.45">
      <c r="A1476">
        <v>34</v>
      </c>
      <c r="B1476" t="str">
        <f t="shared" si="115"/>
        <v>YOUNG ADULTS</v>
      </c>
      <c r="C1476" t="s">
        <v>1909</v>
      </c>
      <c r="G1476" s="7">
        <f>'Health Cleaned'!$H1476*1.1</f>
        <v>1472.163</v>
      </c>
      <c r="H1476" s="7">
        <f t="shared" si="116"/>
        <v>1472.2</v>
      </c>
      <c r="I1476" s="7">
        <f t="shared" si="117"/>
        <v>1472.1999999999998</v>
      </c>
      <c r="J1476" s="7">
        <f t="shared" si="118"/>
        <v>1472.1</v>
      </c>
      <c r="K1476" t="str">
        <f>TEXT('Health Cleaned'!A1476,"mm-yy")</f>
        <v>06-22</v>
      </c>
      <c r="L1476" t="str">
        <f t="shared" si="119"/>
        <v>20-34</v>
      </c>
    </row>
    <row r="1477" spans="1:12" x14ac:dyDescent="0.45">
      <c r="A1477">
        <v>21</v>
      </c>
      <c r="B1477" t="str">
        <f t="shared" si="115"/>
        <v>YOUNG ADULTS</v>
      </c>
      <c r="C1477" t="s">
        <v>1910</v>
      </c>
      <c r="G1477" s="7">
        <f>'Health Cleaned'!$H1477*1.1</f>
        <v>4907.9139999999998</v>
      </c>
      <c r="H1477" s="7">
        <f t="shared" si="116"/>
        <v>4907.8999999999996</v>
      </c>
      <c r="I1477" s="7">
        <f t="shared" si="117"/>
        <v>4908</v>
      </c>
      <c r="J1477" s="7">
        <f t="shared" si="118"/>
        <v>4907.8999999999996</v>
      </c>
      <c r="K1477" t="str">
        <f>TEXT('Health Cleaned'!A1477,"mm-yy")</f>
        <v>05-23</v>
      </c>
      <c r="L1477" t="str">
        <f t="shared" si="119"/>
        <v>20-34</v>
      </c>
    </row>
    <row r="1478" spans="1:12" x14ac:dyDescent="0.45">
      <c r="A1478">
        <v>38</v>
      </c>
      <c r="B1478" t="str">
        <f t="shared" si="115"/>
        <v>ADULTS</v>
      </c>
      <c r="C1478" t="s">
        <v>1911</v>
      </c>
      <c r="G1478" s="7">
        <f>'Health Cleaned'!$H1478*1.1</f>
        <v>78.925000000000011</v>
      </c>
      <c r="H1478" s="7">
        <f t="shared" si="116"/>
        <v>78.900000000000006</v>
      </c>
      <c r="I1478" s="7">
        <f t="shared" si="117"/>
        <v>79</v>
      </c>
      <c r="J1478" s="7">
        <f t="shared" si="118"/>
        <v>78.900000000000006</v>
      </c>
      <c r="K1478" t="str">
        <f>TEXT('Health Cleaned'!A1478,"mm-yy")</f>
        <v>12-23</v>
      </c>
      <c r="L1478" t="str">
        <f t="shared" si="119"/>
        <v>35-50</v>
      </c>
    </row>
    <row r="1479" spans="1:12" x14ac:dyDescent="0.45">
      <c r="A1479">
        <v>52</v>
      </c>
      <c r="B1479" t="str">
        <f t="shared" si="115"/>
        <v>ADULTS</v>
      </c>
      <c r="C1479" t="s">
        <v>1912</v>
      </c>
      <c r="G1479" s="7">
        <f>'Health Cleaned'!$H1479*1.1</f>
        <v>5346.4620000000004</v>
      </c>
      <c r="H1479" s="7">
        <f t="shared" si="116"/>
        <v>5346.5</v>
      </c>
      <c r="I1479" s="7">
        <f t="shared" si="117"/>
        <v>5346.5</v>
      </c>
      <c r="J1479" s="7">
        <f t="shared" si="118"/>
        <v>5346.4</v>
      </c>
      <c r="K1479" t="str">
        <f>TEXT('Health Cleaned'!A1479,"mm-yy")</f>
        <v>04-22</v>
      </c>
      <c r="L1479" t="str">
        <f t="shared" si="119"/>
        <v>51-65</v>
      </c>
    </row>
    <row r="1480" spans="1:12" x14ac:dyDescent="0.45">
      <c r="A1480">
        <v>78</v>
      </c>
      <c r="B1480" t="str">
        <f t="shared" si="115"/>
        <v>SENIORS</v>
      </c>
      <c r="C1480" t="s">
        <v>1913</v>
      </c>
      <c r="G1480" s="7">
        <f>'Health Cleaned'!$H1480*1.1</f>
        <v>3660.3050000000003</v>
      </c>
      <c r="H1480" s="7">
        <f t="shared" si="116"/>
        <v>3660.3</v>
      </c>
      <c r="I1480" s="7">
        <f t="shared" si="117"/>
        <v>3660.4</v>
      </c>
      <c r="J1480" s="7">
        <f t="shared" si="118"/>
        <v>3660.3</v>
      </c>
      <c r="K1480" t="str">
        <f>TEXT('Health Cleaned'!A1480,"mm-yy")</f>
        <v>09-23</v>
      </c>
      <c r="L1480" t="str">
        <f t="shared" si="119"/>
        <v>65-100</v>
      </c>
    </row>
    <row r="1481" spans="1:12" x14ac:dyDescent="0.45">
      <c r="A1481">
        <v>90</v>
      </c>
      <c r="B1481" t="str">
        <f t="shared" si="115"/>
        <v>SENIORS</v>
      </c>
      <c r="C1481" t="s">
        <v>1914</v>
      </c>
      <c r="G1481" s="7">
        <f>'Health Cleaned'!$H1481*1.1</f>
        <v>1810.171</v>
      </c>
      <c r="H1481" s="7">
        <f t="shared" si="116"/>
        <v>1810.2</v>
      </c>
      <c r="I1481" s="7">
        <f t="shared" si="117"/>
        <v>1810.1999999999998</v>
      </c>
      <c r="J1481" s="7">
        <f t="shared" si="118"/>
        <v>1810.1</v>
      </c>
      <c r="K1481" t="str">
        <f>TEXT('Health Cleaned'!A1481,"mm-yy")</f>
        <v>03-22</v>
      </c>
      <c r="L1481" t="str">
        <f t="shared" si="119"/>
        <v>65-100</v>
      </c>
    </row>
    <row r="1482" spans="1:12" x14ac:dyDescent="0.45">
      <c r="A1482">
        <v>3</v>
      </c>
      <c r="B1482" t="str">
        <f t="shared" si="115"/>
        <v>CHILDREN</v>
      </c>
      <c r="C1482" t="s">
        <v>1915</v>
      </c>
      <c r="G1482" s="7">
        <f>'Health Cleaned'!$H1482*1.1</f>
        <v>2820.0039999999999</v>
      </c>
      <c r="H1482" s="7">
        <f t="shared" si="116"/>
        <v>2820</v>
      </c>
      <c r="I1482" s="7">
        <f t="shared" si="117"/>
        <v>2820.1</v>
      </c>
      <c r="J1482" s="7">
        <f t="shared" si="118"/>
        <v>2820</v>
      </c>
      <c r="K1482" t="str">
        <f>TEXT('Health Cleaned'!A1482,"mm-yy")</f>
        <v>06-22</v>
      </c>
      <c r="L1482" t="str">
        <f t="shared" si="119"/>
        <v>0-12</v>
      </c>
    </row>
    <row r="1483" spans="1:12" x14ac:dyDescent="0.45">
      <c r="A1483">
        <v>30</v>
      </c>
      <c r="B1483" t="str">
        <f t="shared" si="115"/>
        <v>YOUNG ADULTS</v>
      </c>
      <c r="C1483" t="s">
        <v>1916</v>
      </c>
      <c r="G1483" s="7">
        <f>'Health Cleaned'!$H1483*1.1</f>
        <v>4825.634</v>
      </c>
      <c r="H1483" s="7">
        <f t="shared" si="116"/>
        <v>4825.6000000000004</v>
      </c>
      <c r="I1483" s="7">
        <f t="shared" si="117"/>
        <v>4825.7000000000007</v>
      </c>
      <c r="J1483" s="7">
        <f t="shared" si="118"/>
        <v>4825.6000000000004</v>
      </c>
      <c r="K1483" t="str">
        <f>TEXT('Health Cleaned'!A1483,"mm-yy")</f>
        <v>06-22</v>
      </c>
      <c r="L1483" t="str">
        <f t="shared" si="119"/>
        <v>20-34</v>
      </c>
    </row>
    <row r="1484" spans="1:12" x14ac:dyDescent="0.45">
      <c r="A1484">
        <v>89</v>
      </c>
      <c r="B1484" t="str">
        <f t="shared" si="115"/>
        <v>SENIORS</v>
      </c>
      <c r="C1484" t="s">
        <v>1918</v>
      </c>
      <c r="G1484" s="7">
        <f>'Health Cleaned'!$H1484*1.1</f>
        <v>693.73699999999997</v>
      </c>
      <c r="H1484" s="7">
        <f t="shared" si="116"/>
        <v>693.7</v>
      </c>
      <c r="I1484" s="7">
        <f t="shared" si="117"/>
        <v>693.80000000000007</v>
      </c>
      <c r="J1484" s="7">
        <f t="shared" si="118"/>
        <v>693.7</v>
      </c>
      <c r="K1484" t="str">
        <f>TEXT('Health Cleaned'!A1484,"mm-yy")</f>
        <v>03-23</v>
      </c>
      <c r="L1484" t="str">
        <f t="shared" si="119"/>
        <v>65-100</v>
      </c>
    </row>
    <row r="1485" spans="1:12" x14ac:dyDescent="0.45">
      <c r="A1485">
        <v>15</v>
      </c>
      <c r="B1485" t="str">
        <f t="shared" si="115"/>
        <v>CHILDREN</v>
      </c>
      <c r="C1485" t="s">
        <v>1919</v>
      </c>
      <c r="G1485" s="7">
        <f>'Health Cleaned'!$H1485*1.1</f>
        <v>1208.2840000000001</v>
      </c>
      <c r="H1485" s="7">
        <f t="shared" si="116"/>
        <v>1208.3</v>
      </c>
      <c r="I1485" s="7">
        <f t="shared" si="117"/>
        <v>1208.3</v>
      </c>
      <c r="J1485" s="7">
        <f t="shared" si="118"/>
        <v>1208.2</v>
      </c>
      <c r="K1485" t="str">
        <f>TEXT('Health Cleaned'!A1485,"mm-yy")</f>
        <v>12-23</v>
      </c>
      <c r="L1485" t="str">
        <f t="shared" si="119"/>
        <v>13-19</v>
      </c>
    </row>
    <row r="1486" spans="1:12" x14ac:dyDescent="0.45">
      <c r="A1486">
        <v>24</v>
      </c>
      <c r="B1486" t="str">
        <f t="shared" si="115"/>
        <v>YOUNG ADULTS</v>
      </c>
      <c r="C1486" t="s">
        <v>1920</v>
      </c>
      <c r="G1486" s="7">
        <f>'Health Cleaned'!$H1486*1.1</f>
        <v>3032.3590000000004</v>
      </c>
      <c r="H1486" s="7">
        <f t="shared" si="116"/>
        <v>3032.4</v>
      </c>
      <c r="I1486" s="7">
        <f t="shared" si="117"/>
        <v>3032.4</v>
      </c>
      <c r="J1486" s="7">
        <f t="shared" si="118"/>
        <v>3032.3</v>
      </c>
      <c r="K1486" t="str">
        <f>TEXT('Health Cleaned'!A1486,"mm-yy")</f>
        <v>07-23</v>
      </c>
      <c r="L1486" t="str">
        <f t="shared" si="119"/>
        <v>20-34</v>
      </c>
    </row>
    <row r="1487" spans="1:12" x14ac:dyDescent="0.45">
      <c r="A1487">
        <v>65</v>
      </c>
      <c r="B1487" t="str">
        <f t="shared" si="115"/>
        <v>ADULTS</v>
      </c>
      <c r="C1487" t="s">
        <v>1921</v>
      </c>
      <c r="G1487" s="7">
        <f>'Health Cleaned'!$H1487*1.1</f>
        <v>3881.2070000000003</v>
      </c>
      <c r="H1487" s="7">
        <f t="shared" si="116"/>
        <v>3881.2</v>
      </c>
      <c r="I1487" s="7">
        <f t="shared" si="117"/>
        <v>3881.2999999999997</v>
      </c>
      <c r="J1487" s="7">
        <f t="shared" si="118"/>
        <v>3881.2</v>
      </c>
      <c r="K1487" t="str">
        <f>TEXT('Health Cleaned'!A1487,"mm-yy")</f>
        <v>02-23</v>
      </c>
      <c r="L1487" t="str">
        <f t="shared" si="119"/>
        <v>51-65</v>
      </c>
    </row>
    <row r="1488" spans="1:12" x14ac:dyDescent="0.45">
      <c r="A1488">
        <v>57</v>
      </c>
      <c r="B1488" t="str">
        <f t="shared" si="115"/>
        <v>ADULTS</v>
      </c>
      <c r="C1488" t="s">
        <v>1922</v>
      </c>
      <c r="G1488" s="7">
        <f>'Health Cleaned'!$H1488*1.1</f>
        <v>2400.8270000000002</v>
      </c>
      <c r="H1488" s="7">
        <f t="shared" si="116"/>
        <v>2400.8000000000002</v>
      </c>
      <c r="I1488" s="7">
        <f t="shared" si="117"/>
        <v>2400.9</v>
      </c>
      <c r="J1488" s="7">
        <f t="shared" si="118"/>
        <v>2400.8000000000002</v>
      </c>
      <c r="K1488" t="str">
        <f>TEXT('Health Cleaned'!A1488,"mm-yy")</f>
        <v>04-22</v>
      </c>
      <c r="L1488" t="str">
        <f t="shared" si="119"/>
        <v>51-65</v>
      </c>
    </row>
    <row r="1489" spans="1:12" x14ac:dyDescent="0.45">
      <c r="A1489">
        <v>4</v>
      </c>
      <c r="B1489" t="str">
        <f t="shared" si="115"/>
        <v>CHILDREN</v>
      </c>
      <c r="C1489" t="s">
        <v>1923</v>
      </c>
      <c r="G1489" s="7">
        <f>'Health Cleaned'!$H1489*1.1</f>
        <v>2053.7000000000003</v>
      </c>
      <c r="H1489" s="7">
        <f t="shared" si="116"/>
        <v>2053.6999999999998</v>
      </c>
      <c r="I1489" s="7">
        <f t="shared" si="117"/>
        <v>2053.6999999999998</v>
      </c>
      <c r="J1489" s="7">
        <f t="shared" si="118"/>
        <v>2053.6999999999998</v>
      </c>
      <c r="K1489" t="str">
        <f>TEXT('Health Cleaned'!A1489,"mm-yy")</f>
        <v>11-22</v>
      </c>
      <c r="L1489" t="str">
        <f t="shared" si="119"/>
        <v>0-12</v>
      </c>
    </row>
    <row r="1490" spans="1:12" x14ac:dyDescent="0.45">
      <c r="A1490">
        <v>14</v>
      </c>
      <c r="B1490" t="str">
        <f t="shared" si="115"/>
        <v>CHILDREN</v>
      </c>
      <c r="C1490" t="s">
        <v>1924</v>
      </c>
      <c r="G1490" s="7">
        <f>'Health Cleaned'!$H1490*1.1</f>
        <v>3957.6460000000006</v>
      </c>
      <c r="H1490" s="7">
        <f t="shared" si="116"/>
        <v>3957.6</v>
      </c>
      <c r="I1490" s="7">
        <f t="shared" si="117"/>
        <v>3957.7</v>
      </c>
      <c r="J1490" s="7">
        <f t="shared" si="118"/>
        <v>3957.6</v>
      </c>
      <c r="K1490" t="str">
        <f>TEXT('Health Cleaned'!A1490,"mm-yy")</f>
        <v>10-22</v>
      </c>
      <c r="L1490" t="str">
        <f t="shared" si="119"/>
        <v>13-19</v>
      </c>
    </row>
    <row r="1491" spans="1:12" x14ac:dyDescent="0.45">
      <c r="A1491">
        <v>32</v>
      </c>
      <c r="B1491" t="str">
        <f t="shared" si="115"/>
        <v>YOUNG ADULTS</v>
      </c>
      <c r="C1491" t="s">
        <v>1925</v>
      </c>
      <c r="G1491" s="7">
        <f>'Health Cleaned'!$H1491*1.1</f>
        <v>5458.7060000000001</v>
      </c>
      <c r="H1491" s="7">
        <f t="shared" si="116"/>
        <v>5458.7</v>
      </c>
      <c r="I1491" s="7">
        <f t="shared" si="117"/>
        <v>5458.8</v>
      </c>
      <c r="J1491" s="7">
        <f t="shared" si="118"/>
        <v>5458.7</v>
      </c>
      <c r="K1491" t="str">
        <f>TEXT('Health Cleaned'!A1491,"mm-yy")</f>
        <v>06-23</v>
      </c>
      <c r="L1491" t="str">
        <f t="shared" si="119"/>
        <v>20-34</v>
      </c>
    </row>
    <row r="1492" spans="1:12" x14ac:dyDescent="0.45">
      <c r="A1492">
        <v>4</v>
      </c>
      <c r="B1492" t="str">
        <f t="shared" si="115"/>
        <v>CHILDREN</v>
      </c>
      <c r="C1492" t="s">
        <v>1926</v>
      </c>
      <c r="G1492" s="7">
        <f>'Health Cleaned'!$H1492*1.1</f>
        <v>2819.366</v>
      </c>
      <c r="H1492" s="7">
        <f t="shared" si="116"/>
        <v>2819.4</v>
      </c>
      <c r="I1492" s="7">
        <f t="shared" si="117"/>
        <v>2819.4</v>
      </c>
      <c r="J1492" s="7">
        <f t="shared" si="118"/>
        <v>2819.3</v>
      </c>
      <c r="K1492" t="str">
        <f>TEXT('Health Cleaned'!A1492,"mm-yy")</f>
        <v>07-23</v>
      </c>
      <c r="L1492" t="str">
        <f t="shared" si="119"/>
        <v>0-12</v>
      </c>
    </row>
    <row r="1493" spans="1:12" x14ac:dyDescent="0.45">
      <c r="A1493">
        <v>76</v>
      </c>
      <c r="B1493" t="str">
        <f t="shared" si="115"/>
        <v>SENIORS</v>
      </c>
      <c r="C1493" t="s">
        <v>1927</v>
      </c>
      <c r="G1493" s="7">
        <f>'Health Cleaned'!$H1493*1.1</f>
        <v>1947.374</v>
      </c>
      <c r="H1493" s="7">
        <f t="shared" si="116"/>
        <v>1947.4</v>
      </c>
      <c r="I1493" s="7">
        <f t="shared" si="117"/>
        <v>1947.3999999999999</v>
      </c>
      <c r="J1493" s="7">
        <f t="shared" si="118"/>
        <v>1947.3</v>
      </c>
      <c r="K1493" t="str">
        <f>TEXT('Health Cleaned'!A1493,"mm-yy")</f>
        <v>09-22</v>
      </c>
      <c r="L1493" t="str">
        <f t="shared" si="119"/>
        <v>65-100</v>
      </c>
    </row>
    <row r="1494" spans="1:12" x14ac:dyDescent="0.45">
      <c r="A1494">
        <v>70</v>
      </c>
      <c r="B1494" t="str">
        <f t="shared" si="115"/>
        <v>SENIORS</v>
      </c>
      <c r="C1494" t="s">
        <v>1928</v>
      </c>
      <c r="G1494" s="7">
        <f>'Health Cleaned'!$H1494*1.1</f>
        <v>3804.7350000000001</v>
      </c>
      <c r="H1494" s="7">
        <f t="shared" si="116"/>
        <v>3804.7</v>
      </c>
      <c r="I1494" s="7">
        <f t="shared" si="117"/>
        <v>3804.7999999999997</v>
      </c>
      <c r="J1494" s="7">
        <f t="shared" si="118"/>
        <v>3804.7</v>
      </c>
      <c r="K1494" t="str">
        <f>TEXT('Health Cleaned'!A1494,"mm-yy")</f>
        <v>08-23</v>
      </c>
      <c r="L1494" t="str">
        <f t="shared" si="119"/>
        <v>65-100</v>
      </c>
    </row>
    <row r="1495" spans="1:12" x14ac:dyDescent="0.45">
      <c r="A1495">
        <v>95</v>
      </c>
      <c r="B1495" t="str">
        <f t="shared" si="115"/>
        <v>SENIORS</v>
      </c>
      <c r="C1495" t="s">
        <v>1929</v>
      </c>
      <c r="G1495" s="7">
        <f>'Health Cleaned'!$H1495*1.1</f>
        <v>1958.9680000000003</v>
      </c>
      <c r="H1495" s="7">
        <f t="shared" si="116"/>
        <v>1959</v>
      </c>
      <c r="I1495" s="7">
        <f t="shared" si="117"/>
        <v>1959</v>
      </c>
      <c r="J1495" s="7">
        <f t="shared" si="118"/>
        <v>1958.9</v>
      </c>
      <c r="K1495" t="str">
        <f>TEXT('Health Cleaned'!A1495,"mm-yy")</f>
        <v>04-22</v>
      </c>
      <c r="L1495" t="str">
        <f t="shared" si="119"/>
        <v>65-100</v>
      </c>
    </row>
    <row r="1496" spans="1:12" x14ac:dyDescent="0.45">
      <c r="A1496">
        <v>53</v>
      </c>
      <c r="B1496" t="str">
        <f t="shared" si="115"/>
        <v>ADULTS</v>
      </c>
      <c r="C1496" t="s">
        <v>1931</v>
      </c>
      <c r="G1496" s="7">
        <f>'Health Cleaned'!$H1496*1.1</f>
        <v>4317.6210000000001</v>
      </c>
      <c r="H1496" s="7">
        <f t="shared" si="116"/>
        <v>4317.6000000000004</v>
      </c>
      <c r="I1496" s="7">
        <f t="shared" si="117"/>
        <v>4317.7000000000007</v>
      </c>
      <c r="J1496" s="7">
        <f t="shared" si="118"/>
        <v>4317.6000000000004</v>
      </c>
      <c r="K1496" t="str">
        <f>TEXT('Health Cleaned'!A1496,"mm-yy")</f>
        <v>10-23</v>
      </c>
      <c r="L1496" t="str">
        <f t="shared" si="119"/>
        <v>51-65</v>
      </c>
    </row>
    <row r="1497" spans="1:12" x14ac:dyDescent="0.45">
      <c r="A1497">
        <v>67</v>
      </c>
      <c r="B1497" t="str">
        <f t="shared" si="115"/>
        <v>SENIORS</v>
      </c>
      <c r="C1497" t="s">
        <v>1932</v>
      </c>
      <c r="G1497" s="7">
        <f>'Health Cleaned'!$H1497*1.1</f>
        <v>2552.0660000000003</v>
      </c>
      <c r="H1497" s="7">
        <f t="shared" si="116"/>
        <v>2552.1</v>
      </c>
      <c r="I1497" s="7">
        <f t="shared" si="117"/>
        <v>2552.1</v>
      </c>
      <c r="J1497" s="7">
        <f t="shared" si="118"/>
        <v>2552</v>
      </c>
      <c r="K1497" t="str">
        <f>TEXT('Health Cleaned'!A1497,"mm-yy")</f>
        <v>03-22</v>
      </c>
      <c r="L1497" t="str">
        <f t="shared" si="119"/>
        <v>65-100</v>
      </c>
    </row>
    <row r="1498" spans="1:12" x14ac:dyDescent="0.45">
      <c r="A1498">
        <v>99</v>
      </c>
      <c r="B1498" t="str">
        <f t="shared" si="115"/>
        <v>SENIORS</v>
      </c>
      <c r="C1498" t="s">
        <v>1933</v>
      </c>
      <c r="G1498" s="7">
        <f>'Health Cleaned'!$H1498*1.1</f>
        <v>3630.2970000000005</v>
      </c>
      <c r="H1498" s="7">
        <f t="shared" si="116"/>
        <v>3630.3</v>
      </c>
      <c r="I1498" s="7">
        <f t="shared" si="117"/>
        <v>3630.2999999999997</v>
      </c>
      <c r="J1498" s="7">
        <f t="shared" si="118"/>
        <v>3630.2</v>
      </c>
      <c r="K1498" t="str">
        <f>TEXT('Health Cleaned'!A1498,"mm-yy")</f>
        <v>08-22</v>
      </c>
      <c r="L1498" t="str">
        <f t="shared" si="119"/>
        <v>65-100</v>
      </c>
    </row>
    <row r="1499" spans="1:12" x14ac:dyDescent="0.45">
      <c r="A1499">
        <v>77</v>
      </c>
      <c r="B1499" t="str">
        <f t="shared" si="115"/>
        <v>SENIORS</v>
      </c>
      <c r="C1499" t="s">
        <v>1934</v>
      </c>
      <c r="G1499" s="7">
        <f>'Health Cleaned'!$H1499*1.1</f>
        <v>4405.2250000000004</v>
      </c>
      <c r="H1499" s="7">
        <f t="shared" si="116"/>
        <v>4405.2</v>
      </c>
      <c r="I1499" s="7">
        <f t="shared" si="117"/>
        <v>4405.3</v>
      </c>
      <c r="J1499" s="7">
        <f t="shared" si="118"/>
        <v>4405.2</v>
      </c>
      <c r="K1499" t="str">
        <f>TEXT('Health Cleaned'!A1499,"mm-yy")</f>
        <v>03-23</v>
      </c>
      <c r="L1499" t="str">
        <f t="shared" si="119"/>
        <v>65-100</v>
      </c>
    </row>
    <row r="1500" spans="1:12" x14ac:dyDescent="0.45">
      <c r="A1500">
        <v>57</v>
      </c>
      <c r="B1500" t="str">
        <f t="shared" si="115"/>
        <v>ADULTS</v>
      </c>
      <c r="C1500" t="s">
        <v>1935</v>
      </c>
      <c r="G1500" s="7">
        <f>'Health Cleaned'!$H1500*1.1</f>
        <v>5242.6550000000007</v>
      </c>
      <c r="H1500" s="7">
        <f t="shared" si="116"/>
        <v>5242.7</v>
      </c>
      <c r="I1500" s="7">
        <f t="shared" si="117"/>
        <v>5242.7000000000007</v>
      </c>
      <c r="J1500" s="7">
        <f t="shared" si="118"/>
        <v>5242.6000000000004</v>
      </c>
      <c r="K1500" t="str">
        <f>TEXT('Health Cleaned'!A1500,"mm-yy")</f>
        <v>01-23</v>
      </c>
      <c r="L1500" t="str">
        <f t="shared" si="119"/>
        <v>51-65</v>
      </c>
    </row>
    <row r="1501" spans="1:12" x14ac:dyDescent="0.45">
      <c r="A1501">
        <v>79</v>
      </c>
      <c r="B1501" t="str">
        <f t="shared" si="115"/>
        <v>SENIORS</v>
      </c>
      <c r="C1501" t="s">
        <v>1936</v>
      </c>
      <c r="G1501" s="7">
        <f>'Health Cleaned'!$H1501*1.1</f>
        <v>811.14</v>
      </c>
      <c r="H1501" s="7">
        <f t="shared" si="116"/>
        <v>811.1</v>
      </c>
      <c r="I1501" s="7">
        <f t="shared" si="117"/>
        <v>811.2</v>
      </c>
      <c r="J1501" s="7">
        <f t="shared" si="118"/>
        <v>811.1</v>
      </c>
      <c r="K1501" t="str">
        <f>TEXT('Health Cleaned'!A1501,"mm-yy")</f>
        <v>12-23</v>
      </c>
      <c r="L1501" t="str">
        <f t="shared" si="119"/>
        <v>65-100</v>
      </c>
    </row>
    <row r="1502" spans="1:12" x14ac:dyDescent="0.45">
      <c r="A1502">
        <v>31</v>
      </c>
      <c r="B1502" t="str">
        <f t="shared" si="115"/>
        <v>YOUNG ADULTS</v>
      </c>
      <c r="C1502" t="s">
        <v>1937</v>
      </c>
      <c r="G1502" s="7">
        <f>'Health Cleaned'!$H1502*1.1</f>
        <v>4117.63</v>
      </c>
      <c r="H1502" s="7">
        <f t="shared" si="116"/>
        <v>4117.6000000000004</v>
      </c>
      <c r="I1502" s="7">
        <f t="shared" si="117"/>
        <v>4117.7000000000007</v>
      </c>
      <c r="J1502" s="7">
        <f t="shared" si="118"/>
        <v>4117.6000000000004</v>
      </c>
      <c r="K1502" t="str">
        <f>TEXT('Health Cleaned'!A1502,"mm-yy")</f>
        <v>03-23</v>
      </c>
      <c r="L1502" t="str">
        <f t="shared" si="119"/>
        <v>20-34</v>
      </c>
    </row>
    <row r="1503" spans="1:12" x14ac:dyDescent="0.45">
      <c r="A1503">
        <v>11</v>
      </c>
      <c r="B1503" t="str">
        <f t="shared" si="115"/>
        <v>CHILDREN</v>
      </c>
      <c r="C1503" t="s">
        <v>1938</v>
      </c>
      <c r="G1503" s="7">
        <f>'Health Cleaned'!$H1503*1.1</f>
        <v>2034.7910000000002</v>
      </c>
      <c r="H1503" s="7">
        <f t="shared" si="116"/>
        <v>2034.8</v>
      </c>
      <c r="I1503" s="7">
        <f t="shared" si="117"/>
        <v>2034.8</v>
      </c>
      <c r="J1503" s="7">
        <f t="shared" si="118"/>
        <v>2034.7</v>
      </c>
      <c r="K1503" t="str">
        <f>TEXT('Health Cleaned'!A1503,"mm-yy")</f>
        <v>01-22</v>
      </c>
      <c r="L1503" t="str">
        <f t="shared" si="119"/>
        <v>0-12</v>
      </c>
    </row>
    <row r="1504" spans="1:12" x14ac:dyDescent="0.45">
      <c r="A1504">
        <v>15</v>
      </c>
      <c r="B1504" t="str">
        <f t="shared" si="115"/>
        <v>CHILDREN</v>
      </c>
      <c r="C1504" t="s">
        <v>1940</v>
      </c>
      <c r="G1504" s="7">
        <f>'Health Cleaned'!$H1504*1.1</f>
        <v>1071.5650000000001</v>
      </c>
      <c r="H1504" s="7">
        <f t="shared" si="116"/>
        <v>1071.5999999999999</v>
      </c>
      <c r="I1504" s="7">
        <f t="shared" si="117"/>
        <v>1071.5999999999999</v>
      </c>
      <c r="J1504" s="7">
        <f t="shared" si="118"/>
        <v>1071.5</v>
      </c>
      <c r="K1504" t="str">
        <f>TEXT('Health Cleaned'!A1504,"mm-yy")</f>
        <v>12-22</v>
      </c>
      <c r="L1504" t="str">
        <f t="shared" si="119"/>
        <v>13-19</v>
      </c>
    </row>
    <row r="1505" spans="1:12" x14ac:dyDescent="0.45">
      <c r="A1505">
        <v>13</v>
      </c>
      <c r="B1505" t="str">
        <f t="shared" si="115"/>
        <v>CHILDREN</v>
      </c>
      <c r="C1505" t="s">
        <v>1941</v>
      </c>
      <c r="G1505" s="7">
        <f>'Health Cleaned'!$H1505*1.1</f>
        <v>3478.7280000000005</v>
      </c>
      <c r="H1505" s="7">
        <f t="shared" si="116"/>
        <v>3478.7</v>
      </c>
      <c r="I1505" s="7">
        <f t="shared" si="117"/>
        <v>3478.7999999999997</v>
      </c>
      <c r="J1505" s="7">
        <f t="shared" si="118"/>
        <v>3478.7</v>
      </c>
      <c r="K1505" t="str">
        <f>TEXT('Health Cleaned'!A1505,"mm-yy")</f>
        <v>11-22</v>
      </c>
      <c r="L1505" t="str">
        <f t="shared" si="119"/>
        <v>13-19</v>
      </c>
    </row>
    <row r="1506" spans="1:12" x14ac:dyDescent="0.45">
      <c r="A1506">
        <v>71</v>
      </c>
      <c r="B1506" t="str">
        <f t="shared" si="115"/>
        <v>SENIORS</v>
      </c>
      <c r="C1506" t="s">
        <v>1942</v>
      </c>
      <c r="G1506" s="7">
        <f>'Health Cleaned'!$H1506*1.1</f>
        <v>5227.4310000000005</v>
      </c>
      <c r="H1506" s="7">
        <f t="shared" si="116"/>
        <v>5227.3999999999996</v>
      </c>
      <c r="I1506" s="7">
        <f t="shared" si="117"/>
        <v>5227.5</v>
      </c>
      <c r="J1506" s="7">
        <f t="shared" si="118"/>
        <v>5227.3999999999996</v>
      </c>
      <c r="K1506" t="str">
        <f>TEXT('Health Cleaned'!A1506,"mm-yy")</f>
        <v>10-23</v>
      </c>
      <c r="L1506" t="str">
        <f t="shared" si="119"/>
        <v>65-100</v>
      </c>
    </row>
    <row r="1507" spans="1:12" x14ac:dyDescent="0.45">
      <c r="A1507">
        <v>14</v>
      </c>
      <c r="B1507" t="str">
        <f t="shared" si="115"/>
        <v>CHILDREN</v>
      </c>
      <c r="C1507" t="s">
        <v>1943</v>
      </c>
      <c r="G1507" s="7">
        <f>'Health Cleaned'!$H1507*1.1</f>
        <v>4510.429000000001</v>
      </c>
      <c r="H1507" s="7">
        <f t="shared" si="116"/>
        <v>4510.3999999999996</v>
      </c>
      <c r="I1507" s="7">
        <f t="shared" si="117"/>
        <v>4510.5</v>
      </c>
      <c r="J1507" s="7">
        <f t="shared" si="118"/>
        <v>4510.3999999999996</v>
      </c>
      <c r="K1507" t="str">
        <f>TEXT('Health Cleaned'!A1507,"mm-yy")</f>
        <v>08-23</v>
      </c>
      <c r="L1507" t="str">
        <f t="shared" si="119"/>
        <v>13-19</v>
      </c>
    </row>
    <row r="1508" spans="1:12" x14ac:dyDescent="0.45">
      <c r="A1508">
        <v>92</v>
      </c>
      <c r="B1508" t="str">
        <f t="shared" si="115"/>
        <v>SENIORS</v>
      </c>
      <c r="C1508" t="s">
        <v>1944</v>
      </c>
      <c r="G1508" s="7">
        <f>'Health Cleaned'!$H1508*1.1</f>
        <v>201.93800000000002</v>
      </c>
      <c r="H1508" s="7">
        <f t="shared" si="116"/>
        <v>201.9</v>
      </c>
      <c r="I1508" s="7">
        <f t="shared" si="117"/>
        <v>202</v>
      </c>
      <c r="J1508" s="7">
        <f t="shared" si="118"/>
        <v>201.9</v>
      </c>
      <c r="K1508" t="str">
        <f>TEXT('Health Cleaned'!A1508,"mm-yy")</f>
        <v>07-23</v>
      </c>
      <c r="L1508" t="str">
        <f t="shared" si="119"/>
        <v>65-100</v>
      </c>
    </row>
    <row r="1509" spans="1:12" x14ac:dyDescent="0.45">
      <c r="A1509">
        <v>80</v>
      </c>
      <c r="B1509" t="str">
        <f t="shared" si="115"/>
        <v>SENIORS</v>
      </c>
      <c r="C1509" t="s">
        <v>1945</v>
      </c>
      <c r="G1509" s="7">
        <f>'Health Cleaned'!$H1509*1.1</f>
        <v>5387.5800000000008</v>
      </c>
      <c r="H1509" s="7">
        <f t="shared" si="116"/>
        <v>5387.6</v>
      </c>
      <c r="I1509" s="7">
        <f t="shared" si="117"/>
        <v>5387.6</v>
      </c>
      <c r="J1509" s="7">
        <f t="shared" si="118"/>
        <v>5387.5</v>
      </c>
      <c r="K1509" t="str">
        <f>TEXT('Health Cleaned'!A1509,"mm-yy")</f>
        <v>10-23</v>
      </c>
      <c r="L1509" t="str">
        <f t="shared" si="119"/>
        <v>65-100</v>
      </c>
    </row>
    <row r="1510" spans="1:12" x14ac:dyDescent="0.45">
      <c r="A1510">
        <v>96</v>
      </c>
      <c r="B1510" t="str">
        <f t="shared" si="115"/>
        <v>SENIORS</v>
      </c>
      <c r="C1510" t="s">
        <v>1946</v>
      </c>
      <c r="G1510" s="7">
        <f>'Health Cleaned'!$H1510*1.1</f>
        <v>1444.2340000000002</v>
      </c>
      <c r="H1510" s="7">
        <f t="shared" si="116"/>
        <v>1444.2</v>
      </c>
      <c r="I1510" s="7">
        <f t="shared" si="117"/>
        <v>1444.3</v>
      </c>
      <c r="J1510" s="7">
        <f t="shared" si="118"/>
        <v>1444.2</v>
      </c>
      <c r="K1510" t="str">
        <f>TEXT('Health Cleaned'!A1510,"mm-yy")</f>
        <v>09-23</v>
      </c>
      <c r="L1510" t="str">
        <f t="shared" si="119"/>
        <v>65-100</v>
      </c>
    </row>
    <row r="1511" spans="1:12" x14ac:dyDescent="0.45">
      <c r="A1511">
        <v>52</v>
      </c>
      <c r="B1511" t="str">
        <f t="shared" si="115"/>
        <v>ADULTS</v>
      </c>
      <c r="C1511" t="s">
        <v>1947</v>
      </c>
      <c r="G1511" s="7">
        <f>'Health Cleaned'!$H1511*1.1</f>
        <v>4982.3730000000005</v>
      </c>
      <c r="H1511" s="7">
        <f t="shared" si="116"/>
        <v>4982.3999999999996</v>
      </c>
      <c r="I1511" s="7">
        <f t="shared" si="117"/>
        <v>4982.4000000000005</v>
      </c>
      <c r="J1511" s="7">
        <f t="shared" si="118"/>
        <v>4982.3</v>
      </c>
      <c r="K1511" t="str">
        <f>TEXT('Health Cleaned'!A1511,"mm-yy")</f>
        <v>06-22</v>
      </c>
      <c r="L1511" t="str">
        <f t="shared" si="119"/>
        <v>51-65</v>
      </c>
    </row>
    <row r="1512" spans="1:12" x14ac:dyDescent="0.45">
      <c r="A1512">
        <v>32</v>
      </c>
      <c r="B1512" t="str">
        <f t="shared" si="115"/>
        <v>YOUNG ADULTS</v>
      </c>
      <c r="C1512" t="s">
        <v>1948</v>
      </c>
      <c r="G1512" s="7">
        <f>'Health Cleaned'!$H1512*1.1</f>
        <v>3478.7940000000003</v>
      </c>
      <c r="H1512" s="7">
        <f t="shared" si="116"/>
        <v>3478.8</v>
      </c>
      <c r="I1512" s="7">
        <f t="shared" si="117"/>
        <v>3478.7999999999997</v>
      </c>
      <c r="J1512" s="7">
        <f t="shared" si="118"/>
        <v>3478.7</v>
      </c>
      <c r="K1512" t="str">
        <f>TEXT('Health Cleaned'!A1512,"mm-yy")</f>
        <v>04-22</v>
      </c>
      <c r="L1512" t="str">
        <f t="shared" si="119"/>
        <v>20-34</v>
      </c>
    </row>
    <row r="1513" spans="1:12" x14ac:dyDescent="0.45">
      <c r="A1513">
        <v>13</v>
      </c>
      <c r="B1513" t="str">
        <f t="shared" si="115"/>
        <v>CHILDREN</v>
      </c>
      <c r="C1513" t="s">
        <v>1949</v>
      </c>
      <c r="G1513" s="7">
        <f>'Health Cleaned'!$H1513*1.1</f>
        <v>2777.357</v>
      </c>
      <c r="H1513" s="7">
        <f t="shared" si="116"/>
        <v>2777.4</v>
      </c>
      <c r="I1513" s="7">
        <f t="shared" si="117"/>
        <v>2777.4</v>
      </c>
      <c r="J1513" s="7">
        <f t="shared" si="118"/>
        <v>2777.3</v>
      </c>
      <c r="K1513" t="str">
        <f>TEXT('Health Cleaned'!A1513,"mm-yy")</f>
        <v>02-23</v>
      </c>
      <c r="L1513" t="str">
        <f t="shared" si="119"/>
        <v>13-19</v>
      </c>
    </row>
    <row r="1514" spans="1:12" x14ac:dyDescent="0.45">
      <c r="A1514">
        <v>84</v>
      </c>
      <c r="B1514" t="str">
        <f t="shared" si="115"/>
        <v>SENIORS</v>
      </c>
      <c r="C1514" t="s">
        <v>1950</v>
      </c>
      <c r="G1514" s="7">
        <f>'Health Cleaned'!$H1514*1.1</f>
        <v>1706.8480000000002</v>
      </c>
      <c r="H1514" s="7">
        <f t="shared" si="116"/>
        <v>1706.8</v>
      </c>
      <c r="I1514" s="7">
        <f t="shared" si="117"/>
        <v>1706.8999999999999</v>
      </c>
      <c r="J1514" s="7">
        <f t="shared" si="118"/>
        <v>1706.8</v>
      </c>
      <c r="K1514" t="str">
        <f>TEXT('Health Cleaned'!A1514,"mm-yy")</f>
        <v>12-22</v>
      </c>
      <c r="L1514" t="str">
        <f t="shared" si="119"/>
        <v>65-100</v>
      </c>
    </row>
    <row r="1515" spans="1:12" x14ac:dyDescent="0.45">
      <c r="A1515">
        <v>55</v>
      </c>
      <c r="B1515" t="str">
        <f t="shared" si="115"/>
        <v>ADULTS</v>
      </c>
      <c r="C1515" t="s">
        <v>1951</v>
      </c>
      <c r="G1515" s="7">
        <f>'Health Cleaned'!$H1515*1.1</f>
        <v>4800.29</v>
      </c>
      <c r="H1515" s="7">
        <f t="shared" si="116"/>
        <v>4800.3</v>
      </c>
      <c r="I1515" s="7">
        <f t="shared" si="117"/>
        <v>4800.3</v>
      </c>
      <c r="J1515" s="7">
        <f t="shared" si="118"/>
        <v>4800.2</v>
      </c>
      <c r="K1515" t="str">
        <f>TEXT('Health Cleaned'!A1515,"mm-yy")</f>
        <v>05-22</v>
      </c>
      <c r="L1515" t="str">
        <f t="shared" si="119"/>
        <v>51-65</v>
      </c>
    </row>
    <row r="1516" spans="1:12" x14ac:dyDescent="0.45">
      <c r="A1516">
        <v>21</v>
      </c>
      <c r="B1516" t="str">
        <f t="shared" si="115"/>
        <v>YOUNG ADULTS</v>
      </c>
      <c r="C1516" t="s">
        <v>1952</v>
      </c>
      <c r="G1516" s="7">
        <f>'Health Cleaned'!$H1516*1.1</f>
        <v>612.73300000000006</v>
      </c>
      <c r="H1516" s="7">
        <f t="shared" si="116"/>
        <v>612.70000000000005</v>
      </c>
      <c r="I1516" s="7">
        <f t="shared" si="117"/>
        <v>612.80000000000007</v>
      </c>
      <c r="J1516" s="7">
        <f t="shared" si="118"/>
        <v>612.70000000000005</v>
      </c>
      <c r="K1516" t="str">
        <f>TEXT('Health Cleaned'!A1516,"mm-yy")</f>
        <v>09-23</v>
      </c>
      <c r="L1516" t="str">
        <f t="shared" si="119"/>
        <v>20-34</v>
      </c>
    </row>
    <row r="1517" spans="1:12" x14ac:dyDescent="0.45">
      <c r="A1517">
        <v>6</v>
      </c>
      <c r="B1517" t="str">
        <f t="shared" si="115"/>
        <v>CHILDREN</v>
      </c>
      <c r="C1517" t="s">
        <v>1953</v>
      </c>
      <c r="G1517" s="7">
        <f>'Health Cleaned'!$H1517*1.1</f>
        <v>915.35400000000004</v>
      </c>
      <c r="H1517" s="7">
        <f t="shared" si="116"/>
        <v>915.4</v>
      </c>
      <c r="I1517" s="7">
        <f t="shared" si="117"/>
        <v>915.4</v>
      </c>
      <c r="J1517" s="7">
        <f t="shared" si="118"/>
        <v>915.3</v>
      </c>
      <c r="K1517" t="str">
        <f>TEXT('Health Cleaned'!A1517,"mm-yy")</f>
        <v>03-23</v>
      </c>
      <c r="L1517" t="str">
        <f t="shared" si="119"/>
        <v>0-12</v>
      </c>
    </row>
    <row r="1518" spans="1:12" x14ac:dyDescent="0.45">
      <c r="A1518">
        <v>50</v>
      </c>
      <c r="B1518" t="str">
        <f t="shared" si="115"/>
        <v>ADULTS</v>
      </c>
      <c r="C1518" t="s">
        <v>1954</v>
      </c>
      <c r="G1518" s="7">
        <f>'Health Cleaned'!$H1518*1.1</f>
        <v>4928.7370000000001</v>
      </c>
      <c r="H1518" s="7">
        <f t="shared" si="116"/>
        <v>4928.7</v>
      </c>
      <c r="I1518" s="7">
        <f t="shared" si="117"/>
        <v>4928.8</v>
      </c>
      <c r="J1518" s="7">
        <f t="shared" si="118"/>
        <v>4928.7</v>
      </c>
      <c r="K1518" t="str">
        <f>TEXT('Health Cleaned'!A1518,"mm-yy")</f>
        <v>10-23</v>
      </c>
      <c r="L1518" t="str">
        <f t="shared" si="119"/>
        <v>35-50</v>
      </c>
    </row>
    <row r="1519" spans="1:12" x14ac:dyDescent="0.45">
      <c r="A1519">
        <v>89</v>
      </c>
      <c r="B1519" t="str">
        <f t="shared" si="115"/>
        <v>SENIORS</v>
      </c>
      <c r="C1519" t="s">
        <v>1955</v>
      </c>
      <c r="G1519" s="7">
        <f>'Health Cleaned'!$H1519*1.1</f>
        <v>3827.7690000000002</v>
      </c>
      <c r="H1519" s="7">
        <f t="shared" si="116"/>
        <v>3827.8</v>
      </c>
      <c r="I1519" s="7">
        <f t="shared" si="117"/>
        <v>3827.7999999999997</v>
      </c>
      <c r="J1519" s="7">
        <f t="shared" si="118"/>
        <v>3827.7</v>
      </c>
      <c r="K1519" t="str">
        <f>TEXT('Health Cleaned'!A1519,"mm-yy")</f>
        <v>12-22</v>
      </c>
      <c r="L1519" t="str">
        <f t="shared" si="119"/>
        <v>65-100</v>
      </c>
    </row>
    <row r="1520" spans="1:12" x14ac:dyDescent="0.45">
      <c r="A1520">
        <v>24</v>
      </c>
      <c r="B1520" t="str">
        <f t="shared" si="115"/>
        <v>YOUNG ADULTS</v>
      </c>
      <c r="C1520" t="s">
        <v>1956</v>
      </c>
      <c r="G1520" s="7">
        <f>'Health Cleaned'!$H1520*1.1</f>
        <v>4687.826</v>
      </c>
      <c r="H1520" s="7">
        <f t="shared" si="116"/>
        <v>4687.8</v>
      </c>
      <c r="I1520" s="7">
        <f t="shared" si="117"/>
        <v>4687.9000000000005</v>
      </c>
      <c r="J1520" s="7">
        <f t="shared" si="118"/>
        <v>4687.8</v>
      </c>
      <c r="K1520" t="str">
        <f>TEXT('Health Cleaned'!A1520,"mm-yy")</f>
        <v>11-22</v>
      </c>
      <c r="L1520" t="str">
        <f t="shared" si="119"/>
        <v>20-34</v>
      </c>
    </row>
    <row r="1521" spans="1:12" x14ac:dyDescent="0.45">
      <c r="A1521">
        <v>24</v>
      </c>
      <c r="B1521" t="str">
        <f t="shared" si="115"/>
        <v>YOUNG ADULTS</v>
      </c>
      <c r="C1521" t="s">
        <v>1957</v>
      </c>
      <c r="G1521" s="7">
        <f>'Health Cleaned'!$H1521*1.1</f>
        <v>1104.653</v>
      </c>
      <c r="H1521" s="7">
        <f t="shared" si="116"/>
        <v>1104.7</v>
      </c>
      <c r="I1521" s="7">
        <f t="shared" si="117"/>
        <v>1104.6999999999998</v>
      </c>
      <c r="J1521" s="7">
        <f t="shared" si="118"/>
        <v>1104.5999999999999</v>
      </c>
      <c r="K1521" t="str">
        <f>TEXT('Health Cleaned'!A1521,"mm-yy")</f>
        <v>05-23</v>
      </c>
      <c r="L1521" t="str">
        <f t="shared" si="119"/>
        <v>20-34</v>
      </c>
    </row>
    <row r="1522" spans="1:12" x14ac:dyDescent="0.45">
      <c r="A1522">
        <v>14</v>
      </c>
      <c r="B1522" t="str">
        <f t="shared" si="115"/>
        <v>CHILDREN</v>
      </c>
      <c r="C1522" t="s">
        <v>1958</v>
      </c>
      <c r="G1522" s="7">
        <f>'Health Cleaned'!$H1522*1.1</f>
        <v>621.53300000000002</v>
      </c>
      <c r="H1522" s="7">
        <f t="shared" si="116"/>
        <v>621.5</v>
      </c>
      <c r="I1522" s="7">
        <f t="shared" si="117"/>
        <v>621.6</v>
      </c>
      <c r="J1522" s="7">
        <f t="shared" si="118"/>
        <v>621.5</v>
      </c>
      <c r="K1522" t="str">
        <f>TEXT('Health Cleaned'!A1522,"mm-yy")</f>
        <v>01-22</v>
      </c>
      <c r="L1522" t="str">
        <f t="shared" si="119"/>
        <v>13-19</v>
      </c>
    </row>
    <row r="1523" spans="1:12" x14ac:dyDescent="0.45">
      <c r="A1523">
        <v>90</v>
      </c>
      <c r="B1523" t="str">
        <f t="shared" si="115"/>
        <v>SENIORS</v>
      </c>
      <c r="C1523" t="s">
        <v>1959</v>
      </c>
      <c r="G1523" s="7">
        <f>'Health Cleaned'!$H1523*1.1</f>
        <v>4213.143</v>
      </c>
      <c r="H1523" s="7">
        <f t="shared" si="116"/>
        <v>4213.1000000000004</v>
      </c>
      <c r="I1523" s="7">
        <f t="shared" si="117"/>
        <v>4213.2000000000007</v>
      </c>
      <c r="J1523" s="7">
        <f t="shared" si="118"/>
        <v>4213.1000000000004</v>
      </c>
      <c r="K1523" t="str">
        <f>TEXT('Health Cleaned'!A1523,"mm-yy")</f>
        <v>02-22</v>
      </c>
      <c r="L1523" t="str">
        <f t="shared" si="119"/>
        <v>65-100</v>
      </c>
    </row>
    <row r="1524" spans="1:12" x14ac:dyDescent="0.45">
      <c r="A1524">
        <v>82</v>
      </c>
      <c r="B1524" t="str">
        <f t="shared" si="115"/>
        <v>SENIORS</v>
      </c>
      <c r="C1524" t="s">
        <v>1960</v>
      </c>
      <c r="G1524" s="7">
        <f>'Health Cleaned'!$H1524*1.1</f>
        <v>453.79400000000004</v>
      </c>
      <c r="H1524" s="7">
        <f t="shared" si="116"/>
        <v>453.8</v>
      </c>
      <c r="I1524" s="7">
        <f t="shared" si="117"/>
        <v>453.8</v>
      </c>
      <c r="J1524" s="7">
        <f t="shared" si="118"/>
        <v>453.7</v>
      </c>
      <c r="K1524" t="str">
        <f>TEXT('Health Cleaned'!A1524,"mm-yy")</f>
        <v>05-22</v>
      </c>
      <c r="L1524" t="str">
        <f t="shared" si="119"/>
        <v>65-100</v>
      </c>
    </row>
    <row r="1525" spans="1:12" x14ac:dyDescent="0.45">
      <c r="A1525">
        <v>30</v>
      </c>
      <c r="B1525" t="str">
        <f t="shared" si="115"/>
        <v>YOUNG ADULTS</v>
      </c>
      <c r="C1525" t="s">
        <v>1961</v>
      </c>
      <c r="G1525" s="7">
        <f>'Health Cleaned'!$H1525*1.1</f>
        <v>4339.951</v>
      </c>
      <c r="H1525" s="7">
        <f t="shared" si="116"/>
        <v>4340</v>
      </c>
      <c r="I1525" s="7">
        <f t="shared" si="117"/>
        <v>4340</v>
      </c>
      <c r="J1525" s="7">
        <f t="shared" si="118"/>
        <v>4339.8999999999996</v>
      </c>
      <c r="K1525" t="str">
        <f>TEXT('Health Cleaned'!A1525,"mm-yy")</f>
        <v>03-22</v>
      </c>
      <c r="L1525" t="str">
        <f t="shared" si="119"/>
        <v>20-34</v>
      </c>
    </row>
    <row r="1526" spans="1:12" x14ac:dyDescent="0.45">
      <c r="A1526">
        <v>95</v>
      </c>
      <c r="B1526" t="str">
        <f t="shared" si="115"/>
        <v>SENIORS</v>
      </c>
      <c r="C1526" t="s">
        <v>1962</v>
      </c>
      <c r="G1526" s="7">
        <f>'Health Cleaned'!$H1526*1.1</f>
        <v>3292.4650000000001</v>
      </c>
      <c r="H1526" s="7">
        <f t="shared" si="116"/>
        <v>3292.5</v>
      </c>
      <c r="I1526" s="7">
        <f t="shared" si="117"/>
        <v>3292.5</v>
      </c>
      <c r="J1526" s="7">
        <f t="shared" si="118"/>
        <v>3292.4</v>
      </c>
      <c r="K1526" t="str">
        <f>TEXT('Health Cleaned'!A1526,"mm-yy")</f>
        <v>09-23</v>
      </c>
      <c r="L1526" t="str">
        <f t="shared" si="119"/>
        <v>65-100</v>
      </c>
    </row>
    <row r="1527" spans="1:12" x14ac:dyDescent="0.45">
      <c r="A1527">
        <v>43</v>
      </c>
      <c r="B1527" t="str">
        <f t="shared" si="115"/>
        <v>ADULTS</v>
      </c>
      <c r="C1527" t="s">
        <v>1963</v>
      </c>
      <c r="G1527" s="7">
        <f>'Health Cleaned'!$H1527*1.1</f>
        <v>879.10900000000015</v>
      </c>
      <c r="H1527" s="7">
        <f t="shared" si="116"/>
        <v>879.1</v>
      </c>
      <c r="I1527" s="7">
        <f t="shared" si="117"/>
        <v>879.2</v>
      </c>
      <c r="J1527" s="7">
        <f t="shared" si="118"/>
        <v>879.1</v>
      </c>
      <c r="K1527" t="str">
        <f>TEXT('Health Cleaned'!A1527,"mm-yy")</f>
        <v>09-23</v>
      </c>
      <c r="L1527" t="str">
        <f t="shared" si="119"/>
        <v>35-50</v>
      </c>
    </row>
    <row r="1528" spans="1:12" x14ac:dyDescent="0.45">
      <c r="A1528">
        <v>64</v>
      </c>
      <c r="B1528" t="str">
        <f t="shared" si="115"/>
        <v>ADULTS</v>
      </c>
      <c r="C1528" t="s">
        <v>1964</v>
      </c>
      <c r="G1528" s="7">
        <f>'Health Cleaned'!$H1528*1.1</f>
        <v>1307.4159999999999</v>
      </c>
      <c r="H1528" s="7">
        <f t="shared" si="116"/>
        <v>1307.4000000000001</v>
      </c>
      <c r="I1528" s="7">
        <f t="shared" si="117"/>
        <v>1307.5</v>
      </c>
      <c r="J1528" s="7">
        <f t="shared" si="118"/>
        <v>1307.4000000000001</v>
      </c>
      <c r="K1528" t="str">
        <f>TEXT('Health Cleaned'!A1528,"mm-yy")</f>
        <v>04-23</v>
      </c>
      <c r="L1528" t="str">
        <f t="shared" si="119"/>
        <v>51-65</v>
      </c>
    </row>
    <row r="1529" spans="1:12" x14ac:dyDescent="0.45">
      <c r="A1529">
        <v>50</v>
      </c>
      <c r="B1529" t="str">
        <f t="shared" si="115"/>
        <v>ADULTS</v>
      </c>
      <c r="C1529" t="s">
        <v>1965</v>
      </c>
      <c r="G1529" s="7">
        <f>'Health Cleaned'!$H1529*1.1</f>
        <v>2338.8200000000002</v>
      </c>
      <c r="H1529" s="7">
        <f t="shared" si="116"/>
        <v>2338.8000000000002</v>
      </c>
      <c r="I1529" s="7">
        <f t="shared" si="117"/>
        <v>2338.9</v>
      </c>
      <c r="J1529" s="7">
        <f t="shared" si="118"/>
        <v>2338.8000000000002</v>
      </c>
      <c r="K1529" t="str">
        <f>TEXT('Health Cleaned'!A1529,"mm-yy")</f>
        <v>09-22</v>
      </c>
      <c r="L1529" t="str">
        <f t="shared" si="119"/>
        <v>35-50</v>
      </c>
    </row>
    <row r="1530" spans="1:12" x14ac:dyDescent="0.45">
      <c r="A1530">
        <v>1</v>
      </c>
      <c r="B1530" t="str">
        <f t="shared" si="115"/>
        <v>CHILDREN</v>
      </c>
      <c r="C1530" t="s">
        <v>1966</v>
      </c>
      <c r="G1530" s="7">
        <f>'Health Cleaned'!$H1530*1.1</f>
        <v>5114.3620000000001</v>
      </c>
      <c r="H1530" s="7">
        <f t="shared" si="116"/>
        <v>5114.3999999999996</v>
      </c>
      <c r="I1530" s="7">
        <f t="shared" si="117"/>
        <v>5114.4000000000005</v>
      </c>
      <c r="J1530" s="7">
        <f t="shared" si="118"/>
        <v>5114.3</v>
      </c>
      <c r="K1530" t="str">
        <f>TEXT('Health Cleaned'!A1530,"mm-yy")</f>
        <v>12-23</v>
      </c>
      <c r="L1530" t="str">
        <f t="shared" si="119"/>
        <v>0-12</v>
      </c>
    </row>
    <row r="1531" spans="1:12" x14ac:dyDescent="0.45">
      <c r="A1531">
        <v>6</v>
      </c>
      <c r="B1531" t="str">
        <f t="shared" si="115"/>
        <v>CHILDREN</v>
      </c>
      <c r="C1531" t="s">
        <v>1968</v>
      </c>
      <c r="G1531" s="7">
        <f>'Health Cleaned'!$H1531*1.1</f>
        <v>4707.2960000000003</v>
      </c>
      <c r="H1531" s="7">
        <f t="shared" si="116"/>
        <v>4707.3</v>
      </c>
      <c r="I1531" s="7">
        <f t="shared" si="117"/>
        <v>4707.3</v>
      </c>
      <c r="J1531" s="7">
        <f t="shared" si="118"/>
        <v>4707.2</v>
      </c>
      <c r="K1531" t="str">
        <f>TEXT('Health Cleaned'!A1531,"mm-yy")</f>
        <v>11-23</v>
      </c>
      <c r="L1531" t="str">
        <f t="shared" si="119"/>
        <v>0-12</v>
      </c>
    </row>
    <row r="1532" spans="1:12" x14ac:dyDescent="0.45">
      <c r="A1532">
        <v>25</v>
      </c>
      <c r="B1532" t="str">
        <f t="shared" si="115"/>
        <v>YOUNG ADULTS</v>
      </c>
      <c r="C1532" t="s">
        <v>1969</v>
      </c>
      <c r="G1532" s="7">
        <f>'Health Cleaned'!$H1532*1.1</f>
        <v>2182.7960000000003</v>
      </c>
      <c r="H1532" s="7">
        <f t="shared" si="116"/>
        <v>2182.8000000000002</v>
      </c>
      <c r="I1532" s="7">
        <f t="shared" si="117"/>
        <v>2182.7999999999997</v>
      </c>
      <c r="J1532" s="7">
        <f t="shared" si="118"/>
        <v>2182.6999999999998</v>
      </c>
      <c r="K1532" t="str">
        <f>TEXT('Health Cleaned'!A1532,"mm-yy")</f>
        <v>01-23</v>
      </c>
      <c r="L1532" t="str">
        <f t="shared" si="119"/>
        <v>20-34</v>
      </c>
    </row>
    <row r="1533" spans="1:12" x14ac:dyDescent="0.45">
      <c r="A1533">
        <v>93</v>
      </c>
      <c r="B1533" t="str">
        <f t="shared" si="115"/>
        <v>SENIORS</v>
      </c>
      <c r="C1533" t="s">
        <v>1970</v>
      </c>
      <c r="G1533" s="7">
        <f>'Health Cleaned'!$H1533*1.1</f>
        <v>288.84899999999999</v>
      </c>
      <c r="H1533" s="7">
        <f t="shared" si="116"/>
        <v>288.8</v>
      </c>
      <c r="I1533" s="7">
        <f t="shared" si="117"/>
        <v>288.90000000000003</v>
      </c>
      <c r="J1533" s="7">
        <f t="shared" si="118"/>
        <v>288.8</v>
      </c>
      <c r="K1533" t="str">
        <f>TEXT('Health Cleaned'!A1533,"mm-yy")</f>
        <v>09-23</v>
      </c>
      <c r="L1533" t="str">
        <f t="shared" si="119"/>
        <v>65-100</v>
      </c>
    </row>
    <row r="1534" spans="1:12" x14ac:dyDescent="0.45">
      <c r="A1534">
        <v>17</v>
      </c>
      <c r="B1534" t="str">
        <f t="shared" si="115"/>
        <v>CHILDREN</v>
      </c>
      <c r="C1534" t="s">
        <v>1971</v>
      </c>
      <c r="G1534" s="7">
        <f>'Health Cleaned'!$H1534*1.1</f>
        <v>4606.3930000000009</v>
      </c>
      <c r="H1534" s="7">
        <f t="shared" si="116"/>
        <v>4606.3999999999996</v>
      </c>
      <c r="I1534" s="7">
        <f t="shared" si="117"/>
        <v>4606.4000000000005</v>
      </c>
      <c r="J1534" s="7">
        <f t="shared" si="118"/>
        <v>4606.3</v>
      </c>
      <c r="K1534" t="str">
        <f>TEXT('Health Cleaned'!A1534,"mm-yy")</f>
        <v>11-22</v>
      </c>
      <c r="L1534" t="str">
        <f t="shared" si="119"/>
        <v>13-19</v>
      </c>
    </row>
    <row r="1535" spans="1:12" x14ac:dyDescent="0.45">
      <c r="A1535">
        <v>72</v>
      </c>
      <c r="B1535" t="str">
        <f t="shared" si="115"/>
        <v>SENIORS</v>
      </c>
      <c r="C1535" t="s">
        <v>1972</v>
      </c>
      <c r="G1535" s="7">
        <f>'Health Cleaned'!$H1535*1.1</f>
        <v>311.399</v>
      </c>
      <c r="H1535" s="7">
        <f t="shared" si="116"/>
        <v>311.39999999999998</v>
      </c>
      <c r="I1535" s="7">
        <f t="shared" si="117"/>
        <v>311.40000000000003</v>
      </c>
      <c r="J1535" s="7">
        <f t="shared" si="118"/>
        <v>311.3</v>
      </c>
      <c r="K1535" t="str">
        <f>TEXT('Health Cleaned'!A1535,"mm-yy")</f>
        <v>02-22</v>
      </c>
      <c r="L1535" t="str">
        <f t="shared" si="119"/>
        <v>65-100</v>
      </c>
    </row>
    <row r="1536" spans="1:12" x14ac:dyDescent="0.45">
      <c r="A1536">
        <v>72</v>
      </c>
      <c r="B1536" t="str">
        <f t="shared" si="115"/>
        <v>SENIORS</v>
      </c>
      <c r="C1536" t="s">
        <v>1973</v>
      </c>
      <c r="G1536" s="7">
        <f>'Health Cleaned'!$H1536*1.1</f>
        <v>45.155000000000001</v>
      </c>
      <c r="H1536" s="7">
        <f t="shared" si="116"/>
        <v>45.2</v>
      </c>
      <c r="I1536" s="7">
        <f t="shared" si="117"/>
        <v>45.2</v>
      </c>
      <c r="J1536" s="7">
        <f t="shared" si="118"/>
        <v>45.1</v>
      </c>
      <c r="K1536" t="str">
        <f>TEXT('Health Cleaned'!A1536,"mm-yy")</f>
        <v>11-23</v>
      </c>
      <c r="L1536" t="str">
        <f t="shared" si="119"/>
        <v>65-100</v>
      </c>
    </row>
    <row r="1537" spans="1:12" x14ac:dyDescent="0.45">
      <c r="A1537">
        <v>37</v>
      </c>
      <c r="B1537" t="str">
        <f t="shared" si="115"/>
        <v>ADULTS</v>
      </c>
      <c r="C1537" t="s">
        <v>1974</v>
      </c>
      <c r="G1537" s="7">
        <f>'Health Cleaned'!$H1537*1.1</f>
        <v>4794.3500000000004</v>
      </c>
      <c r="H1537" s="7">
        <f t="shared" si="116"/>
        <v>4794.3999999999996</v>
      </c>
      <c r="I1537" s="7">
        <f t="shared" si="117"/>
        <v>4794.4000000000005</v>
      </c>
      <c r="J1537" s="7">
        <f t="shared" si="118"/>
        <v>4794.3</v>
      </c>
      <c r="K1537" t="str">
        <f>TEXT('Health Cleaned'!A1537,"mm-yy")</f>
        <v>06-22</v>
      </c>
      <c r="L1537" t="str">
        <f t="shared" si="119"/>
        <v>35-50</v>
      </c>
    </row>
    <row r="1538" spans="1:12" x14ac:dyDescent="0.45">
      <c r="A1538">
        <v>7</v>
      </c>
      <c r="B1538" t="str">
        <f t="shared" si="115"/>
        <v>CHILDREN</v>
      </c>
      <c r="C1538" t="s">
        <v>1975</v>
      </c>
      <c r="G1538" s="7">
        <f>'Health Cleaned'!$H1538*1.1</f>
        <v>5435.4410000000007</v>
      </c>
      <c r="H1538" s="7">
        <f t="shared" si="116"/>
        <v>5435.4</v>
      </c>
      <c r="I1538" s="7">
        <f t="shared" si="117"/>
        <v>5435.5</v>
      </c>
      <c r="J1538" s="7">
        <f t="shared" si="118"/>
        <v>5435.4</v>
      </c>
      <c r="K1538" t="str">
        <f>TEXT('Health Cleaned'!A1538,"mm-yy")</f>
        <v>07-23</v>
      </c>
      <c r="L1538" t="str">
        <f t="shared" si="119"/>
        <v>0-12</v>
      </c>
    </row>
    <row r="1539" spans="1:12" x14ac:dyDescent="0.45">
      <c r="A1539">
        <v>8</v>
      </c>
      <c r="B1539" t="str">
        <f t="shared" ref="B1539:B1602" si="120">IF(A1539&lt;18,"CHILDREN",IF(A1539&lt;36,"YOUNG ADULTS",IF(A1539&lt;66,"ADULTS",IF(A1539&gt;65,"SENIORS"))))</f>
        <v>CHILDREN</v>
      </c>
      <c r="C1539" t="s">
        <v>1976</v>
      </c>
      <c r="G1539" s="7">
        <f>'Health Cleaned'!$H1539*1.1</f>
        <v>5460.3339999999998</v>
      </c>
      <c r="H1539" s="7">
        <f t="shared" ref="H1539:H1602" si="121">ROUND(G1539,1)</f>
        <v>5460.3</v>
      </c>
      <c r="I1539" s="7">
        <f t="shared" ref="I1539:I1602" si="122">ROUNDUP(G1539,1)</f>
        <v>5460.4000000000005</v>
      </c>
      <c r="J1539" s="7">
        <f t="shared" ref="J1539:J1602" si="123">ROUNDDOWN(G1539,1)</f>
        <v>5460.3</v>
      </c>
      <c r="K1539" t="str">
        <f>TEXT('Health Cleaned'!A1539,"mm-yy")</f>
        <v>10-22</v>
      </c>
      <c r="L1539" t="str">
        <f t="shared" ref="L1539:L1602" si="124">IF(A1539&lt;13,"0-12",IF(A1539&lt;20,"13-19",IF(A1539&lt;35,"20-34",IF(A1539&lt;=50,"35-50",IF(A1539&lt;66,"51-65",IF(A1539&gt;65,"65-100"))))))</f>
        <v>0-12</v>
      </c>
    </row>
    <row r="1540" spans="1:12" x14ac:dyDescent="0.45">
      <c r="A1540">
        <v>89</v>
      </c>
      <c r="B1540" t="str">
        <f t="shared" si="120"/>
        <v>SENIORS</v>
      </c>
      <c r="C1540" t="s">
        <v>1977</v>
      </c>
      <c r="G1540" s="7">
        <f>'Health Cleaned'!$H1540*1.1</f>
        <v>3264.1620000000003</v>
      </c>
      <c r="H1540" s="7">
        <f t="shared" si="121"/>
        <v>3264.2</v>
      </c>
      <c r="I1540" s="7">
        <f t="shared" si="122"/>
        <v>3264.2</v>
      </c>
      <c r="J1540" s="7">
        <f t="shared" si="123"/>
        <v>3264.1</v>
      </c>
      <c r="K1540" t="str">
        <f>TEXT('Health Cleaned'!A1540,"mm-yy")</f>
        <v>12-22</v>
      </c>
      <c r="L1540" t="str">
        <f t="shared" si="124"/>
        <v>65-100</v>
      </c>
    </row>
    <row r="1541" spans="1:12" x14ac:dyDescent="0.45">
      <c r="A1541">
        <v>90</v>
      </c>
      <c r="B1541" t="str">
        <f t="shared" si="120"/>
        <v>SENIORS</v>
      </c>
      <c r="C1541" t="s">
        <v>1978</v>
      </c>
      <c r="G1541" s="7">
        <f>'Health Cleaned'!$H1541*1.1</f>
        <v>2736.03</v>
      </c>
      <c r="H1541" s="7">
        <f t="shared" si="121"/>
        <v>2736</v>
      </c>
      <c r="I1541" s="7">
        <f t="shared" si="122"/>
        <v>2736.1</v>
      </c>
      <c r="J1541" s="7">
        <f t="shared" si="123"/>
        <v>2736</v>
      </c>
      <c r="K1541" t="str">
        <f>TEXT('Health Cleaned'!A1541,"mm-yy")</f>
        <v>08-22</v>
      </c>
      <c r="L1541" t="str">
        <f t="shared" si="124"/>
        <v>65-100</v>
      </c>
    </row>
    <row r="1542" spans="1:12" x14ac:dyDescent="0.45">
      <c r="A1542">
        <v>42</v>
      </c>
      <c r="B1542" t="str">
        <f t="shared" si="120"/>
        <v>ADULTS</v>
      </c>
      <c r="C1542" t="s">
        <v>1979</v>
      </c>
      <c r="G1542" s="7">
        <f>'Health Cleaned'!$H1542*1.1</f>
        <v>2185.7220000000002</v>
      </c>
      <c r="H1542" s="7">
        <f t="shared" si="121"/>
        <v>2185.6999999999998</v>
      </c>
      <c r="I1542" s="7">
        <f t="shared" si="122"/>
        <v>2185.7999999999997</v>
      </c>
      <c r="J1542" s="7">
        <f t="shared" si="123"/>
        <v>2185.6999999999998</v>
      </c>
      <c r="K1542" t="str">
        <f>TEXT('Health Cleaned'!A1542,"mm-yy")</f>
        <v>07-23</v>
      </c>
      <c r="L1542" t="str">
        <f t="shared" si="124"/>
        <v>35-50</v>
      </c>
    </row>
    <row r="1543" spans="1:12" x14ac:dyDescent="0.45">
      <c r="A1543">
        <v>12</v>
      </c>
      <c r="B1543" t="str">
        <f t="shared" si="120"/>
        <v>CHILDREN</v>
      </c>
      <c r="C1543" t="s">
        <v>1980</v>
      </c>
      <c r="G1543" s="7">
        <f>'Health Cleaned'!$H1543*1.1</f>
        <v>4845.0490000000009</v>
      </c>
      <c r="H1543" s="7">
        <f t="shared" si="121"/>
        <v>4845</v>
      </c>
      <c r="I1543" s="7">
        <f t="shared" si="122"/>
        <v>4845.1000000000004</v>
      </c>
      <c r="J1543" s="7">
        <f t="shared" si="123"/>
        <v>4845</v>
      </c>
      <c r="K1543" t="str">
        <f>TEXT('Health Cleaned'!A1543,"mm-yy")</f>
        <v>01-23</v>
      </c>
      <c r="L1543" t="str">
        <f t="shared" si="124"/>
        <v>0-12</v>
      </c>
    </row>
    <row r="1544" spans="1:12" x14ac:dyDescent="0.45">
      <c r="A1544">
        <v>80</v>
      </c>
      <c r="B1544" t="str">
        <f t="shared" si="120"/>
        <v>SENIORS</v>
      </c>
      <c r="C1544" t="s">
        <v>1981</v>
      </c>
      <c r="G1544" s="7">
        <f>'Health Cleaned'!$H1544*1.1</f>
        <v>1640.8810000000001</v>
      </c>
      <c r="H1544" s="7">
        <f t="shared" si="121"/>
        <v>1640.9</v>
      </c>
      <c r="I1544" s="7">
        <f t="shared" si="122"/>
        <v>1640.8999999999999</v>
      </c>
      <c r="J1544" s="7">
        <f t="shared" si="123"/>
        <v>1640.8</v>
      </c>
      <c r="K1544" t="str">
        <f>TEXT('Health Cleaned'!A1544,"mm-yy")</f>
        <v>06-22</v>
      </c>
      <c r="L1544" t="str">
        <f t="shared" si="124"/>
        <v>65-100</v>
      </c>
    </row>
    <row r="1545" spans="1:12" x14ac:dyDescent="0.45">
      <c r="A1545">
        <v>30</v>
      </c>
      <c r="B1545" t="str">
        <f t="shared" si="120"/>
        <v>YOUNG ADULTS</v>
      </c>
      <c r="C1545" t="s">
        <v>1982</v>
      </c>
      <c r="G1545" s="7">
        <f>'Health Cleaned'!$H1545*1.1</f>
        <v>202.84000000000003</v>
      </c>
      <c r="H1545" s="7">
        <f t="shared" si="121"/>
        <v>202.8</v>
      </c>
      <c r="I1545" s="7">
        <f t="shared" si="122"/>
        <v>202.9</v>
      </c>
      <c r="J1545" s="7">
        <f t="shared" si="123"/>
        <v>202.8</v>
      </c>
      <c r="K1545" t="str">
        <f>TEXT('Health Cleaned'!A1545,"mm-yy")</f>
        <v>08-23</v>
      </c>
      <c r="L1545" t="str">
        <f t="shared" si="124"/>
        <v>20-34</v>
      </c>
    </row>
    <row r="1546" spans="1:12" x14ac:dyDescent="0.45">
      <c r="A1546">
        <v>32</v>
      </c>
      <c r="B1546" t="str">
        <f t="shared" si="120"/>
        <v>YOUNG ADULTS</v>
      </c>
      <c r="C1546" t="s">
        <v>1983</v>
      </c>
      <c r="G1546" s="7">
        <f>'Health Cleaned'!$H1546*1.1</f>
        <v>4794.7350000000006</v>
      </c>
      <c r="H1546" s="7">
        <f t="shared" si="121"/>
        <v>4794.7</v>
      </c>
      <c r="I1546" s="7">
        <f t="shared" si="122"/>
        <v>4794.8</v>
      </c>
      <c r="J1546" s="7">
        <f t="shared" si="123"/>
        <v>4794.7</v>
      </c>
      <c r="K1546" t="str">
        <f>TEXT('Health Cleaned'!A1546,"mm-yy")</f>
        <v>04-22</v>
      </c>
      <c r="L1546" t="str">
        <f t="shared" si="124"/>
        <v>20-34</v>
      </c>
    </row>
    <row r="1547" spans="1:12" x14ac:dyDescent="0.45">
      <c r="A1547">
        <v>36</v>
      </c>
      <c r="B1547" t="str">
        <f t="shared" si="120"/>
        <v>ADULTS</v>
      </c>
      <c r="C1547" t="s">
        <v>1984</v>
      </c>
      <c r="G1547" s="7">
        <f>'Health Cleaned'!$H1547*1.1</f>
        <v>2559.8210000000004</v>
      </c>
      <c r="H1547" s="7">
        <f t="shared" si="121"/>
        <v>2559.8000000000002</v>
      </c>
      <c r="I1547" s="7">
        <f t="shared" si="122"/>
        <v>2559.9</v>
      </c>
      <c r="J1547" s="7">
        <f t="shared" si="123"/>
        <v>2559.8000000000002</v>
      </c>
      <c r="K1547" t="str">
        <f>TEXT('Health Cleaned'!A1547,"mm-yy")</f>
        <v>05-23</v>
      </c>
      <c r="L1547" t="str">
        <f t="shared" si="124"/>
        <v>35-50</v>
      </c>
    </row>
    <row r="1548" spans="1:12" x14ac:dyDescent="0.45">
      <c r="A1548">
        <v>72</v>
      </c>
      <c r="B1548" t="str">
        <f t="shared" si="120"/>
        <v>SENIORS</v>
      </c>
      <c r="C1548" t="s">
        <v>1985</v>
      </c>
      <c r="G1548" s="7">
        <f>'Health Cleaned'!$H1548*1.1</f>
        <v>3977.8420000000001</v>
      </c>
      <c r="H1548" s="7">
        <f t="shared" si="121"/>
        <v>3977.8</v>
      </c>
      <c r="I1548" s="7">
        <f t="shared" si="122"/>
        <v>3977.9</v>
      </c>
      <c r="J1548" s="7">
        <f t="shared" si="123"/>
        <v>3977.8</v>
      </c>
      <c r="K1548" t="str">
        <f>TEXT('Health Cleaned'!A1548,"mm-yy")</f>
        <v>05-23</v>
      </c>
      <c r="L1548" t="str">
        <f t="shared" si="124"/>
        <v>65-100</v>
      </c>
    </row>
    <row r="1549" spans="1:12" x14ac:dyDescent="0.45">
      <c r="A1549">
        <v>37</v>
      </c>
      <c r="B1549" t="str">
        <f t="shared" si="120"/>
        <v>ADULTS</v>
      </c>
      <c r="C1549" t="s">
        <v>1986</v>
      </c>
      <c r="G1549" s="7">
        <f>'Health Cleaned'!$H1549*1.1</f>
        <v>4311.7800000000007</v>
      </c>
      <c r="H1549" s="7">
        <f t="shared" si="121"/>
        <v>4311.8</v>
      </c>
      <c r="I1549" s="7">
        <f t="shared" si="122"/>
        <v>4311.8</v>
      </c>
      <c r="J1549" s="7">
        <f t="shared" si="123"/>
        <v>4311.7</v>
      </c>
      <c r="K1549" t="str">
        <f>TEXT('Health Cleaned'!A1549,"mm-yy")</f>
        <v>08-23</v>
      </c>
      <c r="L1549" t="str">
        <f t="shared" si="124"/>
        <v>35-50</v>
      </c>
    </row>
    <row r="1550" spans="1:12" x14ac:dyDescent="0.45">
      <c r="A1550">
        <v>37</v>
      </c>
      <c r="B1550" t="str">
        <f t="shared" si="120"/>
        <v>ADULTS</v>
      </c>
      <c r="C1550" t="s">
        <v>1987</v>
      </c>
      <c r="G1550" s="7">
        <f>'Health Cleaned'!$H1550*1.1</f>
        <v>3809.223</v>
      </c>
      <c r="H1550" s="7">
        <f t="shared" si="121"/>
        <v>3809.2</v>
      </c>
      <c r="I1550" s="7">
        <f t="shared" si="122"/>
        <v>3809.2999999999997</v>
      </c>
      <c r="J1550" s="7">
        <f t="shared" si="123"/>
        <v>3809.2</v>
      </c>
      <c r="K1550" t="str">
        <f>TEXT('Health Cleaned'!A1550,"mm-yy")</f>
        <v>11-22</v>
      </c>
      <c r="L1550" t="str">
        <f t="shared" si="124"/>
        <v>35-50</v>
      </c>
    </row>
    <row r="1551" spans="1:12" x14ac:dyDescent="0.45">
      <c r="A1551">
        <v>89</v>
      </c>
      <c r="B1551" t="str">
        <f t="shared" si="120"/>
        <v>SENIORS</v>
      </c>
      <c r="C1551" t="s">
        <v>1988</v>
      </c>
      <c r="G1551" s="7">
        <f>'Health Cleaned'!$H1551*1.1</f>
        <v>4592.72</v>
      </c>
      <c r="H1551" s="7">
        <f t="shared" si="121"/>
        <v>4592.7</v>
      </c>
      <c r="I1551" s="7">
        <f t="shared" si="122"/>
        <v>4592.8</v>
      </c>
      <c r="J1551" s="7">
        <f t="shared" si="123"/>
        <v>4592.7</v>
      </c>
      <c r="K1551" t="str">
        <f>TEXT('Health Cleaned'!A1551,"mm-yy")</f>
        <v>05-22</v>
      </c>
      <c r="L1551" t="str">
        <f t="shared" si="124"/>
        <v>65-100</v>
      </c>
    </row>
    <row r="1552" spans="1:12" x14ac:dyDescent="0.45">
      <c r="A1552">
        <v>83</v>
      </c>
      <c r="B1552" t="str">
        <f t="shared" si="120"/>
        <v>SENIORS</v>
      </c>
      <c r="C1552" t="s">
        <v>1989</v>
      </c>
      <c r="G1552" s="7">
        <f>'Health Cleaned'!$H1552*1.1</f>
        <v>3283.5000000000005</v>
      </c>
      <c r="H1552" s="7">
        <f t="shared" si="121"/>
        <v>3283.5</v>
      </c>
      <c r="I1552" s="7">
        <f t="shared" si="122"/>
        <v>3283.5</v>
      </c>
      <c r="J1552" s="7">
        <f t="shared" si="123"/>
        <v>3283.5</v>
      </c>
      <c r="K1552" t="str">
        <f>TEXT('Health Cleaned'!A1552,"mm-yy")</f>
        <v>10-23</v>
      </c>
      <c r="L1552" t="str">
        <f t="shared" si="124"/>
        <v>65-100</v>
      </c>
    </row>
    <row r="1553" spans="1:12" x14ac:dyDescent="0.45">
      <c r="A1553">
        <v>51</v>
      </c>
      <c r="B1553" t="str">
        <f t="shared" si="120"/>
        <v>ADULTS</v>
      </c>
      <c r="C1553" t="s">
        <v>1990</v>
      </c>
      <c r="G1553" s="7">
        <f>'Health Cleaned'!$H1553*1.1</f>
        <v>1854.2590000000002</v>
      </c>
      <c r="H1553" s="7">
        <f t="shared" si="121"/>
        <v>1854.3</v>
      </c>
      <c r="I1553" s="7">
        <f t="shared" si="122"/>
        <v>1854.3</v>
      </c>
      <c r="J1553" s="7">
        <f t="shared" si="123"/>
        <v>1854.2</v>
      </c>
      <c r="K1553" t="str">
        <f>TEXT('Health Cleaned'!A1553,"mm-yy")</f>
        <v>10-22</v>
      </c>
      <c r="L1553" t="str">
        <f t="shared" si="124"/>
        <v>51-65</v>
      </c>
    </row>
    <row r="1554" spans="1:12" x14ac:dyDescent="0.45">
      <c r="A1554">
        <v>56</v>
      </c>
      <c r="B1554" t="str">
        <f t="shared" si="120"/>
        <v>ADULTS</v>
      </c>
      <c r="C1554" t="s">
        <v>1991</v>
      </c>
      <c r="G1554" s="7">
        <f>'Health Cleaned'!$H1554*1.1</f>
        <v>1333.6620000000003</v>
      </c>
      <c r="H1554" s="7">
        <f t="shared" si="121"/>
        <v>1333.7</v>
      </c>
      <c r="I1554" s="7">
        <f t="shared" si="122"/>
        <v>1333.6999999999998</v>
      </c>
      <c r="J1554" s="7">
        <f t="shared" si="123"/>
        <v>1333.6</v>
      </c>
      <c r="K1554" t="str">
        <f>TEXT('Health Cleaned'!A1554,"mm-yy")</f>
        <v>08-23</v>
      </c>
      <c r="L1554" t="str">
        <f t="shared" si="124"/>
        <v>51-65</v>
      </c>
    </row>
    <row r="1555" spans="1:12" x14ac:dyDescent="0.45">
      <c r="A1555">
        <v>1</v>
      </c>
      <c r="B1555" t="str">
        <f t="shared" si="120"/>
        <v>CHILDREN</v>
      </c>
      <c r="C1555" t="s">
        <v>1992</v>
      </c>
      <c r="G1555" s="7">
        <f>'Health Cleaned'!$H1555*1.1</f>
        <v>521.42200000000003</v>
      </c>
      <c r="H1555" s="7">
        <f t="shared" si="121"/>
        <v>521.4</v>
      </c>
      <c r="I1555" s="7">
        <f t="shared" si="122"/>
        <v>521.5</v>
      </c>
      <c r="J1555" s="7">
        <f t="shared" si="123"/>
        <v>521.4</v>
      </c>
      <c r="K1555" t="str">
        <f>TEXT('Health Cleaned'!A1555,"mm-yy")</f>
        <v>05-22</v>
      </c>
      <c r="L1555" t="str">
        <f t="shared" si="124"/>
        <v>0-12</v>
      </c>
    </row>
    <row r="1556" spans="1:12" x14ac:dyDescent="0.45">
      <c r="A1556">
        <v>73</v>
      </c>
      <c r="B1556" t="str">
        <f t="shared" si="120"/>
        <v>SENIORS</v>
      </c>
      <c r="C1556" t="s">
        <v>1993</v>
      </c>
      <c r="G1556" s="7">
        <f>'Health Cleaned'!$H1556*1.1</f>
        <v>396.79200000000009</v>
      </c>
      <c r="H1556" s="7">
        <f t="shared" si="121"/>
        <v>396.8</v>
      </c>
      <c r="I1556" s="7">
        <f t="shared" si="122"/>
        <v>396.8</v>
      </c>
      <c r="J1556" s="7">
        <f t="shared" si="123"/>
        <v>396.7</v>
      </c>
      <c r="K1556" t="str">
        <f>TEXT('Health Cleaned'!A1556,"mm-yy")</f>
        <v>11-22</v>
      </c>
      <c r="L1556" t="str">
        <f t="shared" si="124"/>
        <v>65-100</v>
      </c>
    </row>
    <row r="1557" spans="1:12" x14ac:dyDescent="0.45">
      <c r="A1557">
        <v>91</v>
      </c>
      <c r="B1557" t="str">
        <f t="shared" si="120"/>
        <v>SENIORS</v>
      </c>
      <c r="C1557" t="s">
        <v>1994</v>
      </c>
      <c r="G1557" s="7">
        <f>'Health Cleaned'!$H1557*1.1</f>
        <v>5229.2130000000006</v>
      </c>
      <c r="H1557" s="7">
        <f t="shared" si="121"/>
        <v>5229.2</v>
      </c>
      <c r="I1557" s="7">
        <f t="shared" si="122"/>
        <v>5229.3</v>
      </c>
      <c r="J1557" s="7">
        <f t="shared" si="123"/>
        <v>5229.2</v>
      </c>
      <c r="K1557" t="str">
        <f>TEXT('Health Cleaned'!A1557,"mm-yy")</f>
        <v>11-22</v>
      </c>
      <c r="L1557" t="str">
        <f t="shared" si="124"/>
        <v>65-100</v>
      </c>
    </row>
    <row r="1558" spans="1:12" x14ac:dyDescent="0.45">
      <c r="A1558">
        <v>19</v>
      </c>
      <c r="B1558" t="str">
        <f t="shared" si="120"/>
        <v>YOUNG ADULTS</v>
      </c>
      <c r="C1558" t="s">
        <v>1995</v>
      </c>
      <c r="G1558" s="7">
        <f>'Health Cleaned'!$H1558*1.1</f>
        <v>542.12400000000002</v>
      </c>
      <c r="H1558" s="7">
        <f t="shared" si="121"/>
        <v>542.1</v>
      </c>
      <c r="I1558" s="7">
        <f t="shared" si="122"/>
        <v>542.20000000000005</v>
      </c>
      <c r="J1558" s="7">
        <f t="shared" si="123"/>
        <v>542.1</v>
      </c>
      <c r="K1558" t="str">
        <f>TEXT('Health Cleaned'!A1558,"mm-yy")</f>
        <v>09-23</v>
      </c>
      <c r="L1558" t="str">
        <f t="shared" si="124"/>
        <v>13-19</v>
      </c>
    </row>
    <row r="1559" spans="1:12" x14ac:dyDescent="0.45">
      <c r="A1559">
        <v>4</v>
      </c>
      <c r="B1559" t="str">
        <f t="shared" si="120"/>
        <v>CHILDREN</v>
      </c>
      <c r="C1559" t="s">
        <v>1996</v>
      </c>
      <c r="G1559" s="7">
        <f>'Health Cleaned'!$H1559*1.1</f>
        <v>1672.88</v>
      </c>
      <c r="H1559" s="7">
        <f t="shared" si="121"/>
        <v>1672.9</v>
      </c>
      <c r="I1559" s="7">
        <f t="shared" si="122"/>
        <v>1672.8999999999999</v>
      </c>
      <c r="J1559" s="7">
        <f t="shared" si="123"/>
        <v>1672.8</v>
      </c>
      <c r="K1559" t="str">
        <f>TEXT('Health Cleaned'!A1559,"mm-yy")</f>
        <v>03-22</v>
      </c>
      <c r="L1559" t="str">
        <f t="shared" si="124"/>
        <v>0-12</v>
      </c>
    </row>
    <row r="1560" spans="1:12" x14ac:dyDescent="0.45">
      <c r="A1560">
        <v>67</v>
      </c>
      <c r="B1560" t="str">
        <f t="shared" si="120"/>
        <v>SENIORS</v>
      </c>
      <c r="C1560" t="s">
        <v>1997</v>
      </c>
      <c r="G1560" s="7">
        <f>'Health Cleaned'!$H1560*1.1</f>
        <v>3193.0910000000003</v>
      </c>
      <c r="H1560" s="7">
        <f t="shared" si="121"/>
        <v>3193.1</v>
      </c>
      <c r="I1560" s="7">
        <f t="shared" si="122"/>
        <v>3193.1</v>
      </c>
      <c r="J1560" s="7">
        <f t="shared" si="123"/>
        <v>3193</v>
      </c>
      <c r="K1560" t="str">
        <f>TEXT('Health Cleaned'!A1560,"mm-yy")</f>
        <v>10-22</v>
      </c>
      <c r="L1560" t="str">
        <f t="shared" si="124"/>
        <v>65-100</v>
      </c>
    </row>
    <row r="1561" spans="1:12" x14ac:dyDescent="0.45">
      <c r="A1561">
        <v>37</v>
      </c>
      <c r="B1561" t="str">
        <f t="shared" si="120"/>
        <v>ADULTS</v>
      </c>
      <c r="C1561" t="s">
        <v>1998</v>
      </c>
      <c r="G1561" s="7">
        <f>'Health Cleaned'!$H1561*1.1</f>
        <v>3873.2430000000004</v>
      </c>
      <c r="H1561" s="7">
        <f t="shared" si="121"/>
        <v>3873.2</v>
      </c>
      <c r="I1561" s="7">
        <f t="shared" si="122"/>
        <v>3873.2999999999997</v>
      </c>
      <c r="J1561" s="7">
        <f t="shared" si="123"/>
        <v>3873.2</v>
      </c>
      <c r="K1561" t="str">
        <f>TEXT('Health Cleaned'!A1561,"mm-yy")</f>
        <v>10-23</v>
      </c>
      <c r="L1561" t="str">
        <f t="shared" si="124"/>
        <v>35-50</v>
      </c>
    </row>
    <row r="1562" spans="1:12" x14ac:dyDescent="0.45">
      <c r="A1562">
        <v>8</v>
      </c>
      <c r="B1562" t="str">
        <f t="shared" si="120"/>
        <v>CHILDREN</v>
      </c>
      <c r="C1562" t="s">
        <v>1999</v>
      </c>
      <c r="G1562" s="7">
        <f>'Health Cleaned'!$H1562*1.1</f>
        <v>3831.9270000000006</v>
      </c>
      <c r="H1562" s="7">
        <f t="shared" si="121"/>
        <v>3831.9</v>
      </c>
      <c r="I1562" s="7">
        <f t="shared" si="122"/>
        <v>3832</v>
      </c>
      <c r="J1562" s="7">
        <f t="shared" si="123"/>
        <v>3831.9</v>
      </c>
      <c r="K1562" t="str">
        <f>TEXT('Health Cleaned'!A1562,"mm-yy")</f>
        <v>12-23</v>
      </c>
      <c r="L1562" t="str">
        <f t="shared" si="124"/>
        <v>0-12</v>
      </c>
    </row>
    <row r="1563" spans="1:12" x14ac:dyDescent="0.45">
      <c r="A1563">
        <v>65</v>
      </c>
      <c r="B1563" t="str">
        <f t="shared" si="120"/>
        <v>ADULTS</v>
      </c>
      <c r="C1563" t="s">
        <v>2000</v>
      </c>
      <c r="G1563" s="7">
        <f>'Health Cleaned'!$H1563*1.1</f>
        <v>1354.672</v>
      </c>
      <c r="H1563" s="7">
        <f t="shared" si="121"/>
        <v>1354.7</v>
      </c>
      <c r="I1563" s="7">
        <f t="shared" si="122"/>
        <v>1354.6999999999998</v>
      </c>
      <c r="J1563" s="7">
        <f t="shared" si="123"/>
        <v>1354.6</v>
      </c>
      <c r="K1563" t="str">
        <f>TEXT('Health Cleaned'!A1563,"mm-yy")</f>
        <v>01-23</v>
      </c>
      <c r="L1563" t="str">
        <f t="shared" si="124"/>
        <v>51-65</v>
      </c>
    </row>
    <row r="1564" spans="1:12" x14ac:dyDescent="0.45">
      <c r="A1564">
        <v>77</v>
      </c>
      <c r="B1564" t="str">
        <f t="shared" si="120"/>
        <v>SENIORS</v>
      </c>
      <c r="C1564" t="s">
        <v>2001</v>
      </c>
      <c r="G1564" s="7">
        <f>'Health Cleaned'!$H1564*1.1</f>
        <v>3130.1710000000003</v>
      </c>
      <c r="H1564" s="7">
        <f t="shared" si="121"/>
        <v>3130.2</v>
      </c>
      <c r="I1564" s="7">
        <f t="shared" si="122"/>
        <v>3130.2</v>
      </c>
      <c r="J1564" s="7">
        <f t="shared" si="123"/>
        <v>3130.1</v>
      </c>
      <c r="K1564" t="str">
        <f>TEXT('Health Cleaned'!A1564,"mm-yy")</f>
        <v>02-23</v>
      </c>
      <c r="L1564" t="str">
        <f t="shared" si="124"/>
        <v>65-100</v>
      </c>
    </row>
    <row r="1565" spans="1:12" x14ac:dyDescent="0.45">
      <c r="A1565">
        <v>57</v>
      </c>
      <c r="B1565" t="str">
        <f t="shared" si="120"/>
        <v>ADULTS</v>
      </c>
      <c r="C1565" t="s">
        <v>2002</v>
      </c>
      <c r="G1565" s="7">
        <f>'Health Cleaned'!$H1565*1.1</f>
        <v>4169.5060000000003</v>
      </c>
      <c r="H1565" s="7">
        <f t="shared" si="121"/>
        <v>4169.5</v>
      </c>
      <c r="I1565" s="7">
        <f t="shared" si="122"/>
        <v>4169.6000000000004</v>
      </c>
      <c r="J1565" s="7">
        <f t="shared" si="123"/>
        <v>4169.5</v>
      </c>
      <c r="K1565" t="str">
        <f>TEXT('Health Cleaned'!A1565,"mm-yy")</f>
        <v>02-22</v>
      </c>
      <c r="L1565" t="str">
        <f t="shared" si="124"/>
        <v>51-65</v>
      </c>
    </row>
    <row r="1566" spans="1:12" x14ac:dyDescent="0.45">
      <c r="A1566">
        <v>38</v>
      </c>
      <c r="B1566" t="str">
        <f t="shared" si="120"/>
        <v>ADULTS</v>
      </c>
      <c r="C1566" t="s">
        <v>2004</v>
      </c>
      <c r="G1566" s="7">
        <f>'Health Cleaned'!$H1566*1.1</f>
        <v>345.07</v>
      </c>
      <c r="H1566" s="7">
        <f t="shared" si="121"/>
        <v>345.1</v>
      </c>
      <c r="I1566" s="7">
        <f t="shared" si="122"/>
        <v>345.1</v>
      </c>
      <c r="J1566" s="7">
        <f t="shared" si="123"/>
        <v>345</v>
      </c>
      <c r="K1566" t="str">
        <f>TEXT('Health Cleaned'!A1566,"mm-yy")</f>
        <v>09-23</v>
      </c>
      <c r="L1566" t="str">
        <f t="shared" si="124"/>
        <v>35-50</v>
      </c>
    </row>
    <row r="1567" spans="1:12" x14ac:dyDescent="0.45">
      <c r="A1567">
        <v>54</v>
      </c>
      <c r="B1567" t="str">
        <f t="shared" si="120"/>
        <v>ADULTS</v>
      </c>
      <c r="C1567" t="s">
        <v>2005</v>
      </c>
      <c r="G1567" s="7">
        <f>'Health Cleaned'!$H1567*1.1</f>
        <v>1817.046</v>
      </c>
      <c r="H1567" s="7">
        <f t="shared" si="121"/>
        <v>1817</v>
      </c>
      <c r="I1567" s="7">
        <f t="shared" si="122"/>
        <v>1817.1</v>
      </c>
      <c r="J1567" s="7">
        <f t="shared" si="123"/>
        <v>1817</v>
      </c>
      <c r="K1567" t="str">
        <f>TEXT('Health Cleaned'!A1567,"mm-yy")</f>
        <v>08-22</v>
      </c>
      <c r="L1567" t="str">
        <f t="shared" si="124"/>
        <v>51-65</v>
      </c>
    </row>
    <row r="1568" spans="1:12" x14ac:dyDescent="0.45">
      <c r="A1568">
        <v>82</v>
      </c>
      <c r="B1568" t="str">
        <f t="shared" si="120"/>
        <v>SENIORS</v>
      </c>
      <c r="C1568" t="s">
        <v>2006</v>
      </c>
      <c r="G1568" s="7">
        <f>'Health Cleaned'!$H1568*1.1</f>
        <v>1213.586</v>
      </c>
      <c r="H1568" s="7">
        <f t="shared" si="121"/>
        <v>1213.5999999999999</v>
      </c>
      <c r="I1568" s="7">
        <f t="shared" si="122"/>
        <v>1213.5999999999999</v>
      </c>
      <c r="J1568" s="7">
        <f t="shared" si="123"/>
        <v>1213.5</v>
      </c>
      <c r="K1568" t="str">
        <f>TEXT('Health Cleaned'!A1568,"mm-yy")</f>
        <v>03-23</v>
      </c>
      <c r="L1568" t="str">
        <f t="shared" si="124"/>
        <v>65-100</v>
      </c>
    </row>
    <row r="1569" spans="1:12" x14ac:dyDescent="0.45">
      <c r="A1569">
        <v>10</v>
      </c>
      <c r="B1569" t="str">
        <f t="shared" si="120"/>
        <v>CHILDREN</v>
      </c>
      <c r="C1569" t="s">
        <v>2007</v>
      </c>
      <c r="G1569" s="7">
        <f>'Health Cleaned'!$H1569*1.1</f>
        <v>513.39200000000005</v>
      </c>
      <c r="H1569" s="7">
        <f t="shared" si="121"/>
        <v>513.4</v>
      </c>
      <c r="I1569" s="7">
        <f t="shared" si="122"/>
        <v>513.4</v>
      </c>
      <c r="J1569" s="7">
        <f t="shared" si="123"/>
        <v>513.29999999999995</v>
      </c>
      <c r="K1569" t="str">
        <f>TEXT('Health Cleaned'!A1569,"mm-yy")</f>
        <v>11-23</v>
      </c>
      <c r="L1569" t="str">
        <f t="shared" si="124"/>
        <v>0-12</v>
      </c>
    </row>
    <row r="1570" spans="1:12" x14ac:dyDescent="0.45">
      <c r="A1570">
        <v>52</v>
      </c>
      <c r="B1570" t="str">
        <f t="shared" si="120"/>
        <v>ADULTS</v>
      </c>
      <c r="C1570" t="s">
        <v>2008</v>
      </c>
      <c r="G1570" s="7">
        <f>'Health Cleaned'!$H1570*1.1</f>
        <v>5139.8050000000003</v>
      </c>
      <c r="H1570" s="7">
        <f t="shared" si="121"/>
        <v>5139.8</v>
      </c>
      <c r="I1570" s="7">
        <f t="shared" si="122"/>
        <v>5139.9000000000005</v>
      </c>
      <c r="J1570" s="7">
        <f t="shared" si="123"/>
        <v>5139.8</v>
      </c>
      <c r="K1570" t="str">
        <f>TEXT('Health Cleaned'!A1570,"mm-yy")</f>
        <v>02-22</v>
      </c>
      <c r="L1570" t="str">
        <f t="shared" si="124"/>
        <v>51-65</v>
      </c>
    </row>
    <row r="1571" spans="1:12" x14ac:dyDescent="0.45">
      <c r="A1571">
        <v>41</v>
      </c>
      <c r="B1571" t="str">
        <f t="shared" si="120"/>
        <v>ADULTS</v>
      </c>
      <c r="C1571" t="s">
        <v>2009</v>
      </c>
      <c r="G1571" s="7">
        <f>'Health Cleaned'!$H1571*1.1</f>
        <v>5263.7420000000011</v>
      </c>
      <c r="H1571" s="7">
        <f t="shared" si="121"/>
        <v>5263.7</v>
      </c>
      <c r="I1571" s="7">
        <f t="shared" si="122"/>
        <v>5263.8</v>
      </c>
      <c r="J1571" s="7">
        <f t="shared" si="123"/>
        <v>5263.7</v>
      </c>
      <c r="K1571" t="str">
        <f>TEXT('Health Cleaned'!A1571,"mm-yy")</f>
        <v>10-23</v>
      </c>
      <c r="L1571" t="str">
        <f t="shared" si="124"/>
        <v>35-50</v>
      </c>
    </row>
    <row r="1572" spans="1:12" x14ac:dyDescent="0.45">
      <c r="A1572">
        <v>25</v>
      </c>
      <c r="B1572" t="str">
        <f t="shared" si="120"/>
        <v>YOUNG ADULTS</v>
      </c>
      <c r="C1572" t="s">
        <v>2010</v>
      </c>
      <c r="G1572" s="7">
        <f>'Health Cleaned'!$H1572*1.1</f>
        <v>3543.0560000000005</v>
      </c>
      <c r="H1572" s="7">
        <f t="shared" si="121"/>
        <v>3543.1</v>
      </c>
      <c r="I1572" s="7">
        <f t="shared" si="122"/>
        <v>3543.1</v>
      </c>
      <c r="J1572" s="7">
        <f t="shared" si="123"/>
        <v>3543</v>
      </c>
      <c r="K1572" t="str">
        <f>TEXT('Health Cleaned'!A1572,"mm-yy")</f>
        <v>12-22</v>
      </c>
      <c r="L1572" t="str">
        <f t="shared" si="124"/>
        <v>20-34</v>
      </c>
    </row>
    <row r="1573" spans="1:12" x14ac:dyDescent="0.45">
      <c r="A1573">
        <v>28</v>
      </c>
      <c r="B1573" t="str">
        <f t="shared" si="120"/>
        <v>YOUNG ADULTS</v>
      </c>
      <c r="C1573" t="s">
        <v>2011</v>
      </c>
      <c r="G1573" s="7">
        <f>'Health Cleaned'!$H1573*1.1</f>
        <v>1953.3360000000002</v>
      </c>
      <c r="H1573" s="7">
        <f t="shared" si="121"/>
        <v>1953.3</v>
      </c>
      <c r="I1573" s="7">
        <f t="shared" si="122"/>
        <v>1953.3999999999999</v>
      </c>
      <c r="J1573" s="7">
        <f t="shared" si="123"/>
        <v>1953.3</v>
      </c>
      <c r="K1573" t="str">
        <f>TEXT('Health Cleaned'!A1573,"mm-yy")</f>
        <v>02-22</v>
      </c>
      <c r="L1573" t="str">
        <f t="shared" si="124"/>
        <v>20-34</v>
      </c>
    </row>
    <row r="1574" spans="1:12" x14ac:dyDescent="0.45">
      <c r="A1574">
        <v>1</v>
      </c>
      <c r="B1574" t="str">
        <f t="shared" si="120"/>
        <v>CHILDREN</v>
      </c>
      <c r="C1574" t="s">
        <v>2012</v>
      </c>
      <c r="G1574" s="7">
        <f>'Health Cleaned'!$H1574*1.1</f>
        <v>255.35400000000001</v>
      </c>
      <c r="H1574" s="7">
        <f t="shared" si="121"/>
        <v>255.4</v>
      </c>
      <c r="I1574" s="7">
        <f t="shared" si="122"/>
        <v>255.4</v>
      </c>
      <c r="J1574" s="7">
        <f t="shared" si="123"/>
        <v>255.3</v>
      </c>
      <c r="K1574" t="str">
        <f>TEXT('Health Cleaned'!A1574,"mm-yy")</f>
        <v>09-22</v>
      </c>
      <c r="L1574" t="str">
        <f t="shared" si="124"/>
        <v>0-12</v>
      </c>
    </row>
    <row r="1575" spans="1:12" x14ac:dyDescent="0.45">
      <c r="A1575">
        <v>55</v>
      </c>
      <c r="B1575" t="str">
        <f t="shared" si="120"/>
        <v>ADULTS</v>
      </c>
      <c r="C1575" t="s">
        <v>2013</v>
      </c>
      <c r="G1575" s="7">
        <f>'Health Cleaned'!$H1575*1.1</f>
        <v>3021.2160000000003</v>
      </c>
      <c r="H1575" s="7">
        <f t="shared" si="121"/>
        <v>3021.2</v>
      </c>
      <c r="I1575" s="7">
        <f t="shared" si="122"/>
        <v>3021.2999999999997</v>
      </c>
      <c r="J1575" s="7">
        <f t="shared" si="123"/>
        <v>3021.2</v>
      </c>
      <c r="K1575" t="str">
        <f>TEXT('Health Cleaned'!A1575,"mm-yy")</f>
        <v>06-22</v>
      </c>
      <c r="L1575" t="str">
        <f t="shared" si="124"/>
        <v>51-65</v>
      </c>
    </row>
    <row r="1576" spans="1:12" x14ac:dyDescent="0.45">
      <c r="A1576">
        <v>73</v>
      </c>
      <c r="B1576" t="str">
        <f t="shared" si="120"/>
        <v>SENIORS</v>
      </c>
      <c r="C1576" t="s">
        <v>2014</v>
      </c>
      <c r="G1576" s="7">
        <f>'Health Cleaned'!$H1576*1.1</f>
        <v>789.65700000000004</v>
      </c>
      <c r="H1576" s="7">
        <f t="shared" si="121"/>
        <v>789.7</v>
      </c>
      <c r="I1576" s="7">
        <f t="shared" si="122"/>
        <v>789.7</v>
      </c>
      <c r="J1576" s="7">
        <f t="shared" si="123"/>
        <v>789.6</v>
      </c>
      <c r="K1576" t="str">
        <f>TEXT('Health Cleaned'!A1576,"mm-yy")</f>
        <v>03-22</v>
      </c>
      <c r="L1576" t="str">
        <f t="shared" si="124"/>
        <v>65-100</v>
      </c>
    </row>
    <row r="1577" spans="1:12" x14ac:dyDescent="0.45">
      <c r="A1577">
        <v>12</v>
      </c>
      <c r="B1577" t="str">
        <f t="shared" si="120"/>
        <v>CHILDREN</v>
      </c>
      <c r="C1577" t="s">
        <v>2016</v>
      </c>
      <c r="G1577" s="7">
        <f>'Health Cleaned'!$H1577*1.1</f>
        <v>2752.3980000000001</v>
      </c>
      <c r="H1577" s="7">
        <f t="shared" si="121"/>
        <v>2752.4</v>
      </c>
      <c r="I1577" s="7">
        <f t="shared" si="122"/>
        <v>2752.4</v>
      </c>
      <c r="J1577" s="7">
        <f t="shared" si="123"/>
        <v>2752.3</v>
      </c>
      <c r="K1577" t="str">
        <f>TEXT('Health Cleaned'!A1577,"mm-yy")</f>
        <v>12-23</v>
      </c>
      <c r="L1577" t="str">
        <f t="shared" si="124"/>
        <v>0-12</v>
      </c>
    </row>
    <row r="1578" spans="1:12" x14ac:dyDescent="0.45">
      <c r="A1578">
        <v>96</v>
      </c>
      <c r="B1578" t="str">
        <f t="shared" si="120"/>
        <v>SENIORS</v>
      </c>
      <c r="C1578" t="s">
        <v>2017</v>
      </c>
      <c r="G1578" s="7">
        <f>'Health Cleaned'!$H1578*1.1</f>
        <v>234.08000000000004</v>
      </c>
      <c r="H1578" s="7">
        <f t="shared" si="121"/>
        <v>234.1</v>
      </c>
      <c r="I1578" s="7">
        <f t="shared" si="122"/>
        <v>234.1</v>
      </c>
      <c r="J1578" s="7">
        <f t="shared" si="123"/>
        <v>234</v>
      </c>
      <c r="K1578" t="str">
        <f>TEXT('Health Cleaned'!A1578,"mm-yy")</f>
        <v>11-22</v>
      </c>
      <c r="L1578" t="str">
        <f t="shared" si="124"/>
        <v>65-100</v>
      </c>
    </row>
    <row r="1579" spans="1:12" x14ac:dyDescent="0.45">
      <c r="A1579">
        <v>59</v>
      </c>
      <c r="B1579" t="str">
        <f t="shared" si="120"/>
        <v>ADULTS</v>
      </c>
      <c r="C1579" t="s">
        <v>2018</v>
      </c>
      <c r="G1579" s="7">
        <f>'Health Cleaned'!$H1579*1.1</f>
        <v>4255.1410000000005</v>
      </c>
      <c r="H1579" s="7">
        <f t="shared" si="121"/>
        <v>4255.1000000000004</v>
      </c>
      <c r="I1579" s="7">
        <f t="shared" si="122"/>
        <v>4255.2000000000007</v>
      </c>
      <c r="J1579" s="7">
        <f t="shared" si="123"/>
        <v>4255.1000000000004</v>
      </c>
      <c r="K1579" t="str">
        <f>TEXT('Health Cleaned'!A1579,"mm-yy")</f>
        <v>10-23</v>
      </c>
      <c r="L1579" t="str">
        <f t="shared" si="124"/>
        <v>51-65</v>
      </c>
    </row>
    <row r="1580" spans="1:12" x14ac:dyDescent="0.45">
      <c r="A1580">
        <v>33</v>
      </c>
      <c r="B1580" t="str">
        <f t="shared" si="120"/>
        <v>YOUNG ADULTS</v>
      </c>
      <c r="C1580" t="s">
        <v>2019</v>
      </c>
      <c r="G1580" s="7">
        <f>'Health Cleaned'!$H1580*1.1</f>
        <v>4067.8</v>
      </c>
      <c r="H1580" s="7">
        <f t="shared" si="121"/>
        <v>4067.8</v>
      </c>
      <c r="I1580" s="7">
        <f t="shared" si="122"/>
        <v>4067.8</v>
      </c>
      <c r="J1580" s="7">
        <f t="shared" si="123"/>
        <v>4067.8</v>
      </c>
      <c r="K1580" t="str">
        <f>TEXT('Health Cleaned'!A1580,"mm-yy")</f>
        <v>02-23</v>
      </c>
      <c r="L1580" t="str">
        <f t="shared" si="124"/>
        <v>20-34</v>
      </c>
    </row>
    <row r="1581" spans="1:12" x14ac:dyDescent="0.45">
      <c r="A1581">
        <v>21</v>
      </c>
      <c r="B1581" t="str">
        <f t="shared" si="120"/>
        <v>YOUNG ADULTS</v>
      </c>
      <c r="C1581" t="s">
        <v>2020</v>
      </c>
      <c r="G1581" s="7">
        <f>'Health Cleaned'!$H1581*1.1</f>
        <v>4968.777</v>
      </c>
      <c r="H1581" s="7">
        <f t="shared" si="121"/>
        <v>4968.8</v>
      </c>
      <c r="I1581" s="7">
        <f t="shared" si="122"/>
        <v>4968.8</v>
      </c>
      <c r="J1581" s="7">
        <f t="shared" si="123"/>
        <v>4968.7</v>
      </c>
      <c r="K1581" t="str">
        <f>TEXT('Health Cleaned'!A1581,"mm-yy")</f>
        <v>04-23</v>
      </c>
      <c r="L1581" t="str">
        <f t="shared" si="124"/>
        <v>20-34</v>
      </c>
    </row>
    <row r="1582" spans="1:12" x14ac:dyDescent="0.45">
      <c r="A1582">
        <v>54</v>
      </c>
      <c r="B1582" t="str">
        <f t="shared" si="120"/>
        <v>ADULTS</v>
      </c>
      <c r="C1582" t="s">
        <v>2021</v>
      </c>
      <c r="G1582" s="7">
        <f>'Health Cleaned'!$H1582*1.1</f>
        <v>4666.4639999999999</v>
      </c>
      <c r="H1582" s="7">
        <f t="shared" si="121"/>
        <v>4666.5</v>
      </c>
      <c r="I1582" s="7">
        <f t="shared" si="122"/>
        <v>4666.5</v>
      </c>
      <c r="J1582" s="7">
        <f t="shared" si="123"/>
        <v>4666.3999999999996</v>
      </c>
      <c r="K1582" t="str">
        <f>TEXT('Health Cleaned'!A1582,"mm-yy")</f>
        <v>09-23</v>
      </c>
      <c r="L1582" t="str">
        <f t="shared" si="124"/>
        <v>51-65</v>
      </c>
    </row>
    <row r="1583" spans="1:12" x14ac:dyDescent="0.45">
      <c r="A1583">
        <v>81</v>
      </c>
      <c r="B1583" t="str">
        <f t="shared" si="120"/>
        <v>SENIORS</v>
      </c>
      <c r="C1583" t="s">
        <v>2022</v>
      </c>
      <c r="G1583" s="7">
        <f>'Health Cleaned'!$H1583*1.1</f>
        <v>346.44499999999999</v>
      </c>
      <c r="H1583" s="7">
        <f t="shared" si="121"/>
        <v>346.4</v>
      </c>
      <c r="I1583" s="7">
        <f t="shared" si="122"/>
        <v>346.5</v>
      </c>
      <c r="J1583" s="7">
        <f t="shared" si="123"/>
        <v>346.4</v>
      </c>
      <c r="K1583" t="str">
        <f>TEXT('Health Cleaned'!A1583,"mm-yy")</f>
        <v>07-23</v>
      </c>
      <c r="L1583" t="str">
        <f t="shared" si="124"/>
        <v>65-100</v>
      </c>
    </row>
    <row r="1584" spans="1:12" x14ac:dyDescent="0.45">
      <c r="A1584">
        <v>6</v>
      </c>
      <c r="B1584" t="str">
        <f t="shared" si="120"/>
        <v>CHILDREN</v>
      </c>
      <c r="C1584" t="s">
        <v>2023</v>
      </c>
      <c r="G1584" s="7">
        <f>'Health Cleaned'!$H1584*1.1</f>
        <v>1756.26</v>
      </c>
      <c r="H1584" s="7">
        <f t="shared" si="121"/>
        <v>1756.3</v>
      </c>
      <c r="I1584" s="7">
        <f t="shared" si="122"/>
        <v>1756.3</v>
      </c>
      <c r="J1584" s="7">
        <f t="shared" si="123"/>
        <v>1756.2</v>
      </c>
      <c r="K1584" t="str">
        <f>TEXT('Health Cleaned'!A1584,"mm-yy")</f>
        <v>05-23</v>
      </c>
      <c r="L1584" t="str">
        <f t="shared" si="124"/>
        <v>0-12</v>
      </c>
    </row>
    <row r="1585" spans="1:12" x14ac:dyDescent="0.45">
      <c r="A1585">
        <v>67</v>
      </c>
      <c r="B1585" t="str">
        <f t="shared" si="120"/>
        <v>SENIORS</v>
      </c>
      <c r="C1585" t="s">
        <v>2024</v>
      </c>
      <c r="G1585" s="7">
        <f>'Health Cleaned'!$H1585*1.1</f>
        <v>1254.1099999999999</v>
      </c>
      <c r="H1585" s="7">
        <f t="shared" si="121"/>
        <v>1254.0999999999999</v>
      </c>
      <c r="I1585" s="7">
        <f t="shared" si="122"/>
        <v>1254.1999999999998</v>
      </c>
      <c r="J1585" s="7">
        <f t="shared" si="123"/>
        <v>1254.0999999999999</v>
      </c>
      <c r="K1585" t="str">
        <f>TEXT('Health Cleaned'!A1585,"mm-yy")</f>
        <v>06-22</v>
      </c>
      <c r="L1585" t="str">
        <f t="shared" si="124"/>
        <v>65-100</v>
      </c>
    </row>
    <row r="1586" spans="1:12" x14ac:dyDescent="0.45">
      <c r="A1586">
        <v>42</v>
      </c>
      <c r="B1586" t="str">
        <f t="shared" si="120"/>
        <v>ADULTS</v>
      </c>
      <c r="C1586" t="s">
        <v>2025</v>
      </c>
      <c r="G1586" s="7">
        <f>'Health Cleaned'!$H1586*1.1</f>
        <v>2233.3520000000003</v>
      </c>
      <c r="H1586" s="7">
        <f t="shared" si="121"/>
        <v>2233.4</v>
      </c>
      <c r="I1586" s="7">
        <f t="shared" si="122"/>
        <v>2233.4</v>
      </c>
      <c r="J1586" s="7">
        <f t="shared" si="123"/>
        <v>2233.3000000000002</v>
      </c>
      <c r="K1586" t="str">
        <f>TEXT('Health Cleaned'!A1586,"mm-yy")</f>
        <v>09-23</v>
      </c>
      <c r="L1586" t="str">
        <f t="shared" si="124"/>
        <v>35-50</v>
      </c>
    </row>
    <row r="1587" spans="1:12" x14ac:dyDescent="0.45">
      <c r="A1587">
        <v>68</v>
      </c>
      <c r="B1587" t="str">
        <f t="shared" si="120"/>
        <v>SENIORS</v>
      </c>
      <c r="C1587" t="s">
        <v>2026</v>
      </c>
      <c r="G1587" s="7">
        <f>'Health Cleaned'!$H1587*1.1</f>
        <v>133.04500000000002</v>
      </c>
      <c r="H1587" s="7">
        <f t="shared" si="121"/>
        <v>133</v>
      </c>
      <c r="I1587" s="7">
        <f t="shared" si="122"/>
        <v>133.1</v>
      </c>
      <c r="J1587" s="7">
        <f t="shared" si="123"/>
        <v>133</v>
      </c>
      <c r="K1587" t="str">
        <f>TEXT('Health Cleaned'!A1587,"mm-yy")</f>
        <v>01-23</v>
      </c>
      <c r="L1587" t="str">
        <f t="shared" si="124"/>
        <v>65-100</v>
      </c>
    </row>
    <row r="1588" spans="1:12" x14ac:dyDescent="0.45">
      <c r="A1588">
        <v>82</v>
      </c>
      <c r="B1588" t="str">
        <f t="shared" si="120"/>
        <v>SENIORS</v>
      </c>
      <c r="C1588" t="s">
        <v>2028</v>
      </c>
      <c r="G1588" s="7">
        <f>'Health Cleaned'!$H1588*1.1</f>
        <v>2601.06</v>
      </c>
      <c r="H1588" s="7">
        <f t="shared" si="121"/>
        <v>2601.1</v>
      </c>
      <c r="I1588" s="7">
        <f t="shared" si="122"/>
        <v>2601.1</v>
      </c>
      <c r="J1588" s="7">
        <f t="shared" si="123"/>
        <v>2601</v>
      </c>
      <c r="K1588" t="str">
        <f>TEXT('Health Cleaned'!A1588,"mm-yy")</f>
        <v>01-22</v>
      </c>
      <c r="L1588" t="str">
        <f t="shared" si="124"/>
        <v>65-100</v>
      </c>
    </row>
    <row r="1589" spans="1:12" x14ac:dyDescent="0.45">
      <c r="A1589">
        <v>15</v>
      </c>
      <c r="B1589" t="str">
        <f t="shared" si="120"/>
        <v>CHILDREN</v>
      </c>
      <c r="C1589" t="s">
        <v>2029</v>
      </c>
      <c r="G1589" s="7">
        <f>'Health Cleaned'!$H1589*1.1</f>
        <v>1394.6020000000001</v>
      </c>
      <c r="H1589" s="7">
        <f t="shared" si="121"/>
        <v>1394.6</v>
      </c>
      <c r="I1589" s="7">
        <f t="shared" si="122"/>
        <v>1394.6999999999998</v>
      </c>
      <c r="J1589" s="7">
        <f t="shared" si="123"/>
        <v>1394.6</v>
      </c>
      <c r="K1589" t="str">
        <f>TEXT('Health Cleaned'!A1589,"mm-yy")</f>
        <v>09-23</v>
      </c>
      <c r="L1589" t="str">
        <f t="shared" si="124"/>
        <v>13-19</v>
      </c>
    </row>
    <row r="1590" spans="1:12" x14ac:dyDescent="0.45">
      <c r="A1590">
        <v>9</v>
      </c>
      <c r="B1590" t="str">
        <f t="shared" si="120"/>
        <v>CHILDREN</v>
      </c>
      <c r="C1590" t="s">
        <v>2030</v>
      </c>
      <c r="G1590" s="7">
        <f>'Health Cleaned'!$H1590*1.1</f>
        <v>1525.0730000000001</v>
      </c>
      <c r="H1590" s="7">
        <f t="shared" si="121"/>
        <v>1525.1</v>
      </c>
      <c r="I1590" s="7">
        <f t="shared" si="122"/>
        <v>1525.1</v>
      </c>
      <c r="J1590" s="7">
        <f t="shared" si="123"/>
        <v>1525</v>
      </c>
      <c r="K1590" t="str">
        <f>TEXT('Health Cleaned'!A1590,"mm-yy")</f>
        <v>09-23</v>
      </c>
      <c r="L1590" t="str">
        <f t="shared" si="124"/>
        <v>0-12</v>
      </c>
    </row>
    <row r="1591" spans="1:12" x14ac:dyDescent="0.45">
      <c r="A1591">
        <v>50</v>
      </c>
      <c r="B1591" t="str">
        <f t="shared" si="120"/>
        <v>ADULTS</v>
      </c>
      <c r="C1591" t="s">
        <v>2031</v>
      </c>
      <c r="G1591" s="7">
        <f>'Health Cleaned'!$H1591*1.1</f>
        <v>714.27400000000011</v>
      </c>
      <c r="H1591" s="7">
        <f t="shared" si="121"/>
        <v>714.3</v>
      </c>
      <c r="I1591" s="7">
        <f t="shared" si="122"/>
        <v>714.30000000000007</v>
      </c>
      <c r="J1591" s="7">
        <f t="shared" si="123"/>
        <v>714.2</v>
      </c>
      <c r="K1591" t="str">
        <f>TEXT('Health Cleaned'!A1591,"mm-yy")</f>
        <v>03-23</v>
      </c>
      <c r="L1591" t="str">
        <f t="shared" si="124"/>
        <v>35-50</v>
      </c>
    </row>
    <row r="1592" spans="1:12" x14ac:dyDescent="0.45">
      <c r="A1592">
        <v>71</v>
      </c>
      <c r="B1592" t="str">
        <f t="shared" si="120"/>
        <v>SENIORS</v>
      </c>
      <c r="C1592" t="s">
        <v>2032</v>
      </c>
      <c r="G1592" s="7">
        <f>'Health Cleaned'!$H1592*1.1</f>
        <v>4613.8070000000007</v>
      </c>
      <c r="H1592" s="7">
        <f t="shared" si="121"/>
        <v>4613.8</v>
      </c>
      <c r="I1592" s="7">
        <f t="shared" si="122"/>
        <v>4613.9000000000005</v>
      </c>
      <c r="J1592" s="7">
        <f t="shared" si="123"/>
        <v>4613.8</v>
      </c>
      <c r="K1592" t="str">
        <f>TEXT('Health Cleaned'!A1592,"mm-yy")</f>
        <v>07-23</v>
      </c>
      <c r="L1592" t="str">
        <f t="shared" si="124"/>
        <v>65-100</v>
      </c>
    </row>
    <row r="1593" spans="1:12" x14ac:dyDescent="0.45">
      <c r="A1593">
        <v>54</v>
      </c>
      <c r="B1593" t="str">
        <f t="shared" si="120"/>
        <v>ADULTS</v>
      </c>
      <c r="C1593" t="s">
        <v>2033</v>
      </c>
      <c r="G1593" s="7">
        <f>'Health Cleaned'!$H1593*1.1</f>
        <v>4458.366</v>
      </c>
      <c r="H1593" s="7">
        <f t="shared" si="121"/>
        <v>4458.3999999999996</v>
      </c>
      <c r="I1593" s="7">
        <f t="shared" si="122"/>
        <v>4458.4000000000005</v>
      </c>
      <c r="J1593" s="7">
        <f t="shared" si="123"/>
        <v>4458.3</v>
      </c>
      <c r="K1593" t="str">
        <f>TEXT('Health Cleaned'!A1593,"mm-yy")</f>
        <v>06-22</v>
      </c>
      <c r="L1593" t="str">
        <f t="shared" si="124"/>
        <v>51-65</v>
      </c>
    </row>
    <row r="1594" spans="1:12" x14ac:dyDescent="0.45">
      <c r="A1594">
        <v>52</v>
      </c>
      <c r="B1594" t="str">
        <f t="shared" si="120"/>
        <v>ADULTS</v>
      </c>
      <c r="C1594" t="s">
        <v>2034</v>
      </c>
      <c r="G1594" s="7">
        <f>'Health Cleaned'!$H1594*1.1</f>
        <v>158.411</v>
      </c>
      <c r="H1594" s="7">
        <f t="shared" si="121"/>
        <v>158.4</v>
      </c>
      <c r="I1594" s="7">
        <f t="shared" si="122"/>
        <v>158.5</v>
      </c>
      <c r="J1594" s="7">
        <f t="shared" si="123"/>
        <v>158.4</v>
      </c>
      <c r="K1594" t="str">
        <f>TEXT('Health Cleaned'!A1594,"mm-yy")</f>
        <v>05-23</v>
      </c>
      <c r="L1594" t="str">
        <f t="shared" si="124"/>
        <v>51-65</v>
      </c>
    </row>
    <row r="1595" spans="1:12" x14ac:dyDescent="0.45">
      <c r="A1595">
        <v>30</v>
      </c>
      <c r="B1595" t="str">
        <f t="shared" si="120"/>
        <v>YOUNG ADULTS</v>
      </c>
      <c r="C1595" t="s">
        <v>2035</v>
      </c>
      <c r="G1595" s="7">
        <f>'Health Cleaned'!$H1595*1.1</f>
        <v>467.85200000000003</v>
      </c>
      <c r="H1595" s="7">
        <f t="shared" si="121"/>
        <v>467.9</v>
      </c>
      <c r="I1595" s="7">
        <f t="shared" si="122"/>
        <v>467.90000000000003</v>
      </c>
      <c r="J1595" s="7">
        <f t="shared" si="123"/>
        <v>467.8</v>
      </c>
      <c r="K1595" t="str">
        <f>TEXT('Health Cleaned'!A1595,"mm-yy")</f>
        <v>09-23</v>
      </c>
      <c r="L1595" t="str">
        <f t="shared" si="124"/>
        <v>20-34</v>
      </c>
    </row>
    <row r="1596" spans="1:12" x14ac:dyDescent="0.45">
      <c r="A1596">
        <v>90</v>
      </c>
      <c r="B1596" t="str">
        <f t="shared" si="120"/>
        <v>SENIORS</v>
      </c>
      <c r="C1596" t="s">
        <v>2036</v>
      </c>
      <c r="G1596" s="7">
        <f>'Health Cleaned'!$H1596*1.1</f>
        <v>4548.4670000000006</v>
      </c>
      <c r="H1596" s="7">
        <f t="shared" si="121"/>
        <v>4548.5</v>
      </c>
      <c r="I1596" s="7">
        <f t="shared" si="122"/>
        <v>4548.5</v>
      </c>
      <c r="J1596" s="7">
        <f t="shared" si="123"/>
        <v>4548.3999999999996</v>
      </c>
      <c r="K1596" t="str">
        <f>TEXT('Health Cleaned'!A1596,"mm-yy")</f>
        <v>08-23</v>
      </c>
      <c r="L1596" t="str">
        <f t="shared" si="124"/>
        <v>65-100</v>
      </c>
    </row>
    <row r="1597" spans="1:12" x14ac:dyDescent="0.45">
      <c r="A1597">
        <v>50</v>
      </c>
      <c r="B1597" t="str">
        <f t="shared" si="120"/>
        <v>ADULTS</v>
      </c>
      <c r="C1597" t="s">
        <v>2037</v>
      </c>
      <c r="G1597" s="7">
        <f>'Health Cleaned'!$H1597*1.1</f>
        <v>1199.8910000000001</v>
      </c>
      <c r="H1597" s="7">
        <f t="shared" si="121"/>
        <v>1199.9000000000001</v>
      </c>
      <c r="I1597" s="7">
        <f t="shared" si="122"/>
        <v>1199.8999999999999</v>
      </c>
      <c r="J1597" s="7">
        <f t="shared" si="123"/>
        <v>1199.8</v>
      </c>
      <c r="K1597" t="str">
        <f>TEXT('Health Cleaned'!A1597,"mm-yy")</f>
        <v>09-22</v>
      </c>
      <c r="L1597" t="str">
        <f t="shared" si="124"/>
        <v>35-50</v>
      </c>
    </row>
    <row r="1598" spans="1:12" x14ac:dyDescent="0.45">
      <c r="A1598">
        <v>60</v>
      </c>
      <c r="B1598" t="str">
        <f t="shared" si="120"/>
        <v>ADULTS</v>
      </c>
      <c r="C1598" t="s">
        <v>2038</v>
      </c>
      <c r="G1598" s="7">
        <f>'Health Cleaned'!$H1598*1.1</f>
        <v>3770.723</v>
      </c>
      <c r="H1598" s="7">
        <f t="shared" si="121"/>
        <v>3770.7</v>
      </c>
      <c r="I1598" s="7">
        <f t="shared" si="122"/>
        <v>3770.7999999999997</v>
      </c>
      <c r="J1598" s="7">
        <f t="shared" si="123"/>
        <v>3770.7</v>
      </c>
      <c r="K1598" t="str">
        <f>TEXT('Health Cleaned'!A1598,"mm-yy")</f>
        <v>07-23</v>
      </c>
      <c r="L1598" t="str">
        <f t="shared" si="124"/>
        <v>51-65</v>
      </c>
    </row>
    <row r="1599" spans="1:12" x14ac:dyDescent="0.45">
      <c r="A1599">
        <v>31</v>
      </c>
      <c r="B1599" t="str">
        <f t="shared" si="120"/>
        <v>YOUNG ADULTS</v>
      </c>
      <c r="C1599" t="s">
        <v>2040</v>
      </c>
      <c r="G1599" s="7">
        <f>'Health Cleaned'!$H1599*1.1</f>
        <v>238.99700000000004</v>
      </c>
      <c r="H1599" s="7">
        <f t="shared" si="121"/>
        <v>239</v>
      </c>
      <c r="I1599" s="7">
        <f t="shared" si="122"/>
        <v>239</v>
      </c>
      <c r="J1599" s="7">
        <f t="shared" si="123"/>
        <v>238.9</v>
      </c>
      <c r="K1599" t="str">
        <f>TEXT('Health Cleaned'!A1599,"mm-yy")</f>
        <v>09-23</v>
      </c>
      <c r="L1599" t="str">
        <f t="shared" si="124"/>
        <v>20-34</v>
      </c>
    </row>
    <row r="1600" spans="1:12" x14ac:dyDescent="0.45">
      <c r="A1600">
        <v>29</v>
      </c>
      <c r="B1600" t="str">
        <f t="shared" si="120"/>
        <v>YOUNG ADULTS</v>
      </c>
      <c r="C1600" t="s">
        <v>2041</v>
      </c>
      <c r="G1600" s="7">
        <f>'Health Cleaned'!$H1600*1.1</f>
        <v>1526.107</v>
      </c>
      <c r="H1600" s="7">
        <f t="shared" si="121"/>
        <v>1526.1</v>
      </c>
      <c r="I1600" s="7">
        <f t="shared" si="122"/>
        <v>1526.1999999999998</v>
      </c>
      <c r="J1600" s="7">
        <f t="shared" si="123"/>
        <v>1526.1</v>
      </c>
      <c r="K1600" t="str">
        <f>TEXT('Health Cleaned'!A1600,"mm-yy")</f>
        <v>01-22</v>
      </c>
      <c r="L1600" t="str">
        <f t="shared" si="124"/>
        <v>20-34</v>
      </c>
    </row>
    <row r="1601" spans="1:12" x14ac:dyDescent="0.45">
      <c r="A1601">
        <v>4</v>
      </c>
      <c r="B1601" t="str">
        <f t="shared" si="120"/>
        <v>CHILDREN</v>
      </c>
      <c r="C1601" t="s">
        <v>2042</v>
      </c>
      <c r="G1601" s="7">
        <f>'Health Cleaned'!$H1601*1.1</f>
        <v>2175.866</v>
      </c>
      <c r="H1601" s="7">
        <f t="shared" si="121"/>
        <v>2175.9</v>
      </c>
      <c r="I1601" s="7">
        <f t="shared" si="122"/>
        <v>2175.9</v>
      </c>
      <c r="J1601" s="7">
        <f t="shared" si="123"/>
        <v>2175.8000000000002</v>
      </c>
      <c r="K1601" t="str">
        <f>TEXT('Health Cleaned'!A1601,"mm-yy")</f>
        <v>07-22</v>
      </c>
      <c r="L1601" t="str">
        <f t="shared" si="124"/>
        <v>0-12</v>
      </c>
    </row>
    <row r="1602" spans="1:12" x14ac:dyDescent="0.45">
      <c r="A1602">
        <v>67</v>
      </c>
      <c r="B1602" t="str">
        <f t="shared" si="120"/>
        <v>SENIORS</v>
      </c>
      <c r="C1602" t="s">
        <v>2044</v>
      </c>
      <c r="G1602" s="7">
        <f>'Health Cleaned'!$H1602*1.1</f>
        <v>88.242000000000004</v>
      </c>
      <c r="H1602" s="7">
        <f t="shared" si="121"/>
        <v>88.2</v>
      </c>
      <c r="I1602" s="7">
        <f t="shared" si="122"/>
        <v>88.3</v>
      </c>
      <c r="J1602" s="7">
        <f t="shared" si="123"/>
        <v>88.2</v>
      </c>
      <c r="K1602" t="str">
        <f>TEXT('Health Cleaned'!A1602,"mm-yy")</f>
        <v>05-22</v>
      </c>
      <c r="L1602" t="str">
        <f t="shared" si="124"/>
        <v>65-100</v>
      </c>
    </row>
    <row r="1603" spans="1:12" x14ac:dyDescent="0.45">
      <c r="A1603">
        <v>39</v>
      </c>
      <c r="B1603" t="str">
        <f t="shared" ref="B1603:B1666" si="125">IF(A1603&lt;18,"CHILDREN",IF(A1603&lt;36,"YOUNG ADULTS",IF(A1603&lt;66,"ADULTS",IF(A1603&gt;65,"SENIORS"))))</f>
        <v>ADULTS</v>
      </c>
      <c r="C1603" t="s">
        <v>2045</v>
      </c>
      <c r="G1603" s="7">
        <f>'Health Cleaned'!$H1603*1.1</f>
        <v>3633.8500000000004</v>
      </c>
      <c r="H1603" s="7">
        <f t="shared" ref="H1603:H1666" si="126">ROUND(G1603,1)</f>
        <v>3633.9</v>
      </c>
      <c r="I1603" s="7">
        <f t="shared" ref="I1603:I1666" si="127">ROUNDUP(G1603,1)</f>
        <v>3633.9</v>
      </c>
      <c r="J1603" s="7">
        <f t="shared" ref="J1603:J1666" si="128">ROUNDDOWN(G1603,1)</f>
        <v>3633.8</v>
      </c>
      <c r="K1603" t="str">
        <f>TEXT('Health Cleaned'!A1603,"mm-yy")</f>
        <v>12-23</v>
      </c>
      <c r="L1603" t="str">
        <f t="shared" ref="L1603:L1666" si="129">IF(A1603&lt;13,"0-12",IF(A1603&lt;20,"13-19",IF(A1603&lt;35,"20-34",IF(A1603&lt;=50,"35-50",IF(A1603&lt;66,"51-65",IF(A1603&gt;65,"65-100"))))))</f>
        <v>35-50</v>
      </c>
    </row>
    <row r="1604" spans="1:12" x14ac:dyDescent="0.45">
      <c r="A1604">
        <v>85</v>
      </c>
      <c r="B1604" t="str">
        <f t="shared" si="125"/>
        <v>SENIORS</v>
      </c>
      <c r="C1604" t="s">
        <v>2046</v>
      </c>
      <c r="G1604" s="7">
        <f>'Health Cleaned'!$H1604*1.1</f>
        <v>3918.145</v>
      </c>
      <c r="H1604" s="7">
        <f t="shared" si="126"/>
        <v>3918.1</v>
      </c>
      <c r="I1604" s="7">
        <f t="shared" si="127"/>
        <v>3918.2</v>
      </c>
      <c r="J1604" s="7">
        <f t="shared" si="128"/>
        <v>3918.1</v>
      </c>
      <c r="K1604" t="str">
        <f>TEXT('Health Cleaned'!A1604,"mm-yy")</f>
        <v>02-23</v>
      </c>
      <c r="L1604" t="str">
        <f t="shared" si="129"/>
        <v>65-100</v>
      </c>
    </row>
    <row r="1605" spans="1:12" x14ac:dyDescent="0.45">
      <c r="A1605">
        <v>48</v>
      </c>
      <c r="B1605" t="str">
        <f t="shared" si="125"/>
        <v>ADULTS</v>
      </c>
      <c r="C1605" t="s">
        <v>2047</v>
      </c>
      <c r="G1605" s="7">
        <f>'Health Cleaned'!$H1605*1.1</f>
        <v>5187.93</v>
      </c>
      <c r="H1605" s="7">
        <f t="shared" si="126"/>
        <v>5187.8999999999996</v>
      </c>
      <c r="I1605" s="7">
        <f t="shared" si="127"/>
        <v>5188</v>
      </c>
      <c r="J1605" s="7">
        <f t="shared" si="128"/>
        <v>5187.8999999999996</v>
      </c>
      <c r="K1605" t="str">
        <f>TEXT('Health Cleaned'!A1605,"mm-yy")</f>
        <v>02-22</v>
      </c>
      <c r="L1605" t="str">
        <f t="shared" si="129"/>
        <v>35-50</v>
      </c>
    </row>
    <row r="1606" spans="1:12" x14ac:dyDescent="0.45">
      <c r="A1606">
        <v>38</v>
      </c>
      <c r="B1606" t="str">
        <f t="shared" si="125"/>
        <v>ADULTS</v>
      </c>
      <c r="C1606" t="s">
        <v>2048</v>
      </c>
      <c r="G1606" s="7">
        <f>'Health Cleaned'!$H1606*1.1</f>
        <v>3145.395</v>
      </c>
      <c r="H1606" s="7">
        <f t="shared" si="126"/>
        <v>3145.4</v>
      </c>
      <c r="I1606" s="7">
        <f t="shared" si="127"/>
        <v>3145.4</v>
      </c>
      <c r="J1606" s="7">
        <f t="shared" si="128"/>
        <v>3145.3</v>
      </c>
      <c r="K1606" t="str">
        <f>TEXT('Health Cleaned'!A1606,"mm-yy")</f>
        <v>11-22</v>
      </c>
      <c r="L1606" t="str">
        <f t="shared" si="129"/>
        <v>35-50</v>
      </c>
    </row>
    <row r="1607" spans="1:12" x14ac:dyDescent="0.45">
      <c r="A1607">
        <v>71</v>
      </c>
      <c r="B1607" t="str">
        <f t="shared" si="125"/>
        <v>SENIORS</v>
      </c>
      <c r="C1607" t="s">
        <v>2049</v>
      </c>
      <c r="G1607" s="7">
        <f>'Health Cleaned'!$H1607*1.1</f>
        <v>5416.9060000000009</v>
      </c>
      <c r="H1607" s="7">
        <f t="shared" si="126"/>
        <v>5416.9</v>
      </c>
      <c r="I1607" s="7">
        <f t="shared" si="127"/>
        <v>5417</v>
      </c>
      <c r="J1607" s="7">
        <f t="shared" si="128"/>
        <v>5416.9</v>
      </c>
      <c r="K1607" t="str">
        <f>TEXT('Health Cleaned'!A1607,"mm-yy")</f>
        <v>08-22</v>
      </c>
      <c r="L1607" t="str">
        <f t="shared" si="129"/>
        <v>65-100</v>
      </c>
    </row>
    <row r="1608" spans="1:12" x14ac:dyDescent="0.45">
      <c r="A1608">
        <v>37</v>
      </c>
      <c r="B1608" t="str">
        <f t="shared" si="125"/>
        <v>ADULTS</v>
      </c>
      <c r="C1608" t="s">
        <v>2050</v>
      </c>
      <c r="G1608" s="7">
        <f>'Health Cleaned'!$H1608*1.1</f>
        <v>619.35500000000002</v>
      </c>
      <c r="H1608" s="7">
        <f t="shared" si="126"/>
        <v>619.4</v>
      </c>
      <c r="I1608" s="7">
        <f t="shared" si="127"/>
        <v>619.4</v>
      </c>
      <c r="J1608" s="7">
        <f t="shared" si="128"/>
        <v>619.29999999999995</v>
      </c>
      <c r="K1608" t="str">
        <f>TEXT('Health Cleaned'!A1608,"mm-yy")</f>
        <v>11-22</v>
      </c>
      <c r="L1608" t="str">
        <f t="shared" si="129"/>
        <v>35-50</v>
      </c>
    </row>
    <row r="1609" spans="1:12" x14ac:dyDescent="0.45">
      <c r="A1609">
        <v>17</v>
      </c>
      <c r="B1609" t="str">
        <f t="shared" si="125"/>
        <v>CHILDREN</v>
      </c>
      <c r="C1609" t="s">
        <v>2051</v>
      </c>
      <c r="G1609" s="7">
        <f>'Health Cleaned'!$H1609*1.1</f>
        <v>5407.4350000000004</v>
      </c>
      <c r="H1609" s="7">
        <f t="shared" si="126"/>
        <v>5407.4</v>
      </c>
      <c r="I1609" s="7">
        <f t="shared" si="127"/>
        <v>5407.5</v>
      </c>
      <c r="J1609" s="7">
        <f t="shared" si="128"/>
        <v>5407.4</v>
      </c>
      <c r="K1609" t="str">
        <f>TEXT('Health Cleaned'!A1609,"mm-yy")</f>
        <v>01-23</v>
      </c>
      <c r="L1609" t="str">
        <f t="shared" si="129"/>
        <v>13-19</v>
      </c>
    </row>
    <row r="1610" spans="1:12" x14ac:dyDescent="0.45">
      <c r="A1610">
        <v>35</v>
      </c>
      <c r="B1610" t="str">
        <f t="shared" si="125"/>
        <v>YOUNG ADULTS</v>
      </c>
      <c r="C1610" t="s">
        <v>2052</v>
      </c>
      <c r="G1610" s="7">
        <f>'Health Cleaned'!$H1610*1.1</f>
        <v>5067.6010000000006</v>
      </c>
      <c r="H1610" s="7">
        <f t="shared" si="126"/>
        <v>5067.6000000000004</v>
      </c>
      <c r="I1610" s="7">
        <f t="shared" si="127"/>
        <v>5067.7000000000007</v>
      </c>
      <c r="J1610" s="7">
        <f t="shared" si="128"/>
        <v>5067.6000000000004</v>
      </c>
      <c r="K1610" t="str">
        <f>TEXT('Health Cleaned'!A1610,"mm-yy")</f>
        <v>02-22</v>
      </c>
      <c r="L1610" t="str">
        <f t="shared" si="129"/>
        <v>35-50</v>
      </c>
    </row>
    <row r="1611" spans="1:12" x14ac:dyDescent="0.45">
      <c r="A1611">
        <v>14</v>
      </c>
      <c r="B1611" t="str">
        <f t="shared" si="125"/>
        <v>CHILDREN</v>
      </c>
      <c r="C1611" t="s">
        <v>2054</v>
      </c>
      <c r="G1611" s="7">
        <f>'Health Cleaned'!$H1611*1.1</f>
        <v>769.23</v>
      </c>
      <c r="H1611" s="7">
        <f t="shared" si="126"/>
        <v>769.2</v>
      </c>
      <c r="I1611" s="7">
        <f t="shared" si="127"/>
        <v>769.30000000000007</v>
      </c>
      <c r="J1611" s="7">
        <f t="shared" si="128"/>
        <v>769.2</v>
      </c>
      <c r="K1611" t="str">
        <f>TEXT('Health Cleaned'!A1611,"mm-yy")</f>
        <v>02-23</v>
      </c>
      <c r="L1611" t="str">
        <f t="shared" si="129"/>
        <v>13-19</v>
      </c>
    </row>
    <row r="1612" spans="1:12" x14ac:dyDescent="0.45">
      <c r="A1612">
        <v>35</v>
      </c>
      <c r="B1612" t="str">
        <f t="shared" si="125"/>
        <v>YOUNG ADULTS</v>
      </c>
      <c r="C1612" t="s">
        <v>2055</v>
      </c>
      <c r="G1612" s="7">
        <f>'Health Cleaned'!$H1612*1.1</f>
        <v>1628.616</v>
      </c>
      <c r="H1612" s="7">
        <f t="shared" si="126"/>
        <v>1628.6</v>
      </c>
      <c r="I1612" s="7">
        <f t="shared" si="127"/>
        <v>1628.6999999999998</v>
      </c>
      <c r="J1612" s="7">
        <f t="shared" si="128"/>
        <v>1628.6</v>
      </c>
      <c r="K1612" t="str">
        <f>TEXT('Health Cleaned'!A1612,"mm-yy")</f>
        <v>06-22</v>
      </c>
      <c r="L1612" t="str">
        <f t="shared" si="129"/>
        <v>35-50</v>
      </c>
    </row>
    <row r="1613" spans="1:12" x14ac:dyDescent="0.45">
      <c r="A1613">
        <v>46</v>
      </c>
      <c r="B1613" t="str">
        <f t="shared" si="125"/>
        <v>ADULTS</v>
      </c>
      <c r="C1613" t="s">
        <v>2056</v>
      </c>
      <c r="G1613" s="7">
        <f>'Health Cleaned'!$H1613*1.1</f>
        <v>2907.8720000000003</v>
      </c>
      <c r="H1613" s="7">
        <f t="shared" si="126"/>
        <v>2907.9</v>
      </c>
      <c r="I1613" s="7">
        <f t="shared" si="127"/>
        <v>2907.9</v>
      </c>
      <c r="J1613" s="7">
        <f t="shared" si="128"/>
        <v>2907.8</v>
      </c>
      <c r="K1613" t="str">
        <f>TEXT('Health Cleaned'!A1613,"mm-yy")</f>
        <v>11-23</v>
      </c>
      <c r="L1613" t="str">
        <f t="shared" si="129"/>
        <v>35-50</v>
      </c>
    </row>
    <row r="1614" spans="1:12" x14ac:dyDescent="0.45">
      <c r="A1614">
        <v>93</v>
      </c>
      <c r="B1614" t="str">
        <f t="shared" si="125"/>
        <v>SENIORS</v>
      </c>
      <c r="C1614" t="s">
        <v>2057</v>
      </c>
      <c r="G1614" s="7">
        <f>'Health Cleaned'!$H1614*1.1</f>
        <v>734.39300000000003</v>
      </c>
      <c r="H1614" s="7">
        <f t="shared" si="126"/>
        <v>734.4</v>
      </c>
      <c r="I1614" s="7">
        <f t="shared" si="127"/>
        <v>734.4</v>
      </c>
      <c r="J1614" s="7">
        <f t="shared" si="128"/>
        <v>734.3</v>
      </c>
      <c r="K1614" t="str">
        <f>TEXT('Health Cleaned'!A1614,"mm-yy")</f>
        <v>02-23</v>
      </c>
      <c r="L1614" t="str">
        <f t="shared" si="129"/>
        <v>65-100</v>
      </c>
    </row>
    <row r="1615" spans="1:12" x14ac:dyDescent="0.45">
      <c r="A1615">
        <v>81</v>
      </c>
      <c r="B1615" t="str">
        <f t="shared" si="125"/>
        <v>SENIORS</v>
      </c>
      <c r="C1615" t="s">
        <v>2058</v>
      </c>
      <c r="G1615" s="7">
        <f>'Health Cleaned'!$H1615*1.1</f>
        <v>4566.7380000000003</v>
      </c>
      <c r="H1615" s="7">
        <f t="shared" si="126"/>
        <v>4566.7</v>
      </c>
      <c r="I1615" s="7">
        <f t="shared" si="127"/>
        <v>4566.8</v>
      </c>
      <c r="J1615" s="7">
        <f t="shared" si="128"/>
        <v>4566.7</v>
      </c>
      <c r="K1615" t="str">
        <f>TEXT('Health Cleaned'!A1615,"mm-yy")</f>
        <v>02-23</v>
      </c>
      <c r="L1615" t="str">
        <f t="shared" si="129"/>
        <v>65-100</v>
      </c>
    </row>
    <row r="1616" spans="1:12" x14ac:dyDescent="0.45">
      <c r="A1616">
        <v>67</v>
      </c>
      <c r="B1616" t="str">
        <f t="shared" si="125"/>
        <v>SENIORS</v>
      </c>
      <c r="C1616" t="s">
        <v>2059</v>
      </c>
      <c r="G1616" s="7">
        <f>'Health Cleaned'!$H1616*1.1</f>
        <v>1503.0950000000003</v>
      </c>
      <c r="H1616" s="7">
        <f t="shared" si="126"/>
        <v>1503.1</v>
      </c>
      <c r="I1616" s="7">
        <f t="shared" si="127"/>
        <v>1503.1</v>
      </c>
      <c r="J1616" s="7">
        <f t="shared" si="128"/>
        <v>1503</v>
      </c>
      <c r="K1616" t="str">
        <f>TEXT('Health Cleaned'!A1616,"mm-yy")</f>
        <v>01-22</v>
      </c>
      <c r="L1616" t="str">
        <f t="shared" si="129"/>
        <v>65-100</v>
      </c>
    </row>
    <row r="1617" spans="1:12" x14ac:dyDescent="0.45">
      <c r="A1617">
        <v>12</v>
      </c>
      <c r="B1617" t="str">
        <f t="shared" si="125"/>
        <v>CHILDREN</v>
      </c>
      <c r="C1617" t="s">
        <v>2060</v>
      </c>
      <c r="G1617" s="7">
        <f>'Health Cleaned'!$H1617*1.1</f>
        <v>227.029</v>
      </c>
      <c r="H1617" s="7">
        <f t="shared" si="126"/>
        <v>227</v>
      </c>
      <c r="I1617" s="7">
        <f t="shared" si="127"/>
        <v>227.1</v>
      </c>
      <c r="J1617" s="7">
        <f t="shared" si="128"/>
        <v>227</v>
      </c>
      <c r="K1617" t="str">
        <f>TEXT('Health Cleaned'!A1617,"mm-yy")</f>
        <v>03-22</v>
      </c>
      <c r="L1617" t="str">
        <f t="shared" si="129"/>
        <v>0-12</v>
      </c>
    </row>
    <row r="1618" spans="1:12" x14ac:dyDescent="0.45">
      <c r="A1618">
        <v>79</v>
      </c>
      <c r="B1618" t="str">
        <f t="shared" si="125"/>
        <v>SENIORS</v>
      </c>
      <c r="C1618" t="s">
        <v>2061</v>
      </c>
      <c r="G1618" s="7">
        <f>'Health Cleaned'!$H1618*1.1</f>
        <v>5179.6580000000004</v>
      </c>
      <c r="H1618" s="7">
        <f t="shared" si="126"/>
        <v>5179.7</v>
      </c>
      <c r="I1618" s="7">
        <f t="shared" si="127"/>
        <v>5179.7000000000007</v>
      </c>
      <c r="J1618" s="7">
        <f t="shared" si="128"/>
        <v>5179.6000000000004</v>
      </c>
      <c r="K1618" t="str">
        <f>TEXT('Health Cleaned'!A1618,"mm-yy")</f>
        <v>01-23</v>
      </c>
      <c r="L1618" t="str">
        <f t="shared" si="129"/>
        <v>65-100</v>
      </c>
    </row>
    <row r="1619" spans="1:12" x14ac:dyDescent="0.45">
      <c r="A1619">
        <v>23</v>
      </c>
      <c r="B1619" t="str">
        <f t="shared" si="125"/>
        <v>YOUNG ADULTS</v>
      </c>
      <c r="C1619" t="s">
        <v>2062</v>
      </c>
      <c r="G1619" s="7">
        <f>'Health Cleaned'!$H1619*1.1</f>
        <v>1809.2250000000001</v>
      </c>
      <c r="H1619" s="7">
        <f t="shared" si="126"/>
        <v>1809.2</v>
      </c>
      <c r="I1619" s="7">
        <f t="shared" si="127"/>
        <v>1809.3</v>
      </c>
      <c r="J1619" s="7">
        <f t="shared" si="128"/>
        <v>1809.2</v>
      </c>
      <c r="K1619" t="str">
        <f>TEXT('Health Cleaned'!A1619,"mm-yy")</f>
        <v>10-23</v>
      </c>
      <c r="L1619" t="str">
        <f t="shared" si="129"/>
        <v>20-34</v>
      </c>
    </row>
    <row r="1620" spans="1:12" x14ac:dyDescent="0.45">
      <c r="A1620">
        <v>32</v>
      </c>
      <c r="B1620" t="str">
        <f t="shared" si="125"/>
        <v>YOUNG ADULTS</v>
      </c>
      <c r="C1620" t="s">
        <v>2064</v>
      </c>
      <c r="G1620" s="7">
        <f>'Health Cleaned'!$H1620*1.1</f>
        <v>918.79700000000003</v>
      </c>
      <c r="H1620" s="7">
        <f t="shared" si="126"/>
        <v>918.8</v>
      </c>
      <c r="I1620" s="7">
        <f t="shared" si="127"/>
        <v>918.80000000000007</v>
      </c>
      <c r="J1620" s="7">
        <f t="shared" si="128"/>
        <v>918.7</v>
      </c>
      <c r="K1620" t="str">
        <f>TEXT('Health Cleaned'!A1620,"mm-yy")</f>
        <v>07-22</v>
      </c>
      <c r="L1620" t="str">
        <f t="shared" si="129"/>
        <v>20-34</v>
      </c>
    </row>
    <row r="1621" spans="1:12" x14ac:dyDescent="0.45">
      <c r="A1621">
        <v>66</v>
      </c>
      <c r="B1621" t="str">
        <f t="shared" si="125"/>
        <v>SENIORS</v>
      </c>
      <c r="C1621" t="s">
        <v>2065</v>
      </c>
      <c r="G1621" s="7">
        <f>'Health Cleaned'!$H1621*1.1</f>
        <v>1834.3930000000003</v>
      </c>
      <c r="H1621" s="7">
        <f t="shared" si="126"/>
        <v>1834.4</v>
      </c>
      <c r="I1621" s="7">
        <f t="shared" si="127"/>
        <v>1834.3999999999999</v>
      </c>
      <c r="J1621" s="7">
        <f t="shared" si="128"/>
        <v>1834.3</v>
      </c>
      <c r="K1621" t="str">
        <f>TEXT('Health Cleaned'!A1621,"mm-yy")</f>
        <v>02-23</v>
      </c>
      <c r="L1621" t="str">
        <f t="shared" si="129"/>
        <v>65-100</v>
      </c>
    </row>
    <row r="1622" spans="1:12" x14ac:dyDescent="0.45">
      <c r="A1622">
        <v>83</v>
      </c>
      <c r="B1622" t="str">
        <f t="shared" si="125"/>
        <v>SENIORS</v>
      </c>
      <c r="C1622" t="s">
        <v>2066</v>
      </c>
      <c r="G1622" s="7">
        <f>'Health Cleaned'!$H1622*1.1</f>
        <v>1158.2230000000002</v>
      </c>
      <c r="H1622" s="7">
        <f t="shared" si="126"/>
        <v>1158.2</v>
      </c>
      <c r="I1622" s="7">
        <f t="shared" si="127"/>
        <v>1158.3</v>
      </c>
      <c r="J1622" s="7">
        <f t="shared" si="128"/>
        <v>1158.2</v>
      </c>
      <c r="K1622" t="str">
        <f>TEXT('Health Cleaned'!A1622,"mm-yy")</f>
        <v>04-23</v>
      </c>
      <c r="L1622" t="str">
        <f t="shared" si="129"/>
        <v>65-100</v>
      </c>
    </row>
    <row r="1623" spans="1:12" x14ac:dyDescent="0.45">
      <c r="A1623">
        <v>15</v>
      </c>
      <c r="B1623" t="str">
        <f t="shared" si="125"/>
        <v>CHILDREN</v>
      </c>
      <c r="C1623" t="s">
        <v>2067</v>
      </c>
      <c r="G1623" s="7">
        <f>'Health Cleaned'!$H1623*1.1</f>
        <v>280.47800000000001</v>
      </c>
      <c r="H1623" s="7">
        <f t="shared" si="126"/>
        <v>280.5</v>
      </c>
      <c r="I1623" s="7">
        <f t="shared" si="127"/>
        <v>280.5</v>
      </c>
      <c r="J1623" s="7">
        <f t="shared" si="128"/>
        <v>280.39999999999998</v>
      </c>
      <c r="K1623" t="str">
        <f>TEXT('Health Cleaned'!A1623,"mm-yy")</f>
        <v>06-22</v>
      </c>
      <c r="L1623" t="str">
        <f t="shared" si="129"/>
        <v>13-19</v>
      </c>
    </row>
    <row r="1624" spans="1:12" x14ac:dyDescent="0.45">
      <c r="A1624">
        <v>31</v>
      </c>
      <c r="B1624" t="str">
        <f t="shared" si="125"/>
        <v>YOUNG ADULTS</v>
      </c>
      <c r="C1624" t="s">
        <v>2068</v>
      </c>
      <c r="G1624" s="7">
        <f>'Health Cleaned'!$H1624*1.1</f>
        <v>2211.9569999999999</v>
      </c>
      <c r="H1624" s="7">
        <f t="shared" si="126"/>
        <v>2212</v>
      </c>
      <c r="I1624" s="7">
        <f t="shared" si="127"/>
        <v>2212</v>
      </c>
      <c r="J1624" s="7">
        <f t="shared" si="128"/>
        <v>2211.9</v>
      </c>
      <c r="K1624" t="str">
        <f>TEXT('Health Cleaned'!A1624,"mm-yy")</f>
        <v>11-23</v>
      </c>
      <c r="L1624" t="str">
        <f t="shared" si="129"/>
        <v>20-34</v>
      </c>
    </row>
    <row r="1625" spans="1:12" x14ac:dyDescent="0.45">
      <c r="A1625">
        <v>3</v>
      </c>
      <c r="B1625" t="str">
        <f t="shared" si="125"/>
        <v>CHILDREN</v>
      </c>
      <c r="C1625" t="s">
        <v>2069</v>
      </c>
      <c r="G1625" s="7">
        <f>'Health Cleaned'!$H1625*1.1</f>
        <v>1520.4970000000001</v>
      </c>
      <c r="H1625" s="7">
        <f t="shared" si="126"/>
        <v>1520.5</v>
      </c>
      <c r="I1625" s="7">
        <f t="shared" si="127"/>
        <v>1520.5</v>
      </c>
      <c r="J1625" s="7">
        <f t="shared" si="128"/>
        <v>1520.4</v>
      </c>
      <c r="K1625" t="str">
        <f>TEXT('Health Cleaned'!A1625,"mm-yy")</f>
        <v>07-23</v>
      </c>
      <c r="L1625" t="str">
        <f t="shared" si="129"/>
        <v>0-12</v>
      </c>
    </row>
    <row r="1626" spans="1:12" x14ac:dyDescent="0.45">
      <c r="A1626">
        <v>82</v>
      </c>
      <c r="B1626" t="str">
        <f t="shared" si="125"/>
        <v>SENIORS</v>
      </c>
      <c r="C1626" t="s">
        <v>2070</v>
      </c>
      <c r="G1626" s="7">
        <f>'Health Cleaned'!$H1626*1.1</f>
        <v>427.46000000000004</v>
      </c>
      <c r="H1626" s="7">
        <f t="shared" si="126"/>
        <v>427.5</v>
      </c>
      <c r="I1626" s="7">
        <f t="shared" si="127"/>
        <v>427.5</v>
      </c>
      <c r="J1626" s="7">
        <f t="shared" si="128"/>
        <v>427.4</v>
      </c>
      <c r="K1626" t="str">
        <f>TEXT('Health Cleaned'!A1626,"mm-yy")</f>
        <v>04-22</v>
      </c>
      <c r="L1626" t="str">
        <f t="shared" si="129"/>
        <v>65-100</v>
      </c>
    </row>
    <row r="1627" spans="1:12" x14ac:dyDescent="0.45">
      <c r="A1627">
        <v>77</v>
      </c>
      <c r="B1627" t="str">
        <f t="shared" si="125"/>
        <v>SENIORS</v>
      </c>
      <c r="C1627" t="s">
        <v>2071</v>
      </c>
      <c r="G1627" s="7">
        <f>'Health Cleaned'!$H1627*1.1</f>
        <v>1068.056</v>
      </c>
      <c r="H1627" s="7">
        <f t="shared" si="126"/>
        <v>1068.0999999999999</v>
      </c>
      <c r="I1627" s="7">
        <f t="shared" si="127"/>
        <v>1068.0999999999999</v>
      </c>
      <c r="J1627" s="7">
        <f t="shared" si="128"/>
        <v>1068</v>
      </c>
      <c r="K1627" t="str">
        <f>TEXT('Health Cleaned'!A1627,"mm-yy")</f>
        <v>05-23</v>
      </c>
      <c r="L1627" t="str">
        <f t="shared" si="129"/>
        <v>65-100</v>
      </c>
    </row>
    <row r="1628" spans="1:12" x14ac:dyDescent="0.45">
      <c r="A1628">
        <v>1</v>
      </c>
      <c r="B1628" t="str">
        <f t="shared" si="125"/>
        <v>CHILDREN</v>
      </c>
      <c r="C1628" t="s">
        <v>2072</v>
      </c>
      <c r="G1628" s="7">
        <f>'Health Cleaned'!$H1628*1.1</f>
        <v>3689.0480000000002</v>
      </c>
      <c r="H1628" s="7">
        <f t="shared" si="126"/>
        <v>3689</v>
      </c>
      <c r="I1628" s="7">
        <f t="shared" si="127"/>
        <v>3689.1</v>
      </c>
      <c r="J1628" s="7">
        <f t="shared" si="128"/>
        <v>3689</v>
      </c>
      <c r="K1628" t="str">
        <f>TEXT('Health Cleaned'!A1628,"mm-yy")</f>
        <v>04-23</v>
      </c>
      <c r="L1628" t="str">
        <f t="shared" si="129"/>
        <v>0-12</v>
      </c>
    </row>
    <row r="1629" spans="1:12" x14ac:dyDescent="0.45">
      <c r="A1629">
        <v>27</v>
      </c>
      <c r="B1629" t="str">
        <f t="shared" si="125"/>
        <v>YOUNG ADULTS</v>
      </c>
      <c r="C1629" t="s">
        <v>2073</v>
      </c>
      <c r="G1629" s="7">
        <f>'Health Cleaned'!$H1629*1.1</f>
        <v>2744.8080000000004</v>
      </c>
      <c r="H1629" s="7">
        <f t="shared" si="126"/>
        <v>2744.8</v>
      </c>
      <c r="I1629" s="7">
        <f t="shared" si="127"/>
        <v>2744.9</v>
      </c>
      <c r="J1629" s="7">
        <f t="shared" si="128"/>
        <v>2744.8</v>
      </c>
      <c r="K1629" t="str">
        <f>TEXT('Health Cleaned'!A1629,"mm-yy")</f>
        <v>09-22</v>
      </c>
      <c r="L1629" t="str">
        <f t="shared" si="129"/>
        <v>20-34</v>
      </c>
    </row>
    <row r="1630" spans="1:12" x14ac:dyDescent="0.45">
      <c r="A1630">
        <v>0</v>
      </c>
      <c r="B1630" t="str">
        <f t="shared" si="125"/>
        <v>CHILDREN</v>
      </c>
      <c r="C1630" t="s">
        <v>2074</v>
      </c>
      <c r="G1630" s="7">
        <f>'Health Cleaned'!$H1630*1.1</f>
        <v>5014.3279999999995</v>
      </c>
      <c r="H1630" s="7">
        <f t="shared" si="126"/>
        <v>5014.3</v>
      </c>
      <c r="I1630" s="7">
        <f t="shared" si="127"/>
        <v>5014.4000000000005</v>
      </c>
      <c r="J1630" s="7">
        <f t="shared" si="128"/>
        <v>5014.3</v>
      </c>
      <c r="K1630" t="str">
        <f>TEXT('Health Cleaned'!A1630,"mm-yy")</f>
        <v>10-22</v>
      </c>
      <c r="L1630" t="str">
        <f t="shared" si="129"/>
        <v>0-12</v>
      </c>
    </row>
    <row r="1631" spans="1:12" x14ac:dyDescent="0.45">
      <c r="A1631">
        <v>35</v>
      </c>
      <c r="B1631" t="str">
        <f t="shared" si="125"/>
        <v>YOUNG ADULTS</v>
      </c>
      <c r="C1631" t="s">
        <v>2075</v>
      </c>
      <c r="G1631" s="7">
        <f>'Health Cleaned'!$H1631*1.1</f>
        <v>2001.4170000000001</v>
      </c>
      <c r="H1631" s="7">
        <f t="shared" si="126"/>
        <v>2001.4</v>
      </c>
      <c r="I1631" s="7">
        <f t="shared" si="127"/>
        <v>2001.5</v>
      </c>
      <c r="J1631" s="7">
        <f t="shared" si="128"/>
        <v>2001.4</v>
      </c>
      <c r="K1631" t="str">
        <f>TEXT('Health Cleaned'!A1631,"mm-yy")</f>
        <v>03-22</v>
      </c>
      <c r="L1631" t="str">
        <f t="shared" si="129"/>
        <v>35-50</v>
      </c>
    </row>
    <row r="1632" spans="1:12" x14ac:dyDescent="0.45">
      <c r="A1632">
        <v>26</v>
      </c>
      <c r="B1632" t="str">
        <f t="shared" si="125"/>
        <v>YOUNG ADULTS</v>
      </c>
      <c r="C1632" t="s">
        <v>2076</v>
      </c>
      <c r="G1632" s="7">
        <f>'Health Cleaned'!$H1632*1.1</f>
        <v>643.26900000000001</v>
      </c>
      <c r="H1632" s="7">
        <f t="shared" si="126"/>
        <v>643.29999999999995</v>
      </c>
      <c r="I1632" s="7">
        <f t="shared" si="127"/>
        <v>643.30000000000007</v>
      </c>
      <c r="J1632" s="7">
        <f t="shared" si="128"/>
        <v>643.20000000000005</v>
      </c>
      <c r="K1632" t="str">
        <f>TEXT('Health Cleaned'!A1632,"mm-yy")</f>
        <v>08-23</v>
      </c>
      <c r="L1632" t="str">
        <f t="shared" si="129"/>
        <v>20-34</v>
      </c>
    </row>
    <row r="1633" spans="1:12" x14ac:dyDescent="0.45">
      <c r="A1633">
        <v>70</v>
      </c>
      <c r="B1633" t="str">
        <f t="shared" si="125"/>
        <v>SENIORS</v>
      </c>
      <c r="C1633" t="s">
        <v>2077</v>
      </c>
      <c r="G1633" s="7">
        <f>'Health Cleaned'!$H1633*1.1</f>
        <v>3385.4920000000002</v>
      </c>
      <c r="H1633" s="7">
        <f t="shared" si="126"/>
        <v>3385.5</v>
      </c>
      <c r="I1633" s="7">
        <f t="shared" si="127"/>
        <v>3385.5</v>
      </c>
      <c r="J1633" s="7">
        <f t="shared" si="128"/>
        <v>3385.4</v>
      </c>
      <c r="K1633" t="str">
        <f>TEXT('Health Cleaned'!A1633,"mm-yy")</f>
        <v>12-23</v>
      </c>
      <c r="L1633" t="str">
        <f t="shared" si="129"/>
        <v>65-100</v>
      </c>
    </row>
    <row r="1634" spans="1:12" x14ac:dyDescent="0.45">
      <c r="A1634">
        <v>88</v>
      </c>
      <c r="B1634" t="str">
        <f t="shared" si="125"/>
        <v>SENIORS</v>
      </c>
      <c r="C1634" t="s">
        <v>2078</v>
      </c>
      <c r="G1634" s="7">
        <f>'Health Cleaned'!$H1634*1.1</f>
        <v>4571.93</v>
      </c>
      <c r="H1634" s="7">
        <f t="shared" si="126"/>
        <v>4571.8999999999996</v>
      </c>
      <c r="I1634" s="7">
        <f t="shared" si="127"/>
        <v>4572</v>
      </c>
      <c r="J1634" s="7">
        <f t="shared" si="128"/>
        <v>4571.8999999999996</v>
      </c>
      <c r="K1634" t="str">
        <f>TEXT('Health Cleaned'!A1634,"mm-yy")</f>
        <v>11-22</v>
      </c>
      <c r="L1634" t="str">
        <f t="shared" si="129"/>
        <v>65-100</v>
      </c>
    </row>
    <row r="1635" spans="1:12" x14ac:dyDescent="0.45">
      <c r="A1635">
        <v>21</v>
      </c>
      <c r="B1635" t="str">
        <f t="shared" si="125"/>
        <v>YOUNG ADULTS</v>
      </c>
      <c r="C1635" t="s">
        <v>2079</v>
      </c>
      <c r="G1635" s="7">
        <f>'Health Cleaned'!$H1635*1.1</f>
        <v>5192.3959999999997</v>
      </c>
      <c r="H1635" s="7">
        <f t="shared" si="126"/>
        <v>5192.3999999999996</v>
      </c>
      <c r="I1635" s="7">
        <f t="shared" si="127"/>
        <v>5192.4000000000005</v>
      </c>
      <c r="J1635" s="7">
        <f t="shared" si="128"/>
        <v>5192.3</v>
      </c>
      <c r="K1635" t="str">
        <f>TEXT('Health Cleaned'!A1635,"mm-yy")</f>
        <v>05-23</v>
      </c>
      <c r="L1635" t="str">
        <f t="shared" si="129"/>
        <v>20-34</v>
      </c>
    </row>
    <row r="1636" spans="1:12" x14ac:dyDescent="0.45">
      <c r="A1636">
        <v>56</v>
      </c>
      <c r="B1636" t="str">
        <f t="shared" si="125"/>
        <v>ADULTS</v>
      </c>
      <c r="C1636" t="s">
        <v>2080</v>
      </c>
      <c r="G1636" s="7">
        <f>'Health Cleaned'!$H1636*1.1</f>
        <v>3092.6280000000002</v>
      </c>
      <c r="H1636" s="7">
        <f t="shared" si="126"/>
        <v>3092.6</v>
      </c>
      <c r="I1636" s="7">
        <f t="shared" si="127"/>
        <v>3092.7</v>
      </c>
      <c r="J1636" s="7">
        <f t="shared" si="128"/>
        <v>3092.6</v>
      </c>
      <c r="K1636" t="str">
        <f>TEXT('Health Cleaned'!A1636,"mm-yy")</f>
        <v>11-22</v>
      </c>
      <c r="L1636" t="str">
        <f t="shared" si="129"/>
        <v>51-65</v>
      </c>
    </row>
    <row r="1637" spans="1:12" x14ac:dyDescent="0.45">
      <c r="A1637">
        <v>46</v>
      </c>
      <c r="B1637" t="str">
        <f t="shared" si="125"/>
        <v>ADULTS</v>
      </c>
      <c r="C1637" t="s">
        <v>2081</v>
      </c>
      <c r="G1637" s="7">
        <f>'Health Cleaned'!$H1637*1.1</f>
        <v>3256.297</v>
      </c>
      <c r="H1637" s="7">
        <f t="shared" si="126"/>
        <v>3256.3</v>
      </c>
      <c r="I1637" s="7">
        <f t="shared" si="127"/>
        <v>3256.2999999999997</v>
      </c>
      <c r="J1637" s="7">
        <f t="shared" si="128"/>
        <v>3256.2</v>
      </c>
      <c r="K1637" t="str">
        <f>TEXT('Health Cleaned'!A1637,"mm-yy")</f>
        <v>11-23</v>
      </c>
      <c r="L1637" t="str">
        <f t="shared" si="129"/>
        <v>35-50</v>
      </c>
    </row>
    <row r="1638" spans="1:12" x14ac:dyDescent="0.45">
      <c r="A1638">
        <v>59</v>
      </c>
      <c r="B1638" t="str">
        <f t="shared" si="125"/>
        <v>ADULTS</v>
      </c>
      <c r="C1638" t="s">
        <v>2083</v>
      </c>
      <c r="G1638" s="7">
        <f>'Health Cleaned'!$H1638*1.1</f>
        <v>3238.1470000000004</v>
      </c>
      <c r="H1638" s="7">
        <f t="shared" si="126"/>
        <v>3238.1</v>
      </c>
      <c r="I1638" s="7">
        <f t="shared" si="127"/>
        <v>3238.2</v>
      </c>
      <c r="J1638" s="7">
        <f t="shared" si="128"/>
        <v>3238.1</v>
      </c>
      <c r="K1638" t="str">
        <f>TEXT('Health Cleaned'!A1638,"mm-yy")</f>
        <v>07-23</v>
      </c>
      <c r="L1638" t="str">
        <f t="shared" si="129"/>
        <v>51-65</v>
      </c>
    </row>
    <row r="1639" spans="1:12" x14ac:dyDescent="0.45">
      <c r="A1639">
        <v>77</v>
      </c>
      <c r="B1639" t="str">
        <f t="shared" si="125"/>
        <v>SENIORS</v>
      </c>
      <c r="C1639" t="s">
        <v>2084</v>
      </c>
      <c r="G1639" s="7">
        <f>'Health Cleaned'!$H1639*1.1</f>
        <v>70.444000000000017</v>
      </c>
      <c r="H1639" s="7">
        <f t="shared" si="126"/>
        <v>70.400000000000006</v>
      </c>
      <c r="I1639" s="7">
        <f t="shared" si="127"/>
        <v>70.5</v>
      </c>
      <c r="J1639" s="7">
        <f t="shared" si="128"/>
        <v>70.400000000000006</v>
      </c>
      <c r="K1639" t="str">
        <f>TEXT('Health Cleaned'!A1639,"mm-yy")</f>
        <v>12-23</v>
      </c>
      <c r="L1639" t="str">
        <f t="shared" si="129"/>
        <v>65-100</v>
      </c>
    </row>
    <row r="1640" spans="1:12" x14ac:dyDescent="0.45">
      <c r="A1640">
        <v>12</v>
      </c>
      <c r="B1640" t="str">
        <f t="shared" si="125"/>
        <v>CHILDREN</v>
      </c>
      <c r="C1640" t="s">
        <v>2085</v>
      </c>
      <c r="G1640" s="7">
        <f>'Health Cleaned'!$H1640*1.1</f>
        <v>5366.5150000000003</v>
      </c>
      <c r="H1640" s="7">
        <f t="shared" si="126"/>
        <v>5366.5</v>
      </c>
      <c r="I1640" s="7">
        <f t="shared" si="127"/>
        <v>5366.6</v>
      </c>
      <c r="J1640" s="7">
        <f t="shared" si="128"/>
        <v>5366.5</v>
      </c>
      <c r="K1640" t="str">
        <f>TEXT('Health Cleaned'!A1640,"mm-yy")</f>
        <v>02-23</v>
      </c>
      <c r="L1640" t="str">
        <f t="shared" si="129"/>
        <v>0-12</v>
      </c>
    </row>
    <row r="1641" spans="1:12" x14ac:dyDescent="0.45">
      <c r="A1641">
        <v>35</v>
      </c>
      <c r="B1641" t="str">
        <f t="shared" si="125"/>
        <v>YOUNG ADULTS</v>
      </c>
      <c r="C1641" t="s">
        <v>2086</v>
      </c>
      <c r="G1641" s="7">
        <f>'Health Cleaned'!$H1641*1.1</f>
        <v>406.87900000000002</v>
      </c>
      <c r="H1641" s="7">
        <f t="shared" si="126"/>
        <v>406.9</v>
      </c>
      <c r="I1641" s="7">
        <f t="shared" si="127"/>
        <v>406.90000000000003</v>
      </c>
      <c r="J1641" s="7">
        <f t="shared" si="128"/>
        <v>406.8</v>
      </c>
      <c r="K1641" t="str">
        <f>TEXT('Health Cleaned'!A1641,"mm-yy")</f>
        <v>08-22</v>
      </c>
      <c r="L1641" t="str">
        <f t="shared" si="129"/>
        <v>35-50</v>
      </c>
    </row>
    <row r="1642" spans="1:12" x14ac:dyDescent="0.45">
      <c r="A1642">
        <v>23</v>
      </c>
      <c r="B1642" t="str">
        <f t="shared" si="125"/>
        <v>YOUNG ADULTS</v>
      </c>
      <c r="C1642" t="s">
        <v>2087</v>
      </c>
      <c r="G1642" s="7">
        <f>'Health Cleaned'!$H1642*1.1</f>
        <v>1095.325</v>
      </c>
      <c r="H1642" s="7">
        <f t="shared" si="126"/>
        <v>1095.3</v>
      </c>
      <c r="I1642" s="7">
        <f t="shared" si="127"/>
        <v>1095.3999999999999</v>
      </c>
      <c r="J1642" s="7">
        <f t="shared" si="128"/>
        <v>1095.3</v>
      </c>
      <c r="K1642" t="str">
        <f>TEXT('Health Cleaned'!A1642,"mm-yy")</f>
        <v>10-23</v>
      </c>
      <c r="L1642" t="str">
        <f t="shared" si="129"/>
        <v>20-34</v>
      </c>
    </row>
    <row r="1643" spans="1:12" x14ac:dyDescent="0.45">
      <c r="A1643">
        <v>57</v>
      </c>
      <c r="B1643" t="str">
        <f t="shared" si="125"/>
        <v>ADULTS</v>
      </c>
      <c r="C1643" t="s">
        <v>2088</v>
      </c>
      <c r="G1643" s="7">
        <f>'Health Cleaned'!$H1643*1.1</f>
        <v>2065.1400000000003</v>
      </c>
      <c r="H1643" s="7">
        <f t="shared" si="126"/>
        <v>2065.1</v>
      </c>
      <c r="I1643" s="7">
        <f t="shared" si="127"/>
        <v>2065.1999999999998</v>
      </c>
      <c r="J1643" s="7">
        <f t="shared" si="128"/>
        <v>2065.1</v>
      </c>
      <c r="K1643" t="str">
        <f>TEXT('Health Cleaned'!A1643,"mm-yy")</f>
        <v>05-22</v>
      </c>
      <c r="L1643" t="str">
        <f t="shared" si="129"/>
        <v>51-65</v>
      </c>
    </row>
    <row r="1644" spans="1:12" x14ac:dyDescent="0.45">
      <c r="A1644">
        <v>23</v>
      </c>
      <c r="B1644" t="str">
        <f t="shared" si="125"/>
        <v>YOUNG ADULTS</v>
      </c>
      <c r="C1644" t="s">
        <v>2089</v>
      </c>
      <c r="G1644" s="7">
        <f>'Health Cleaned'!$H1644*1.1</f>
        <v>3160.9270000000006</v>
      </c>
      <c r="H1644" s="7">
        <f t="shared" si="126"/>
        <v>3160.9</v>
      </c>
      <c r="I1644" s="7">
        <f t="shared" si="127"/>
        <v>3161</v>
      </c>
      <c r="J1644" s="7">
        <f t="shared" si="128"/>
        <v>3160.9</v>
      </c>
      <c r="K1644" t="str">
        <f>TEXT('Health Cleaned'!A1644,"mm-yy")</f>
        <v>07-23</v>
      </c>
      <c r="L1644" t="str">
        <f t="shared" si="129"/>
        <v>20-34</v>
      </c>
    </row>
    <row r="1645" spans="1:12" x14ac:dyDescent="0.45">
      <c r="A1645">
        <v>49</v>
      </c>
      <c r="B1645" t="str">
        <f t="shared" si="125"/>
        <v>ADULTS</v>
      </c>
      <c r="C1645" t="s">
        <v>2090</v>
      </c>
      <c r="G1645" s="7">
        <f>'Health Cleaned'!$H1645*1.1</f>
        <v>986.05100000000004</v>
      </c>
      <c r="H1645" s="7">
        <f t="shared" si="126"/>
        <v>986.1</v>
      </c>
      <c r="I1645" s="7">
        <f t="shared" si="127"/>
        <v>986.1</v>
      </c>
      <c r="J1645" s="7">
        <f t="shared" si="128"/>
        <v>986</v>
      </c>
      <c r="K1645" t="str">
        <f>TEXT('Health Cleaned'!A1645,"mm-yy")</f>
        <v>03-23</v>
      </c>
      <c r="L1645" t="str">
        <f t="shared" si="129"/>
        <v>35-50</v>
      </c>
    </row>
    <row r="1646" spans="1:12" x14ac:dyDescent="0.45">
      <c r="A1646">
        <v>70</v>
      </c>
      <c r="B1646" t="str">
        <f t="shared" si="125"/>
        <v>SENIORS</v>
      </c>
      <c r="C1646" t="s">
        <v>2091</v>
      </c>
      <c r="G1646" s="7">
        <f>'Health Cleaned'!$H1646*1.1</f>
        <v>473.73700000000008</v>
      </c>
      <c r="H1646" s="7">
        <f t="shared" si="126"/>
        <v>473.7</v>
      </c>
      <c r="I1646" s="7">
        <f t="shared" si="127"/>
        <v>473.8</v>
      </c>
      <c r="J1646" s="7">
        <f t="shared" si="128"/>
        <v>473.7</v>
      </c>
      <c r="K1646" t="str">
        <f>TEXT('Health Cleaned'!A1646,"mm-yy")</f>
        <v>09-22</v>
      </c>
      <c r="L1646" t="str">
        <f t="shared" si="129"/>
        <v>65-100</v>
      </c>
    </row>
    <row r="1647" spans="1:12" x14ac:dyDescent="0.45">
      <c r="A1647">
        <v>27</v>
      </c>
      <c r="B1647" t="str">
        <f t="shared" si="125"/>
        <v>YOUNG ADULTS</v>
      </c>
      <c r="C1647" t="s">
        <v>2092</v>
      </c>
      <c r="G1647" s="7">
        <f>'Health Cleaned'!$H1647*1.1</f>
        <v>2351.6350000000002</v>
      </c>
      <c r="H1647" s="7">
        <f t="shared" si="126"/>
        <v>2351.6</v>
      </c>
      <c r="I1647" s="7">
        <f t="shared" si="127"/>
        <v>2351.6999999999998</v>
      </c>
      <c r="J1647" s="7">
        <f t="shared" si="128"/>
        <v>2351.6</v>
      </c>
      <c r="K1647" t="str">
        <f>TEXT('Health Cleaned'!A1647,"mm-yy")</f>
        <v>07-22</v>
      </c>
      <c r="L1647" t="str">
        <f t="shared" si="129"/>
        <v>20-34</v>
      </c>
    </row>
    <row r="1648" spans="1:12" x14ac:dyDescent="0.45">
      <c r="A1648">
        <v>28</v>
      </c>
      <c r="B1648" t="str">
        <f t="shared" si="125"/>
        <v>YOUNG ADULTS</v>
      </c>
      <c r="C1648" t="s">
        <v>2093</v>
      </c>
      <c r="G1648" s="7">
        <f>'Health Cleaned'!$H1648*1.1</f>
        <v>2853.1030000000001</v>
      </c>
      <c r="H1648" s="7">
        <f t="shared" si="126"/>
        <v>2853.1</v>
      </c>
      <c r="I1648" s="7">
        <f t="shared" si="127"/>
        <v>2853.2</v>
      </c>
      <c r="J1648" s="7">
        <f t="shared" si="128"/>
        <v>2853.1</v>
      </c>
      <c r="K1648" t="str">
        <f>TEXT('Health Cleaned'!A1648,"mm-yy")</f>
        <v>06-23</v>
      </c>
      <c r="L1648" t="str">
        <f t="shared" si="129"/>
        <v>20-34</v>
      </c>
    </row>
    <row r="1649" spans="1:12" x14ac:dyDescent="0.45">
      <c r="A1649">
        <v>11</v>
      </c>
      <c r="B1649" t="str">
        <f t="shared" si="125"/>
        <v>CHILDREN</v>
      </c>
      <c r="C1649" t="s">
        <v>2094</v>
      </c>
      <c r="G1649" s="7">
        <f>'Health Cleaned'!$H1649*1.1</f>
        <v>1117.0170000000001</v>
      </c>
      <c r="H1649" s="7">
        <f t="shared" si="126"/>
        <v>1117</v>
      </c>
      <c r="I1649" s="7">
        <f t="shared" si="127"/>
        <v>1117.0999999999999</v>
      </c>
      <c r="J1649" s="7">
        <f t="shared" si="128"/>
        <v>1117</v>
      </c>
      <c r="K1649" t="str">
        <f>TEXT('Health Cleaned'!A1649,"mm-yy")</f>
        <v>03-22</v>
      </c>
      <c r="L1649" t="str">
        <f t="shared" si="129"/>
        <v>0-12</v>
      </c>
    </row>
    <row r="1650" spans="1:12" x14ac:dyDescent="0.45">
      <c r="A1650">
        <v>24</v>
      </c>
      <c r="B1650" t="str">
        <f t="shared" si="125"/>
        <v>YOUNG ADULTS</v>
      </c>
      <c r="C1650" t="s">
        <v>2095</v>
      </c>
      <c r="G1650" s="7">
        <f>'Health Cleaned'!$H1650*1.1</f>
        <v>205.667</v>
      </c>
      <c r="H1650" s="7">
        <f t="shared" si="126"/>
        <v>205.7</v>
      </c>
      <c r="I1650" s="7">
        <f t="shared" si="127"/>
        <v>205.7</v>
      </c>
      <c r="J1650" s="7">
        <f t="shared" si="128"/>
        <v>205.6</v>
      </c>
      <c r="K1650" t="str">
        <f>TEXT('Health Cleaned'!A1650,"mm-yy")</f>
        <v>08-22</v>
      </c>
      <c r="L1650" t="str">
        <f t="shared" si="129"/>
        <v>20-34</v>
      </c>
    </row>
    <row r="1651" spans="1:12" x14ac:dyDescent="0.45">
      <c r="A1651">
        <v>26</v>
      </c>
      <c r="B1651" t="str">
        <f t="shared" si="125"/>
        <v>YOUNG ADULTS</v>
      </c>
      <c r="C1651" t="s">
        <v>2096</v>
      </c>
      <c r="G1651" s="7">
        <f>'Health Cleaned'!$H1651*1.1</f>
        <v>1089.473</v>
      </c>
      <c r="H1651" s="7">
        <f t="shared" si="126"/>
        <v>1089.5</v>
      </c>
      <c r="I1651" s="7">
        <f t="shared" si="127"/>
        <v>1089.5</v>
      </c>
      <c r="J1651" s="7">
        <f t="shared" si="128"/>
        <v>1089.4000000000001</v>
      </c>
      <c r="K1651" t="str">
        <f>TEXT('Health Cleaned'!A1651,"mm-yy")</f>
        <v>07-23</v>
      </c>
      <c r="L1651" t="str">
        <f t="shared" si="129"/>
        <v>20-34</v>
      </c>
    </row>
    <row r="1652" spans="1:12" x14ac:dyDescent="0.45">
      <c r="A1652">
        <v>28</v>
      </c>
      <c r="B1652" t="str">
        <f t="shared" si="125"/>
        <v>YOUNG ADULTS</v>
      </c>
      <c r="C1652" t="s">
        <v>2097</v>
      </c>
      <c r="G1652" s="7">
        <f>'Health Cleaned'!$H1652*1.1</f>
        <v>1138.0160000000001</v>
      </c>
      <c r="H1652" s="7">
        <f t="shared" si="126"/>
        <v>1138</v>
      </c>
      <c r="I1652" s="7">
        <f t="shared" si="127"/>
        <v>1138.0999999999999</v>
      </c>
      <c r="J1652" s="7">
        <f t="shared" si="128"/>
        <v>1138</v>
      </c>
      <c r="K1652" t="str">
        <f>TEXT('Health Cleaned'!A1652,"mm-yy")</f>
        <v>03-22</v>
      </c>
      <c r="L1652" t="str">
        <f t="shared" si="129"/>
        <v>20-34</v>
      </c>
    </row>
    <row r="1653" spans="1:12" x14ac:dyDescent="0.45">
      <c r="A1653">
        <v>50</v>
      </c>
      <c r="B1653" t="str">
        <f t="shared" si="125"/>
        <v>ADULTS</v>
      </c>
      <c r="C1653" t="s">
        <v>2098</v>
      </c>
      <c r="G1653" s="7">
        <f>'Health Cleaned'!$H1653*1.1</f>
        <v>3575.473</v>
      </c>
      <c r="H1653" s="7">
        <f t="shared" si="126"/>
        <v>3575.5</v>
      </c>
      <c r="I1653" s="7">
        <f t="shared" si="127"/>
        <v>3575.5</v>
      </c>
      <c r="J1653" s="7">
        <f t="shared" si="128"/>
        <v>3575.4</v>
      </c>
      <c r="K1653" t="str">
        <f>TEXT('Health Cleaned'!A1653,"mm-yy")</f>
        <v>04-22</v>
      </c>
      <c r="L1653" t="str">
        <f t="shared" si="129"/>
        <v>35-50</v>
      </c>
    </row>
    <row r="1654" spans="1:12" x14ac:dyDescent="0.45">
      <c r="A1654">
        <v>52</v>
      </c>
      <c r="B1654" t="str">
        <f t="shared" si="125"/>
        <v>ADULTS</v>
      </c>
      <c r="C1654" t="s">
        <v>2099</v>
      </c>
      <c r="G1654" s="7">
        <f>'Health Cleaned'!$H1654*1.1</f>
        <v>4513.7839999999997</v>
      </c>
      <c r="H1654" s="7">
        <f t="shared" si="126"/>
        <v>4513.8</v>
      </c>
      <c r="I1654" s="7">
        <f t="shared" si="127"/>
        <v>4513.8</v>
      </c>
      <c r="J1654" s="7">
        <f t="shared" si="128"/>
        <v>4513.7</v>
      </c>
      <c r="K1654" t="str">
        <f>TEXT('Health Cleaned'!A1654,"mm-yy")</f>
        <v>06-23</v>
      </c>
      <c r="L1654" t="str">
        <f t="shared" si="129"/>
        <v>51-65</v>
      </c>
    </row>
    <row r="1655" spans="1:12" x14ac:dyDescent="0.45">
      <c r="A1655">
        <v>23</v>
      </c>
      <c r="B1655" t="str">
        <f t="shared" si="125"/>
        <v>YOUNG ADULTS</v>
      </c>
      <c r="C1655" t="s">
        <v>2100</v>
      </c>
      <c r="G1655" s="7">
        <f>'Health Cleaned'!$H1655*1.1</f>
        <v>2435.0370000000003</v>
      </c>
      <c r="H1655" s="7">
        <f t="shared" si="126"/>
        <v>2435</v>
      </c>
      <c r="I1655" s="7">
        <f t="shared" si="127"/>
        <v>2435.1</v>
      </c>
      <c r="J1655" s="7">
        <f t="shared" si="128"/>
        <v>2435</v>
      </c>
      <c r="K1655" t="str">
        <f>TEXT('Health Cleaned'!A1655,"mm-yy")</f>
        <v>07-23</v>
      </c>
      <c r="L1655" t="str">
        <f t="shared" si="129"/>
        <v>20-34</v>
      </c>
    </row>
    <row r="1656" spans="1:12" x14ac:dyDescent="0.45">
      <c r="A1656">
        <v>79</v>
      </c>
      <c r="B1656" t="str">
        <f t="shared" si="125"/>
        <v>SENIORS</v>
      </c>
      <c r="C1656" t="s">
        <v>2101</v>
      </c>
      <c r="G1656" s="7">
        <f>'Health Cleaned'!$H1656*1.1</f>
        <v>367.279</v>
      </c>
      <c r="H1656" s="7">
        <f t="shared" si="126"/>
        <v>367.3</v>
      </c>
      <c r="I1656" s="7">
        <f t="shared" si="127"/>
        <v>367.3</v>
      </c>
      <c r="J1656" s="7">
        <f t="shared" si="128"/>
        <v>367.2</v>
      </c>
      <c r="K1656" t="str">
        <f>TEXT('Health Cleaned'!A1656,"mm-yy")</f>
        <v>04-23</v>
      </c>
      <c r="L1656" t="str">
        <f t="shared" si="129"/>
        <v>65-100</v>
      </c>
    </row>
    <row r="1657" spans="1:12" x14ac:dyDescent="0.45">
      <c r="A1657">
        <v>60</v>
      </c>
      <c r="B1657" t="str">
        <f t="shared" si="125"/>
        <v>ADULTS</v>
      </c>
      <c r="C1657" t="s">
        <v>2102</v>
      </c>
      <c r="G1657" s="7">
        <f>'Health Cleaned'!$H1657*1.1</f>
        <v>4379.9580000000005</v>
      </c>
      <c r="H1657" s="7">
        <f t="shared" si="126"/>
        <v>4380</v>
      </c>
      <c r="I1657" s="7">
        <f t="shared" si="127"/>
        <v>4380</v>
      </c>
      <c r="J1657" s="7">
        <f t="shared" si="128"/>
        <v>4379.8999999999996</v>
      </c>
      <c r="K1657" t="str">
        <f>TEXT('Health Cleaned'!A1657,"mm-yy")</f>
        <v>07-23</v>
      </c>
      <c r="L1657" t="str">
        <f t="shared" si="129"/>
        <v>51-65</v>
      </c>
    </row>
    <row r="1658" spans="1:12" x14ac:dyDescent="0.45">
      <c r="A1658">
        <v>11</v>
      </c>
      <c r="B1658" t="str">
        <f t="shared" si="125"/>
        <v>CHILDREN</v>
      </c>
      <c r="C1658" t="s">
        <v>2103</v>
      </c>
      <c r="G1658" s="7">
        <f>'Health Cleaned'!$H1658*1.1</f>
        <v>1073.0830000000001</v>
      </c>
      <c r="H1658" s="7">
        <f t="shared" si="126"/>
        <v>1073.0999999999999</v>
      </c>
      <c r="I1658" s="7">
        <f t="shared" si="127"/>
        <v>1073.0999999999999</v>
      </c>
      <c r="J1658" s="7">
        <f t="shared" si="128"/>
        <v>1073</v>
      </c>
      <c r="K1658" t="str">
        <f>TEXT('Health Cleaned'!A1658,"mm-yy")</f>
        <v>12-23</v>
      </c>
      <c r="L1658" t="str">
        <f t="shared" si="129"/>
        <v>0-12</v>
      </c>
    </row>
    <row r="1659" spans="1:12" x14ac:dyDescent="0.45">
      <c r="A1659">
        <v>74</v>
      </c>
      <c r="B1659" t="str">
        <f t="shared" si="125"/>
        <v>SENIORS</v>
      </c>
      <c r="C1659" t="s">
        <v>2104</v>
      </c>
      <c r="G1659" s="7">
        <f>'Health Cleaned'!$H1659*1.1</f>
        <v>1472.6690000000001</v>
      </c>
      <c r="H1659" s="7">
        <f t="shared" si="126"/>
        <v>1472.7</v>
      </c>
      <c r="I1659" s="7">
        <f t="shared" si="127"/>
        <v>1472.6999999999998</v>
      </c>
      <c r="J1659" s="7">
        <f t="shared" si="128"/>
        <v>1472.6</v>
      </c>
      <c r="K1659" t="str">
        <f>TEXT('Health Cleaned'!A1659,"mm-yy")</f>
        <v>02-22</v>
      </c>
      <c r="L1659" t="str">
        <f t="shared" si="129"/>
        <v>65-100</v>
      </c>
    </row>
    <row r="1660" spans="1:12" x14ac:dyDescent="0.45">
      <c r="A1660">
        <v>87</v>
      </c>
      <c r="B1660" t="str">
        <f t="shared" si="125"/>
        <v>SENIORS</v>
      </c>
      <c r="C1660" t="s">
        <v>2106</v>
      </c>
      <c r="G1660" s="7">
        <f>'Health Cleaned'!$H1660*1.1</f>
        <v>209.59399999999999</v>
      </c>
      <c r="H1660" s="7">
        <f t="shared" si="126"/>
        <v>209.6</v>
      </c>
      <c r="I1660" s="7">
        <f t="shared" si="127"/>
        <v>209.6</v>
      </c>
      <c r="J1660" s="7">
        <f t="shared" si="128"/>
        <v>209.5</v>
      </c>
      <c r="K1660" t="str">
        <f>TEXT('Health Cleaned'!A1660,"mm-yy")</f>
        <v>08-22</v>
      </c>
      <c r="L1660" t="str">
        <f t="shared" si="129"/>
        <v>65-100</v>
      </c>
    </row>
    <row r="1661" spans="1:12" x14ac:dyDescent="0.45">
      <c r="A1661">
        <v>52</v>
      </c>
      <c r="B1661" t="str">
        <f t="shared" si="125"/>
        <v>ADULTS</v>
      </c>
      <c r="C1661" t="s">
        <v>2107</v>
      </c>
      <c r="G1661" s="7">
        <f>'Health Cleaned'!$H1661*1.1</f>
        <v>479.47900000000004</v>
      </c>
      <c r="H1661" s="7">
        <f t="shared" si="126"/>
        <v>479.5</v>
      </c>
      <c r="I1661" s="7">
        <f t="shared" si="127"/>
        <v>479.5</v>
      </c>
      <c r="J1661" s="7">
        <f t="shared" si="128"/>
        <v>479.4</v>
      </c>
      <c r="K1661" t="str">
        <f>TEXT('Health Cleaned'!A1661,"mm-yy")</f>
        <v>07-23</v>
      </c>
      <c r="L1661" t="str">
        <f t="shared" si="129"/>
        <v>51-65</v>
      </c>
    </row>
    <row r="1662" spans="1:12" x14ac:dyDescent="0.45">
      <c r="A1662">
        <v>24</v>
      </c>
      <c r="B1662" t="str">
        <f t="shared" si="125"/>
        <v>YOUNG ADULTS</v>
      </c>
      <c r="C1662" t="s">
        <v>2108</v>
      </c>
      <c r="G1662" s="7">
        <f>'Health Cleaned'!$H1662*1.1</f>
        <v>2899.5889999999999</v>
      </c>
      <c r="H1662" s="7">
        <f t="shared" si="126"/>
        <v>2899.6</v>
      </c>
      <c r="I1662" s="7">
        <f t="shared" si="127"/>
        <v>2899.6</v>
      </c>
      <c r="J1662" s="7">
        <f t="shared" si="128"/>
        <v>2899.5</v>
      </c>
      <c r="K1662" t="str">
        <f>TEXT('Health Cleaned'!A1662,"mm-yy")</f>
        <v>11-22</v>
      </c>
      <c r="L1662" t="str">
        <f t="shared" si="129"/>
        <v>20-34</v>
      </c>
    </row>
    <row r="1663" spans="1:12" x14ac:dyDescent="0.45">
      <c r="A1663">
        <v>46</v>
      </c>
      <c r="B1663" t="str">
        <f t="shared" si="125"/>
        <v>ADULTS</v>
      </c>
      <c r="C1663" t="s">
        <v>2109</v>
      </c>
      <c r="G1663" s="7">
        <f>'Health Cleaned'!$H1663*1.1</f>
        <v>3808.607</v>
      </c>
      <c r="H1663" s="7">
        <f t="shared" si="126"/>
        <v>3808.6</v>
      </c>
      <c r="I1663" s="7">
        <f t="shared" si="127"/>
        <v>3808.7</v>
      </c>
      <c r="J1663" s="7">
        <f t="shared" si="128"/>
        <v>3808.6</v>
      </c>
      <c r="K1663" t="str">
        <f>TEXT('Health Cleaned'!A1663,"mm-yy")</f>
        <v>08-23</v>
      </c>
      <c r="L1663" t="str">
        <f t="shared" si="129"/>
        <v>35-50</v>
      </c>
    </row>
    <row r="1664" spans="1:12" x14ac:dyDescent="0.45">
      <c r="A1664">
        <v>83</v>
      </c>
      <c r="B1664" t="str">
        <f t="shared" si="125"/>
        <v>SENIORS</v>
      </c>
      <c r="C1664" t="s">
        <v>2110</v>
      </c>
      <c r="G1664" s="7">
        <f>'Health Cleaned'!$H1664*1.1</f>
        <v>3482.413</v>
      </c>
      <c r="H1664" s="7">
        <f t="shared" si="126"/>
        <v>3482.4</v>
      </c>
      <c r="I1664" s="7">
        <f t="shared" si="127"/>
        <v>3482.5</v>
      </c>
      <c r="J1664" s="7">
        <f t="shared" si="128"/>
        <v>3482.4</v>
      </c>
      <c r="K1664" t="str">
        <f>TEXT('Health Cleaned'!A1664,"mm-yy")</f>
        <v>07-23</v>
      </c>
      <c r="L1664" t="str">
        <f t="shared" si="129"/>
        <v>65-100</v>
      </c>
    </row>
    <row r="1665" spans="1:12" x14ac:dyDescent="0.45">
      <c r="A1665">
        <v>18</v>
      </c>
      <c r="B1665" t="str">
        <f t="shared" si="125"/>
        <v>YOUNG ADULTS</v>
      </c>
      <c r="C1665" t="s">
        <v>2111</v>
      </c>
      <c r="G1665" s="7">
        <f>'Health Cleaned'!$H1665*1.1</f>
        <v>4341.161000000001</v>
      </c>
      <c r="H1665" s="7">
        <f t="shared" si="126"/>
        <v>4341.2</v>
      </c>
      <c r="I1665" s="7">
        <f t="shared" si="127"/>
        <v>4341.2000000000007</v>
      </c>
      <c r="J1665" s="7">
        <f t="shared" si="128"/>
        <v>4341.1000000000004</v>
      </c>
      <c r="K1665" t="str">
        <f>TEXT('Health Cleaned'!A1665,"mm-yy")</f>
        <v>12-23</v>
      </c>
      <c r="L1665" t="str">
        <f t="shared" si="129"/>
        <v>13-19</v>
      </c>
    </row>
    <row r="1666" spans="1:12" x14ac:dyDescent="0.45">
      <c r="A1666">
        <v>48</v>
      </c>
      <c r="B1666" t="str">
        <f t="shared" si="125"/>
        <v>ADULTS</v>
      </c>
      <c r="C1666" t="s">
        <v>2112</v>
      </c>
      <c r="G1666" s="7">
        <f>'Health Cleaned'!$H1666*1.1</f>
        <v>3722.51</v>
      </c>
      <c r="H1666" s="7">
        <f t="shared" si="126"/>
        <v>3722.5</v>
      </c>
      <c r="I1666" s="7">
        <f t="shared" si="127"/>
        <v>3722.6</v>
      </c>
      <c r="J1666" s="7">
        <f t="shared" si="128"/>
        <v>3722.5</v>
      </c>
      <c r="K1666" t="str">
        <f>TEXT('Health Cleaned'!A1666,"mm-yy")</f>
        <v>11-22</v>
      </c>
      <c r="L1666" t="str">
        <f t="shared" si="129"/>
        <v>35-50</v>
      </c>
    </row>
    <row r="1667" spans="1:12" x14ac:dyDescent="0.45">
      <c r="A1667">
        <v>77</v>
      </c>
      <c r="B1667" t="str">
        <f t="shared" ref="B1667:B1730" si="130">IF(A1667&lt;18,"CHILDREN",IF(A1667&lt;36,"YOUNG ADULTS",IF(A1667&lt;66,"ADULTS",IF(A1667&gt;65,"SENIORS"))))</f>
        <v>SENIORS</v>
      </c>
      <c r="C1667" t="s">
        <v>2113</v>
      </c>
      <c r="G1667" s="7">
        <f>'Health Cleaned'!$H1667*1.1</f>
        <v>517.572</v>
      </c>
      <c r="H1667" s="7">
        <f t="shared" ref="H1667:H1730" si="131">ROUND(G1667,1)</f>
        <v>517.6</v>
      </c>
      <c r="I1667" s="7">
        <f t="shared" ref="I1667:I1730" si="132">ROUNDUP(G1667,1)</f>
        <v>517.6</v>
      </c>
      <c r="J1667" s="7">
        <f t="shared" ref="J1667:J1730" si="133">ROUNDDOWN(G1667,1)</f>
        <v>517.5</v>
      </c>
      <c r="K1667" t="str">
        <f>TEXT('Health Cleaned'!A1667,"mm-yy")</f>
        <v>01-22</v>
      </c>
      <c r="L1667" t="str">
        <f t="shared" ref="L1667:L1730" si="134">IF(A1667&lt;13,"0-12",IF(A1667&lt;20,"13-19",IF(A1667&lt;35,"20-34",IF(A1667&lt;=50,"35-50",IF(A1667&lt;66,"51-65",IF(A1667&gt;65,"65-100"))))))</f>
        <v>65-100</v>
      </c>
    </row>
    <row r="1668" spans="1:12" x14ac:dyDescent="0.45">
      <c r="A1668">
        <v>32</v>
      </c>
      <c r="B1668" t="str">
        <f t="shared" si="130"/>
        <v>YOUNG ADULTS</v>
      </c>
      <c r="C1668" t="s">
        <v>2114</v>
      </c>
      <c r="G1668" s="7">
        <f>'Health Cleaned'!$H1668*1.1</f>
        <v>496.25400000000002</v>
      </c>
      <c r="H1668" s="7">
        <f t="shared" si="131"/>
        <v>496.3</v>
      </c>
      <c r="I1668" s="7">
        <f t="shared" si="132"/>
        <v>496.3</v>
      </c>
      <c r="J1668" s="7">
        <f t="shared" si="133"/>
        <v>496.2</v>
      </c>
      <c r="K1668" t="str">
        <f>TEXT('Health Cleaned'!A1668,"mm-yy")</f>
        <v>09-23</v>
      </c>
      <c r="L1668" t="str">
        <f t="shared" si="134"/>
        <v>20-34</v>
      </c>
    </row>
    <row r="1669" spans="1:12" x14ac:dyDescent="0.45">
      <c r="A1669">
        <v>67</v>
      </c>
      <c r="B1669" t="str">
        <f t="shared" si="130"/>
        <v>SENIORS</v>
      </c>
      <c r="C1669" t="s">
        <v>2115</v>
      </c>
      <c r="G1669" s="7">
        <f>'Health Cleaned'!$H1669*1.1</f>
        <v>3391.0140000000001</v>
      </c>
      <c r="H1669" s="7">
        <f t="shared" si="131"/>
        <v>3391</v>
      </c>
      <c r="I1669" s="7">
        <f t="shared" si="132"/>
        <v>3391.1</v>
      </c>
      <c r="J1669" s="7">
        <f t="shared" si="133"/>
        <v>3391</v>
      </c>
      <c r="K1669" t="str">
        <f>TEXT('Health Cleaned'!A1669,"mm-yy")</f>
        <v>09-22</v>
      </c>
      <c r="L1669" t="str">
        <f t="shared" si="134"/>
        <v>65-100</v>
      </c>
    </row>
    <row r="1670" spans="1:12" x14ac:dyDescent="0.45">
      <c r="A1670">
        <v>71</v>
      </c>
      <c r="B1670" t="str">
        <f t="shared" si="130"/>
        <v>SENIORS</v>
      </c>
      <c r="C1670" t="s">
        <v>2116</v>
      </c>
      <c r="G1670" s="7">
        <f>'Health Cleaned'!$H1670*1.1</f>
        <v>2978.7780000000002</v>
      </c>
      <c r="H1670" s="7">
        <f t="shared" si="131"/>
        <v>2978.8</v>
      </c>
      <c r="I1670" s="7">
        <f t="shared" si="132"/>
        <v>2978.7999999999997</v>
      </c>
      <c r="J1670" s="7">
        <f t="shared" si="133"/>
        <v>2978.7</v>
      </c>
      <c r="K1670" t="str">
        <f>TEXT('Health Cleaned'!A1670,"mm-yy")</f>
        <v>10-22</v>
      </c>
      <c r="L1670" t="str">
        <f t="shared" si="134"/>
        <v>65-100</v>
      </c>
    </row>
    <row r="1671" spans="1:12" x14ac:dyDescent="0.45">
      <c r="A1671">
        <v>17</v>
      </c>
      <c r="B1671" t="str">
        <f t="shared" si="130"/>
        <v>CHILDREN</v>
      </c>
      <c r="C1671" t="s">
        <v>2117</v>
      </c>
      <c r="G1671" s="7">
        <f>'Health Cleaned'!$H1671*1.1</f>
        <v>4262.3020000000006</v>
      </c>
      <c r="H1671" s="7">
        <f t="shared" si="131"/>
        <v>4262.3</v>
      </c>
      <c r="I1671" s="7">
        <f t="shared" si="132"/>
        <v>4262.4000000000005</v>
      </c>
      <c r="J1671" s="7">
        <f t="shared" si="133"/>
        <v>4262.3</v>
      </c>
      <c r="K1671" t="str">
        <f>TEXT('Health Cleaned'!A1671,"mm-yy")</f>
        <v>10-23</v>
      </c>
      <c r="L1671" t="str">
        <f t="shared" si="134"/>
        <v>13-19</v>
      </c>
    </row>
    <row r="1672" spans="1:12" x14ac:dyDescent="0.45">
      <c r="A1672">
        <v>72</v>
      </c>
      <c r="B1672" t="str">
        <f t="shared" si="130"/>
        <v>SENIORS</v>
      </c>
      <c r="C1672" t="s">
        <v>2118</v>
      </c>
      <c r="G1672" s="7">
        <f>'Health Cleaned'!$H1672*1.1</f>
        <v>854.00700000000006</v>
      </c>
      <c r="H1672" s="7">
        <f t="shared" si="131"/>
        <v>854</v>
      </c>
      <c r="I1672" s="7">
        <f t="shared" si="132"/>
        <v>854.1</v>
      </c>
      <c r="J1672" s="7">
        <f t="shared" si="133"/>
        <v>854</v>
      </c>
      <c r="K1672" t="str">
        <f>TEXT('Health Cleaned'!A1672,"mm-yy")</f>
        <v>08-23</v>
      </c>
      <c r="L1672" t="str">
        <f t="shared" si="134"/>
        <v>65-100</v>
      </c>
    </row>
    <row r="1673" spans="1:12" x14ac:dyDescent="0.45">
      <c r="A1673">
        <v>17</v>
      </c>
      <c r="B1673" t="str">
        <f t="shared" si="130"/>
        <v>CHILDREN</v>
      </c>
      <c r="C1673" t="s">
        <v>2119</v>
      </c>
      <c r="G1673" s="7">
        <f>'Health Cleaned'!$H1673*1.1</f>
        <v>47.585999999999999</v>
      </c>
      <c r="H1673" s="7">
        <f t="shared" si="131"/>
        <v>47.6</v>
      </c>
      <c r="I1673" s="7">
        <f t="shared" si="132"/>
        <v>47.6</v>
      </c>
      <c r="J1673" s="7">
        <f t="shared" si="133"/>
        <v>47.5</v>
      </c>
      <c r="K1673" t="str">
        <f>TEXT('Health Cleaned'!A1673,"mm-yy")</f>
        <v>02-22</v>
      </c>
      <c r="L1673" t="str">
        <f t="shared" si="134"/>
        <v>13-19</v>
      </c>
    </row>
    <row r="1674" spans="1:12" x14ac:dyDescent="0.45">
      <c r="A1674">
        <v>82</v>
      </c>
      <c r="B1674" t="str">
        <f t="shared" si="130"/>
        <v>SENIORS</v>
      </c>
      <c r="C1674" t="s">
        <v>2120</v>
      </c>
      <c r="G1674" s="7">
        <f>'Health Cleaned'!$H1674*1.1</f>
        <v>4817.8130000000001</v>
      </c>
      <c r="H1674" s="7">
        <f t="shared" si="131"/>
        <v>4817.8</v>
      </c>
      <c r="I1674" s="7">
        <f t="shared" si="132"/>
        <v>4817.9000000000005</v>
      </c>
      <c r="J1674" s="7">
        <f t="shared" si="133"/>
        <v>4817.8</v>
      </c>
      <c r="K1674" t="str">
        <f>TEXT('Health Cleaned'!A1674,"mm-yy")</f>
        <v>08-23</v>
      </c>
      <c r="L1674" t="str">
        <f t="shared" si="134"/>
        <v>65-100</v>
      </c>
    </row>
    <row r="1675" spans="1:12" x14ac:dyDescent="0.45">
      <c r="A1675">
        <v>95</v>
      </c>
      <c r="B1675" t="str">
        <f t="shared" si="130"/>
        <v>SENIORS</v>
      </c>
      <c r="C1675" t="s">
        <v>2121</v>
      </c>
      <c r="G1675" s="7">
        <f>'Health Cleaned'!$H1675*1.1</f>
        <v>3330.1510000000003</v>
      </c>
      <c r="H1675" s="7">
        <f t="shared" si="131"/>
        <v>3330.2</v>
      </c>
      <c r="I1675" s="7">
        <f t="shared" si="132"/>
        <v>3330.2</v>
      </c>
      <c r="J1675" s="7">
        <f t="shared" si="133"/>
        <v>3330.1</v>
      </c>
      <c r="K1675" t="str">
        <f>TEXT('Health Cleaned'!A1675,"mm-yy")</f>
        <v>02-23</v>
      </c>
      <c r="L1675" t="str">
        <f t="shared" si="134"/>
        <v>65-100</v>
      </c>
    </row>
    <row r="1676" spans="1:12" x14ac:dyDescent="0.45">
      <c r="A1676">
        <v>75</v>
      </c>
      <c r="B1676" t="str">
        <f t="shared" si="130"/>
        <v>SENIORS</v>
      </c>
      <c r="C1676" t="s">
        <v>2122</v>
      </c>
      <c r="G1676" s="7">
        <f>'Health Cleaned'!$H1676*1.1</f>
        <v>3941.9050000000007</v>
      </c>
      <c r="H1676" s="7">
        <f t="shared" si="131"/>
        <v>3941.9</v>
      </c>
      <c r="I1676" s="7">
        <f t="shared" si="132"/>
        <v>3942</v>
      </c>
      <c r="J1676" s="7">
        <f t="shared" si="133"/>
        <v>3941.9</v>
      </c>
      <c r="K1676" t="str">
        <f>TEXT('Health Cleaned'!A1676,"mm-yy")</f>
        <v>04-22</v>
      </c>
      <c r="L1676" t="str">
        <f t="shared" si="134"/>
        <v>65-100</v>
      </c>
    </row>
    <row r="1677" spans="1:12" x14ac:dyDescent="0.45">
      <c r="A1677">
        <v>86</v>
      </c>
      <c r="B1677" t="str">
        <f t="shared" si="130"/>
        <v>SENIORS</v>
      </c>
      <c r="C1677" t="s">
        <v>2123</v>
      </c>
      <c r="G1677" s="7">
        <f>'Health Cleaned'!$H1677*1.1</f>
        <v>5026.5380000000005</v>
      </c>
      <c r="H1677" s="7">
        <f t="shared" si="131"/>
        <v>5026.5</v>
      </c>
      <c r="I1677" s="7">
        <f t="shared" si="132"/>
        <v>5026.6000000000004</v>
      </c>
      <c r="J1677" s="7">
        <f t="shared" si="133"/>
        <v>5026.5</v>
      </c>
      <c r="K1677" t="str">
        <f>TEXT('Health Cleaned'!A1677,"mm-yy")</f>
        <v>11-22</v>
      </c>
      <c r="L1677" t="str">
        <f t="shared" si="134"/>
        <v>65-100</v>
      </c>
    </row>
    <row r="1678" spans="1:12" x14ac:dyDescent="0.45">
      <c r="A1678">
        <v>14</v>
      </c>
      <c r="B1678" t="str">
        <f t="shared" si="130"/>
        <v>CHILDREN</v>
      </c>
      <c r="C1678" t="s">
        <v>2124</v>
      </c>
      <c r="G1678" s="7">
        <f>'Health Cleaned'!$H1678*1.1</f>
        <v>2234.9140000000002</v>
      </c>
      <c r="H1678" s="7">
        <f t="shared" si="131"/>
        <v>2234.9</v>
      </c>
      <c r="I1678" s="7">
        <f t="shared" si="132"/>
        <v>2235</v>
      </c>
      <c r="J1678" s="7">
        <f t="shared" si="133"/>
        <v>2234.9</v>
      </c>
      <c r="K1678" t="str">
        <f>TEXT('Health Cleaned'!A1678,"mm-yy")</f>
        <v>07-22</v>
      </c>
      <c r="L1678" t="str">
        <f t="shared" si="134"/>
        <v>13-19</v>
      </c>
    </row>
    <row r="1679" spans="1:12" x14ac:dyDescent="0.45">
      <c r="A1679">
        <v>67</v>
      </c>
      <c r="B1679" t="str">
        <f t="shared" si="130"/>
        <v>SENIORS</v>
      </c>
      <c r="C1679" t="s">
        <v>2125</v>
      </c>
      <c r="G1679" s="7">
        <f>'Health Cleaned'!$H1679*1.1</f>
        <v>186.20800000000003</v>
      </c>
      <c r="H1679" s="7">
        <f t="shared" si="131"/>
        <v>186.2</v>
      </c>
      <c r="I1679" s="7">
        <f t="shared" si="132"/>
        <v>186.29999999999998</v>
      </c>
      <c r="J1679" s="7">
        <f t="shared" si="133"/>
        <v>186.2</v>
      </c>
      <c r="K1679" t="str">
        <f>TEXT('Health Cleaned'!A1679,"mm-yy")</f>
        <v>10-23</v>
      </c>
      <c r="L1679" t="str">
        <f t="shared" si="134"/>
        <v>65-100</v>
      </c>
    </row>
    <row r="1680" spans="1:12" x14ac:dyDescent="0.45">
      <c r="A1680">
        <v>36</v>
      </c>
      <c r="B1680" t="str">
        <f t="shared" si="130"/>
        <v>ADULTS</v>
      </c>
      <c r="C1680" t="s">
        <v>2126</v>
      </c>
      <c r="G1680" s="7">
        <f>'Health Cleaned'!$H1680*1.1</f>
        <v>2726.3500000000004</v>
      </c>
      <c r="H1680" s="7">
        <f t="shared" si="131"/>
        <v>2726.4</v>
      </c>
      <c r="I1680" s="7">
        <f t="shared" si="132"/>
        <v>2726.4</v>
      </c>
      <c r="J1680" s="7">
        <f t="shared" si="133"/>
        <v>2726.3</v>
      </c>
      <c r="K1680" t="str">
        <f>TEXT('Health Cleaned'!A1680,"mm-yy")</f>
        <v>01-22</v>
      </c>
      <c r="L1680" t="str">
        <f t="shared" si="134"/>
        <v>35-50</v>
      </c>
    </row>
    <row r="1681" spans="1:12" x14ac:dyDescent="0.45">
      <c r="A1681">
        <v>75</v>
      </c>
      <c r="B1681" t="str">
        <f t="shared" si="130"/>
        <v>SENIORS</v>
      </c>
      <c r="C1681" t="s">
        <v>2127</v>
      </c>
      <c r="G1681" s="7">
        <f>'Health Cleaned'!$H1681*1.1</f>
        <v>5408.7220000000007</v>
      </c>
      <c r="H1681" s="7">
        <f t="shared" si="131"/>
        <v>5408.7</v>
      </c>
      <c r="I1681" s="7">
        <f t="shared" si="132"/>
        <v>5408.8</v>
      </c>
      <c r="J1681" s="7">
        <f t="shared" si="133"/>
        <v>5408.7</v>
      </c>
      <c r="K1681" t="str">
        <f>TEXT('Health Cleaned'!A1681,"mm-yy")</f>
        <v>06-22</v>
      </c>
      <c r="L1681" t="str">
        <f t="shared" si="134"/>
        <v>65-100</v>
      </c>
    </row>
    <row r="1682" spans="1:12" x14ac:dyDescent="0.45">
      <c r="A1682">
        <v>34</v>
      </c>
      <c r="B1682" t="str">
        <f t="shared" si="130"/>
        <v>YOUNG ADULTS</v>
      </c>
      <c r="C1682" t="s">
        <v>2128</v>
      </c>
      <c r="G1682" s="7">
        <f>'Health Cleaned'!$H1682*1.1</f>
        <v>4537.7420000000011</v>
      </c>
      <c r="H1682" s="7">
        <f t="shared" si="131"/>
        <v>4537.7</v>
      </c>
      <c r="I1682" s="7">
        <f t="shared" si="132"/>
        <v>4537.8</v>
      </c>
      <c r="J1682" s="7">
        <f t="shared" si="133"/>
        <v>4537.7</v>
      </c>
      <c r="K1682" t="str">
        <f>TEXT('Health Cleaned'!A1682,"mm-yy")</f>
        <v>08-23</v>
      </c>
      <c r="L1682" t="str">
        <f t="shared" si="134"/>
        <v>20-34</v>
      </c>
    </row>
    <row r="1683" spans="1:12" x14ac:dyDescent="0.45">
      <c r="A1683">
        <v>42</v>
      </c>
      <c r="B1683" t="str">
        <f t="shared" si="130"/>
        <v>ADULTS</v>
      </c>
      <c r="C1683" t="s">
        <v>2129</v>
      </c>
      <c r="G1683" s="7">
        <f>'Health Cleaned'!$H1683*1.1</f>
        <v>2961.9259999999999</v>
      </c>
      <c r="H1683" s="7">
        <f t="shared" si="131"/>
        <v>2961.9</v>
      </c>
      <c r="I1683" s="7">
        <f t="shared" si="132"/>
        <v>2962</v>
      </c>
      <c r="J1683" s="7">
        <f t="shared" si="133"/>
        <v>2961.9</v>
      </c>
      <c r="K1683" t="str">
        <f>TEXT('Health Cleaned'!A1683,"mm-yy")</f>
        <v>07-22</v>
      </c>
      <c r="L1683" t="str">
        <f t="shared" si="134"/>
        <v>35-50</v>
      </c>
    </row>
    <row r="1684" spans="1:12" x14ac:dyDescent="0.45">
      <c r="A1684">
        <v>52</v>
      </c>
      <c r="B1684" t="str">
        <f t="shared" si="130"/>
        <v>ADULTS</v>
      </c>
      <c r="C1684" t="s">
        <v>2130</v>
      </c>
      <c r="G1684" s="7">
        <f>'Health Cleaned'!$H1684*1.1</f>
        <v>4557.6959999999999</v>
      </c>
      <c r="H1684" s="7">
        <f t="shared" si="131"/>
        <v>4557.7</v>
      </c>
      <c r="I1684" s="7">
        <f t="shared" si="132"/>
        <v>4557.7000000000007</v>
      </c>
      <c r="J1684" s="7">
        <f t="shared" si="133"/>
        <v>4557.6000000000004</v>
      </c>
      <c r="K1684" t="str">
        <f>TEXT('Health Cleaned'!A1684,"mm-yy")</f>
        <v>08-23</v>
      </c>
      <c r="L1684" t="str">
        <f t="shared" si="134"/>
        <v>51-65</v>
      </c>
    </row>
    <row r="1685" spans="1:12" x14ac:dyDescent="0.45">
      <c r="A1685">
        <v>68</v>
      </c>
      <c r="B1685" t="str">
        <f t="shared" si="130"/>
        <v>SENIORS</v>
      </c>
      <c r="C1685" t="s">
        <v>2131</v>
      </c>
      <c r="G1685" s="7">
        <f>'Health Cleaned'!$H1685*1.1</f>
        <v>2464.6930000000002</v>
      </c>
      <c r="H1685" s="7">
        <f t="shared" si="131"/>
        <v>2464.6999999999998</v>
      </c>
      <c r="I1685" s="7">
        <f t="shared" si="132"/>
        <v>2464.6999999999998</v>
      </c>
      <c r="J1685" s="7">
        <f t="shared" si="133"/>
        <v>2464.6</v>
      </c>
      <c r="K1685" t="str">
        <f>TEXT('Health Cleaned'!A1685,"mm-yy")</f>
        <v>07-22</v>
      </c>
      <c r="L1685" t="str">
        <f t="shared" si="134"/>
        <v>65-100</v>
      </c>
    </row>
    <row r="1686" spans="1:12" x14ac:dyDescent="0.45">
      <c r="A1686">
        <v>86</v>
      </c>
      <c r="B1686" t="str">
        <f t="shared" si="130"/>
        <v>SENIORS</v>
      </c>
      <c r="C1686" t="s">
        <v>2132</v>
      </c>
      <c r="G1686" s="7">
        <f>'Health Cleaned'!$H1686*1.1</f>
        <v>760.45200000000011</v>
      </c>
      <c r="H1686" s="7">
        <f t="shared" si="131"/>
        <v>760.5</v>
      </c>
      <c r="I1686" s="7">
        <f t="shared" si="132"/>
        <v>760.5</v>
      </c>
      <c r="J1686" s="7">
        <f t="shared" si="133"/>
        <v>760.4</v>
      </c>
      <c r="K1686" t="str">
        <f>TEXT('Health Cleaned'!A1686,"mm-yy")</f>
        <v>04-22</v>
      </c>
      <c r="L1686" t="str">
        <f t="shared" si="134"/>
        <v>65-100</v>
      </c>
    </row>
    <row r="1687" spans="1:12" x14ac:dyDescent="0.45">
      <c r="A1687">
        <v>84</v>
      </c>
      <c r="B1687" t="str">
        <f t="shared" si="130"/>
        <v>SENIORS</v>
      </c>
      <c r="C1687" t="s">
        <v>2133</v>
      </c>
      <c r="G1687" s="7">
        <f>'Health Cleaned'!$H1687*1.1</f>
        <v>683.05600000000004</v>
      </c>
      <c r="H1687" s="7">
        <f t="shared" si="131"/>
        <v>683.1</v>
      </c>
      <c r="I1687" s="7">
        <f t="shared" si="132"/>
        <v>683.1</v>
      </c>
      <c r="J1687" s="7">
        <f t="shared" si="133"/>
        <v>683</v>
      </c>
      <c r="K1687" t="str">
        <f>TEXT('Health Cleaned'!A1687,"mm-yy")</f>
        <v>12-22</v>
      </c>
      <c r="L1687" t="str">
        <f t="shared" si="134"/>
        <v>65-100</v>
      </c>
    </row>
    <row r="1688" spans="1:12" x14ac:dyDescent="0.45">
      <c r="A1688">
        <v>27</v>
      </c>
      <c r="B1688" t="str">
        <f t="shared" si="130"/>
        <v>YOUNG ADULTS</v>
      </c>
      <c r="C1688" t="s">
        <v>2134</v>
      </c>
      <c r="G1688" s="7">
        <f>'Health Cleaned'!$H1688*1.1</f>
        <v>4161.2780000000002</v>
      </c>
      <c r="H1688" s="7">
        <f t="shared" si="131"/>
        <v>4161.3</v>
      </c>
      <c r="I1688" s="7">
        <f t="shared" si="132"/>
        <v>4161.3</v>
      </c>
      <c r="J1688" s="7">
        <f t="shared" si="133"/>
        <v>4161.2</v>
      </c>
      <c r="K1688" t="str">
        <f>TEXT('Health Cleaned'!A1688,"mm-yy")</f>
        <v>03-22</v>
      </c>
      <c r="L1688" t="str">
        <f t="shared" si="134"/>
        <v>20-34</v>
      </c>
    </row>
    <row r="1689" spans="1:12" x14ac:dyDescent="0.45">
      <c r="A1689">
        <v>10</v>
      </c>
      <c r="B1689" t="str">
        <f t="shared" si="130"/>
        <v>CHILDREN</v>
      </c>
      <c r="C1689" t="s">
        <v>2135</v>
      </c>
      <c r="G1689" s="7">
        <f>'Health Cleaned'!$H1689*1.1</f>
        <v>4808.5290000000005</v>
      </c>
      <c r="H1689" s="7">
        <f t="shared" si="131"/>
        <v>4808.5</v>
      </c>
      <c r="I1689" s="7">
        <f t="shared" si="132"/>
        <v>4808.6000000000004</v>
      </c>
      <c r="J1689" s="7">
        <f t="shared" si="133"/>
        <v>4808.5</v>
      </c>
      <c r="K1689" t="str">
        <f>TEXT('Health Cleaned'!A1689,"mm-yy")</f>
        <v>08-22</v>
      </c>
      <c r="L1689" t="str">
        <f t="shared" si="134"/>
        <v>0-12</v>
      </c>
    </row>
    <row r="1690" spans="1:12" x14ac:dyDescent="0.45">
      <c r="A1690">
        <v>34</v>
      </c>
      <c r="B1690" t="str">
        <f t="shared" si="130"/>
        <v>YOUNG ADULTS</v>
      </c>
      <c r="C1690" t="s">
        <v>2136</v>
      </c>
      <c r="G1690" s="7">
        <f>'Health Cleaned'!$H1690*1.1</f>
        <v>4868.0060000000003</v>
      </c>
      <c r="H1690" s="7">
        <f t="shared" si="131"/>
        <v>4868</v>
      </c>
      <c r="I1690" s="7">
        <f t="shared" si="132"/>
        <v>4868.1000000000004</v>
      </c>
      <c r="J1690" s="7">
        <f t="shared" si="133"/>
        <v>4868</v>
      </c>
      <c r="K1690" t="str">
        <f>TEXT('Health Cleaned'!A1690,"mm-yy")</f>
        <v>08-22</v>
      </c>
      <c r="L1690" t="str">
        <f t="shared" si="134"/>
        <v>20-34</v>
      </c>
    </row>
    <row r="1691" spans="1:12" x14ac:dyDescent="0.45">
      <c r="A1691">
        <v>96</v>
      </c>
      <c r="B1691" t="str">
        <f t="shared" si="130"/>
        <v>SENIORS</v>
      </c>
      <c r="C1691" t="s">
        <v>2137</v>
      </c>
      <c r="G1691" s="7">
        <f>'Health Cleaned'!$H1691*1.1</f>
        <v>2355.8590000000004</v>
      </c>
      <c r="H1691" s="7">
        <f t="shared" si="131"/>
        <v>2355.9</v>
      </c>
      <c r="I1691" s="7">
        <f t="shared" si="132"/>
        <v>2355.9</v>
      </c>
      <c r="J1691" s="7">
        <f t="shared" si="133"/>
        <v>2355.8000000000002</v>
      </c>
      <c r="K1691" t="str">
        <f>TEXT('Health Cleaned'!A1691,"mm-yy")</f>
        <v>09-23</v>
      </c>
      <c r="L1691" t="str">
        <f t="shared" si="134"/>
        <v>65-100</v>
      </c>
    </row>
    <row r="1692" spans="1:12" x14ac:dyDescent="0.45">
      <c r="A1692">
        <v>60</v>
      </c>
      <c r="B1692" t="str">
        <f t="shared" si="130"/>
        <v>ADULTS</v>
      </c>
      <c r="C1692" t="s">
        <v>2138</v>
      </c>
      <c r="G1692" s="7">
        <f>'Health Cleaned'!$H1692*1.1</f>
        <v>1037.0360000000001</v>
      </c>
      <c r="H1692" s="7">
        <f t="shared" si="131"/>
        <v>1037</v>
      </c>
      <c r="I1692" s="7">
        <f t="shared" si="132"/>
        <v>1037.0999999999999</v>
      </c>
      <c r="J1692" s="7">
        <f t="shared" si="133"/>
        <v>1037</v>
      </c>
      <c r="K1692" t="str">
        <f>TEXT('Health Cleaned'!A1692,"mm-yy")</f>
        <v>04-23</v>
      </c>
      <c r="L1692" t="str">
        <f t="shared" si="134"/>
        <v>51-65</v>
      </c>
    </row>
    <row r="1693" spans="1:12" x14ac:dyDescent="0.45">
      <c r="A1693">
        <v>36</v>
      </c>
      <c r="B1693" t="str">
        <f t="shared" si="130"/>
        <v>ADULTS</v>
      </c>
      <c r="C1693" t="s">
        <v>2139</v>
      </c>
      <c r="G1693" s="7">
        <f>'Health Cleaned'!$H1693*1.1</f>
        <v>4525.0700000000006</v>
      </c>
      <c r="H1693" s="7">
        <f t="shared" si="131"/>
        <v>4525.1000000000004</v>
      </c>
      <c r="I1693" s="7">
        <f t="shared" si="132"/>
        <v>4525.1000000000004</v>
      </c>
      <c r="J1693" s="7">
        <f t="shared" si="133"/>
        <v>4525</v>
      </c>
      <c r="K1693" t="str">
        <f>TEXT('Health Cleaned'!A1693,"mm-yy")</f>
        <v>07-23</v>
      </c>
      <c r="L1693" t="str">
        <f t="shared" si="134"/>
        <v>35-50</v>
      </c>
    </row>
    <row r="1694" spans="1:12" x14ac:dyDescent="0.45">
      <c r="A1694">
        <v>69</v>
      </c>
      <c r="B1694" t="str">
        <f t="shared" si="130"/>
        <v>SENIORS</v>
      </c>
      <c r="C1694" t="s">
        <v>2140</v>
      </c>
      <c r="G1694" s="7">
        <f>'Health Cleaned'!$H1694*1.1</f>
        <v>449.90000000000003</v>
      </c>
      <c r="H1694" s="7">
        <f t="shared" si="131"/>
        <v>449.9</v>
      </c>
      <c r="I1694" s="7">
        <f t="shared" si="132"/>
        <v>449.9</v>
      </c>
      <c r="J1694" s="7">
        <f t="shared" si="133"/>
        <v>449.9</v>
      </c>
      <c r="K1694" t="str">
        <f>TEXT('Health Cleaned'!A1694,"mm-yy")</f>
        <v>02-23</v>
      </c>
      <c r="L1694" t="str">
        <f t="shared" si="134"/>
        <v>65-100</v>
      </c>
    </row>
    <row r="1695" spans="1:12" x14ac:dyDescent="0.45">
      <c r="A1695">
        <v>68</v>
      </c>
      <c r="B1695" t="str">
        <f t="shared" si="130"/>
        <v>SENIORS</v>
      </c>
      <c r="C1695" t="s">
        <v>2141</v>
      </c>
      <c r="G1695" s="7">
        <f>'Health Cleaned'!$H1695*1.1</f>
        <v>2511.1680000000001</v>
      </c>
      <c r="H1695" s="7">
        <f t="shared" si="131"/>
        <v>2511.1999999999998</v>
      </c>
      <c r="I1695" s="7">
        <f t="shared" si="132"/>
        <v>2511.1999999999998</v>
      </c>
      <c r="J1695" s="7">
        <f t="shared" si="133"/>
        <v>2511.1</v>
      </c>
      <c r="K1695" t="str">
        <f>TEXT('Health Cleaned'!A1695,"mm-yy")</f>
        <v>01-23</v>
      </c>
      <c r="L1695" t="str">
        <f t="shared" si="134"/>
        <v>65-100</v>
      </c>
    </row>
    <row r="1696" spans="1:12" x14ac:dyDescent="0.45">
      <c r="A1696">
        <v>87</v>
      </c>
      <c r="B1696" t="str">
        <f t="shared" si="130"/>
        <v>SENIORS</v>
      </c>
      <c r="C1696" t="s">
        <v>2142</v>
      </c>
      <c r="G1696" s="7">
        <f>'Health Cleaned'!$H1696*1.1</f>
        <v>4112.8120000000008</v>
      </c>
      <c r="H1696" s="7">
        <f t="shared" si="131"/>
        <v>4112.8</v>
      </c>
      <c r="I1696" s="7">
        <f t="shared" si="132"/>
        <v>4112.9000000000005</v>
      </c>
      <c r="J1696" s="7">
        <f t="shared" si="133"/>
        <v>4112.8</v>
      </c>
      <c r="K1696" t="str">
        <f>TEXT('Health Cleaned'!A1696,"mm-yy")</f>
        <v>05-22</v>
      </c>
      <c r="L1696" t="str">
        <f t="shared" si="134"/>
        <v>65-100</v>
      </c>
    </row>
    <row r="1697" spans="1:12" x14ac:dyDescent="0.45">
      <c r="A1697">
        <v>38</v>
      </c>
      <c r="B1697" t="str">
        <f t="shared" si="130"/>
        <v>ADULTS</v>
      </c>
      <c r="C1697" t="s">
        <v>2143</v>
      </c>
      <c r="G1697" s="7">
        <f>'Health Cleaned'!$H1697*1.1</f>
        <v>5115.2089999999998</v>
      </c>
      <c r="H1697" s="7">
        <f t="shared" si="131"/>
        <v>5115.2</v>
      </c>
      <c r="I1697" s="7">
        <f t="shared" si="132"/>
        <v>5115.3</v>
      </c>
      <c r="J1697" s="7">
        <f t="shared" si="133"/>
        <v>5115.2</v>
      </c>
      <c r="K1697" t="str">
        <f>TEXT('Health Cleaned'!A1697,"mm-yy")</f>
        <v>12-22</v>
      </c>
      <c r="L1697" t="str">
        <f t="shared" si="134"/>
        <v>35-50</v>
      </c>
    </row>
    <row r="1698" spans="1:12" x14ac:dyDescent="0.45">
      <c r="A1698">
        <v>32</v>
      </c>
      <c r="B1698" t="str">
        <f t="shared" si="130"/>
        <v>YOUNG ADULTS</v>
      </c>
      <c r="C1698" t="s">
        <v>2144</v>
      </c>
      <c r="G1698" s="7">
        <f>'Health Cleaned'!$H1698*1.1</f>
        <v>2338.7980000000002</v>
      </c>
      <c r="H1698" s="7">
        <f t="shared" si="131"/>
        <v>2338.8000000000002</v>
      </c>
      <c r="I1698" s="7">
        <f t="shared" si="132"/>
        <v>2338.7999999999997</v>
      </c>
      <c r="J1698" s="7">
        <f t="shared" si="133"/>
        <v>2338.6999999999998</v>
      </c>
      <c r="K1698" t="str">
        <f>TEXT('Health Cleaned'!A1698,"mm-yy")</f>
        <v>09-23</v>
      </c>
      <c r="L1698" t="str">
        <f t="shared" si="134"/>
        <v>20-34</v>
      </c>
    </row>
    <row r="1699" spans="1:12" x14ac:dyDescent="0.45">
      <c r="A1699">
        <v>68</v>
      </c>
      <c r="B1699" t="str">
        <f t="shared" si="130"/>
        <v>SENIORS</v>
      </c>
      <c r="C1699" t="s">
        <v>2145</v>
      </c>
      <c r="G1699" s="7">
        <f>'Health Cleaned'!$H1699*1.1</f>
        <v>5355.5040000000008</v>
      </c>
      <c r="H1699" s="7">
        <f t="shared" si="131"/>
        <v>5355.5</v>
      </c>
      <c r="I1699" s="7">
        <f t="shared" si="132"/>
        <v>5355.6</v>
      </c>
      <c r="J1699" s="7">
        <f t="shared" si="133"/>
        <v>5355.5</v>
      </c>
      <c r="K1699" t="str">
        <f>TEXT('Health Cleaned'!A1699,"mm-yy")</f>
        <v>12-23</v>
      </c>
      <c r="L1699" t="str">
        <f t="shared" si="134"/>
        <v>65-100</v>
      </c>
    </row>
    <row r="1700" spans="1:12" x14ac:dyDescent="0.45">
      <c r="A1700">
        <v>40</v>
      </c>
      <c r="B1700" t="str">
        <f t="shared" si="130"/>
        <v>ADULTS</v>
      </c>
      <c r="C1700" t="s">
        <v>2146</v>
      </c>
      <c r="G1700" s="7">
        <f>'Health Cleaned'!$H1700*1.1</f>
        <v>734.92100000000005</v>
      </c>
      <c r="H1700" s="7">
        <f t="shared" si="131"/>
        <v>734.9</v>
      </c>
      <c r="I1700" s="7">
        <f t="shared" si="132"/>
        <v>735</v>
      </c>
      <c r="J1700" s="7">
        <f t="shared" si="133"/>
        <v>734.9</v>
      </c>
      <c r="K1700" t="str">
        <f>TEXT('Health Cleaned'!A1700,"mm-yy")</f>
        <v>12-23</v>
      </c>
      <c r="L1700" t="str">
        <f t="shared" si="134"/>
        <v>35-50</v>
      </c>
    </row>
    <row r="1701" spans="1:12" x14ac:dyDescent="0.45">
      <c r="A1701">
        <v>5</v>
      </c>
      <c r="B1701" t="str">
        <f t="shared" si="130"/>
        <v>CHILDREN</v>
      </c>
      <c r="C1701" t="s">
        <v>2147</v>
      </c>
      <c r="G1701" s="7">
        <f>'Health Cleaned'!$H1701*1.1</f>
        <v>3510.1330000000007</v>
      </c>
      <c r="H1701" s="7">
        <f t="shared" si="131"/>
        <v>3510.1</v>
      </c>
      <c r="I1701" s="7">
        <f t="shared" si="132"/>
        <v>3510.2</v>
      </c>
      <c r="J1701" s="7">
        <f t="shared" si="133"/>
        <v>3510.1</v>
      </c>
      <c r="K1701" t="str">
        <f>TEXT('Health Cleaned'!A1701,"mm-yy")</f>
        <v>10-23</v>
      </c>
      <c r="L1701" t="str">
        <f t="shared" si="134"/>
        <v>0-12</v>
      </c>
    </row>
    <row r="1702" spans="1:12" x14ac:dyDescent="0.45">
      <c r="A1702">
        <v>34</v>
      </c>
      <c r="B1702" t="str">
        <f t="shared" si="130"/>
        <v>YOUNG ADULTS</v>
      </c>
      <c r="C1702" t="s">
        <v>2148</v>
      </c>
      <c r="G1702" s="7">
        <f>'Health Cleaned'!$H1702*1.1</f>
        <v>5408.8320000000003</v>
      </c>
      <c r="H1702" s="7">
        <f t="shared" si="131"/>
        <v>5408.8</v>
      </c>
      <c r="I1702" s="7">
        <f t="shared" si="132"/>
        <v>5408.9000000000005</v>
      </c>
      <c r="J1702" s="7">
        <f t="shared" si="133"/>
        <v>5408.8</v>
      </c>
      <c r="K1702" t="str">
        <f>TEXT('Health Cleaned'!A1702,"mm-yy")</f>
        <v>05-23</v>
      </c>
      <c r="L1702" t="str">
        <f t="shared" si="134"/>
        <v>20-34</v>
      </c>
    </row>
    <row r="1703" spans="1:12" x14ac:dyDescent="0.45">
      <c r="A1703">
        <v>96</v>
      </c>
      <c r="B1703" t="str">
        <f t="shared" si="130"/>
        <v>SENIORS</v>
      </c>
      <c r="C1703" t="s">
        <v>2149</v>
      </c>
      <c r="G1703" s="7">
        <f>'Health Cleaned'!$H1703*1.1</f>
        <v>1261.9640000000002</v>
      </c>
      <c r="H1703" s="7">
        <f t="shared" si="131"/>
        <v>1262</v>
      </c>
      <c r="I1703" s="7">
        <f t="shared" si="132"/>
        <v>1262</v>
      </c>
      <c r="J1703" s="7">
        <f t="shared" si="133"/>
        <v>1261.9000000000001</v>
      </c>
      <c r="K1703" t="str">
        <f>TEXT('Health Cleaned'!A1703,"mm-yy")</f>
        <v>08-23</v>
      </c>
      <c r="L1703" t="str">
        <f t="shared" si="134"/>
        <v>65-100</v>
      </c>
    </row>
    <row r="1704" spans="1:12" x14ac:dyDescent="0.45">
      <c r="A1704">
        <v>50</v>
      </c>
      <c r="B1704" t="str">
        <f t="shared" si="130"/>
        <v>ADULTS</v>
      </c>
      <c r="C1704" t="s">
        <v>2150</v>
      </c>
      <c r="G1704" s="7">
        <f>'Health Cleaned'!$H1704*1.1</f>
        <v>2114.3209999999999</v>
      </c>
      <c r="H1704" s="7">
        <f t="shared" si="131"/>
        <v>2114.3000000000002</v>
      </c>
      <c r="I1704" s="7">
        <f t="shared" si="132"/>
        <v>2114.4</v>
      </c>
      <c r="J1704" s="7">
        <f t="shared" si="133"/>
        <v>2114.3000000000002</v>
      </c>
      <c r="K1704" t="str">
        <f>TEXT('Health Cleaned'!A1704,"mm-yy")</f>
        <v>11-23</v>
      </c>
      <c r="L1704" t="str">
        <f t="shared" si="134"/>
        <v>35-50</v>
      </c>
    </row>
    <row r="1705" spans="1:12" x14ac:dyDescent="0.45">
      <c r="A1705">
        <v>7</v>
      </c>
      <c r="B1705" t="str">
        <f t="shared" si="130"/>
        <v>CHILDREN</v>
      </c>
      <c r="C1705" t="s">
        <v>2151</v>
      </c>
      <c r="G1705" s="7">
        <f>'Health Cleaned'!$H1705*1.1</f>
        <v>452.01200000000006</v>
      </c>
      <c r="H1705" s="7">
        <f t="shared" si="131"/>
        <v>452</v>
      </c>
      <c r="I1705" s="7">
        <f t="shared" si="132"/>
        <v>452.1</v>
      </c>
      <c r="J1705" s="7">
        <f t="shared" si="133"/>
        <v>452</v>
      </c>
      <c r="K1705" t="str">
        <f>TEXT('Health Cleaned'!A1705,"mm-yy")</f>
        <v>03-23</v>
      </c>
      <c r="L1705" t="str">
        <f t="shared" si="134"/>
        <v>0-12</v>
      </c>
    </row>
    <row r="1706" spans="1:12" x14ac:dyDescent="0.45">
      <c r="A1706">
        <v>19</v>
      </c>
      <c r="B1706" t="str">
        <f t="shared" si="130"/>
        <v>YOUNG ADULTS</v>
      </c>
      <c r="C1706" t="s">
        <v>2152</v>
      </c>
      <c r="G1706" s="7">
        <f>'Health Cleaned'!$H1706*1.1</f>
        <v>1954.3040000000003</v>
      </c>
      <c r="H1706" s="7">
        <f t="shared" si="131"/>
        <v>1954.3</v>
      </c>
      <c r="I1706" s="7">
        <f t="shared" si="132"/>
        <v>1954.3999999999999</v>
      </c>
      <c r="J1706" s="7">
        <f t="shared" si="133"/>
        <v>1954.3</v>
      </c>
      <c r="K1706" t="str">
        <f>TEXT('Health Cleaned'!A1706,"mm-yy")</f>
        <v>05-23</v>
      </c>
      <c r="L1706" t="str">
        <f t="shared" si="134"/>
        <v>13-19</v>
      </c>
    </row>
    <row r="1707" spans="1:12" x14ac:dyDescent="0.45">
      <c r="A1707">
        <v>6</v>
      </c>
      <c r="B1707" t="str">
        <f t="shared" si="130"/>
        <v>CHILDREN</v>
      </c>
      <c r="C1707" t="s">
        <v>2153</v>
      </c>
      <c r="G1707" s="7">
        <f>'Health Cleaned'!$H1707*1.1</f>
        <v>3399.4070000000002</v>
      </c>
      <c r="H1707" s="7">
        <f t="shared" si="131"/>
        <v>3399.4</v>
      </c>
      <c r="I1707" s="7">
        <f t="shared" si="132"/>
        <v>3399.5</v>
      </c>
      <c r="J1707" s="7">
        <f t="shared" si="133"/>
        <v>3399.4</v>
      </c>
      <c r="K1707" t="str">
        <f>TEXT('Health Cleaned'!A1707,"mm-yy")</f>
        <v>03-23</v>
      </c>
      <c r="L1707" t="str">
        <f t="shared" si="134"/>
        <v>0-12</v>
      </c>
    </row>
    <row r="1708" spans="1:12" x14ac:dyDescent="0.45">
      <c r="A1708">
        <v>8</v>
      </c>
      <c r="B1708" t="str">
        <f t="shared" si="130"/>
        <v>CHILDREN</v>
      </c>
      <c r="C1708" t="s">
        <v>2154</v>
      </c>
      <c r="G1708" s="7">
        <f>'Health Cleaned'!$H1708*1.1</f>
        <v>3169.4740000000006</v>
      </c>
      <c r="H1708" s="7">
        <f t="shared" si="131"/>
        <v>3169.5</v>
      </c>
      <c r="I1708" s="7">
        <f t="shared" si="132"/>
        <v>3169.5</v>
      </c>
      <c r="J1708" s="7">
        <f t="shared" si="133"/>
        <v>3169.4</v>
      </c>
      <c r="K1708" t="str">
        <f>TEXT('Health Cleaned'!A1708,"mm-yy")</f>
        <v>01-22</v>
      </c>
      <c r="L1708" t="str">
        <f t="shared" si="134"/>
        <v>0-12</v>
      </c>
    </row>
    <row r="1709" spans="1:12" x14ac:dyDescent="0.45">
      <c r="A1709">
        <v>89</v>
      </c>
      <c r="B1709" t="str">
        <f t="shared" si="130"/>
        <v>SENIORS</v>
      </c>
      <c r="C1709" t="s">
        <v>2155</v>
      </c>
      <c r="G1709" s="7">
        <f>'Health Cleaned'!$H1709*1.1</f>
        <v>3043.81</v>
      </c>
      <c r="H1709" s="7">
        <f t="shared" si="131"/>
        <v>3043.8</v>
      </c>
      <c r="I1709" s="7">
        <f t="shared" si="132"/>
        <v>3043.9</v>
      </c>
      <c r="J1709" s="7">
        <f t="shared" si="133"/>
        <v>3043.8</v>
      </c>
      <c r="K1709" t="str">
        <f>TEXT('Health Cleaned'!A1709,"mm-yy")</f>
        <v>12-22</v>
      </c>
      <c r="L1709" t="str">
        <f t="shared" si="134"/>
        <v>65-100</v>
      </c>
    </row>
    <row r="1710" spans="1:12" x14ac:dyDescent="0.45">
      <c r="A1710">
        <v>52</v>
      </c>
      <c r="B1710" t="str">
        <f t="shared" si="130"/>
        <v>ADULTS</v>
      </c>
      <c r="C1710" t="s">
        <v>2156</v>
      </c>
      <c r="G1710" s="7">
        <f>'Health Cleaned'!$H1710*1.1</f>
        <v>2954.5340000000001</v>
      </c>
      <c r="H1710" s="7">
        <f t="shared" si="131"/>
        <v>2954.5</v>
      </c>
      <c r="I1710" s="7">
        <f t="shared" si="132"/>
        <v>2954.6</v>
      </c>
      <c r="J1710" s="7">
        <f t="shared" si="133"/>
        <v>2954.5</v>
      </c>
      <c r="K1710" t="str">
        <f>TEXT('Health Cleaned'!A1710,"mm-yy")</f>
        <v>12-23</v>
      </c>
      <c r="L1710" t="str">
        <f t="shared" si="134"/>
        <v>51-65</v>
      </c>
    </row>
    <row r="1711" spans="1:12" x14ac:dyDescent="0.45">
      <c r="A1711">
        <v>45</v>
      </c>
      <c r="B1711" t="str">
        <f t="shared" si="130"/>
        <v>ADULTS</v>
      </c>
      <c r="C1711" t="s">
        <v>2157</v>
      </c>
      <c r="G1711" s="7">
        <f>'Health Cleaned'!$H1711*1.1</f>
        <v>1818.41</v>
      </c>
      <c r="H1711" s="7">
        <f t="shared" si="131"/>
        <v>1818.4</v>
      </c>
      <c r="I1711" s="7">
        <f t="shared" si="132"/>
        <v>1818.5</v>
      </c>
      <c r="J1711" s="7">
        <f t="shared" si="133"/>
        <v>1818.4</v>
      </c>
      <c r="K1711" t="str">
        <f>TEXT('Health Cleaned'!A1711,"mm-yy")</f>
        <v>11-23</v>
      </c>
      <c r="L1711" t="str">
        <f t="shared" si="134"/>
        <v>35-50</v>
      </c>
    </row>
    <row r="1712" spans="1:12" x14ac:dyDescent="0.45">
      <c r="A1712">
        <v>61</v>
      </c>
      <c r="B1712" t="str">
        <f t="shared" si="130"/>
        <v>ADULTS</v>
      </c>
      <c r="C1712" t="s">
        <v>2158</v>
      </c>
      <c r="G1712" s="7">
        <f>'Health Cleaned'!$H1712*1.1</f>
        <v>1016.466</v>
      </c>
      <c r="H1712" s="7">
        <f t="shared" si="131"/>
        <v>1016.5</v>
      </c>
      <c r="I1712" s="7">
        <f t="shared" si="132"/>
        <v>1016.5</v>
      </c>
      <c r="J1712" s="7">
        <f t="shared" si="133"/>
        <v>1016.4</v>
      </c>
      <c r="K1712" t="str">
        <f>TEXT('Health Cleaned'!A1712,"mm-yy")</f>
        <v>10-22</v>
      </c>
      <c r="L1712" t="str">
        <f t="shared" si="134"/>
        <v>51-65</v>
      </c>
    </row>
    <row r="1713" spans="1:12" x14ac:dyDescent="0.45">
      <c r="A1713">
        <v>65</v>
      </c>
      <c r="B1713" t="str">
        <f t="shared" si="130"/>
        <v>ADULTS</v>
      </c>
      <c r="C1713" t="s">
        <v>2160</v>
      </c>
      <c r="G1713" s="7">
        <f>'Health Cleaned'!$H1713*1.1</f>
        <v>4643.8480000000009</v>
      </c>
      <c r="H1713" s="7">
        <f t="shared" si="131"/>
        <v>4643.8</v>
      </c>
      <c r="I1713" s="7">
        <f t="shared" si="132"/>
        <v>4643.9000000000005</v>
      </c>
      <c r="J1713" s="7">
        <f t="shared" si="133"/>
        <v>4643.8</v>
      </c>
      <c r="K1713" t="str">
        <f>TEXT('Health Cleaned'!A1713,"mm-yy")</f>
        <v>10-23</v>
      </c>
      <c r="L1713" t="str">
        <f t="shared" si="134"/>
        <v>51-65</v>
      </c>
    </row>
    <row r="1714" spans="1:12" x14ac:dyDescent="0.45">
      <c r="A1714">
        <v>95</v>
      </c>
      <c r="B1714" t="str">
        <f t="shared" si="130"/>
        <v>SENIORS</v>
      </c>
      <c r="C1714" t="s">
        <v>2161</v>
      </c>
      <c r="G1714" s="7">
        <f>'Health Cleaned'!$H1714*1.1</f>
        <v>4209.6670000000004</v>
      </c>
      <c r="H1714" s="7">
        <f t="shared" si="131"/>
        <v>4209.7</v>
      </c>
      <c r="I1714" s="7">
        <f t="shared" si="132"/>
        <v>4209.7000000000007</v>
      </c>
      <c r="J1714" s="7">
        <f t="shared" si="133"/>
        <v>4209.6000000000004</v>
      </c>
      <c r="K1714" t="str">
        <f>TEXT('Health Cleaned'!A1714,"mm-yy")</f>
        <v>05-22</v>
      </c>
      <c r="L1714" t="str">
        <f t="shared" si="134"/>
        <v>65-100</v>
      </c>
    </row>
    <row r="1715" spans="1:12" x14ac:dyDescent="0.45">
      <c r="A1715">
        <v>73</v>
      </c>
      <c r="B1715" t="str">
        <f t="shared" si="130"/>
        <v>SENIORS</v>
      </c>
      <c r="C1715" t="s">
        <v>2162</v>
      </c>
      <c r="G1715" s="7">
        <f>'Health Cleaned'!$H1715*1.1</f>
        <v>522.48900000000003</v>
      </c>
      <c r="H1715" s="7">
        <f t="shared" si="131"/>
        <v>522.5</v>
      </c>
      <c r="I1715" s="7">
        <f t="shared" si="132"/>
        <v>522.5</v>
      </c>
      <c r="J1715" s="7">
        <f t="shared" si="133"/>
        <v>522.4</v>
      </c>
      <c r="K1715" t="str">
        <f>TEXT('Health Cleaned'!A1715,"mm-yy")</f>
        <v>09-23</v>
      </c>
      <c r="L1715" t="str">
        <f t="shared" si="134"/>
        <v>65-100</v>
      </c>
    </row>
    <row r="1716" spans="1:12" x14ac:dyDescent="0.45">
      <c r="A1716">
        <v>10</v>
      </c>
      <c r="B1716" t="str">
        <f t="shared" si="130"/>
        <v>CHILDREN</v>
      </c>
      <c r="C1716" t="s">
        <v>2163</v>
      </c>
      <c r="G1716" s="7">
        <f>'Health Cleaned'!$H1716*1.1</f>
        <v>728.27700000000016</v>
      </c>
      <c r="H1716" s="7">
        <f t="shared" si="131"/>
        <v>728.3</v>
      </c>
      <c r="I1716" s="7">
        <f t="shared" si="132"/>
        <v>728.30000000000007</v>
      </c>
      <c r="J1716" s="7">
        <f t="shared" si="133"/>
        <v>728.2</v>
      </c>
      <c r="K1716" t="str">
        <f>TEXT('Health Cleaned'!A1716,"mm-yy")</f>
        <v>06-23</v>
      </c>
      <c r="L1716" t="str">
        <f t="shared" si="134"/>
        <v>0-12</v>
      </c>
    </row>
    <row r="1717" spans="1:12" x14ac:dyDescent="0.45">
      <c r="A1717">
        <v>6</v>
      </c>
      <c r="B1717" t="str">
        <f t="shared" si="130"/>
        <v>CHILDREN</v>
      </c>
      <c r="C1717" t="s">
        <v>2164</v>
      </c>
      <c r="G1717" s="7">
        <f>'Health Cleaned'!$H1717*1.1</f>
        <v>818.03700000000003</v>
      </c>
      <c r="H1717" s="7">
        <f t="shared" si="131"/>
        <v>818</v>
      </c>
      <c r="I1717" s="7">
        <f t="shared" si="132"/>
        <v>818.1</v>
      </c>
      <c r="J1717" s="7">
        <f t="shared" si="133"/>
        <v>818</v>
      </c>
      <c r="K1717" t="str">
        <f>TEXT('Health Cleaned'!A1717,"mm-yy")</f>
        <v>09-23</v>
      </c>
      <c r="L1717" t="str">
        <f t="shared" si="134"/>
        <v>0-12</v>
      </c>
    </row>
    <row r="1718" spans="1:12" x14ac:dyDescent="0.45">
      <c r="A1718">
        <v>55</v>
      </c>
      <c r="B1718" t="str">
        <f t="shared" si="130"/>
        <v>ADULTS</v>
      </c>
      <c r="C1718" t="s">
        <v>2165</v>
      </c>
      <c r="G1718" s="7">
        <f>'Health Cleaned'!$H1718*1.1</f>
        <v>1167.5180000000003</v>
      </c>
      <c r="H1718" s="7">
        <f t="shared" si="131"/>
        <v>1167.5</v>
      </c>
      <c r="I1718" s="7">
        <f t="shared" si="132"/>
        <v>1167.5999999999999</v>
      </c>
      <c r="J1718" s="7">
        <f t="shared" si="133"/>
        <v>1167.5</v>
      </c>
      <c r="K1718" t="str">
        <f>TEXT('Health Cleaned'!A1718,"mm-yy")</f>
        <v>12-22</v>
      </c>
      <c r="L1718" t="str">
        <f t="shared" si="134"/>
        <v>51-65</v>
      </c>
    </row>
    <row r="1719" spans="1:12" x14ac:dyDescent="0.45">
      <c r="A1719">
        <v>18</v>
      </c>
      <c r="B1719" t="str">
        <f t="shared" si="130"/>
        <v>YOUNG ADULTS</v>
      </c>
      <c r="C1719" t="s">
        <v>2166</v>
      </c>
      <c r="G1719" s="7">
        <f>'Health Cleaned'!$H1719*1.1</f>
        <v>1048.7619999999999</v>
      </c>
      <c r="H1719" s="7">
        <f t="shared" si="131"/>
        <v>1048.8</v>
      </c>
      <c r="I1719" s="7">
        <f t="shared" si="132"/>
        <v>1048.8</v>
      </c>
      <c r="J1719" s="7">
        <f t="shared" si="133"/>
        <v>1048.7</v>
      </c>
      <c r="K1719" t="str">
        <f>TEXT('Health Cleaned'!A1719,"mm-yy")</f>
        <v>08-22</v>
      </c>
      <c r="L1719" t="str">
        <f t="shared" si="134"/>
        <v>13-19</v>
      </c>
    </row>
    <row r="1720" spans="1:12" x14ac:dyDescent="0.45">
      <c r="A1720">
        <v>71</v>
      </c>
      <c r="B1720" t="str">
        <f t="shared" si="130"/>
        <v>SENIORS</v>
      </c>
      <c r="C1720" t="s">
        <v>2168</v>
      </c>
      <c r="G1720" s="7">
        <f>'Health Cleaned'!$H1720*1.1</f>
        <v>1430.5720000000001</v>
      </c>
      <c r="H1720" s="7">
        <f t="shared" si="131"/>
        <v>1430.6</v>
      </c>
      <c r="I1720" s="7">
        <f t="shared" si="132"/>
        <v>1430.6</v>
      </c>
      <c r="J1720" s="7">
        <f t="shared" si="133"/>
        <v>1430.5</v>
      </c>
      <c r="K1720" t="str">
        <f>TEXT('Health Cleaned'!A1720,"mm-yy")</f>
        <v>09-22</v>
      </c>
      <c r="L1720" t="str">
        <f t="shared" si="134"/>
        <v>65-100</v>
      </c>
    </row>
    <row r="1721" spans="1:12" x14ac:dyDescent="0.45">
      <c r="A1721">
        <v>13</v>
      </c>
      <c r="B1721" t="str">
        <f t="shared" si="130"/>
        <v>CHILDREN</v>
      </c>
      <c r="C1721" t="s">
        <v>2169</v>
      </c>
      <c r="G1721" s="7">
        <f>'Health Cleaned'!$H1721*1.1</f>
        <v>2779.9530000000004</v>
      </c>
      <c r="H1721" s="7">
        <f t="shared" si="131"/>
        <v>2780</v>
      </c>
      <c r="I1721" s="7">
        <f t="shared" si="132"/>
        <v>2780</v>
      </c>
      <c r="J1721" s="7">
        <f t="shared" si="133"/>
        <v>2779.9</v>
      </c>
      <c r="K1721" t="str">
        <f>TEXT('Health Cleaned'!A1721,"mm-yy")</f>
        <v>12-22</v>
      </c>
      <c r="L1721" t="str">
        <f t="shared" si="134"/>
        <v>13-19</v>
      </c>
    </row>
    <row r="1722" spans="1:12" x14ac:dyDescent="0.45">
      <c r="A1722">
        <v>92</v>
      </c>
      <c r="B1722" t="str">
        <f t="shared" si="130"/>
        <v>SENIORS</v>
      </c>
      <c r="C1722" t="s">
        <v>2170</v>
      </c>
      <c r="G1722" s="7">
        <f>'Health Cleaned'!$H1722*1.1</f>
        <v>4655.2330000000002</v>
      </c>
      <c r="H1722" s="7">
        <f t="shared" si="131"/>
        <v>4655.2</v>
      </c>
      <c r="I1722" s="7">
        <f t="shared" si="132"/>
        <v>4655.3</v>
      </c>
      <c r="J1722" s="7">
        <f t="shared" si="133"/>
        <v>4655.2</v>
      </c>
      <c r="K1722" t="str">
        <f>TEXT('Health Cleaned'!A1722,"mm-yy")</f>
        <v>02-23</v>
      </c>
      <c r="L1722" t="str">
        <f t="shared" si="134"/>
        <v>65-100</v>
      </c>
    </row>
    <row r="1723" spans="1:12" x14ac:dyDescent="0.45">
      <c r="A1723">
        <v>45</v>
      </c>
      <c r="B1723" t="str">
        <f t="shared" si="130"/>
        <v>ADULTS</v>
      </c>
      <c r="C1723" t="s">
        <v>2171</v>
      </c>
      <c r="G1723" s="7">
        <f>'Health Cleaned'!$H1723*1.1</f>
        <v>1100.3850000000002</v>
      </c>
      <c r="H1723" s="7">
        <f t="shared" si="131"/>
        <v>1100.4000000000001</v>
      </c>
      <c r="I1723" s="7">
        <f t="shared" si="132"/>
        <v>1100.3999999999999</v>
      </c>
      <c r="J1723" s="7">
        <f t="shared" si="133"/>
        <v>1100.3</v>
      </c>
      <c r="K1723" t="str">
        <f>TEXT('Health Cleaned'!A1723,"mm-yy")</f>
        <v>10-23</v>
      </c>
      <c r="L1723" t="str">
        <f t="shared" si="134"/>
        <v>35-50</v>
      </c>
    </row>
    <row r="1724" spans="1:12" x14ac:dyDescent="0.45">
      <c r="A1724">
        <v>12</v>
      </c>
      <c r="B1724" t="str">
        <f t="shared" si="130"/>
        <v>CHILDREN</v>
      </c>
      <c r="C1724" t="s">
        <v>2172</v>
      </c>
      <c r="G1724" s="7">
        <f>'Health Cleaned'!$H1724*1.1</f>
        <v>4326.6630000000005</v>
      </c>
      <c r="H1724" s="7">
        <f t="shared" si="131"/>
        <v>4326.7</v>
      </c>
      <c r="I1724" s="7">
        <f t="shared" si="132"/>
        <v>4326.7000000000007</v>
      </c>
      <c r="J1724" s="7">
        <f t="shared" si="133"/>
        <v>4326.6000000000004</v>
      </c>
      <c r="K1724" t="str">
        <f>TEXT('Health Cleaned'!A1724,"mm-yy")</f>
        <v>09-22</v>
      </c>
      <c r="L1724" t="str">
        <f t="shared" si="134"/>
        <v>0-12</v>
      </c>
    </row>
    <row r="1725" spans="1:12" x14ac:dyDescent="0.45">
      <c r="A1725">
        <v>28</v>
      </c>
      <c r="B1725" t="str">
        <f t="shared" si="130"/>
        <v>YOUNG ADULTS</v>
      </c>
      <c r="C1725" t="s">
        <v>2173</v>
      </c>
      <c r="G1725" s="7">
        <f>'Health Cleaned'!$H1725*1.1</f>
        <v>2698.0140000000001</v>
      </c>
      <c r="H1725" s="7">
        <f t="shared" si="131"/>
        <v>2698</v>
      </c>
      <c r="I1725" s="7">
        <f t="shared" si="132"/>
        <v>2698.1</v>
      </c>
      <c r="J1725" s="7">
        <f t="shared" si="133"/>
        <v>2698</v>
      </c>
      <c r="K1725" t="str">
        <f>TEXT('Health Cleaned'!A1725,"mm-yy")</f>
        <v>11-23</v>
      </c>
      <c r="L1725" t="str">
        <f t="shared" si="134"/>
        <v>20-34</v>
      </c>
    </row>
    <row r="1726" spans="1:12" x14ac:dyDescent="0.45">
      <c r="A1726">
        <v>55</v>
      </c>
      <c r="B1726" t="str">
        <f t="shared" si="130"/>
        <v>ADULTS</v>
      </c>
      <c r="C1726" t="s">
        <v>2174</v>
      </c>
      <c r="G1726" s="7">
        <f>'Health Cleaned'!$H1726*1.1</f>
        <v>3259.9380000000001</v>
      </c>
      <c r="H1726" s="7">
        <f t="shared" si="131"/>
        <v>3259.9</v>
      </c>
      <c r="I1726" s="7">
        <f t="shared" si="132"/>
        <v>3260</v>
      </c>
      <c r="J1726" s="7">
        <f t="shared" si="133"/>
        <v>3259.9</v>
      </c>
      <c r="K1726" t="str">
        <f>TEXT('Health Cleaned'!A1726,"mm-yy")</f>
        <v>02-23</v>
      </c>
      <c r="L1726" t="str">
        <f t="shared" si="134"/>
        <v>51-65</v>
      </c>
    </row>
    <row r="1727" spans="1:12" x14ac:dyDescent="0.45">
      <c r="A1727">
        <v>7</v>
      </c>
      <c r="B1727" t="str">
        <f t="shared" si="130"/>
        <v>CHILDREN</v>
      </c>
      <c r="C1727" t="s">
        <v>2175</v>
      </c>
      <c r="G1727" s="7">
        <f>'Health Cleaned'!$H1727*1.1</f>
        <v>4302.2870000000003</v>
      </c>
      <c r="H1727" s="7">
        <f t="shared" si="131"/>
        <v>4302.3</v>
      </c>
      <c r="I1727" s="7">
        <f t="shared" si="132"/>
        <v>4302.3</v>
      </c>
      <c r="J1727" s="7">
        <f t="shared" si="133"/>
        <v>4302.2</v>
      </c>
      <c r="K1727" t="str">
        <f>TEXT('Health Cleaned'!A1727,"mm-yy")</f>
        <v>06-22</v>
      </c>
      <c r="L1727" t="str">
        <f t="shared" si="134"/>
        <v>0-12</v>
      </c>
    </row>
    <row r="1728" spans="1:12" x14ac:dyDescent="0.45">
      <c r="A1728">
        <v>94</v>
      </c>
      <c r="B1728" t="str">
        <f t="shared" si="130"/>
        <v>SENIORS</v>
      </c>
      <c r="C1728" t="s">
        <v>2176</v>
      </c>
      <c r="G1728" s="7">
        <f>'Health Cleaned'!$H1728*1.1</f>
        <v>2140.7980000000002</v>
      </c>
      <c r="H1728" s="7">
        <f t="shared" si="131"/>
        <v>2140.8000000000002</v>
      </c>
      <c r="I1728" s="7">
        <f t="shared" si="132"/>
        <v>2140.7999999999997</v>
      </c>
      <c r="J1728" s="7">
        <f t="shared" si="133"/>
        <v>2140.6999999999998</v>
      </c>
      <c r="K1728" t="str">
        <f>TEXT('Health Cleaned'!A1728,"mm-yy")</f>
        <v>11-22</v>
      </c>
      <c r="L1728" t="str">
        <f t="shared" si="134"/>
        <v>65-100</v>
      </c>
    </row>
    <row r="1729" spans="1:12" x14ac:dyDescent="0.45">
      <c r="A1729">
        <v>91</v>
      </c>
      <c r="B1729" t="str">
        <f t="shared" si="130"/>
        <v>SENIORS</v>
      </c>
      <c r="C1729" t="s">
        <v>2177</v>
      </c>
      <c r="G1729" s="7">
        <f>'Health Cleaned'!$H1729*1.1</f>
        <v>857.68100000000015</v>
      </c>
      <c r="H1729" s="7">
        <f t="shared" si="131"/>
        <v>857.7</v>
      </c>
      <c r="I1729" s="7">
        <f t="shared" si="132"/>
        <v>857.7</v>
      </c>
      <c r="J1729" s="7">
        <f t="shared" si="133"/>
        <v>857.6</v>
      </c>
      <c r="K1729" t="str">
        <f>TEXT('Health Cleaned'!A1729,"mm-yy")</f>
        <v>10-22</v>
      </c>
      <c r="L1729" t="str">
        <f t="shared" si="134"/>
        <v>65-100</v>
      </c>
    </row>
    <row r="1730" spans="1:12" x14ac:dyDescent="0.45">
      <c r="A1730">
        <v>85</v>
      </c>
      <c r="B1730" t="str">
        <f t="shared" si="130"/>
        <v>SENIORS</v>
      </c>
      <c r="C1730" t="s">
        <v>2178</v>
      </c>
      <c r="G1730" s="7">
        <f>'Health Cleaned'!$H1730*1.1</f>
        <v>1396.0319999999999</v>
      </c>
      <c r="H1730" s="7">
        <f t="shared" si="131"/>
        <v>1396</v>
      </c>
      <c r="I1730" s="7">
        <f t="shared" si="132"/>
        <v>1396.1</v>
      </c>
      <c r="J1730" s="7">
        <f t="shared" si="133"/>
        <v>1396</v>
      </c>
      <c r="K1730" t="str">
        <f>TEXT('Health Cleaned'!A1730,"mm-yy")</f>
        <v>10-23</v>
      </c>
      <c r="L1730" t="str">
        <f t="shared" si="134"/>
        <v>65-100</v>
      </c>
    </row>
    <row r="1731" spans="1:12" x14ac:dyDescent="0.45">
      <c r="A1731">
        <v>17</v>
      </c>
      <c r="B1731" t="str">
        <f t="shared" ref="B1731:B1794" si="135">IF(A1731&lt;18,"CHILDREN",IF(A1731&lt;36,"YOUNG ADULTS",IF(A1731&lt;66,"ADULTS",IF(A1731&gt;65,"SENIORS"))))</f>
        <v>CHILDREN</v>
      </c>
      <c r="C1731" t="s">
        <v>2179</v>
      </c>
      <c r="G1731" s="7">
        <f>'Health Cleaned'!$H1731*1.1</f>
        <v>930.20400000000006</v>
      </c>
      <c r="H1731" s="7">
        <f t="shared" ref="H1731:H1794" si="136">ROUND(G1731,1)</f>
        <v>930.2</v>
      </c>
      <c r="I1731" s="7">
        <f t="shared" ref="I1731:I1794" si="137">ROUNDUP(G1731,1)</f>
        <v>930.30000000000007</v>
      </c>
      <c r="J1731" s="7">
        <f t="shared" ref="J1731:J1794" si="138">ROUNDDOWN(G1731,1)</f>
        <v>930.2</v>
      </c>
      <c r="K1731" t="str">
        <f>TEXT('Health Cleaned'!A1731,"mm-yy")</f>
        <v>02-23</v>
      </c>
      <c r="L1731" t="str">
        <f t="shared" ref="L1731:L1794" si="139">IF(A1731&lt;13,"0-12",IF(A1731&lt;20,"13-19",IF(A1731&lt;35,"20-34",IF(A1731&lt;=50,"35-50",IF(A1731&lt;66,"51-65",IF(A1731&gt;65,"65-100"))))))</f>
        <v>13-19</v>
      </c>
    </row>
    <row r="1732" spans="1:12" x14ac:dyDescent="0.45">
      <c r="A1732">
        <v>8</v>
      </c>
      <c r="B1732" t="str">
        <f t="shared" si="135"/>
        <v>CHILDREN</v>
      </c>
      <c r="C1732" t="s">
        <v>2180</v>
      </c>
      <c r="G1732" s="7">
        <f>'Health Cleaned'!$H1732*1.1</f>
        <v>977.28400000000011</v>
      </c>
      <c r="H1732" s="7">
        <f t="shared" si="136"/>
        <v>977.3</v>
      </c>
      <c r="I1732" s="7">
        <f t="shared" si="137"/>
        <v>977.30000000000007</v>
      </c>
      <c r="J1732" s="7">
        <f t="shared" si="138"/>
        <v>977.2</v>
      </c>
      <c r="K1732" t="str">
        <f>TEXT('Health Cleaned'!A1732,"mm-yy")</f>
        <v>01-23</v>
      </c>
      <c r="L1732" t="str">
        <f t="shared" si="139"/>
        <v>0-12</v>
      </c>
    </row>
    <row r="1733" spans="1:12" x14ac:dyDescent="0.45">
      <c r="A1733">
        <v>35</v>
      </c>
      <c r="B1733" t="str">
        <f t="shared" si="135"/>
        <v>YOUNG ADULTS</v>
      </c>
      <c r="C1733" t="s">
        <v>2181</v>
      </c>
      <c r="G1733" s="7">
        <f>'Health Cleaned'!$H1733*1.1</f>
        <v>1191.2670000000001</v>
      </c>
      <c r="H1733" s="7">
        <f t="shared" si="136"/>
        <v>1191.3</v>
      </c>
      <c r="I1733" s="7">
        <f t="shared" si="137"/>
        <v>1191.3</v>
      </c>
      <c r="J1733" s="7">
        <f t="shared" si="138"/>
        <v>1191.2</v>
      </c>
      <c r="K1733" t="str">
        <f>TEXT('Health Cleaned'!A1733,"mm-yy")</f>
        <v>02-22</v>
      </c>
      <c r="L1733" t="str">
        <f t="shared" si="139"/>
        <v>35-50</v>
      </c>
    </row>
    <row r="1734" spans="1:12" x14ac:dyDescent="0.45">
      <c r="A1734">
        <v>71</v>
      </c>
      <c r="B1734" t="str">
        <f t="shared" si="135"/>
        <v>SENIORS</v>
      </c>
      <c r="C1734" t="s">
        <v>2182</v>
      </c>
      <c r="G1734" s="7">
        <f>'Health Cleaned'!$H1734*1.1</f>
        <v>3894.7810000000004</v>
      </c>
      <c r="H1734" s="7">
        <f t="shared" si="136"/>
        <v>3894.8</v>
      </c>
      <c r="I1734" s="7">
        <f t="shared" si="137"/>
        <v>3894.7999999999997</v>
      </c>
      <c r="J1734" s="7">
        <f t="shared" si="138"/>
        <v>3894.7</v>
      </c>
      <c r="K1734" t="str">
        <f>TEXT('Health Cleaned'!A1734,"mm-yy")</f>
        <v>02-22</v>
      </c>
      <c r="L1734" t="str">
        <f t="shared" si="139"/>
        <v>65-100</v>
      </c>
    </row>
    <row r="1735" spans="1:12" x14ac:dyDescent="0.45">
      <c r="A1735">
        <v>42</v>
      </c>
      <c r="B1735" t="str">
        <f t="shared" si="135"/>
        <v>ADULTS</v>
      </c>
      <c r="C1735" t="s">
        <v>2183</v>
      </c>
      <c r="G1735" s="7">
        <f>'Health Cleaned'!$H1735*1.1</f>
        <v>3669.7540000000004</v>
      </c>
      <c r="H1735" s="7">
        <f t="shared" si="136"/>
        <v>3669.8</v>
      </c>
      <c r="I1735" s="7">
        <f t="shared" si="137"/>
        <v>3669.7999999999997</v>
      </c>
      <c r="J1735" s="7">
        <f t="shared" si="138"/>
        <v>3669.7</v>
      </c>
      <c r="K1735" t="str">
        <f>TEXT('Health Cleaned'!A1735,"mm-yy")</f>
        <v>07-22</v>
      </c>
      <c r="L1735" t="str">
        <f t="shared" si="139"/>
        <v>35-50</v>
      </c>
    </row>
    <row r="1736" spans="1:12" x14ac:dyDescent="0.45">
      <c r="A1736">
        <v>40</v>
      </c>
      <c r="B1736" t="str">
        <f t="shared" si="135"/>
        <v>ADULTS</v>
      </c>
      <c r="C1736" t="s">
        <v>2184</v>
      </c>
      <c r="G1736" s="7">
        <f>'Health Cleaned'!$H1736*1.1</f>
        <v>5133.9089999999997</v>
      </c>
      <c r="H1736" s="7">
        <f t="shared" si="136"/>
        <v>5133.8999999999996</v>
      </c>
      <c r="I1736" s="7">
        <f t="shared" si="137"/>
        <v>5134</v>
      </c>
      <c r="J1736" s="7">
        <f t="shared" si="138"/>
        <v>5133.8999999999996</v>
      </c>
      <c r="K1736" t="str">
        <f>TEXT('Health Cleaned'!A1736,"mm-yy")</f>
        <v>02-23</v>
      </c>
      <c r="L1736" t="str">
        <f t="shared" si="139"/>
        <v>35-50</v>
      </c>
    </row>
    <row r="1737" spans="1:12" x14ac:dyDescent="0.45">
      <c r="A1737">
        <v>59</v>
      </c>
      <c r="B1737" t="str">
        <f t="shared" si="135"/>
        <v>ADULTS</v>
      </c>
      <c r="C1737" t="s">
        <v>2185</v>
      </c>
      <c r="G1737" s="7">
        <f>'Health Cleaned'!$H1737*1.1</f>
        <v>2768.7330000000006</v>
      </c>
      <c r="H1737" s="7">
        <f t="shared" si="136"/>
        <v>2768.7</v>
      </c>
      <c r="I1737" s="7">
        <f t="shared" si="137"/>
        <v>2768.7999999999997</v>
      </c>
      <c r="J1737" s="7">
        <f t="shared" si="138"/>
        <v>2768.7</v>
      </c>
      <c r="K1737" t="str">
        <f>TEXT('Health Cleaned'!A1737,"mm-yy")</f>
        <v>02-22</v>
      </c>
      <c r="L1737" t="str">
        <f t="shared" si="139"/>
        <v>51-65</v>
      </c>
    </row>
    <row r="1738" spans="1:12" x14ac:dyDescent="0.45">
      <c r="A1738">
        <v>76</v>
      </c>
      <c r="B1738" t="str">
        <f t="shared" si="135"/>
        <v>SENIORS</v>
      </c>
      <c r="C1738" t="s">
        <v>2186</v>
      </c>
      <c r="G1738" s="7">
        <f>'Health Cleaned'!$H1738*1.1</f>
        <v>4243.8440000000001</v>
      </c>
      <c r="H1738" s="7">
        <f t="shared" si="136"/>
        <v>4243.8</v>
      </c>
      <c r="I1738" s="7">
        <f t="shared" si="137"/>
        <v>4243.9000000000005</v>
      </c>
      <c r="J1738" s="7">
        <f t="shared" si="138"/>
        <v>4243.8</v>
      </c>
      <c r="K1738" t="str">
        <f>TEXT('Health Cleaned'!A1738,"mm-yy")</f>
        <v>07-23</v>
      </c>
      <c r="L1738" t="str">
        <f t="shared" si="139"/>
        <v>65-100</v>
      </c>
    </row>
    <row r="1739" spans="1:12" x14ac:dyDescent="0.45">
      <c r="A1739">
        <v>98</v>
      </c>
      <c r="B1739" t="str">
        <f t="shared" si="135"/>
        <v>SENIORS</v>
      </c>
      <c r="C1739" t="s">
        <v>2187</v>
      </c>
      <c r="G1739" s="7">
        <f>'Health Cleaned'!$H1739*1.1</f>
        <v>1607.672</v>
      </c>
      <c r="H1739" s="7">
        <f t="shared" si="136"/>
        <v>1607.7</v>
      </c>
      <c r="I1739" s="7">
        <f t="shared" si="137"/>
        <v>1607.6999999999998</v>
      </c>
      <c r="J1739" s="7">
        <f t="shared" si="138"/>
        <v>1607.6</v>
      </c>
      <c r="K1739" t="str">
        <f>TEXT('Health Cleaned'!A1739,"mm-yy")</f>
        <v>02-22</v>
      </c>
      <c r="L1739" t="str">
        <f t="shared" si="139"/>
        <v>65-100</v>
      </c>
    </row>
    <row r="1740" spans="1:12" x14ac:dyDescent="0.45">
      <c r="A1740">
        <v>1</v>
      </c>
      <c r="B1740" t="str">
        <f t="shared" si="135"/>
        <v>CHILDREN</v>
      </c>
      <c r="C1740" t="s">
        <v>2188</v>
      </c>
      <c r="G1740" s="7">
        <f>'Health Cleaned'!$H1740*1.1</f>
        <v>4352.491</v>
      </c>
      <c r="H1740" s="7">
        <f t="shared" si="136"/>
        <v>4352.5</v>
      </c>
      <c r="I1740" s="7">
        <f t="shared" si="137"/>
        <v>4352.5</v>
      </c>
      <c r="J1740" s="7">
        <f t="shared" si="138"/>
        <v>4352.3999999999996</v>
      </c>
      <c r="K1740" t="str">
        <f>TEXT('Health Cleaned'!A1740,"mm-yy")</f>
        <v>07-23</v>
      </c>
      <c r="L1740" t="str">
        <f t="shared" si="139"/>
        <v>0-12</v>
      </c>
    </row>
    <row r="1741" spans="1:12" x14ac:dyDescent="0.45">
      <c r="A1741">
        <v>6</v>
      </c>
      <c r="B1741" t="str">
        <f t="shared" si="135"/>
        <v>CHILDREN</v>
      </c>
      <c r="C1741" t="s">
        <v>2189</v>
      </c>
      <c r="G1741" s="7">
        <f>'Health Cleaned'!$H1741*1.1</f>
        <v>1513.4570000000001</v>
      </c>
      <c r="H1741" s="7">
        <f t="shared" si="136"/>
        <v>1513.5</v>
      </c>
      <c r="I1741" s="7">
        <f t="shared" si="137"/>
        <v>1513.5</v>
      </c>
      <c r="J1741" s="7">
        <f t="shared" si="138"/>
        <v>1513.4</v>
      </c>
      <c r="K1741" t="str">
        <f>TEXT('Health Cleaned'!A1741,"mm-yy")</f>
        <v>10-22</v>
      </c>
      <c r="L1741" t="str">
        <f t="shared" si="139"/>
        <v>0-12</v>
      </c>
    </row>
    <row r="1742" spans="1:12" x14ac:dyDescent="0.45">
      <c r="A1742">
        <v>52</v>
      </c>
      <c r="B1742" t="str">
        <f t="shared" si="135"/>
        <v>ADULTS</v>
      </c>
      <c r="C1742" t="s">
        <v>2190</v>
      </c>
      <c r="G1742" s="7">
        <f>'Health Cleaned'!$H1742*1.1</f>
        <v>5092.0320000000002</v>
      </c>
      <c r="H1742" s="7">
        <f t="shared" si="136"/>
        <v>5092</v>
      </c>
      <c r="I1742" s="7">
        <f t="shared" si="137"/>
        <v>5092.1000000000004</v>
      </c>
      <c r="J1742" s="7">
        <f t="shared" si="138"/>
        <v>5092</v>
      </c>
      <c r="K1742" t="str">
        <f>TEXT('Health Cleaned'!A1742,"mm-yy")</f>
        <v>03-23</v>
      </c>
      <c r="L1742" t="str">
        <f t="shared" si="139"/>
        <v>51-65</v>
      </c>
    </row>
    <row r="1743" spans="1:12" x14ac:dyDescent="0.45">
      <c r="A1743">
        <v>91</v>
      </c>
      <c r="B1743" t="str">
        <f t="shared" si="135"/>
        <v>SENIORS</v>
      </c>
      <c r="C1743" t="s">
        <v>2191</v>
      </c>
      <c r="G1743" s="7">
        <f>'Health Cleaned'!$H1743*1.1</f>
        <v>3776.9160000000002</v>
      </c>
      <c r="H1743" s="7">
        <f t="shared" si="136"/>
        <v>3776.9</v>
      </c>
      <c r="I1743" s="7">
        <f t="shared" si="137"/>
        <v>3777</v>
      </c>
      <c r="J1743" s="7">
        <f t="shared" si="138"/>
        <v>3776.9</v>
      </c>
      <c r="K1743" t="str">
        <f>TEXT('Health Cleaned'!A1743,"mm-yy")</f>
        <v>06-23</v>
      </c>
      <c r="L1743" t="str">
        <f t="shared" si="139"/>
        <v>65-100</v>
      </c>
    </row>
    <row r="1744" spans="1:12" x14ac:dyDescent="0.45">
      <c r="A1744">
        <v>91</v>
      </c>
      <c r="B1744" t="str">
        <f t="shared" si="135"/>
        <v>SENIORS</v>
      </c>
      <c r="C1744" t="s">
        <v>2192</v>
      </c>
      <c r="G1744" s="7">
        <f>'Health Cleaned'!$H1744*1.1</f>
        <v>2560.8770000000004</v>
      </c>
      <c r="H1744" s="7">
        <f t="shared" si="136"/>
        <v>2560.9</v>
      </c>
      <c r="I1744" s="7">
        <f t="shared" si="137"/>
        <v>2560.9</v>
      </c>
      <c r="J1744" s="7">
        <f t="shared" si="138"/>
        <v>2560.8000000000002</v>
      </c>
      <c r="K1744" t="str">
        <f>TEXT('Health Cleaned'!A1744,"mm-yy")</f>
        <v>01-22</v>
      </c>
      <c r="L1744" t="str">
        <f t="shared" si="139"/>
        <v>65-100</v>
      </c>
    </row>
    <row r="1745" spans="1:12" x14ac:dyDescent="0.45">
      <c r="A1745">
        <v>78</v>
      </c>
      <c r="B1745" t="str">
        <f t="shared" si="135"/>
        <v>SENIORS</v>
      </c>
      <c r="C1745" t="s">
        <v>2193</v>
      </c>
      <c r="G1745" s="7">
        <f>'Health Cleaned'!$H1745*1.1</f>
        <v>868.10900000000015</v>
      </c>
      <c r="H1745" s="7">
        <f t="shared" si="136"/>
        <v>868.1</v>
      </c>
      <c r="I1745" s="7">
        <f t="shared" si="137"/>
        <v>868.2</v>
      </c>
      <c r="J1745" s="7">
        <f t="shared" si="138"/>
        <v>868.1</v>
      </c>
      <c r="K1745" t="str">
        <f>TEXT('Health Cleaned'!A1745,"mm-yy")</f>
        <v>01-23</v>
      </c>
      <c r="L1745" t="str">
        <f t="shared" si="139"/>
        <v>65-100</v>
      </c>
    </row>
    <row r="1746" spans="1:12" x14ac:dyDescent="0.45">
      <c r="A1746">
        <v>63</v>
      </c>
      <c r="B1746" t="str">
        <f t="shared" si="135"/>
        <v>ADULTS</v>
      </c>
      <c r="C1746" t="s">
        <v>2194</v>
      </c>
      <c r="G1746" s="7">
        <f>'Health Cleaned'!$H1746*1.1</f>
        <v>208.90100000000001</v>
      </c>
      <c r="H1746" s="7">
        <f t="shared" si="136"/>
        <v>208.9</v>
      </c>
      <c r="I1746" s="7">
        <f t="shared" si="137"/>
        <v>209</v>
      </c>
      <c r="J1746" s="7">
        <f t="shared" si="138"/>
        <v>208.9</v>
      </c>
      <c r="K1746" t="str">
        <f>TEXT('Health Cleaned'!A1746,"mm-yy")</f>
        <v>01-22</v>
      </c>
      <c r="L1746" t="str">
        <f t="shared" si="139"/>
        <v>51-65</v>
      </c>
    </row>
    <row r="1747" spans="1:12" x14ac:dyDescent="0.45">
      <c r="A1747">
        <v>22</v>
      </c>
      <c r="B1747" t="str">
        <f t="shared" si="135"/>
        <v>YOUNG ADULTS</v>
      </c>
      <c r="C1747" t="s">
        <v>2195</v>
      </c>
      <c r="G1747" s="7">
        <f>'Health Cleaned'!$H1747*1.1</f>
        <v>3526.3470000000002</v>
      </c>
      <c r="H1747" s="7">
        <f t="shared" si="136"/>
        <v>3526.3</v>
      </c>
      <c r="I1747" s="7">
        <f t="shared" si="137"/>
        <v>3526.4</v>
      </c>
      <c r="J1747" s="7">
        <f t="shared" si="138"/>
        <v>3526.3</v>
      </c>
      <c r="K1747" t="str">
        <f>TEXT('Health Cleaned'!A1747,"mm-yy")</f>
        <v>12-23</v>
      </c>
      <c r="L1747" t="str">
        <f t="shared" si="139"/>
        <v>20-34</v>
      </c>
    </row>
    <row r="1748" spans="1:12" x14ac:dyDescent="0.45">
      <c r="A1748">
        <v>63</v>
      </c>
      <c r="B1748" t="str">
        <f t="shared" si="135"/>
        <v>ADULTS</v>
      </c>
      <c r="C1748" t="s">
        <v>2196</v>
      </c>
      <c r="G1748" s="7">
        <f>'Health Cleaned'!$H1748*1.1</f>
        <v>4656.4100000000008</v>
      </c>
      <c r="H1748" s="7">
        <f t="shared" si="136"/>
        <v>4656.3999999999996</v>
      </c>
      <c r="I1748" s="7">
        <f t="shared" si="137"/>
        <v>4656.5</v>
      </c>
      <c r="J1748" s="7">
        <f t="shared" si="138"/>
        <v>4656.3999999999996</v>
      </c>
      <c r="K1748" t="str">
        <f>TEXT('Health Cleaned'!A1748,"mm-yy")</f>
        <v>07-23</v>
      </c>
      <c r="L1748" t="str">
        <f t="shared" si="139"/>
        <v>51-65</v>
      </c>
    </row>
    <row r="1749" spans="1:12" x14ac:dyDescent="0.45">
      <c r="A1749">
        <v>42</v>
      </c>
      <c r="B1749" t="str">
        <f t="shared" si="135"/>
        <v>ADULTS</v>
      </c>
      <c r="C1749" t="s">
        <v>2197</v>
      </c>
      <c r="G1749" s="7">
        <f>'Health Cleaned'!$H1749*1.1</f>
        <v>3104.6950000000002</v>
      </c>
      <c r="H1749" s="7">
        <f t="shared" si="136"/>
        <v>3104.7</v>
      </c>
      <c r="I1749" s="7">
        <f t="shared" si="137"/>
        <v>3104.7</v>
      </c>
      <c r="J1749" s="7">
        <f t="shared" si="138"/>
        <v>3104.6</v>
      </c>
      <c r="K1749" t="str">
        <f>TEXT('Health Cleaned'!A1749,"mm-yy")</f>
        <v>02-23</v>
      </c>
      <c r="L1749" t="str">
        <f t="shared" si="139"/>
        <v>35-50</v>
      </c>
    </row>
    <row r="1750" spans="1:12" x14ac:dyDescent="0.45">
      <c r="A1750">
        <v>69</v>
      </c>
      <c r="B1750" t="str">
        <f t="shared" si="135"/>
        <v>SENIORS</v>
      </c>
      <c r="C1750" t="s">
        <v>2198</v>
      </c>
      <c r="G1750" s="7">
        <f>'Health Cleaned'!$H1750*1.1</f>
        <v>817.22299999999996</v>
      </c>
      <c r="H1750" s="7">
        <f t="shared" si="136"/>
        <v>817.2</v>
      </c>
      <c r="I1750" s="7">
        <f t="shared" si="137"/>
        <v>817.30000000000007</v>
      </c>
      <c r="J1750" s="7">
        <f t="shared" si="138"/>
        <v>817.2</v>
      </c>
      <c r="K1750" t="str">
        <f>TEXT('Health Cleaned'!A1750,"mm-yy")</f>
        <v>05-23</v>
      </c>
      <c r="L1750" t="str">
        <f t="shared" si="139"/>
        <v>65-100</v>
      </c>
    </row>
    <row r="1751" spans="1:12" x14ac:dyDescent="0.45">
      <c r="A1751">
        <v>28</v>
      </c>
      <c r="B1751" t="str">
        <f t="shared" si="135"/>
        <v>YOUNG ADULTS</v>
      </c>
      <c r="C1751" t="s">
        <v>2199</v>
      </c>
      <c r="G1751" s="7">
        <f>'Health Cleaned'!$H1751*1.1</f>
        <v>1357.2900000000002</v>
      </c>
      <c r="H1751" s="7">
        <f t="shared" si="136"/>
        <v>1357.3</v>
      </c>
      <c r="I1751" s="7">
        <f t="shared" si="137"/>
        <v>1357.3</v>
      </c>
      <c r="J1751" s="7">
        <f t="shared" si="138"/>
        <v>1357.2</v>
      </c>
      <c r="K1751" t="str">
        <f>TEXT('Health Cleaned'!A1751,"mm-yy")</f>
        <v>09-23</v>
      </c>
      <c r="L1751" t="str">
        <f t="shared" si="139"/>
        <v>20-34</v>
      </c>
    </row>
    <row r="1752" spans="1:12" x14ac:dyDescent="0.45">
      <c r="A1752">
        <v>60</v>
      </c>
      <c r="B1752" t="str">
        <f t="shared" si="135"/>
        <v>ADULTS</v>
      </c>
      <c r="C1752" t="s">
        <v>2200</v>
      </c>
      <c r="G1752" s="7">
        <f>'Health Cleaned'!$H1752*1.1</f>
        <v>2637.866</v>
      </c>
      <c r="H1752" s="7">
        <f t="shared" si="136"/>
        <v>2637.9</v>
      </c>
      <c r="I1752" s="7">
        <f t="shared" si="137"/>
        <v>2637.9</v>
      </c>
      <c r="J1752" s="7">
        <f t="shared" si="138"/>
        <v>2637.8</v>
      </c>
      <c r="K1752" t="str">
        <f>TEXT('Health Cleaned'!A1752,"mm-yy")</f>
        <v>07-23</v>
      </c>
      <c r="L1752" t="str">
        <f t="shared" si="139"/>
        <v>51-65</v>
      </c>
    </row>
    <row r="1753" spans="1:12" x14ac:dyDescent="0.45">
      <c r="A1753">
        <v>38</v>
      </c>
      <c r="B1753" t="str">
        <f t="shared" si="135"/>
        <v>ADULTS</v>
      </c>
      <c r="C1753" t="s">
        <v>2201</v>
      </c>
      <c r="G1753" s="7">
        <f>'Health Cleaned'!$H1753*1.1</f>
        <v>4814.7000000000007</v>
      </c>
      <c r="H1753" s="7">
        <f t="shared" si="136"/>
        <v>4814.7</v>
      </c>
      <c r="I1753" s="7">
        <f t="shared" si="137"/>
        <v>4814.7</v>
      </c>
      <c r="J1753" s="7">
        <f t="shared" si="138"/>
        <v>4814.7</v>
      </c>
      <c r="K1753" t="str">
        <f>TEXT('Health Cleaned'!A1753,"mm-yy")</f>
        <v>04-23</v>
      </c>
      <c r="L1753" t="str">
        <f t="shared" si="139"/>
        <v>35-50</v>
      </c>
    </row>
    <row r="1754" spans="1:12" x14ac:dyDescent="0.45">
      <c r="A1754">
        <v>1</v>
      </c>
      <c r="B1754" t="str">
        <f t="shared" si="135"/>
        <v>CHILDREN</v>
      </c>
      <c r="C1754" t="s">
        <v>2202</v>
      </c>
      <c r="G1754" s="7">
        <f>'Health Cleaned'!$H1754*1.1</f>
        <v>3850.1759999999999</v>
      </c>
      <c r="H1754" s="7">
        <f t="shared" si="136"/>
        <v>3850.2</v>
      </c>
      <c r="I1754" s="7">
        <f t="shared" si="137"/>
        <v>3850.2</v>
      </c>
      <c r="J1754" s="7">
        <f t="shared" si="138"/>
        <v>3850.1</v>
      </c>
      <c r="K1754" t="str">
        <f>TEXT('Health Cleaned'!A1754,"mm-yy")</f>
        <v>02-22</v>
      </c>
      <c r="L1754" t="str">
        <f t="shared" si="139"/>
        <v>0-12</v>
      </c>
    </row>
    <row r="1755" spans="1:12" x14ac:dyDescent="0.45">
      <c r="A1755">
        <v>0</v>
      </c>
      <c r="B1755" t="str">
        <f t="shared" si="135"/>
        <v>CHILDREN</v>
      </c>
      <c r="C1755" t="s">
        <v>2203</v>
      </c>
      <c r="G1755" s="7">
        <f>'Health Cleaned'!$H1755*1.1</f>
        <v>4503.741</v>
      </c>
      <c r="H1755" s="7">
        <f t="shared" si="136"/>
        <v>4503.7</v>
      </c>
      <c r="I1755" s="7">
        <f t="shared" si="137"/>
        <v>4503.8</v>
      </c>
      <c r="J1755" s="7">
        <f t="shared" si="138"/>
        <v>4503.7</v>
      </c>
      <c r="K1755" t="str">
        <f>TEXT('Health Cleaned'!A1755,"mm-yy")</f>
        <v>05-23</v>
      </c>
      <c r="L1755" t="str">
        <f t="shared" si="139"/>
        <v>0-12</v>
      </c>
    </row>
    <row r="1756" spans="1:12" x14ac:dyDescent="0.45">
      <c r="A1756">
        <v>80</v>
      </c>
      <c r="B1756" t="str">
        <f t="shared" si="135"/>
        <v>SENIORS</v>
      </c>
      <c r="C1756" t="s">
        <v>2204</v>
      </c>
      <c r="G1756" s="7">
        <f>'Health Cleaned'!$H1756*1.1</f>
        <v>3987.4340000000002</v>
      </c>
      <c r="H1756" s="7">
        <f t="shared" si="136"/>
        <v>3987.4</v>
      </c>
      <c r="I1756" s="7">
        <f t="shared" si="137"/>
        <v>3987.5</v>
      </c>
      <c r="J1756" s="7">
        <f t="shared" si="138"/>
        <v>3987.4</v>
      </c>
      <c r="K1756" t="str">
        <f>TEXT('Health Cleaned'!A1756,"mm-yy")</f>
        <v>10-22</v>
      </c>
      <c r="L1756" t="str">
        <f t="shared" si="139"/>
        <v>65-100</v>
      </c>
    </row>
    <row r="1757" spans="1:12" x14ac:dyDescent="0.45">
      <c r="A1757">
        <v>76</v>
      </c>
      <c r="B1757" t="str">
        <f t="shared" si="135"/>
        <v>SENIORS</v>
      </c>
      <c r="C1757" t="s">
        <v>2205</v>
      </c>
      <c r="G1757" s="7">
        <f>'Health Cleaned'!$H1757*1.1</f>
        <v>4719.8910000000005</v>
      </c>
      <c r="H1757" s="7">
        <f t="shared" si="136"/>
        <v>4719.8999999999996</v>
      </c>
      <c r="I1757" s="7">
        <f t="shared" si="137"/>
        <v>4719.9000000000005</v>
      </c>
      <c r="J1757" s="7">
        <f t="shared" si="138"/>
        <v>4719.8</v>
      </c>
      <c r="K1757" t="str">
        <f>TEXT('Health Cleaned'!A1757,"mm-yy")</f>
        <v>10-23</v>
      </c>
      <c r="L1757" t="str">
        <f t="shared" si="139"/>
        <v>65-100</v>
      </c>
    </row>
    <row r="1758" spans="1:12" x14ac:dyDescent="0.45">
      <c r="A1758">
        <v>40</v>
      </c>
      <c r="B1758" t="str">
        <f t="shared" si="135"/>
        <v>ADULTS</v>
      </c>
      <c r="C1758" t="s">
        <v>2206</v>
      </c>
      <c r="G1758" s="7">
        <f>'Health Cleaned'!$H1758*1.1</f>
        <v>3762.2970000000005</v>
      </c>
      <c r="H1758" s="7">
        <f t="shared" si="136"/>
        <v>3762.3</v>
      </c>
      <c r="I1758" s="7">
        <f t="shared" si="137"/>
        <v>3762.2999999999997</v>
      </c>
      <c r="J1758" s="7">
        <f t="shared" si="138"/>
        <v>3762.2</v>
      </c>
      <c r="K1758" t="str">
        <f>TEXT('Health Cleaned'!A1758,"mm-yy")</f>
        <v>03-22</v>
      </c>
      <c r="L1758" t="str">
        <f t="shared" si="139"/>
        <v>35-50</v>
      </c>
    </row>
    <row r="1759" spans="1:12" x14ac:dyDescent="0.45">
      <c r="A1759">
        <v>62</v>
      </c>
      <c r="B1759" t="str">
        <f t="shared" si="135"/>
        <v>ADULTS</v>
      </c>
      <c r="C1759" t="s">
        <v>2207</v>
      </c>
      <c r="G1759" s="7">
        <f>'Health Cleaned'!$H1759*1.1</f>
        <v>2224.0239999999999</v>
      </c>
      <c r="H1759" s="7">
        <f t="shared" si="136"/>
        <v>2224</v>
      </c>
      <c r="I1759" s="7">
        <f t="shared" si="137"/>
        <v>2224.1</v>
      </c>
      <c r="J1759" s="7">
        <f t="shared" si="138"/>
        <v>2224</v>
      </c>
      <c r="K1759" t="str">
        <f>TEXT('Health Cleaned'!A1759,"mm-yy")</f>
        <v>11-22</v>
      </c>
      <c r="L1759" t="str">
        <f t="shared" si="139"/>
        <v>51-65</v>
      </c>
    </row>
    <row r="1760" spans="1:12" x14ac:dyDescent="0.45">
      <c r="A1760">
        <v>91</v>
      </c>
      <c r="B1760" t="str">
        <f t="shared" si="135"/>
        <v>SENIORS</v>
      </c>
      <c r="C1760" t="s">
        <v>2208</v>
      </c>
      <c r="G1760" s="7">
        <f>'Health Cleaned'!$H1760*1.1</f>
        <v>256.23400000000004</v>
      </c>
      <c r="H1760" s="7">
        <f t="shared" si="136"/>
        <v>256.2</v>
      </c>
      <c r="I1760" s="7">
        <f t="shared" si="137"/>
        <v>256.3</v>
      </c>
      <c r="J1760" s="7">
        <f t="shared" si="138"/>
        <v>256.2</v>
      </c>
      <c r="K1760" t="str">
        <f>TEXT('Health Cleaned'!A1760,"mm-yy")</f>
        <v>08-22</v>
      </c>
      <c r="L1760" t="str">
        <f t="shared" si="139"/>
        <v>65-100</v>
      </c>
    </row>
    <row r="1761" spans="1:12" x14ac:dyDescent="0.45">
      <c r="A1761">
        <v>5</v>
      </c>
      <c r="B1761" t="str">
        <f t="shared" si="135"/>
        <v>CHILDREN</v>
      </c>
      <c r="C1761" t="s">
        <v>2209</v>
      </c>
      <c r="G1761" s="7">
        <f>'Health Cleaned'!$H1761*1.1</f>
        <v>4384.6220000000003</v>
      </c>
      <c r="H1761" s="7">
        <f t="shared" si="136"/>
        <v>4384.6000000000004</v>
      </c>
      <c r="I1761" s="7">
        <f t="shared" si="137"/>
        <v>4384.7000000000007</v>
      </c>
      <c r="J1761" s="7">
        <f t="shared" si="138"/>
        <v>4384.6000000000004</v>
      </c>
      <c r="K1761" t="str">
        <f>TEXT('Health Cleaned'!A1761,"mm-yy")</f>
        <v>12-22</v>
      </c>
      <c r="L1761" t="str">
        <f t="shared" si="139"/>
        <v>0-12</v>
      </c>
    </row>
    <row r="1762" spans="1:12" x14ac:dyDescent="0.45">
      <c r="A1762">
        <v>95</v>
      </c>
      <c r="B1762" t="str">
        <f t="shared" si="135"/>
        <v>SENIORS</v>
      </c>
      <c r="C1762" t="s">
        <v>2210</v>
      </c>
      <c r="G1762" s="7">
        <f>'Health Cleaned'!$H1762*1.1</f>
        <v>3269.2000000000003</v>
      </c>
      <c r="H1762" s="7">
        <f t="shared" si="136"/>
        <v>3269.2</v>
      </c>
      <c r="I1762" s="7">
        <f t="shared" si="137"/>
        <v>3269.2</v>
      </c>
      <c r="J1762" s="7">
        <f t="shared" si="138"/>
        <v>3269.2</v>
      </c>
      <c r="K1762" t="str">
        <f>TEXT('Health Cleaned'!A1762,"mm-yy")</f>
        <v>10-22</v>
      </c>
      <c r="L1762" t="str">
        <f t="shared" si="139"/>
        <v>65-100</v>
      </c>
    </row>
    <row r="1763" spans="1:12" x14ac:dyDescent="0.45">
      <c r="A1763">
        <v>1</v>
      </c>
      <c r="B1763" t="str">
        <f t="shared" si="135"/>
        <v>CHILDREN</v>
      </c>
      <c r="C1763" t="s">
        <v>2211</v>
      </c>
      <c r="G1763" s="7">
        <f>'Health Cleaned'!$H1763*1.1</f>
        <v>1592.6790000000003</v>
      </c>
      <c r="H1763" s="7">
        <f t="shared" si="136"/>
        <v>1592.7</v>
      </c>
      <c r="I1763" s="7">
        <f t="shared" si="137"/>
        <v>1592.6999999999998</v>
      </c>
      <c r="J1763" s="7">
        <f t="shared" si="138"/>
        <v>1592.6</v>
      </c>
      <c r="K1763" t="str">
        <f>TEXT('Health Cleaned'!A1763,"mm-yy")</f>
        <v>04-22</v>
      </c>
      <c r="L1763" t="str">
        <f t="shared" si="139"/>
        <v>0-12</v>
      </c>
    </row>
    <row r="1764" spans="1:12" x14ac:dyDescent="0.45">
      <c r="A1764">
        <v>78</v>
      </c>
      <c r="B1764" t="str">
        <f t="shared" si="135"/>
        <v>SENIORS</v>
      </c>
      <c r="C1764" t="s">
        <v>2212</v>
      </c>
      <c r="G1764" s="7">
        <f>'Health Cleaned'!$H1764*1.1</f>
        <v>2894.3530000000001</v>
      </c>
      <c r="H1764" s="7">
        <f t="shared" si="136"/>
        <v>2894.4</v>
      </c>
      <c r="I1764" s="7">
        <f t="shared" si="137"/>
        <v>2894.4</v>
      </c>
      <c r="J1764" s="7">
        <f t="shared" si="138"/>
        <v>2894.3</v>
      </c>
      <c r="K1764" t="str">
        <f>TEXT('Health Cleaned'!A1764,"mm-yy")</f>
        <v>07-22</v>
      </c>
      <c r="L1764" t="str">
        <f t="shared" si="139"/>
        <v>65-100</v>
      </c>
    </row>
    <row r="1765" spans="1:12" x14ac:dyDescent="0.45">
      <c r="A1765">
        <v>60</v>
      </c>
      <c r="B1765" t="str">
        <f t="shared" si="135"/>
        <v>ADULTS</v>
      </c>
      <c r="C1765" t="s">
        <v>2213</v>
      </c>
      <c r="G1765" s="7">
        <f>'Health Cleaned'!$H1765*1.1</f>
        <v>1031.2280000000001</v>
      </c>
      <c r="H1765" s="7">
        <f t="shared" si="136"/>
        <v>1031.2</v>
      </c>
      <c r="I1765" s="7">
        <f t="shared" si="137"/>
        <v>1031.3</v>
      </c>
      <c r="J1765" s="7">
        <f t="shared" si="138"/>
        <v>1031.2</v>
      </c>
      <c r="K1765" t="str">
        <f>TEXT('Health Cleaned'!A1765,"mm-yy")</f>
        <v>06-23</v>
      </c>
      <c r="L1765" t="str">
        <f t="shared" si="139"/>
        <v>51-65</v>
      </c>
    </row>
    <row r="1766" spans="1:12" x14ac:dyDescent="0.45">
      <c r="A1766">
        <v>73</v>
      </c>
      <c r="B1766" t="str">
        <f t="shared" si="135"/>
        <v>SENIORS</v>
      </c>
      <c r="C1766" t="s">
        <v>2214</v>
      </c>
      <c r="G1766" s="7">
        <f>'Health Cleaned'!$H1766*1.1</f>
        <v>3419.7130000000002</v>
      </c>
      <c r="H1766" s="7">
        <f t="shared" si="136"/>
        <v>3419.7</v>
      </c>
      <c r="I1766" s="7">
        <f t="shared" si="137"/>
        <v>3419.7999999999997</v>
      </c>
      <c r="J1766" s="7">
        <f t="shared" si="138"/>
        <v>3419.7</v>
      </c>
      <c r="K1766" t="str">
        <f>TEXT('Health Cleaned'!A1766,"mm-yy")</f>
        <v>01-22</v>
      </c>
      <c r="L1766" t="str">
        <f t="shared" si="139"/>
        <v>65-100</v>
      </c>
    </row>
    <row r="1767" spans="1:12" x14ac:dyDescent="0.45">
      <c r="A1767">
        <v>67</v>
      </c>
      <c r="B1767" t="str">
        <f t="shared" si="135"/>
        <v>SENIORS</v>
      </c>
      <c r="C1767" t="s">
        <v>2215</v>
      </c>
      <c r="G1767" s="7">
        <f>'Health Cleaned'!$H1767*1.1</f>
        <v>3003.7370000000005</v>
      </c>
      <c r="H1767" s="7">
        <f t="shared" si="136"/>
        <v>3003.7</v>
      </c>
      <c r="I1767" s="7">
        <f t="shared" si="137"/>
        <v>3003.7999999999997</v>
      </c>
      <c r="J1767" s="7">
        <f t="shared" si="138"/>
        <v>3003.7</v>
      </c>
      <c r="K1767" t="str">
        <f>TEXT('Health Cleaned'!A1767,"mm-yy")</f>
        <v>12-23</v>
      </c>
      <c r="L1767" t="str">
        <f t="shared" si="139"/>
        <v>65-100</v>
      </c>
    </row>
    <row r="1768" spans="1:12" x14ac:dyDescent="0.45">
      <c r="A1768">
        <v>34</v>
      </c>
      <c r="B1768" t="str">
        <f t="shared" si="135"/>
        <v>YOUNG ADULTS</v>
      </c>
      <c r="C1768" t="s">
        <v>2216</v>
      </c>
      <c r="G1768" s="7">
        <f>'Health Cleaned'!$H1768*1.1</f>
        <v>3964.07</v>
      </c>
      <c r="H1768" s="7">
        <f t="shared" si="136"/>
        <v>3964.1</v>
      </c>
      <c r="I1768" s="7">
        <f t="shared" si="137"/>
        <v>3964.1</v>
      </c>
      <c r="J1768" s="7">
        <f t="shared" si="138"/>
        <v>3964</v>
      </c>
      <c r="K1768" t="str">
        <f>TEXT('Health Cleaned'!A1768,"mm-yy")</f>
        <v>04-23</v>
      </c>
      <c r="L1768" t="str">
        <f t="shared" si="139"/>
        <v>20-34</v>
      </c>
    </row>
    <row r="1769" spans="1:12" x14ac:dyDescent="0.45">
      <c r="A1769">
        <v>56</v>
      </c>
      <c r="B1769" t="str">
        <f t="shared" si="135"/>
        <v>ADULTS</v>
      </c>
      <c r="C1769" t="s">
        <v>2217</v>
      </c>
      <c r="G1769" s="7">
        <f>'Health Cleaned'!$H1769*1.1</f>
        <v>1885.5980000000002</v>
      </c>
      <c r="H1769" s="7">
        <f t="shared" si="136"/>
        <v>1885.6</v>
      </c>
      <c r="I1769" s="7">
        <f t="shared" si="137"/>
        <v>1885.6</v>
      </c>
      <c r="J1769" s="7">
        <f t="shared" si="138"/>
        <v>1885.5</v>
      </c>
      <c r="K1769" t="str">
        <f>TEXT('Health Cleaned'!A1769,"mm-yy")</f>
        <v>12-22</v>
      </c>
      <c r="L1769" t="str">
        <f t="shared" si="139"/>
        <v>51-65</v>
      </c>
    </row>
    <row r="1770" spans="1:12" x14ac:dyDescent="0.45">
      <c r="A1770">
        <v>66</v>
      </c>
      <c r="B1770" t="str">
        <f t="shared" si="135"/>
        <v>SENIORS</v>
      </c>
      <c r="C1770" t="s">
        <v>2218</v>
      </c>
      <c r="G1770" s="7">
        <f>'Health Cleaned'!$H1770*1.1</f>
        <v>31.372000000000003</v>
      </c>
      <c r="H1770" s="7">
        <f t="shared" si="136"/>
        <v>31.4</v>
      </c>
      <c r="I1770" s="7">
        <f t="shared" si="137"/>
        <v>31.400000000000002</v>
      </c>
      <c r="J1770" s="7">
        <f t="shared" si="138"/>
        <v>31.3</v>
      </c>
      <c r="K1770" t="str">
        <f>TEXT('Health Cleaned'!A1770,"mm-yy")</f>
        <v>11-22</v>
      </c>
      <c r="L1770" t="str">
        <f t="shared" si="139"/>
        <v>65-100</v>
      </c>
    </row>
    <row r="1771" spans="1:12" x14ac:dyDescent="0.45">
      <c r="A1771">
        <v>24</v>
      </c>
      <c r="B1771" t="str">
        <f t="shared" si="135"/>
        <v>YOUNG ADULTS</v>
      </c>
      <c r="C1771" t="s">
        <v>2220</v>
      </c>
      <c r="G1771" s="7">
        <f>'Health Cleaned'!$H1771*1.1</f>
        <v>109.08700000000002</v>
      </c>
      <c r="H1771" s="7">
        <f t="shared" si="136"/>
        <v>109.1</v>
      </c>
      <c r="I1771" s="7">
        <f t="shared" si="137"/>
        <v>109.1</v>
      </c>
      <c r="J1771" s="7">
        <f t="shared" si="138"/>
        <v>109</v>
      </c>
      <c r="K1771" t="str">
        <f>TEXT('Health Cleaned'!A1771,"mm-yy")</f>
        <v>07-22</v>
      </c>
      <c r="L1771" t="str">
        <f t="shared" si="139"/>
        <v>20-34</v>
      </c>
    </row>
    <row r="1772" spans="1:12" x14ac:dyDescent="0.45">
      <c r="A1772">
        <v>2</v>
      </c>
      <c r="B1772" t="str">
        <f t="shared" si="135"/>
        <v>CHILDREN</v>
      </c>
      <c r="C1772" t="s">
        <v>2221</v>
      </c>
      <c r="G1772" s="7">
        <f>'Health Cleaned'!$H1772*1.1</f>
        <v>2246.0570000000002</v>
      </c>
      <c r="H1772" s="7">
        <f t="shared" si="136"/>
        <v>2246.1</v>
      </c>
      <c r="I1772" s="7">
        <f t="shared" si="137"/>
        <v>2246.1</v>
      </c>
      <c r="J1772" s="7">
        <f t="shared" si="138"/>
        <v>2246</v>
      </c>
      <c r="K1772" t="str">
        <f>TEXT('Health Cleaned'!A1772,"mm-yy")</f>
        <v>01-22</v>
      </c>
      <c r="L1772" t="str">
        <f t="shared" si="139"/>
        <v>0-12</v>
      </c>
    </row>
    <row r="1773" spans="1:12" x14ac:dyDescent="0.45">
      <c r="A1773">
        <v>33</v>
      </c>
      <c r="B1773" t="str">
        <f t="shared" si="135"/>
        <v>YOUNG ADULTS</v>
      </c>
      <c r="C1773" t="s">
        <v>2222</v>
      </c>
      <c r="G1773" s="7">
        <f>'Health Cleaned'!$H1773*1.1</f>
        <v>801.92200000000003</v>
      </c>
      <c r="H1773" s="7">
        <f t="shared" si="136"/>
        <v>801.9</v>
      </c>
      <c r="I1773" s="7">
        <f t="shared" si="137"/>
        <v>802</v>
      </c>
      <c r="J1773" s="7">
        <f t="shared" si="138"/>
        <v>801.9</v>
      </c>
      <c r="K1773" t="str">
        <f>TEXT('Health Cleaned'!A1773,"mm-yy")</f>
        <v>09-23</v>
      </c>
      <c r="L1773" t="str">
        <f t="shared" si="139"/>
        <v>20-34</v>
      </c>
    </row>
    <row r="1774" spans="1:12" x14ac:dyDescent="0.45">
      <c r="A1774">
        <v>87</v>
      </c>
      <c r="B1774" t="str">
        <f t="shared" si="135"/>
        <v>SENIORS</v>
      </c>
      <c r="C1774" t="s">
        <v>2223</v>
      </c>
      <c r="G1774" s="7">
        <f>'Health Cleaned'!$H1774*1.1</f>
        <v>1007.5890000000001</v>
      </c>
      <c r="H1774" s="7">
        <f t="shared" si="136"/>
        <v>1007.6</v>
      </c>
      <c r="I1774" s="7">
        <f t="shared" si="137"/>
        <v>1007.6</v>
      </c>
      <c r="J1774" s="7">
        <f t="shared" si="138"/>
        <v>1007.5</v>
      </c>
      <c r="K1774" t="str">
        <f>TEXT('Health Cleaned'!A1774,"mm-yy")</f>
        <v>12-23</v>
      </c>
      <c r="L1774" t="str">
        <f t="shared" si="139"/>
        <v>65-100</v>
      </c>
    </row>
    <row r="1775" spans="1:12" x14ac:dyDescent="0.45">
      <c r="A1775">
        <v>52</v>
      </c>
      <c r="B1775" t="str">
        <f t="shared" si="135"/>
        <v>ADULTS</v>
      </c>
      <c r="C1775" t="s">
        <v>2225</v>
      </c>
      <c r="G1775" s="7">
        <f>'Health Cleaned'!$H1775*1.1</f>
        <v>2632.5310000000004</v>
      </c>
      <c r="H1775" s="7">
        <f t="shared" si="136"/>
        <v>2632.5</v>
      </c>
      <c r="I1775" s="7">
        <f t="shared" si="137"/>
        <v>2632.6</v>
      </c>
      <c r="J1775" s="7">
        <f t="shared" si="138"/>
        <v>2632.5</v>
      </c>
      <c r="K1775" t="str">
        <f>TEXT('Health Cleaned'!A1775,"mm-yy")</f>
        <v>07-23</v>
      </c>
      <c r="L1775" t="str">
        <f t="shared" si="139"/>
        <v>51-65</v>
      </c>
    </row>
    <row r="1776" spans="1:12" x14ac:dyDescent="0.45">
      <c r="A1776">
        <v>2</v>
      </c>
      <c r="B1776" t="str">
        <f t="shared" si="135"/>
        <v>CHILDREN</v>
      </c>
      <c r="C1776" t="s">
        <v>2226</v>
      </c>
      <c r="G1776" s="7">
        <f>'Health Cleaned'!$H1776*1.1</f>
        <v>1214.0480000000002</v>
      </c>
      <c r="H1776" s="7">
        <f t="shared" si="136"/>
        <v>1214</v>
      </c>
      <c r="I1776" s="7">
        <f t="shared" si="137"/>
        <v>1214.0999999999999</v>
      </c>
      <c r="J1776" s="7">
        <f t="shared" si="138"/>
        <v>1214</v>
      </c>
      <c r="K1776" t="str">
        <f>TEXT('Health Cleaned'!A1776,"mm-yy")</f>
        <v>10-22</v>
      </c>
      <c r="L1776" t="str">
        <f t="shared" si="139"/>
        <v>0-12</v>
      </c>
    </row>
    <row r="1777" spans="1:12" x14ac:dyDescent="0.45">
      <c r="A1777">
        <v>65</v>
      </c>
      <c r="B1777" t="str">
        <f t="shared" si="135"/>
        <v>ADULTS</v>
      </c>
      <c r="C1777" t="s">
        <v>2227</v>
      </c>
      <c r="G1777" s="7">
        <f>'Health Cleaned'!$H1777*1.1</f>
        <v>1227.71</v>
      </c>
      <c r="H1777" s="7">
        <f t="shared" si="136"/>
        <v>1227.7</v>
      </c>
      <c r="I1777" s="7">
        <f t="shared" si="137"/>
        <v>1227.8</v>
      </c>
      <c r="J1777" s="7">
        <f t="shared" si="138"/>
        <v>1227.7</v>
      </c>
      <c r="K1777" t="str">
        <f>TEXT('Health Cleaned'!A1777,"mm-yy")</f>
        <v>04-22</v>
      </c>
      <c r="L1777" t="str">
        <f t="shared" si="139"/>
        <v>51-65</v>
      </c>
    </row>
    <row r="1778" spans="1:12" x14ac:dyDescent="0.45">
      <c r="A1778">
        <v>79</v>
      </c>
      <c r="B1778" t="str">
        <f t="shared" si="135"/>
        <v>SENIORS</v>
      </c>
      <c r="C1778" t="s">
        <v>2228</v>
      </c>
      <c r="G1778" s="7">
        <f>'Health Cleaned'!$H1778*1.1</f>
        <v>3520.8470000000002</v>
      </c>
      <c r="H1778" s="7">
        <f t="shared" si="136"/>
        <v>3520.8</v>
      </c>
      <c r="I1778" s="7">
        <f t="shared" si="137"/>
        <v>3520.9</v>
      </c>
      <c r="J1778" s="7">
        <f t="shared" si="138"/>
        <v>3520.8</v>
      </c>
      <c r="K1778" t="str">
        <f>TEXT('Health Cleaned'!A1778,"mm-yy")</f>
        <v>07-23</v>
      </c>
      <c r="L1778" t="str">
        <f t="shared" si="139"/>
        <v>65-100</v>
      </c>
    </row>
    <row r="1779" spans="1:12" x14ac:dyDescent="0.45">
      <c r="A1779">
        <v>83</v>
      </c>
      <c r="B1779" t="str">
        <f t="shared" si="135"/>
        <v>SENIORS</v>
      </c>
      <c r="C1779" t="s">
        <v>2229</v>
      </c>
      <c r="G1779" s="7">
        <f>'Health Cleaned'!$H1779*1.1</f>
        <v>1015.5200000000001</v>
      </c>
      <c r="H1779" s="7">
        <f t="shared" si="136"/>
        <v>1015.5</v>
      </c>
      <c r="I1779" s="7">
        <f t="shared" si="137"/>
        <v>1015.6</v>
      </c>
      <c r="J1779" s="7">
        <f t="shared" si="138"/>
        <v>1015.5</v>
      </c>
      <c r="K1779" t="str">
        <f>TEXT('Health Cleaned'!A1779,"mm-yy")</f>
        <v>10-22</v>
      </c>
      <c r="L1779" t="str">
        <f t="shared" si="139"/>
        <v>65-100</v>
      </c>
    </row>
    <row r="1780" spans="1:12" x14ac:dyDescent="0.45">
      <c r="A1780">
        <v>59</v>
      </c>
      <c r="B1780" t="str">
        <f t="shared" si="135"/>
        <v>ADULTS</v>
      </c>
      <c r="C1780" t="s">
        <v>2230</v>
      </c>
      <c r="G1780" s="7">
        <f>'Health Cleaned'!$H1780*1.1</f>
        <v>1906.0580000000002</v>
      </c>
      <c r="H1780" s="7">
        <f t="shared" si="136"/>
        <v>1906.1</v>
      </c>
      <c r="I1780" s="7">
        <f t="shared" si="137"/>
        <v>1906.1</v>
      </c>
      <c r="J1780" s="7">
        <f t="shared" si="138"/>
        <v>1906</v>
      </c>
      <c r="K1780" t="str">
        <f>TEXT('Health Cleaned'!A1780,"mm-yy")</f>
        <v>12-22</v>
      </c>
      <c r="L1780" t="str">
        <f t="shared" si="139"/>
        <v>51-65</v>
      </c>
    </row>
    <row r="1781" spans="1:12" x14ac:dyDescent="0.45">
      <c r="A1781">
        <v>17</v>
      </c>
      <c r="B1781" t="str">
        <f t="shared" si="135"/>
        <v>CHILDREN</v>
      </c>
      <c r="C1781" t="s">
        <v>2231</v>
      </c>
      <c r="G1781" s="7">
        <f>'Health Cleaned'!$H1781*1.1</f>
        <v>2803.7020000000002</v>
      </c>
      <c r="H1781" s="7">
        <f t="shared" si="136"/>
        <v>2803.7</v>
      </c>
      <c r="I1781" s="7">
        <f t="shared" si="137"/>
        <v>2803.7999999999997</v>
      </c>
      <c r="J1781" s="7">
        <f t="shared" si="138"/>
        <v>2803.7</v>
      </c>
      <c r="K1781" t="str">
        <f>TEXT('Health Cleaned'!A1781,"mm-yy")</f>
        <v>04-23</v>
      </c>
      <c r="L1781" t="str">
        <f t="shared" si="139"/>
        <v>13-19</v>
      </c>
    </row>
    <row r="1782" spans="1:12" x14ac:dyDescent="0.45">
      <c r="A1782">
        <v>71</v>
      </c>
      <c r="B1782" t="str">
        <f t="shared" si="135"/>
        <v>SENIORS</v>
      </c>
      <c r="C1782" t="s">
        <v>2232</v>
      </c>
      <c r="G1782" s="7">
        <f>'Health Cleaned'!$H1782*1.1</f>
        <v>4794.8010000000004</v>
      </c>
      <c r="H1782" s="7">
        <f t="shared" si="136"/>
        <v>4794.8</v>
      </c>
      <c r="I1782" s="7">
        <f t="shared" si="137"/>
        <v>4794.9000000000005</v>
      </c>
      <c r="J1782" s="7">
        <f t="shared" si="138"/>
        <v>4794.8</v>
      </c>
      <c r="K1782" t="str">
        <f>TEXT('Health Cleaned'!A1782,"mm-yy")</f>
        <v>05-22</v>
      </c>
      <c r="L1782" t="str">
        <f t="shared" si="139"/>
        <v>65-100</v>
      </c>
    </row>
    <row r="1783" spans="1:12" x14ac:dyDescent="0.45">
      <c r="A1783">
        <v>72</v>
      </c>
      <c r="B1783" t="str">
        <f t="shared" si="135"/>
        <v>SENIORS</v>
      </c>
      <c r="C1783" t="s">
        <v>2233</v>
      </c>
      <c r="G1783" s="7">
        <f>'Health Cleaned'!$H1783*1.1</f>
        <v>4659.7650000000003</v>
      </c>
      <c r="H1783" s="7">
        <f t="shared" si="136"/>
        <v>4659.8</v>
      </c>
      <c r="I1783" s="7">
        <f t="shared" si="137"/>
        <v>4659.8</v>
      </c>
      <c r="J1783" s="7">
        <f t="shared" si="138"/>
        <v>4659.7</v>
      </c>
      <c r="K1783" t="str">
        <f>TEXT('Health Cleaned'!A1783,"mm-yy")</f>
        <v>04-22</v>
      </c>
      <c r="L1783" t="str">
        <f t="shared" si="139"/>
        <v>65-100</v>
      </c>
    </row>
    <row r="1784" spans="1:12" x14ac:dyDescent="0.45">
      <c r="A1784">
        <v>92</v>
      </c>
      <c r="B1784" t="str">
        <f t="shared" si="135"/>
        <v>SENIORS</v>
      </c>
      <c r="C1784" t="s">
        <v>2234</v>
      </c>
      <c r="G1784" s="7">
        <f>'Health Cleaned'!$H1784*1.1</f>
        <v>4789.9830000000002</v>
      </c>
      <c r="H1784" s="7">
        <f t="shared" si="136"/>
        <v>4790</v>
      </c>
      <c r="I1784" s="7">
        <f t="shared" si="137"/>
        <v>4790</v>
      </c>
      <c r="J1784" s="7">
        <f t="shared" si="138"/>
        <v>4789.8999999999996</v>
      </c>
      <c r="K1784" t="str">
        <f>TEXT('Health Cleaned'!A1784,"mm-yy")</f>
        <v>12-23</v>
      </c>
      <c r="L1784" t="str">
        <f t="shared" si="139"/>
        <v>65-100</v>
      </c>
    </row>
    <row r="1785" spans="1:12" x14ac:dyDescent="0.45">
      <c r="A1785">
        <v>73</v>
      </c>
      <c r="B1785" t="str">
        <f t="shared" si="135"/>
        <v>SENIORS</v>
      </c>
      <c r="C1785" t="s">
        <v>2235</v>
      </c>
      <c r="G1785" s="7">
        <f>'Health Cleaned'!$H1785*1.1</f>
        <v>1062.8970000000002</v>
      </c>
      <c r="H1785" s="7">
        <f t="shared" si="136"/>
        <v>1062.9000000000001</v>
      </c>
      <c r="I1785" s="7">
        <f t="shared" si="137"/>
        <v>1062.8999999999999</v>
      </c>
      <c r="J1785" s="7">
        <f t="shared" si="138"/>
        <v>1062.8</v>
      </c>
      <c r="K1785" t="str">
        <f>TEXT('Health Cleaned'!A1785,"mm-yy")</f>
        <v>11-23</v>
      </c>
      <c r="L1785" t="str">
        <f t="shared" si="139"/>
        <v>65-100</v>
      </c>
    </row>
    <row r="1786" spans="1:12" x14ac:dyDescent="0.45">
      <c r="A1786">
        <v>49</v>
      </c>
      <c r="B1786" t="str">
        <f t="shared" si="135"/>
        <v>ADULTS</v>
      </c>
      <c r="C1786" t="s">
        <v>2236</v>
      </c>
      <c r="G1786" s="7">
        <f>'Health Cleaned'!$H1786*1.1</f>
        <v>142.54900000000001</v>
      </c>
      <c r="H1786" s="7">
        <f t="shared" si="136"/>
        <v>142.5</v>
      </c>
      <c r="I1786" s="7">
        <f t="shared" si="137"/>
        <v>142.6</v>
      </c>
      <c r="J1786" s="7">
        <f t="shared" si="138"/>
        <v>142.5</v>
      </c>
      <c r="K1786" t="str">
        <f>TEXT('Health Cleaned'!A1786,"mm-yy")</f>
        <v>07-23</v>
      </c>
      <c r="L1786" t="str">
        <f t="shared" si="139"/>
        <v>35-50</v>
      </c>
    </row>
    <row r="1787" spans="1:12" x14ac:dyDescent="0.45">
      <c r="A1787">
        <v>9</v>
      </c>
      <c r="B1787" t="str">
        <f t="shared" si="135"/>
        <v>CHILDREN</v>
      </c>
      <c r="C1787" t="s">
        <v>2237</v>
      </c>
      <c r="G1787" s="7">
        <f>'Health Cleaned'!$H1787*1.1</f>
        <v>3980.1960000000004</v>
      </c>
      <c r="H1787" s="7">
        <f t="shared" si="136"/>
        <v>3980.2</v>
      </c>
      <c r="I1787" s="7">
        <f t="shared" si="137"/>
        <v>3980.2</v>
      </c>
      <c r="J1787" s="7">
        <f t="shared" si="138"/>
        <v>3980.1</v>
      </c>
      <c r="K1787" t="str">
        <f>TEXT('Health Cleaned'!A1787,"mm-yy")</f>
        <v>09-23</v>
      </c>
      <c r="L1787" t="str">
        <f t="shared" si="139"/>
        <v>0-12</v>
      </c>
    </row>
    <row r="1788" spans="1:12" x14ac:dyDescent="0.45">
      <c r="A1788">
        <v>46</v>
      </c>
      <c r="B1788" t="str">
        <f t="shared" si="135"/>
        <v>ADULTS</v>
      </c>
      <c r="C1788" t="s">
        <v>2238</v>
      </c>
      <c r="G1788" s="7">
        <f>'Health Cleaned'!$H1788*1.1</f>
        <v>5200.0519999999997</v>
      </c>
      <c r="H1788" s="7">
        <f t="shared" si="136"/>
        <v>5200.1000000000004</v>
      </c>
      <c r="I1788" s="7">
        <f t="shared" si="137"/>
        <v>5200.1000000000004</v>
      </c>
      <c r="J1788" s="7">
        <f t="shared" si="138"/>
        <v>5200</v>
      </c>
      <c r="K1788" t="str">
        <f>TEXT('Health Cleaned'!A1788,"mm-yy")</f>
        <v>03-22</v>
      </c>
      <c r="L1788" t="str">
        <f t="shared" si="139"/>
        <v>35-50</v>
      </c>
    </row>
    <row r="1789" spans="1:12" x14ac:dyDescent="0.45">
      <c r="A1789">
        <v>84</v>
      </c>
      <c r="B1789" t="str">
        <f t="shared" si="135"/>
        <v>SENIORS</v>
      </c>
      <c r="C1789" t="s">
        <v>2239</v>
      </c>
      <c r="G1789" s="7">
        <f>'Health Cleaned'!$H1789*1.1</f>
        <v>4582.9960000000001</v>
      </c>
      <c r="H1789" s="7">
        <f t="shared" si="136"/>
        <v>4583</v>
      </c>
      <c r="I1789" s="7">
        <f t="shared" si="137"/>
        <v>4583</v>
      </c>
      <c r="J1789" s="7">
        <f t="shared" si="138"/>
        <v>4582.8999999999996</v>
      </c>
      <c r="K1789" t="str">
        <f>TEXT('Health Cleaned'!A1789,"mm-yy")</f>
        <v>07-22</v>
      </c>
      <c r="L1789" t="str">
        <f t="shared" si="139"/>
        <v>65-100</v>
      </c>
    </row>
    <row r="1790" spans="1:12" x14ac:dyDescent="0.45">
      <c r="A1790">
        <v>51</v>
      </c>
      <c r="B1790" t="str">
        <f t="shared" si="135"/>
        <v>ADULTS</v>
      </c>
      <c r="C1790" t="s">
        <v>2240</v>
      </c>
      <c r="G1790" s="7">
        <f>'Health Cleaned'!$H1790*1.1</f>
        <v>2911.8980000000001</v>
      </c>
      <c r="H1790" s="7">
        <f t="shared" si="136"/>
        <v>2911.9</v>
      </c>
      <c r="I1790" s="7">
        <f t="shared" si="137"/>
        <v>2911.9</v>
      </c>
      <c r="J1790" s="7">
        <f t="shared" si="138"/>
        <v>2911.8</v>
      </c>
      <c r="K1790" t="str">
        <f>TEXT('Health Cleaned'!A1790,"mm-yy")</f>
        <v>05-22</v>
      </c>
      <c r="L1790" t="str">
        <f t="shared" si="139"/>
        <v>51-65</v>
      </c>
    </row>
    <row r="1791" spans="1:12" x14ac:dyDescent="0.45">
      <c r="A1791">
        <v>92</v>
      </c>
      <c r="B1791" t="str">
        <f t="shared" si="135"/>
        <v>SENIORS</v>
      </c>
      <c r="C1791" t="s">
        <v>2241</v>
      </c>
      <c r="G1791" s="7">
        <f>'Health Cleaned'!$H1791*1.1</f>
        <v>2247.1570000000002</v>
      </c>
      <c r="H1791" s="7">
        <f t="shared" si="136"/>
        <v>2247.1999999999998</v>
      </c>
      <c r="I1791" s="7">
        <f t="shared" si="137"/>
        <v>2247.1999999999998</v>
      </c>
      <c r="J1791" s="7">
        <f t="shared" si="138"/>
        <v>2247.1</v>
      </c>
      <c r="K1791" t="str">
        <f>TEXT('Health Cleaned'!A1791,"mm-yy")</f>
        <v>01-22</v>
      </c>
      <c r="L1791" t="str">
        <f t="shared" si="139"/>
        <v>65-100</v>
      </c>
    </row>
    <row r="1792" spans="1:12" x14ac:dyDescent="0.45">
      <c r="A1792">
        <v>48</v>
      </c>
      <c r="B1792" t="str">
        <f t="shared" si="135"/>
        <v>ADULTS</v>
      </c>
      <c r="C1792" t="s">
        <v>2242</v>
      </c>
      <c r="G1792" s="7">
        <f>'Health Cleaned'!$H1792*1.1</f>
        <v>1525.0620000000001</v>
      </c>
      <c r="H1792" s="7">
        <f t="shared" si="136"/>
        <v>1525.1</v>
      </c>
      <c r="I1792" s="7">
        <f t="shared" si="137"/>
        <v>1525.1</v>
      </c>
      <c r="J1792" s="7">
        <f t="shared" si="138"/>
        <v>1525</v>
      </c>
      <c r="K1792" t="str">
        <f>TEXT('Health Cleaned'!A1792,"mm-yy")</f>
        <v>05-22</v>
      </c>
      <c r="L1792" t="str">
        <f t="shared" si="139"/>
        <v>35-50</v>
      </c>
    </row>
    <row r="1793" spans="1:12" x14ac:dyDescent="0.45">
      <c r="A1793">
        <v>61</v>
      </c>
      <c r="B1793" t="str">
        <f t="shared" si="135"/>
        <v>ADULTS</v>
      </c>
      <c r="C1793" t="s">
        <v>2243</v>
      </c>
      <c r="G1793" s="7">
        <f>'Health Cleaned'!$H1793*1.1</f>
        <v>814.34100000000001</v>
      </c>
      <c r="H1793" s="7">
        <f t="shared" si="136"/>
        <v>814.3</v>
      </c>
      <c r="I1793" s="7">
        <f t="shared" si="137"/>
        <v>814.4</v>
      </c>
      <c r="J1793" s="7">
        <f t="shared" si="138"/>
        <v>814.3</v>
      </c>
      <c r="K1793" t="str">
        <f>TEXT('Health Cleaned'!A1793,"mm-yy")</f>
        <v>08-23</v>
      </c>
      <c r="L1793" t="str">
        <f t="shared" si="139"/>
        <v>51-65</v>
      </c>
    </row>
    <row r="1794" spans="1:12" x14ac:dyDescent="0.45">
      <c r="A1794">
        <v>82</v>
      </c>
      <c r="B1794" t="str">
        <f t="shared" si="135"/>
        <v>SENIORS</v>
      </c>
      <c r="C1794" t="s">
        <v>2244</v>
      </c>
      <c r="G1794" s="7">
        <f>'Health Cleaned'!$H1794*1.1</f>
        <v>4697.429000000001</v>
      </c>
      <c r="H1794" s="7">
        <f t="shared" si="136"/>
        <v>4697.3999999999996</v>
      </c>
      <c r="I1794" s="7">
        <f t="shared" si="137"/>
        <v>4697.5</v>
      </c>
      <c r="J1794" s="7">
        <f t="shared" si="138"/>
        <v>4697.3999999999996</v>
      </c>
      <c r="K1794" t="str">
        <f>TEXT('Health Cleaned'!A1794,"mm-yy")</f>
        <v>04-23</v>
      </c>
      <c r="L1794" t="str">
        <f t="shared" si="139"/>
        <v>65-100</v>
      </c>
    </row>
    <row r="1795" spans="1:12" x14ac:dyDescent="0.45">
      <c r="A1795">
        <v>21</v>
      </c>
      <c r="B1795" t="str">
        <f t="shared" ref="B1795:B1858" si="140">IF(A1795&lt;18,"CHILDREN",IF(A1795&lt;36,"YOUNG ADULTS",IF(A1795&lt;66,"ADULTS",IF(A1795&gt;65,"SENIORS"))))</f>
        <v>YOUNG ADULTS</v>
      </c>
      <c r="C1795" t="s">
        <v>2245</v>
      </c>
      <c r="G1795" s="7">
        <f>'Health Cleaned'!$H1795*1.1</f>
        <v>4530.7350000000006</v>
      </c>
      <c r="H1795" s="7">
        <f t="shared" ref="H1795:H1858" si="141">ROUND(G1795,1)</f>
        <v>4530.7</v>
      </c>
      <c r="I1795" s="7">
        <f t="shared" ref="I1795:I1858" si="142">ROUNDUP(G1795,1)</f>
        <v>4530.8</v>
      </c>
      <c r="J1795" s="7">
        <f t="shared" ref="J1795:J1858" si="143">ROUNDDOWN(G1795,1)</f>
        <v>4530.7</v>
      </c>
      <c r="K1795" t="str">
        <f>TEXT('Health Cleaned'!A1795,"mm-yy")</f>
        <v>10-22</v>
      </c>
      <c r="L1795" t="str">
        <f t="shared" ref="L1795:L1858" si="144">IF(A1795&lt;13,"0-12",IF(A1795&lt;20,"13-19",IF(A1795&lt;35,"20-34",IF(A1795&lt;=50,"35-50",IF(A1795&lt;66,"51-65",IF(A1795&gt;65,"65-100"))))))</f>
        <v>20-34</v>
      </c>
    </row>
    <row r="1796" spans="1:12" x14ac:dyDescent="0.45">
      <c r="A1796">
        <v>54</v>
      </c>
      <c r="B1796" t="str">
        <f t="shared" si="140"/>
        <v>ADULTS</v>
      </c>
      <c r="C1796" t="s">
        <v>2246</v>
      </c>
      <c r="G1796" s="7">
        <f>'Health Cleaned'!$H1796*1.1</f>
        <v>1729.816</v>
      </c>
      <c r="H1796" s="7">
        <f t="shared" si="141"/>
        <v>1729.8</v>
      </c>
      <c r="I1796" s="7">
        <f t="shared" si="142"/>
        <v>1729.8999999999999</v>
      </c>
      <c r="J1796" s="7">
        <f t="shared" si="143"/>
        <v>1729.8</v>
      </c>
      <c r="K1796" t="str">
        <f>TEXT('Health Cleaned'!A1796,"mm-yy")</f>
        <v>05-23</v>
      </c>
      <c r="L1796" t="str">
        <f t="shared" si="144"/>
        <v>51-65</v>
      </c>
    </row>
    <row r="1797" spans="1:12" x14ac:dyDescent="0.45">
      <c r="A1797">
        <v>80</v>
      </c>
      <c r="B1797" t="str">
        <f t="shared" si="140"/>
        <v>SENIORS</v>
      </c>
      <c r="C1797" t="s">
        <v>2247</v>
      </c>
      <c r="G1797" s="7">
        <f>'Health Cleaned'!$H1797*1.1</f>
        <v>4314.6180000000004</v>
      </c>
      <c r="H1797" s="7">
        <f t="shared" si="141"/>
        <v>4314.6000000000004</v>
      </c>
      <c r="I1797" s="7">
        <f t="shared" si="142"/>
        <v>4314.7000000000007</v>
      </c>
      <c r="J1797" s="7">
        <f t="shared" si="143"/>
        <v>4314.6000000000004</v>
      </c>
      <c r="K1797" t="str">
        <f>TEXT('Health Cleaned'!A1797,"mm-yy")</f>
        <v>05-23</v>
      </c>
      <c r="L1797" t="str">
        <f t="shared" si="144"/>
        <v>65-100</v>
      </c>
    </row>
    <row r="1798" spans="1:12" x14ac:dyDescent="0.45">
      <c r="A1798">
        <v>83</v>
      </c>
      <c r="B1798" t="str">
        <f t="shared" si="140"/>
        <v>SENIORS</v>
      </c>
      <c r="C1798" t="s">
        <v>2248</v>
      </c>
      <c r="G1798" s="7">
        <f>'Health Cleaned'!$H1798*1.1</f>
        <v>4838.9990000000007</v>
      </c>
      <c r="H1798" s="7">
        <f t="shared" si="141"/>
        <v>4839</v>
      </c>
      <c r="I1798" s="7">
        <f t="shared" si="142"/>
        <v>4839</v>
      </c>
      <c r="J1798" s="7">
        <f t="shared" si="143"/>
        <v>4838.8999999999996</v>
      </c>
      <c r="K1798" t="str">
        <f>TEXT('Health Cleaned'!A1798,"mm-yy")</f>
        <v>10-23</v>
      </c>
      <c r="L1798" t="str">
        <f t="shared" si="144"/>
        <v>65-100</v>
      </c>
    </row>
    <row r="1799" spans="1:12" x14ac:dyDescent="0.45">
      <c r="A1799">
        <v>67</v>
      </c>
      <c r="B1799" t="str">
        <f t="shared" si="140"/>
        <v>SENIORS</v>
      </c>
      <c r="C1799" t="s">
        <v>2249</v>
      </c>
      <c r="G1799" s="7">
        <f>'Health Cleaned'!$H1799*1.1</f>
        <v>4781.2930000000006</v>
      </c>
      <c r="H1799" s="7">
        <f t="shared" si="141"/>
        <v>4781.3</v>
      </c>
      <c r="I1799" s="7">
        <f t="shared" si="142"/>
        <v>4781.3</v>
      </c>
      <c r="J1799" s="7">
        <f t="shared" si="143"/>
        <v>4781.2</v>
      </c>
      <c r="K1799" t="str">
        <f>TEXT('Health Cleaned'!A1799,"mm-yy")</f>
        <v>04-23</v>
      </c>
      <c r="L1799" t="str">
        <f t="shared" si="144"/>
        <v>65-100</v>
      </c>
    </row>
    <row r="1800" spans="1:12" x14ac:dyDescent="0.45">
      <c r="A1800">
        <v>40</v>
      </c>
      <c r="B1800" t="str">
        <f t="shared" si="140"/>
        <v>ADULTS</v>
      </c>
      <c r="C1800" t="s">
        <v>2250</v>
      </c>
      <c r="G1800" s="7">
        <f>'Health Cleaned'!$H1800*1.1</f>
        <v>2393.3360000000002</v>
      </c>
      <c r="H1800" s="7">
        <f t="shared" si="141"/>
        <v>2393.3000000000002</v>
      </c>
      <c r="I1800" s="7">
        <f t="shared" si="142"/>
        <v>2393.4</v>
      </c>
      <c r="J1800" s="7">
        <f t="shared" si="143"/>
        <v>2393.3000000000002</v>
      </c>
      <c r="K1800" t="str">
        <f>TEXT('Health Cleaned'!A1800,"mm-yy")</f>
        <v>04-23</v>
      </c>
      <c r="L1800" t="str">
        <f t="shared" si="144"/>
        <v>35-50</v>
      </c>
    </row>
    <row r="1801" spans="1:12" x14ac:dyDescent="0.45">
      <c r="A1801">
        <v>12</v>
      </c>
      <c r="B1801" t="str">
        <f t="shared" si="140"/>
        <v>CHILDREN</v>
      </c>
      <c r="C1801" t="s">
        <v>2251</v>
      </c>
      <c r="G1801" s="7">
        <f>'Health Cleaned'!$H1801*1.1</f>
        <v>2116.2240000000002</v>
      </c>
      <c r="H1801" s="7">
        <f t="shared" si="141"/>
        <v>2116.1999999999998</v>
      </c>
      <c r="I1801" s="7">
        <f t="shared" si="142"/>
        <v>2116.2999999999997</v>
      </c>
      <c r="J1801" s="7">
        <f t="shared" si="143"/>
        <v>2116.1999999999998</v>
      </c>
      <c r="K1801" t="str">
        <f>TEXT('Health Cleaned'!A1801,"mm-yy")</f>
        <v>07-22</v>
      </c>
      <c r="L1801" t="str">
        <f t="shared" si="144"/>
        <v>0-12</v>
      </c>
    </row>
    <row r="1802" spans="1:12" x14ac:dyDescent="0.45">
      <c r="A1802">
        <v>44</v>
      </c>
      <c r="B1802" t="str">
        <f t="shared" si="140"/>
        <v>ADULTS</v>
      </c>
      <c r="C1802" t="s">
        <v>2252</v>
      </c>
      <c r="G1802" s="7">
        <f>'Health Cleaned'!$H1802*1.1</f>
        <v>1787.357</v>
      </c>
      <c r="H1802" s="7">
        <f t="shared" si="141"/>
        <v>1787.4</v>
      </c>
      <c r="I1802" s="7">
        <f t="shared" si="142"/>
        <v>1787.3999999999999</v>
      </c>
      <c r="J1802" s="7">
        <f t="shared" si="143"/>
        <v>1787.3</v>
      </c>
      <c r="K1802" t="str">
        <f>TEXT('Health Cleaned'!A1802,"mm-yy")</f>
        <v>06-23</v>
      </c>
      <c r="L1802" t="str">
        <f t="shared" si="144"/>
        <v>35-50</v>
      </c>
    </row>
    <row r="1803" spans="1:12" x14ac:dyDescent="0.45">
      <c r="A1803">
        <v>48</v>
      </c>
      <c r="B1803" t="str">
        <f t="shared" si="140"/>
        <v>ADULTS</v>
      </c>
      <c r="C1803" t="s">
        <v>2253</v>
      </c>
      <c r="G1803" s="7">
        <f>'Health Cleaned'!$H1803*1.1</f>
        <v>2457.3009999999999</v>
      </c>
      <c r="H1803" s="7">
        <f t="shared" si="141"/>
        <v>2457.3000000000002</v>
      </c>
      <c r="I1803" s="7">
        <f t="shared" si="142"/>
        <v>2457.4</v>
      </c>
      <c r="J1803" s="7">
        <f t="shared" si="143"/>
        <v>2457.3000000000002</v>
      </c>
      <c r="K1803" t="str">
        <f>TEXT('Health Cleaned'!A1803,"mm-yy")</f>
        <v>03-22</v>
      </c>
      <c r="L1803" t="str">
        <f t="shared" si="144"/>
        <v>35-50</v>
      </c>
    </row>
    <row r="1804" spans="1:12" x14ac:dyDescent="0.45">
      <c r="A1804">
        <v>44</v>
      </c>
      <c r="B1804" t="str">
        <f t="shared" si="140"/>
        <v>ADULTS</v>
      </c>
      <c r="C1804" t="s">
        <v>2254</v>
      </c>
      <c r="G1804" s="7">
        <f>'Health Cleaned'!$H1804*1.1</f>
        <v>5442.14</v>
      </c>
      <c r="H1804" s="7">
        <f t="shared" si="141"/>
        <v>5442.1</v>
      </c>
      <c r="I1804" s="7">
        <f t="shared" si="142"/>
        <v>5442.2000000000007</v>
      </c>
      <c r="J1804" s="7">
        <f t="shared" si="143"/>
        <v>5442.1</v>
      </c>
      <c r="K1804" t="str">
        <f>TEXT('Health Cleaned'!A1804,"mm-yy")</f>
        <v>01-23</v>
      </c>
      <c r="L1804" t="str">
        <f t="shared" si="144"/>
        <v>35-50</v>
      </c>
    </row>
    <row r="1805" spans="1:12" x14ac:dyDescent="0.45">
      <c r="A1805">
        <v>10</v>
      </c>
      <c r="B1805" t="str">
        <f t="shared" si="140"/>
        <v>CHILDREN</v>
      </c>
      <c r="C1805" t="s">
        <v>2255</v>
      </c>
      <c r="G1805" s="7">
        <f>'Health Cleaned'!$H1805*1.1</f>
        <v>2004.1230000000003</v>
      </c>
      <c r="H1805" s="7">
        <f t="shared" si="141"/>
        <v>2004.1</v>
      </c>
      <c r="I1805" s="7">
        <f t="shared" si="142"/>
        <v>2004.1999999999998</v>
      </c>
      <c r="J1805" s="7">
        <f t="shared" si="143"/>
        <v>2004.1</v>
      </c>
      <c r="K1805" t="str">
        <f>TEXT('Health Cleaned'!A1805,"mm-yy")</f>
        <v>08-23</v>
      </c>
      <c r="L1805" t="str">
        <f t="shared" si="144"/>
        <v>0-12</v>
      </c>
    </row>
    <row r="1806" spans="1:12" x14ac:dyDescent="0.45">
      <c r="A1806">
        <v>71</v>
      </c>
      <c r="B1806" t="str">
        <f t="shared" si="140"/>
        <v>SENIORS</v>
      </c>
      <c r="C1806" t="s">
        <v>2256</v>
      </c>
      <c r="G1806" s="7">
        <f>'Health Cleaned'!$H1806*1.1</f>
        <v>3747.2490000000003</v>
      </c>
      <c r="H1806" s="7">
        <f t="shared" si="141"/>
        <v>3747.2</v>
      </c>
      <c r="I1806" s="7">
        <f t="shared" si="142"/>
        <v>3747.2999999999997</v>
      </c>
      <c r="J1806" s="7">
        <f t="shared" si="143"/>
        <v>3747.2</v>
      </c>
      <c r="K1806" t="str">
        <f>TEXT('Health Cleaned'!A1806,"mm-yy")</f>
        <v>12-22</v>
      </c>
      <c r="L1806" t="str">
        <f t="shared" si="144"/>
        <v>65-100</v>
      </c>
    </row>
    <row r="1807" spans="1:12" x14ac:dyDescent="0.45">
      <c r="A1807">
        <v>45</v>
      </c>
      <c r="B1807" t="str">
        <f t="shared" si="140"/>
        <v>ADULTS</v>
      </c>
      <c r="C1807" t="s">
        <v>2258</v>
      </c>
      <c r="G1807" s="7">
        <f>'Health Cleaned'!$H1807*1.1</f>
        <v>5300.8339999999998</v>
      </c>
      <c r="H1807" s="7">
        <f t="shared" si="141"/>
        <v>5300.8</v>
      </c>
      <c r="I1807" s="7">
        <f t="shared" si="142"/>
        <v>5300.9000000000005</v>
      </c>
      <c r="J1807" s="7">
        <f t="shared" si="143"/>
        <v>5300.8</v>
      </c>
      <c r="K1807" t="str">
        <f>TEXT('Health Cleaned'!A1807,"mm-yy")</f>
        <v>09-23</v>
      </c>
      <c r="L1807" t="str">
        <f t="shared" si="144"/>
        <v>35-50</v>
      </c>
    </row>
    <row r="1808" spans="1:12" x14ac:dyDescent="0.45">
      <c r="A1808">
        <v>76</v>
      </c>
      <c r="B1808" t="str">
        <f t="shared" si="140"/>
        <v>SENIORS</v>
      </c>
      <c r="C1808" t="s">
        <v>2259</v>
      </c>
      <c r="G1808" s="7">
        <f>'Health Cleaned'!$H1808*1.1</f>
        <v>2674.2650000000003</v>
      </c>
      <c r="H1808" s="7">
        <f t="shared" si="141"/>
        <v>2674.3</v>
      </c>
      <c r="I1808" s="7">
        <f t="shared" si="142"/>
        <v>2674.2999999999997</v>
      </c>
      <c r="J1808" s="7">
        <f t="shared" si="143"/>
        <v>2674.2</v>
      </c>
      <c r="K1808" t="str">
        <f>TEXT('Health Cleaned'!A1808,"mm-yy")</f>
        <v>11-23</v>
      </c>
      <c r="L1808" t="str">
        <f t="shared" si="144"/>
        <v>65-100</v>
      </c>
    </row>
    <row r="1809" spans="1:12" x14ac:dyDescent="0.45">
      <c r="A1809">
        <v>13</v>
      </c>
      <c r="B1809" t="str">
        <f t="shared" si="140"/>
        <v>CHILDREN</v>
      </c>
      <c r="C1809" t="s">
        <v>2260</v>
      </c>
      <c r="G1809" s="7">
        <f>'Health Cleaned'!$H1809*1.1</f>
        <v>4910.6420000000007</v>
      </c>
      <c r="H1809" s="7">
        <f t="shared" si="141"/>
        <v>4910.6000000000004</v>
      </c>
      <c r="I1809" s="7">
        <f t="shared" si="142"/>
        <v>4910.7000000000007</v>
      </c>
      <c r="J1809" s="7">
        <f t="shared" si="143"/>
        <v>4910.6000000000004</v>
      </c>
      <c r="K1809" t="str">
        <f>TEXT('Health Cleaned'!A1809,"mm-yy")</f>
        <v>11-22</v>
      </c>
      <c r="L1809" t="str">
        <f t="shared" si="144"/>
        <v>13-19</v>
      </c>
    </row>
    <row r="1810" spans="1:12" x14ac:dyDescent="0.45">
      <c r="A1810">
        <v>56</v>
      </c>
      <c r="B1810" t="str">
        <f t="shared" si="140"/>
        <v>ADULTS</v>
      </c>
      <c r="C1810" t="s">
        <v>2261</v>
      </c>
      <c r="G1810" s="7">
        <f>'Health Cleaned'!$H1810*1.1</f>
        <v>4182.2990000000009</v>
      </c>
      <c r="H1810" s="7">
        <f t="shared" si="141"/>
        <v>4182.3</v>
      </c>
      <c r="I1810" s="7">
        <f t="shared" si="142"/>
        <v>4182.3</v>
      </c>
      <c r="J1810" s="7">
        <f t="shared" si="143"/>
        <v>4182.2</v>
      </c>
      <c r="K1810" t="str">
        <f>TEXT('Health Cleaned'!A1810,"mm-yy")</f>
        <v>12-23</v>
      </c>
      <c r="L1810" t="str">
        <f t="shared" si="144"/>
        <v>51-65</v>
      </c>
    </row>
    <row r="1811" spans="1:12" x14ac:dyDescent="0.45">
      <c r="A1811">
        <v>29</v>
      </c>
      <c r="B1811" t="str">
        <f t="shared" si="140"/>
        <v>YOUNG ADULTS</v>
      </c>
      <c r="C1811" t="s">
        <v>2262</v>
      </c>
      <c r="G1811" s="7">
        <f>'Health Cleaned'!$H1811*1.1</f>
        <v>648.30700000000002</v>
      </c>
      <c r="H1811" s="7">
        <f t="shared" si="141"/>
        <v>648.29999999999995</v>
      </c>
      <c r="I1811" s="7">
        <f t="shared" si="142"/>
        <v>648.4</v>
      </c>
      <c r="J1811" s="7">
        <f t="shared" si="143"/>
        <v>648.29999999999995</v>
      </c>
      <c r="K1811" t="str">
        <f>TEXT('Health Cleaned'!A1811,"mm-yy")</f>
        <v>09-23</v>
      </c>
      <c r="L1811" t="str">
        <f t="shared" si="144"/>
        <v>20-34</v>
      </c>
    </row>
    <row r="1812" spans="1:12" x14ac:dyDescent="0.45">
      <c r="A1812">
        <v>3</v>
      </c>
      <c r="B1812" t="str">
        <f t="shared" si="140"/>
        <v>CHILDREN</v>
      </c>
      <c r="C1812" t="s">
        <v>2263</v>
      </c>
      <c r="G1812" s="7">
        <f>'Health Cleaned'!$H1812*1.1</f>
        <v>136.36700000000002</v>
      </c>
      <c r="H1812" s="7">
        <f t="shared" si="141"/>
        <v>136.4</v>
      </c>
      <c r="I1812" s="7">
        <f t="shared" si="142"/>
        <v>136.4</v>
      </c>
      <c r="J1812" s="7">
        <f t="shared" si="143"/>
        <v>136.30000000000001</v>
      </c>
      <c r="K1812" t="str">
        <f>TEXT('Health Cleaned'!A1812,"mm-yy")</f>
        <v>04-23</v>
      </c>
      <c r="L1812" t="str">
        <f t="shared" si="144"/>
        <v>0-12</v>
      </c>
    </row>
    <row r="1813" spans="1:12" x14ac:dyDescent="0.45">
      <c r="A1813">
        <v>20</v>
      </c>
      <c r="B1813" t="str">
        <f t="shared" si="140"/>
        <v>YOUNG ADULTS</v>
      </c>
      <c r="C1813" t="s">
        <v>2264</v>
      </c>
      <c r="G1813" s="7">
        <f>'Health Cleaned'!$H1813*1.1</f>
        <v>507.99100000000004</v>
      </c>
      <c r="H1813" s="7">
        <f t="shared" si="141"/>
        <v>508</v>
      </c>
      <c r="I1813" s="7">
        <f t="shared" si="142"/>
        <v>508</v>
      </c>
      <c r="J1813" s="7">
        <f t="shared" si="143"/>
        <v>507.9</v>
      </c>
      <c r="K1813" t="str">
        <f>TEXT('Health Cleaned'!A1813,"mm-yy")</f>
        <v>01-22</v>
      </c>
      <c r="L1813" t="str">
        <f t="shared" si="144"/>
        <v>20-34</v>
      </c>
    </row>
    <row r="1814" spans="1:12" x14ac:dyDescent="0.45">
      <c r="A1814">
        <v>70</v>
      </c>
      <c r="B1814" t="str">
        <f t="shared" si="140"/>
        <v>SENIORS</v>
      </c>
      <c r="C1814" t="s">
        <v>2265</v>
      </c>
      <c r="G1814" s="7">
        <f>'Health Cleaned'!$H1814*1.1</f>
        <v>1024.9250000000002</v>
      </c>
      <c r="H1814" s="7">
        <f t="shared" si="141"/>
        <v>1024.9000000000001</v>
      </c>
      <c r="I1814" s="7">
        <f t="shared" si="142"/>
        <v>1025</v>
      </c>
      <c r="J1814" s="7">
        <f t="shared" si="143"/>
        <v>1024.9000000000001</v>
      </c>
      <c r="K1814" t="str">
        <f>TEXT('Health Cleaned'!A1814,"mm-yy")</f>
        <v>07-23</v>
      </c>
      <c r="L1814" t="str">
        <f t="shared" si="144"/>
        <v>65-100</v>
      </c>
    </row>
    <row r="1815" spans="1:12" x14ac:dyDescent="0.45">
      <c r="A1815">
        <v>92</v>
      </c>
      <c r="B1815" t="str">
        <f t="shared" si="140"/>
        <v>SENIORS</v>
      </c>
      <c r="C1815" t="s">
        <v>2266</v>
      </c>
      <c r="G1815" s="7">
        <f>'Health Cleaned'!$H1815*1.1</f>
        <v>1649.2190000000001</v>
      </c>
      <c r="H1815" s="7">
        <f t="shared" si="141"/>
        <v>1649.2</v>
      </c>
      <c r="I1815" s="7">
        <f t="shared" si="142"/>
        <v>1649.3</v>
      </c>
      <c r="J1815" s="7">
        <f t="shared" si="143"/>
        <v>1649.2</v>
      </c>
      <c r="K1815" t="str">
        <f>TEXT('Health Cleaned'!A1815,"mm-yy")</f>
        <v>03-22</v>
      </c>
      <c r="L1815" t="str">
        <f t="shared" si="144"/>
        <v>65-100</v>
      </c>
    </row>
    <row r="1816" spans="1:12" x14ac:dyDescent="0.45">
      <c r="A1816">
        <v>25</v>
      </c>
      <c r="B1816" t="str">
        <f t="shared" si="140"/>
        <v>YOUNG ADULTS</v>
      </c>
      <c r="C1816" t="s">
        <v>2267</v>
      </c>
      <c r="G1816" s="7">
        <f>'Health Cleaned'!$H1816*1.1</f>
        <v>4935.5790000000006</v>
      </c>
      <c r="H1816" s="7">
        <f t="shared" si="141"/>
        <v>4935.6000000000004</v>
      </c>
      <c r="I1816" s="7">
        <f t="shared" si="142"/>
        <v>4935.6000000000004</v>
      </c>
      <c r="J1816" s="7">
        <f t="shared" si="143"/>
        <v>4935.5</v>
      </c>
      <c r="K1816" t="str">
        <f>TEXT('Health Cleaned'!A1816,"mm-yy")</f>
        <v>10-22</v>
      </c>
      <c r="L1816" t="str">
        <f t="shared" si="144"/>
        <v>20-34</v>
      </c>
    </row>
    <row r="1817" spans="1:12" x14ac:dyDescent="0.45">
      <c r="A1817">
        <v>97</v>
      </c>
      <c r="B1817" t="str">
        <f t="shared" si="140"/>
        <v>SENIORS</v>
      </c>
      <c r="C1817" t="s">
        <v>2268</v>
      </c>
      <c r="G1817" s="7">
        <f>'Health Cleaned'!$H1817*1.1</f>
        <v>3374.6460000000002</v>
      </c>
      <c r="H1817" s="7">
        <f t="shared" si="141"/>
        <v>3374.6</v>
      </c>
      <c r="I1817" s="7">
        <f t="shared" si="142"/>
        <v>3374.7</v>
      </c>
      <c r="J1817" s="7">
        <f t="shared" si="143"/>
        <v>3374.6</v>
      </c>
      <c r="K1817" t="str">
        <f>TEXT('Health Cleaned'!A1817,"mm-yy")</f>
        <v>06-22</v>
      </c>
      <c r="L1817" t="str">
        <f t="shared" si="144"/>
        <v>65-100</v>
      </c>
    </row>
    <row r="1818" spans="1:12" x14ac:dyDescent="0.45">
      <c r="A1818">
        <v>76</v>
      </c>
      <c r="B1818" t="str">
        <f t="shared" si="140"/>
        <v>SENIORS</v>
      </c>
      <c r="C1818" t="s">
        <v>2269</v>
      </c>
      <c r="G1818" s="7">
        <f>'Health Cleaned'!$H1818*1.1</f>
        <v>3401.7830000000004</v>
      </c>
      <c r="H1818" s="7">
        <f t="shared" si="141"/>
        <v>3401.8</v>
      </c>
      <c r="I1818" s="7">
        <f t="shared" si="142"/>
        <v>3401.7999999999997</v>
      </c>
      <c r="J1818" s="7">
        <f t="shared" si="143"/>
        <v>3401.7</v>
      </c>
      <c r="K1818" t="str">
        <f>TEXT('Health Cleaned'!A1818,"mm-yy")</f>
        <v>01-22</v>
      </c>
      <c r="L1818" t="str">
        <f t="shared" si="144"/>
        <v>65-100</v>
      </c>
    </row>
    <row r="1819" spans="1:12" x14ac:dyDescent="0.45">
      <c r="A1819">
        <v>32</v>
      </c>
      <c r="B1819" t="str">
        <f t="shared" si="140"/>
        <v>YOUNG ADULTS</v>
      </c>
      <c r="C1819" t="s">
        <v>2270</v>
      </c>
      <c r="G1819" s="7">
        <f>'Health Cleaned'!$H1819*1.1</f>
        <v>1030.337</v>
      </c>
      <c r="H1819" s="7">
        <f t="shared" si="141"/>
        <v>1030.3</v>
      </c>
      <c r="I1819" s="7">
        <f t="shared" si="142"/>
        <v>1030.3999999999999</v>
      </c>
      <c r="J1819" s="7">
        <f t="shared" si="143"/>
        <v>1030.3</v>
      </c>
      <c r="K1819" t="str">
        <f>TEXT('Health Cleaned'!A1819,"mm-yy")</f>
        <v>08-23</v>
      </c>
      <c r="L1819" t="str">
        <f t="shared" si="144"/>
        <v>20-34</v>
      </c>
    </row>
    <row r="1820" spans="1:12" x14ac:dyDescent="0.45">
      <c r="A1820">
        <v>91</v>
      </c>
      <c r="B1820" t="str">
        <f t="shared" si="140"/>
        <v>SENIORS</v>
      </c>
      <c r="C1820" t="s">
        <v>2271</v>
      </c>
      <c r="G1820" s="7">
        <f>'Health Cleaned'!$H1820*1.1</f>
        <v>4954.6639999999998</v>
      </c>
      <c r="H1820" s="7">
        <f t="shared" si="141"/>
        <v>4954.7</v>
      </c>
      <c r="I1820" s="7">
        <f t="shared" si="142"/>
        <v>4954.7000000000007</v>
      </c>
      <c r="J1820" s="7">
        <f t="shared" si="143"/>
        <v>4954.6000000000004</v>
      </c>
      <c r="K1820" t="str">
        <f>TEXT('Health Cleaned'!A1820,"mm-yy")</f>
        <v>09-23</v>
      </c>
      <c r="L1820" t="str">
        <f t="shared" si="144"/>
        <v>65-100</v>
      </c>
    </row>
    <row r="1821" spans="1:12" x14ac:dyDescent="0.45">
      <c r="A1821">
        <v>94</v>
      </c>
      <c r="B1821" t="str">
        <f t="shared" si="140"/>
        <v>SENIORS</v>
      </c>
      <c r="C1821" t="s">
        <v>2272</v>
      </c>
      <c r="G1821" s="7">
        <f>'Health Cleaned'!$H1821*1.1</f>
        <v>120.36200000000001</v>
      </c>
      <c r="H1821" s="7">
        <f t="shared" si="141"/>
        <v>120.4</v>
      </c>
      <c r="I1821" s="7">
        <f t="shared" si="142"/>
        <v>120.39999999999999</v>
      </c>
      <c r="J1821" s="7">
        <f t="shared" si="143"/>
        <v>120.3</v>
      </c>
      <c r="K1821" t="str">
        <f>TEXT('Health Cleaned'!A1821,"mm-yy")</f>
        <v>09-23</v>
      </c>
      <c r="L1821" t="str">
        <f t="shared" si="144"/>
        <v>65-100</v>
      </c>
    </row>
    <row r="1822" spans="1:12" x14ac:dyDescent="0.45">
      <c r="A1822">
        <v>32</v>
      </c>
      <c r="B1822" t="str">
        <f t="shared" si="140"/>
        <v>YOUNG ADULTS</v>
      </c>
      <c r="C1822" t="s">
        <v>2273</v>
      </c>
      <c r="G1822" s="7">
        <f>'Health Cleaned'!$H1822*1.1</f>
        <v>2911.0509999999999</v>
      </c>
      <c r="H1822" s="7">
        <f t="shared" si="141"/>
        <v>2911.1</v>
      </c>
      <c r="I1822" s="7">
        <f t="shared" si="142"/>
        <v>2911.1</v>
      </c>
      <c r="J1822" s="7">
        <f t="shared" si="143"/>
        <v>2911</v>
      </c>
      <c r="K1822" t="str">
        <f>TEXT('Health Cleaned'!A1822,"mm-yy")</f>
        <v>01-23</v>
      </c>
      <c r="L1822" t="str">
        <f t="shared" si="144"/>
        <v>20-34</v>
      </c>
    </row>
    <row r="1823" spans="1:12" x14ac:dyDescent="0.45">
      <c r="A1823">
        <v>35</v>
      </c>
      <c r="B1823" t="str">
        <f t="shared" si="140"/>
        <v>YOUNG ADULTS</v>
      </c>
      <c r="C1823" t="s">
        <v>2274</v>
      </c>
      <c r="G1823" s="7">
        <f>'Health Cleaned'!$H1823*1.1</f>
        <v>3927.4290000000001</v>
      </c>
      <c r="H1823" s="7">
        <f t="shared" si="141"/>
        <v>3927.4</v>
      </c>
      <c r="I1823" s="7">
        <f t="shared" si="142"/>
        <v>3927.5</v>
      </c>
      <c r="J1823" s="7">
        <f t="shared" si="143"/>
        <v>3927.4</v>
      </c>
      <c r="K1823" t="str">
        <f>TEXT('Health Cleaned'!A1823,"mm-yy")</f>
        <v>12-23</v>
      </c>
      <c r="L1823" t="str">
        <f t="shared" si="144"/>
        <v>35-50</v>
      </c>
    </row>
    <row r="1824" spans="1:12" x14ac:dyDescent="0.45">
      <c r="A1824">
        <v>75</v>
      </c>
      <c r="B1824" t="str">
        <f t="shared" si="140"/>
        <v>SENIORS</v>
      </c>
      <c r="C1824" t="s">
        <v>2275</v>
      </c>
      <c r="G1824" s="7">
        <f>'Health Cleaned'!$H1824*1.1</f>
        <v>1809.885</v>
      </c>
      <c r="H1824" s="7">
        <f t="shared" si="141"/>
        <v>1809.9</v>
      </c>
      <c r="I1824" s="7">
        <f t="shared" si="142"/>
        <v>1809.8999999999999</v>
      </c>
      <c r="J1824" s="7">
        <f t="shared" si="143"/>
        <v>1809.8</v>
      </c>
      <c r="K1824" t="str">
        <f>TEXT('Health Cleaned'!A1824,"mm-yy")</f>
        <v>12-23</v>
      </c>
      <c r="L1824" t="str">
        <f t="shared" si="144"/>
        <v>65-100</v>
      </c>
    </row>
    <row r="1825" spans="1:12" x14ac:dyDescent="0.45">
      <c r="A1825">
        <v>8</v>
      </c>
      <c r="B1825" t="str">
        <f t="shared" si="140"/>
        <v>CHILDREN</v>
      </c>
      <c r="C1825" t="s">
        <v>2276</v>
      </c>
      <c r="G1825" s="7">
        <f>'Health Cleaned'!$H1825*1.1</f>
        <v>1885.796</v>
      </c>
      <c r="H1825" s="7">
        <f t="shared" si="141"/>
        <v>1885.8</v>
      </c>
      <c r="I1825" s="7">
        <f t="shared" si="142"/>
        <v>1885.8</v>
      </c>
      <c r="J1825" s="7">
        <f t="shared" si="143"/>
        <v>1885.7</v>
      </c>
      <c r="K1825" t="str">
        <f>TEXT('Health Cleaned'!A1825,"mm-yy")</f>
        <v>04-23</v>
      </c>
      <c r="L1825" t="str">
        <f t="shared" si="144"/>
        <v>0-12</v>
      </c>
    </row>
    <row r="1826" spans="1:12" x14ac:dyDescent="0.45">
      <c r="A1826">
        <v>15</v>
      </c>
      <c r="B1826" t="str">
        <f t="shared" si="140"/>
        <v>CHILDREN</v>
      </c>
      <c r="C1826" t="s">
        <v>2278</v>
      </c>
      <c r="G1826" s="7">
        <f>'Health Cleaned'!$H1826*1.1</f>
        <v>1691.7340000000002</v>
      </c>
      <c r="H1826" s="7">
        <f t="shared" si="141"/>
        <v>1691.7</v>
      </c>
      <c r="I1826" s="7">
        <f t="shared" si="142"/>
        <v>1691.8</v>
      </c>
      <c r="J1826" s="7">
        <f t="shared" si="143"/>
        <v>1691.7</v>
      </c>
      <c r="K1826" t="str">
        <f>TEXT('Health Cleaned'!A1826,"mm-yy")</f>
        <v>08-22</v>
      </c>
      <c r="L1826" t="str">
        <f t="shared" si="144"/>
        <v>13-19</v>
      </c>
    </row>
    <row r="1827" spans="1:12" x14ac:dyDescent="0.45">
      <c r="A1827">
        <v>51</v>
      </c>
      <c r="B1827" t="str">
        <f t="shared" si="140"/>
        <v>ADULTS</v>
      </c>
      <c r="C1827" t="s">
        <v>2279</v>
      </c>
      <c r="G1827" s="7">
        <f>'Health Cleaned'!$H1827*1.1</f>
        <v>127.96300000000001</v>
      </c>
      <c r="H1827" s="7">
        <f t="shared" si="141"/>
        <v>128</v>
      </c>
      <c r="I1827" s="7">
        <f t="shared" si="142"/>
        <v>128</v>
      </c>
      <c r="J1827" s="7">
        <f t="shared" si="143"/>
        <v>127.9</v>
      </c>
      <c r="K1827" t="str">
        <f>TEXT('Health Cleaned'!A1827,"mm-yy")</f>
        <v>02-22</v>
      </c>
      <c r="L1827" t="str">
        <f t="shared" si="144"/>
        <v>51-65</v>
      </c>
    </row>
    <row r="1828" spans="1:12" x14ac:dyDescent="0.45">
      <c r="A1828">
        <v>72</v>
      </c>
      <c r="B1828" t="str">
        <f t="shared" si="140"/>
        <v>SENIORS</v>
      </c>
      <c r="C1828" t="s">
        <v>2280</v>
      </c>
      <c r="G1828" s="7">
        <f>'Health Cleaned'!$H1828*1.1</f>
        <v>3158.232</v>
      </c>
      <c r="H1828" s="7">
        <f t="shared" si="141"/>
        <v>3158.2</v>
      </c>
      <c r="I1828" s="7">
        <f t="shared" si="142"/>
        <v>3158.2999999999997</v>
      </c>
      <c r="J1828" s="7">
        <f t="shared" si="143"/>
        <v>3158.2</v>
      </c>
      <c r="K1828" t="str">
        <f>TEXT('Health Cleaned'!A1828,"mm-yy")</f>
        <v>02-23</v>
      </c>
      <c r="L1828" t="str">
        <f t="shared" si="144"/>
        <v>65-100</v>
      </c>
    </row>
    <row r="1829" spans="1:12" x14ac:dyDescent="0.45">
      <c r="A1829">
        <v>51</v>
      </c>
      <c r="B1829" t="str">
        <f t="shared" si="140"/>
        <v>ADULTS</v>
      </c>
      <c r="C1829" t="s">
        <v>2281</v>
      </c>
      <c r="G1829" s="7">
        <f>'Health Cleaned'!$H1829*1.1</f>
        <v>795.03600000000006</v>
      </c>
      <c r="H1829" s="7">
        <f t="shared" si="141"/>
        <v>795</v>
      </c>
      <c r="I1829" s="7">
        <f t="shared" si="142"/>
        <v>795.1</v>
      </c>
      <c r="J1829" s="7">
        <f t="shared" si="143"/>
        <v>795</v>
      </c>
      <c r="K1829" t="str">
        <f>TEXT('Health Cleaned'!A1829,"mm-yy")</f>
        <v>04-23</v>
      </c>
      <c r="L1829" t="str">
        <f t="shared" si="144"/>
        <v>51-65</v>
      </c>
    </row>
    <row r="1830" spans="1:12" x14ac:dyDescent="0.45">
      <c r="A1830">
        <v>74</v>
      </c>
      <c r="B1830" t="str">
        <f t="shared" si="140"/>
        <v>SENIORS</v>
      </c>
      <c r="C1830" t="s">
        <v>2282</v>
      </c>
      <c r="G1830" s="7">
        <f>'Health Cleaned'!$H1830*1.1</f>
        <v>5366.1410000000005</v>
      </c>
      <c r="H1830" s="7">
        <f t="shared" si="141"/>
        <v>5366.1</v>
      </c>
      <c r="I1830" s="7">
        <f t="shared" si="142"/>
        <v>5366.2000000000007</v>
      </c>
      <c r="J1830" s="7">
        <f t="shared" si="143"/>
        <v>5366.1</v>
      </c>
      <c r="K1830" t="str">
        <f>TEXT('Health Cleaned'!A1830,"mm-yy")</f>
        <v>01-22</v>
      </c>
      <c r="L1830" t="str">
        <f t="shared" si="144"/>
        <v>65-100</v>
      </c>
    </row>
    <row r="1831" spans="1:12" x14ac:dyDescent="0.45">
      <c r="A1831">
        <v>50</v>
      </c>
      <c r="B1831" t="str">
        <f t="shared" si="140"/>
        <v>ADULTS</v>
      </c>
      <c r="C1831" t="s">
        <v>2283</v>
      </c>
      <c r="G1831" s="7">
        <f>'Health Cleaned'!$H1831*1.1</f>
        <v>1680.558</v>
      </c>
      <c r="H1831" s="7">
        <f t="shared" si="141"/>
        <v>1680.6</v>
      </c>
      <c r="I1831" s="7">
        <f t="shared" si="142"/>
        <v>1680.6</v>
      </c>
      <c r="J1831" s="7">
        <f t="shared" si="143"/>
        <v>1680.5</v>
      </c>
      <c r="K1831" t="str">
        <f>TEXT('Health Cleaned'!A1831,"mm-yy")</f>
        <v>04-23</v>
      </c>
      <c r="L1831" t="str">
        <f t="shared" si="144"/>
        <v>35-50</v>
      </c>
    </row>
    <row r="1832" spans="1:12" x14ac:dyDescent="0.45">
      <c r="A1832">
        <v>10</v>
      </c>
      <c r="B1832" t="str">
        <f t="shared" si="140"/>
        <v>CHILDREN</v>
      </c>
      <c r="C1832" t="s">
        <v>2284</v>
      </c>
      <c r="G1832" s="7">
        <f>'Health Cleaned'!$H1832*1.1</f>
        <v>391.32500000000005</v>
      </c>
      <c r="H1832" s="7">
        <f t="shared" si="141"/>
        <v>391.3</v>
      </c>
      <c r="I1832" s="7">
        <f t="shared" si="142"/>
        <v>391.40000000000003</v>
      </c>
      <c r="J1832" s="7">
        <f t="shared" si="143"/>
        <v>391.3</v>
      </c>
      <c r="K1832" t="str">
        <f>TEXT('Health Cleaned'!A1832,"mm-yy")</f>
        <v>05-23</v>
      </c>
      <c r="L1832" t="str">
        <f t="shared" si="144"/>
        <v>0-12</v>
      </c>
    </row>
    <row r="1833" spans="1:12" x14ac:dyDescent="0.45">
      <c r="A1833">
        <v>87</v>
      </c>
      <c r="B1833" t="str">
        <f t="shared" si="140"/>
        <v>SENIORS</v>
      </c>
      <c r="C1833" t="s">
        <v>2285</v>
      </c>
      <c r="G1833" s="7">
        <f>'Health Cleaned'!$H1833*1.1</f>
        <v>4599.7930000000006</v>
      </c>
      <c r="H1833" s="7">
        <f t="shared" si="141"/>
        <v>4599.8</v>
      </c>
      <c r="I1833" s="7">
        <f t="shared" si="142"/>
        <v>4599.8</v>
      </c>
      <c r="J1833" s="7">
        <f t="shared" si="143"/>
        <v>4599.7</v>
      </c>
      <c r="K1833" t="str">
        <f>TEXT('Health Cleaned'!A1833,"mm-yy")</f>
        <v>10-23</v>
      </c>
      <c r="L1833" t="str">
        <f t="shared" si="144"/>
        <v>65-100</v>
      </c>
    </row>
    <row r="1834" spans="1:12" x14ac:dyDescent="0.45">
      <c r="A1834">
        <v>68</v>
      </c>
      <c r="B1834" t="str">
        <f t="shared" si="140"/>
        <v>SENIORS</v>
      </c>
      <c r="C1834" t="s">
        <v>2286</v>
      </c>
      <c r="G1834" s="7">
        <f>'Health Cleaned'!$H1834*1.1</f>
        <v>3588.123</v>
      </c>
      <c r="H1834" s="7">
        <f t="shared" si="141"/>
        <v>3588.1</v>
      </c>
      <c r="I1834" s="7">
        <f t="shared" si="142"/>
        <v>3588.2</v>
      </c>
      <c r="J1834" s="7">
        <f t="shared" si="143"/>
        <v>3588.1</v>
      </c>
      <c r="K1834" t="str">
        <f>TEXT('Health Cleaned'!A1834,"mm-yy")</f>
        <v>12-22</v>
      </c>
      <c r="L1834" t="str">
        <f t="shared" si="144"/>
        <v>65-100</v>
      </c>
    </row>
    <row r="1835" spans="1:12" x14ac:dyDescent="0.45">
      <c r="A1835">
        <v>13</v>
      </c>
      <c r="B1835" t="str">
        <f t="shared" si="140"/>
        <v>CHILDREN</v>
      </c>
      <c r="C1835" t="s">
        <v>2287</v>
      </c>
      <c r="G1835" s="7">
        <f>'Health Cleaned'!$H1835*1.1</f>
        <v>2693.5590000000002</v>
      </c>
      <c r="H1835" s="7">
        <f t="shared" si="141"/>
        <v>2693.6</v>
      </c>
      <c r="I1835" s="7">
        <f t="shared" si="142"/>
        <v>2693.6</v>
      </c>
      <c r="J1835" s="7">
        <f t="shared" si="143"/>
        <v>2693.5</v>
      </c>
      <c r="K1835" t="str">
        <f>TEXT('Health Cleaned'!A1835,"mm-yy")</f>
        <v>03-23</v>
      </c>
      <c r="L1835" t="str">
        <f t="shared" si="144"/>
        <v>13-19</v>
      </c>
    </row>
    <row r="1836" spans="1:12" x14ac:dyDescent="0.45">
      <c r="A1836">
        <v>87</v>
      </c>
      <c r="B1836" t="str">
        <f t="shared" si="140"/>
        <v>SENIORS</v>
      </c>
      <c r="C1836" t="s">
        <v>2288</v>
      </c>
      <c r="G1836" s="7">
        <f>'Health Cleaned'!$H1836*1.1</f>
        <v>1529.1430000000003</v>
      </c>
      <c r="H1836" s="7">
        <f t="shared" si="141"/>
        <v>1529.1</v>
      </c>
      <c r="I1836" s="7">
        <f t="shared" si="142"/>
        <v>1529.1999999999998</v>
      </c>
      <c r="J1836" s="7">
        <f t="shared" si="143"/>
        <v>1529.1</v>
      </c>
      <c r="K1836" t="str">
        <f>TEXT('Health Cleaned'!A1836,"mm-yy")</f>
        <v>04-23</v>
      </c>
      <c r="L1836" t="str">
        <f t="shared" si="144"/>
        <v>65-100</v>
      </c>
    </row>
    <row r="1837" spans="1:12" x14ac:dyDescent="0.45">
      <c r="A1837">
        <v>22</v>
      </c>
      <c r="B1837" t="str">
        <f t="shared" si="140"/>
        <v>YOUNG ADULTS</v>
      </c>
      <c r="C1837" t="s">
        <v>2289</v>
      </c>
      <c r="G1837" s="7">
        <f>'Health Cleaned'!$H1837*1.1</f>
        <v>1214.3780000000002</v>
      </c>
      <c r="H1837" s="7">
        <f t="shared" si="141"/>
        <v>1214.4000000000001</v>
      </c>
      <c r="I1837" s="7">
        <f t="shared" si="142"/>
        <v>1214.3999999999999</v>
      </c>
      <c r="J1837" s="7">
        <f t="shared" si="143"/>
        <v>1214.3</v>
      </c>
      <c r="K1837" t="str">
        <f>TEXT('Health Cleaned'!A1837,"mm-yy")</f>
        <v>06-22</v>
      </c>
      <c r="L1837" t="str">
        <f t="shared" si="144"/>
        <v>20-34</v>
      </c>
    </row>
    <row r="1838" spans="1:12" x14ac:dyDescent="0.45">
      <c r="A1838">
        <v>54</v>
      </c>
      <c r="B1838" t="str">
        <f t="shared" si="140"/>
        <v>ADULTS</v>
      </c>
      <c r="C1838" t="s">
        <v>2290</v>
      </c>
      <c r="G1838" s="7">
        <f>'Health Cleaned'!$H1838*1.1</f>
        <v>3518.2180000000003</v>
      </c>
      <c r="H1838" s="7">
        <f t="shared" si="141"/>
        <v>3518.2</v>
      </c>
      <c r="I1838" s="7">
        <f t="shared" si="142"/>
        <v>3518.2999999999997</v>
      </c>
      <c r="J1838" s="7">
        <f t="shared" si="143"/>
        <v>3518.2</v>
      </c>
      <c r="K1838" t="str">
        <f>TEXT('Health Cleaned'!A1838,"mm-yy")</f>
        <v>10-23</v>
      </c>
      <c r="L1838" t="str">
        <f t="shared" si="144"/>
        <v>51-65</v>
      </c>
    </row>
    <row r="1839" spans="1:12" x14ac:dyDescent="0.45">
      <c r="A1839">
        <v>21</v>
      </c>
      <c r="B1839" t="str">
        <f t="shared" si="140"/>
        <v>YOUNG ADULTS</v>
      </c>
      <c r="C1839" t="s">
        <v>2291</v>
      </c>
      <c r="G1839" s="7">
        <f>'Health Cleaned'!$H1839*1.1</f>
        <v>900.75700000000006</v>
      </c>
      <c r="H1839" s="7">
        <f t="shared" si="141"/>
        <v>900.8</v>
      </c>
      <c r="I1839" s="7">
        <f t="shared" si="142"/>
        <v>900.80000000000007</v>
      </c>
      <c r="J1839" s="7">
        <f t="shared" si="143"/>
        <v>900.7</v>
      </c>
      <c r="K1839" t="str">
        <f>TEXT('Health Cleaned'!A1839,"mm-yy")</f>
        <v>03-23</v>
      </c>
      <c r="L1839" t="str">
        <f t="shared" si="144"/>
        <v>20-34</v>
      </c>
    </row>
    <row r="1840" spans="1:12" x14ac:dyDescent="0.45">
      <c r="A1840">
        <v>63</v>
      </c>
      <c r="B1840" t="str">
        <f t="shared" si="140"/>
        <v>ADULTS</v>
      </c>
      <c r="C1840" t="s">
        <v>2292</v>
      </c>
      <c r="G1840" s="7">
        <f>'Health Cleaned'!$H1840*1.1</f>
        <v>1435.4670000000001</v>
      </c>
      <c r="H1840" s="7">
        <f t="shared" si="141"/>
        <v>1435.5</v>
      </c>
      <c r="I1840" s="7">
        <f t="shared" si="142"/>
        <v>1435.5</v>
      </c>
      <c r="J1840" s="7">
        <f t="shared" si="143"/>
        <v>1435.4</v>
      </c>
      <c r="K1840" t="str">
        <f>TEXT('Health Cleaned'!A1840,"mm-yy")</f>
        <v>08-22</v>
      </c>
      <c r="L1840" t="str">
        <f t="shared" si="144"/>
        <v>51-65</v>
      </c>
    </row>
    <row r="1841" spans="1:12" x14ac:dyDescent="0.45">
      <c r="A1841">
        <v>68</v>
      </c>
      <c r="B1841" t="str">
        <f t="shared" si="140"/>
        <v>SENIORS</v>
      </c>
      <c r="C1841" t="s">
        <v>2293</v>
      </c>
      <c r="G1841" s="7">
        <f>'Health Cleaned'!$H1841*1.1</f>
        <v>175.15299999999999</v>
      </c>
      <c r="H1841" s="7">
        <f t="shared" si="141"/>
        <v>175.2</v>
      </c>
      <c r="I1841" s="7">
        <f t="shared" si="142"/>
        <v>175.2</v>
      </c>
      <c r="J1841" s="7">
        <f t="shared" si="143"/>
        <v>175.1</v>
      </c>
      <c r="K1841" t="str">
        <f>TEXT('Health Cleaned'!A1841,"mm-yy")</f>
        <v>07-22</v>
      </c>
      <c r="L1841" t="str">
        <f t="shared" si="144"/>
        <v>65-100</v>
      </c>
    </row>
    <row r="1842" spans="1:12" x14ac:dyDescent="0.45">
      <c r="A1842">
        <v>86</v>
      </c>
      <c r="B1842" t="str">
        <f t="shared" si="140"/>
        <v>SENIORS</v>
      </c>
      <c r="C1842" t="s">
        <v>2294</v>
      </c>
      <c r="G1842" s="7">
        <f>'Health Cleaned'!$H1842*1.1</f>
        <v>5457.9139999999998</v>
      </c>
      <c r="H1842" s="7">
        <f t="shared" si="141"/>
        <v>5457.9</v>
      </c>
      <c r="I1842" s="7">
        <f t="shared" si="142"/>
        <v>5458</v>
      </c>
      <c r="J1842" s="7">
        <f t="shared" si="143"/>
        <v>5457.9</v>
      </c>
      <c r="K1842" t="str">
        <f>TEXT('Health Cleaned'!A1842,"mm-yy")</f>
        <v>06-23</v>
      </c>
      <c r="L1842" t="str">
        <f t="shared" si="144"/>
        <v>65-100</v>
      </c>
    </row>
    <row r="1843" spans="1:12" x14ac:dyDescent="0.45">
      <c r="A1843">
        <v>34</v>
      </c>
      <c r="B1843" t="str">
        <f t="shared" si="140"/>
        <v>YOUNG ADULTS</v>
      </c>
      <c r="C1843" t="s">
        <v>2295</v>
      </c>
      <c r="G1843" s="7">
        <f>'Health Cleaned'!$H1843*1.1</f>
        <v>685.87200000000007</v>
      </c>
      <c r="H1843" s="7">
        <f t="shared" si="141"/>
        <v>685.9</v>
      </c>
      <c r="I1843" s="7">
        <f t="shared" si="142"/>
        <v>685.9</v>
      </c>
      <c r="J1843" s="7">
        <f t="shared" si="143"/>
        <v>685.8</v>
      </c>
      <c r="K1843" t="str">
        <f>TEXT('Health Cleaned'!A1843,"mm-yy")</f>
        <v>10-22</v>
      </c>
      <c r="L1843" t="str">
        <f t="shared" si="144"/>
        <v>20-34</v>
      </c>
    </row>
    <row r="1844" spans="1:12" x14ac:dyDescent="0.45">
      <c r="A1844">
        <v>68</v>
      </c>
      <c r="B1844" t="str">
        <f t="shared" si="140"/>
        <v>SENIORS</v>
      </c>
      <c r="C1844" t="s">
        <v>2296</v>
      </c>
      <c r="G1844" s="7">
        <f>'Health Cleaned'!$H1844*1.1</f>
        <v>4718.9230000000007</v>
      </c>
      <c r="H1844" s="7">
        <f t="shared" si="141"/>
        <v>4718.8999999999996</v>
      </c>
      <c r="I1844" s="7">
        <f t="shared" si="142"/>
        <v>4719</v>
      </c>
      <c r="J1844" s="7">
        <f t="shared" si="143"/>
        <v>4718.8999999999996</v>
      </c>
      <c r="K1844" t="str">
        <f>TEXT('Health Cleaned'!A1844,"mm-yy")</f>
        <v>07-22</v>
      </c>
      <c r="L1844" t="str">
        <f t="shared" si="144"/>
        <v>65-100</v>
      </c>
    </row>
    <row r="1845" spans="1:12" x14ac:dyDescent="0.45">
      <c r="A1845">
        <v>78</v>
      </c>
      <c r="B1845" t="str">
        <f t="shared" si="140"/>
        <v>SENIORS</v>
      </c>
      <c r="C1845" t="s">
        <v>2297</v>
      </c>
      <c r="G1845" s="7">
        <f>'Health Cleaned'!$H1845*1.1</f>
        <v>3469.6970000000001</v>
      </c>
      <c r="H1845" s="7">
        <f t="shared" si="141"/>
        <v>3469.7</v>
      </c>
      <c r="I1845" s="7">
        <f t="shared" si="142"/>
        <v>3469.7</v>
      </c>
      <c r="J1845" s="7">
        <f t="shared" si="143"/>
        <v>3469.6</v>
      </c>
      <c r="K1845" t="str">
        <f>TEXT('Health Cleaned'!A1845,"mm-yy")</f>
        <v>05-23</v>
      </c>
      <c r="L1845" t="str">
        <f t="shared" si="144"/>
        <v>65-100</v>
      </c>
    </row>
    <row r="1846" spans="1:12" x14ac:dyDescent="0.45">
      <c r="A1846">
        <v>42</v>
      </c>
      <c r="B1846" t="str">
        <f t="shared" si="140"/>
        <v>ADULTS</v>
      </c>
      <c r="C1846" t="s">
        <v>2298</v>
      </c>
      <c r="G1846" s="7">
        <f>'Health Cleaned'!$H1846*1.1</f>
        <v>3608.9240000000004</v>
      </c>
      <c r="H1846" s="7">
        <f t="shared" si="141"/>
        <v>3608.9</v>
      </c>
      <c r="I1846" s="7">
        <f t="shared" si="142"/>
        <v>3609</v>
      </c>
      <c r="J1846" s="7">
        <f t="shared" si="143"/>
        <v>3608.9</v>
      </c>
      <c r="K1846" t="str">
        <f>TEXT('Health Cleaned'!A1846,"mm-yy")</f>
        <v>07-22</v>
      </c>
      <c r="L1846" t="str">
        <f t="shared" si="144"/>
        <v>35-50</v>
      </c>
    </row>
    <row r="1847" spans="1:12" x14ac:dyDescent="0.45">
      <c r="A1847">
        <v>64</v>
      </c>
      <c r="B1847" t="str">
        <f t="shared" si="140"/>
        <v>ADULTS</v>
      </c>
      <c r="C1847" t="s">
        <v>2299</v>
      </c>
      <c r="G1847" s="7">
        <f>'Health Cleaned'!$H1847*1.1</f>
        <v>1311.1230000000003</v>
      </c>
      <c r="H1847" s="7">
        <f t="shared" si="141"/>
        <v>1311.1</v>
      </c>
      <c r="I1847" s="7">
        <f t="shared" si="142"/>
        <v>1311.1999999999998</v>
      </c>
      <c r="J1847" s="7">
        <f t="shared" si="143"/>
        <v>1311.1</v>
      </c>
      <c r="K1847" t="str">
        <f>TEXT('Health Cleaned'!A1847,"mm-yy")</f>
        <v>02-23</v>
      </c>
      <c r="L1847" t="str">
        <f t="shared" si="144"/>
        <v>51-65</v>
      </c>
    </row>
    <row r="1848" spans="1:12" x14ac:dyDescent="0.45">
      <c r="A1848">
        <v>23</v>
      </c>
      <c r="B1848" t="str">
        <f t="shared" si="140"/>
        <v>YOUNG ADULTS</v>
      </c>
      <c r="C1848" t="s">
        <v>2300</v>
      </c>
      <c r="G1848" s="7">
        <f>'Health Cleaned'!$H1848*1.1</f>
        <v>4929.826</v>
      </c>
      <c r="H1848" s="7">
        <f t="shared" si="141"/>
        <v>4929.8</v>
      </c>
      <c r="I1848" s="7">
        <f t="shared" si="142"/>
        <v>4929.9000000000005</v>
      </c>
      <c r="J1848" s="7">
        <f t="shared" si="143"/>
        <v>4929.8</v>
      </c>
      <c r="K1848" t="str">
        <f>TEXT('Health Cleaned'!A1848,"mm-yy")</f>
        <v>05-23</v>
      </c>
      <c r="L1848" t="str">
        <f t="shared" si="144"/>
        <v>20-34</v>
      </c>
    </row>
    <row r="1849" spans="1:12" x14ac:dyDescent="0.45">
      <c r="A1849">
        <v>55</v>
      </c>
      <c r="B1849" t="str">
        <f t="shared" si="140"/>
        <v>ADULTS</v>
      </c>
      <c r="C1849" t="s">
        <v>2301</v>
      </c>
      <c r="G1849" s="7">
        <f>'Health Cleaned'!$H1849*1.1</f>
        <v>612.52400000000011</v>
      </c>
      <c r="H1849" s="7">
        <f t="shared" si="141"/>
        <v>612.5</v>
      </c>
      <c r="I1849" s="7">
        <f t="shared" si="142"/>
        <v>612.6</v>
      </c>
      <c r="J1849" s="7">
        <f t="shared" si="143"/>
        <v>612.5</v>
      </c>
      <c r="K1849" t="str">
        <f>TEXT('Health Cleaned'!A1849,"mm-yy")</f>
        <v>04-23</v>
      </c>
      <c r="L1849" t="str">
        <f t="shared" si="144"/>
        <v>51-65</v>
      </c>
    </row>
    <row r="1850" spans="1:12" x14ac:dyDescent="0.45">
      <c r="A1850">
        <v>40</v>
      </c>
      <c r="B1850" t="str">
        <f t="shared" si="140"/>
        <v>ADULTS</v>
      </c>
      <c r="C1850" t="s">
        <v>2302</v>
      </c>
      <c r="G1850" s="7">
        <f>'Health Cleaned'!$H1850*1.1</f>
        <v>4027.7490000000007</v>
      </c>
      <c r="H1850" s="7">
        <f t="shared" si="141"/>
        <v>4027.7</v>
      </c>
      <c r="I1850" s="7">
        <f t="shared" si="142"/>
        <v>4027.7999999999997</v>
      </c>
      <c r="J1850" s="7">
        <f t="shared" si="143"/>
        <v>4027.7</v>
      </c>
      <c r="K1850" t="str">
        <f>TEXT('Health Cleaned'!A1850,"mm-yy")</f>
        <v>03-22</v>
      </c>
      <c r="L1850" t="str">
        <f t="shared" si="144"/>
        <v>35-50</v>
      </c>
    </row>
    <row r="1851" spans="1:12" x14ac:dyDescent="0.45">
      <c r="A1851">
        <v>73</v>
      </c>
      <c r="B1851" t="str">
        <f t="shared" si="140"/>
        <v>SENIORS</v>
      </c>
      <c r="C1851" t="s">
        <v>2303</v>
      </c>
      <c r="G1851" s="7">
        <f>'Health Cleaned'!$H1851*1.1</f>
        <v>735.37200000000007</v>
      </c>
      <c r="H1851" s="7">
        <f t="shared" si="141"/>
        <v>735.4</v>
      </c>
      <c r="I1851" s="7">
        <f t="shared" si="142"/>
        <v>735.4</v>
      </c>
      <c r="J1851" s="7">
        <f t="shared" si="143"/>
        <v>735.3</v>
      </c>
      <c r="K1851" t="str">
        <f>TEXT('Health Cleaned'!A1851,"mm-yy")</f>
        <v>02-22</v>
      </c>
      <c r="L1851" t="str">
        <f t="shared" si="144"/>
        <v>65-100</v>
      </c>
    </row>
    <row r="1852" spans="1:12" x14ac:dyDescent="0.45">
      <c r="A1852">
        <v>97</v>
      </c>
      <c r="B1852" t="str">
        <f t="shared" si="140"/>
        <v>SENIORS</v>
      </c>
      <c r="C1852" t="s">
        <v>2304</v>
      </c>
      <c r="G1852" s="7">
        <f>'Health Cleaned'!$H1852*1.1</f>
        <v>4769.6550000000007</v>
      </c>
      <c r="H1852" s="7">
        <f t="shared" si="141"/>
        <v>4769.7</v>
      </c>
      <c r="I1852" s="7">
        <f t="shared" si="142"/>
        <v>4769.7000000000007</v>
      </c>
      <c r="J1852" s="7">
        <f t="shared" si="143"/>
        <v>4769.6000000000004</v>
      </c>
      <c r="K1852" t="str">
        <f>TEXT('Health Cleaned'!A1852,"mm-yy")</f>
        <v>05-23</v>
      </c>
      <c r="L1852" t="str">
        <f t="shared" si="144"/>
        <v>65-100</v>
      </c>
    </row>
    <row r="1853" spans="1:12" x14ac:dyDescent="0.45">
      <c r="A1853">
        <v>34</v>
      </c>
      <c r="B1853" t="str">
        <f t="shared" si="140"/>
        <v>YOUNG ADULTS</v>
      </c>
      <c r="C1853" t="s">
        <v>2305</v>
      </c>
      <c r="G1853" s="7">
        <f>'Health Cleaned'!$H1853*1.1</f>
        <v>4973.3200000000006</v>
      </c>
      <c r="H1853" s="7">
        <f t="shared" si="141"/>
        <v>4973.3</v>
      </c>
      <c r="I1853" s="7">
        <f t="shared" si="142"/>
        <v>4973.4000000000005</v>
      </c>
      <c r="J1853" s="7">
        <f t="shared" si="143"/>
        <v>4973.3</v>
      </c>
      <c r="K1853" t="str">
        <f>TEXT('Health Cleaned'!A1853,"mm-yy")</f>
        <v>09-23</v>
      </c>
      <c r="L1853" t="str">
        <f t="shared" si="144"/>
        <v>20-34</v>
      </c>
    </row>
    <row r="1854" spans="1:12" x14ac:dyDescent="0.45">
      <c r="A1854">
        <v>36</v>
      </c>
      <c r="B1854" t="str">
        <f t="shared" si="140"/>
        <v>ADULTS</v>
      </c>
      <c r="C1854" t="s">
        <v>2306</v>
      </c>
      <c r="G1854" s="7">
        <f>'Health Cleaned'!$H1854*1.1</f>
        <v>3629.3840000000005</v>
      </c>
      <c r="H1854" s="7">
        <f t="shared" si="141"/>
        <v>3629.4</v>
      </c>
      <c r="I1854" s="7">
        <f t="shared" si="142"/>
        <v>3629.4</v>
      </c>
      <c r="J1854" s="7">
        <f t="shared" si="143"/>
        <v>3629.3</v>
      </c>
      <c r="K1854" t="str">
        <f>TEXT('Health Cleaned'!A1854,"mm-yy")</f>
        <v>02-22</v>
      </c>
      <c r="L1854" t="str">
        <f t="shared" si="144"/>
        <v>35-50</v>
      </c>
    </row>
    <row r="1855" spans="1:12" x14ac:dyDescent="0.45">
      <c r="A1855">
        <v>2</v>
      </c>
      <c r="B1855" t="str">
        <f t="shared" si="140"/>
        <v>CHILDREN</v>
      </c>
      <c r="C1855" t="s">
        <v>2307</v>
      </c>
      <c r="G1855" s="7">
        <f>'Health Cleaned'!$H1855*1.1</f>
        <v>367.87300000000005</v>
      </c>
      <c r="H1855" s="7">
        <f t="shared" si="141"/>
        <v>367.9</v>
      </c>
      <c r="I1855" s="7">
        <f t="shared" si="142"/>
        <v>367.90000000000003</v>
      </c>
      <c r="J1855" s="7">
        <f t="shared" si="143"/>
        <v>367.8</v>
      </c>
      <c r="K1855" t="str">
        <f>TEXT('Health Cleaned'!A1855,"mm-yy")</f>
        <v>06-22</v>
      </c>
      <c r="L1855" t="str">
        <f t="shared" si="144"/>
        <v>0-12</v>
      </c>
    </row>
    <row r="1856" spans="1:12" x14ac:dyDescent="0.45">
      <c r="A1856">
        <v>86</v>
      </c>
      <c r="B1856" t="str">
        <f t="shared" si="140"/>
        <v>SENIORS</v>
      </c>
      <c r="C1856" t="s">
        <v>2308</v>
      </c>
      <c r="G1856" s="7">
        <f>'Health Cleaned'!$H1856*1.1</f>
        <v>2859.0870000000004</v>
      </c>
      <c r="H1856" s="7">
        <f t="shared" si="141"/>
        <v>2859.1</v>
      </c>
      <c r="I1856" s="7">
        <f t="shared" si="142"/>
        <v>2859.1</v>
      </c>
      <c r="J1856" s="7">
        <f t="shared" si="143"/>
        <v>2859</v>
      </c>
      <c r="K1856" t="str">
        <f>TEXT('Health Cleaned'!A1856,"mm-yy")</f>
        <v>03-23</v>
      </c>
      <c r="L1856" t="str">
        <f t="shared" si="144"/>
        <v>65-100</v>
      </c>
    </row>
    <row r="1857" spans="1:12" x14ac:dyDescent="0.45">
      <c r="A1857">
        <v>56</v>
      </c>
      <c r="B1857" t="str">
        <f t="shared" si="140"/>
        <v>ADULTS</v>
      </c>
      <c r="C1857" t="s">
        <v>2309</v>
      </c>
      <c r="G1857" s="7">
        <f>'Health Cleaned'!$H1857*1.1</f>
        <v>2288.0110000000004</v>
      </c>
      <c r="H1857" s="7">
        <f t="shared" si="141"/>
        <v>2288</v>
      </c>
      <c r="I1857" s="7">
        <f t="shared" si="142"/>
        <v>2288.1</v>
      </c>
      <c r="J1857" s="7">
        <f t="shared" si="143"/>
        <v>2288</v>
      </c>
      <c r="K1857" t="str">
        <f>TEXT('Health Cleaned'!A1857,"mm-yy")</f>
        <v>03-23</v>
      </c>
      <c r="L1857" t="str">
        <f t="shared" si="144"/>
        <v>51-65</v>
      </c>
    </row>
    <row r="1858" spans="1:12" x14ac:dyDescent="0.45">
      <c r="A1858">
        <v>70</v>
      </c>
      <c r="B1858" t="str">
        <f t="shared" si="140"/>
        <v>SENIORS</v>
      </c>
      <c r="C1858" t="s">
        <v>2310</v>
      </c>
      <c r="G1858" s="7">
        <f>'Health Cleaned'!$H1858*1.1</f>
        <v>2743.873</v>
      </c>
      <c r="H1858" s="7">
        <f t="shared" si="141"/>
        <v>2743.9</v>
      </c>
      <c r="I1858" s="7">
        <f t="shared" si="142"/>
        <v>2743.9</v>
      </c>
      <c r="J1858" s="7">
        <f t="shared" si="143"/>
        <v>2743.8</v>
      </c>
      <c r="K1858" t="str">
        <f>TEXT('Health Cleaned'!A1858,"mm-yy")</f>
        <v>05-22</v>
      </c>
      <c r="L1858" t="str">
        <f t="shared" si="144"/>
        <v>65-100</v>
      </c>
    </row>
    <row r="1859" spans="1:12" x14ac:dyDescent="0.45">
      <c r="A1859">
        <v>93</v>
      </c>
      <c r="B1859" t="str">
        <f t="shared" ref="B1859:B1922" si="145">IF(A1859&lt;18,"CHILDREN",IF(A1859&lt;36,"YOUNG ADULTS",IF(A1859&lt;66,"ADULTS",IF(A1859&gt;65,"SENIORS"))))</f>
        <v>SENIORS</v>
      </c>
      <c r="C1859" t="s">
        <v>2311</v>
      </c>
      <c r="G1859" s="7">
        <f>'Health Cleaned'!$H1859*1.1</f>
        <v>5279.4610000000002</v>
      </c>
      <c r="H1859" s="7">
        <f t="shared" ref="H1859:H1922" si="146">ROUND(G1859,1)</f>
        <v>5279.5</v>
      </c>
      <c r="I1859" s="7">
        <f t="shared" ref="I1859:I1922" si="147">ROUNDUP(G1859,1)</f>
        <v>5279.5</v>
      </c>
      <c r="J1859" s="7">
        <f t="shared" ref="J1859:J1922" si="148">ROUNDDOWN(G1859,1)</f>
        <v>5279.4</v>
      </c>
      <c r="K1859" t="str">
        <f>TEXT('Health Cleaned'!A1859,"mm-yy")</f>
        <v>01-22</v>
      </c>
      <c r="L1859" t="str">
        <f t="shared" ref="L1859:L1922" si="149">IF(A1859&lt;13,"0-12",IF(A1859&lt;20,"13-19",IF(A1859&lt;35,"20-34",IF(A1859&lt;=50,"35-50",IF(A1859&lt;66,"51-65",IF(A1859&gt;65,"65-100"))))))</f>
        <v>65-100</v>
      </c>
    </row>
    <row r="1860" spans="1:12" x14ac:dyDescent="0.45">
      <c r="A1860">
        <v>42</v>
      </c>
      <c r="B1860" t="str">
        <f t="shared" si="145"/>
        <v>ADULTS</v>
      </c>
      <c r="C1860" t="s">
        <v>2313</v>
      </c>
      <c r="G1860" s="7">
        <f>'Health Cleaned'!$H1860*1.1</f>
        <v>2306.2050000000004</v>
      </c>
      <c r="H1860" s="7">
        <f t="shared" si="146"/>
        <v>2306.1999999999998</v>
      </c>
      <c r="I1860" s="7">
        <f t="shared" si="147"/>
        <v>2306.2999999999997</v>
      </c>
      <c r="J1860" s="7">
        <f t="shared" si="148"/>
        <v>2306.1999999999998</v>
      </c>
      <c r="K1860" t="str">
        <f>TEXT('Health Cleaned'!A1860,"mm-yy")</f>
        <v>12-22</v>
      </c>
      <c r="L1860" t="str">
        <f t="shared" si="149"/>
        <v>35-50</v>
      </c>
    </row>
    <row r="1861" spans="1:12" x14ac:dyDescent="0.45">
      <c r="A1861">
        <v>77</v>
      </c>
      <c r="B1861" t="str">
        <f t="shared" si="145"/>
        <v>SENIORS</v>
      </c>
      <c r="C1861" t="s">
        <v>2314</v>
      </c>
      <c r="G1861" s="7">
        <f>'Health Cleaned'!$H1861*1.1</f>
        <v>311.06900000000007</v>
      </c>
      <c r="H1861" s="7">
        <f t="shared" si="146"/>
        <v>311.10000000000002</v>
      </c>
      <c r="I1861" s="7">
        <f t="shared" si="147"/>
        <v>311.10000000000002</v>
      </c>
      <c r="J1861" s="7">
        <f t="shared" si="148"/>
        <v>311</v>
      </c>
      <c r="K1861" t="str">
        <f>TEXT('Health Cleaned'!A1861,"mm-yy")</f>
        <v>03-22</v>
      </c>
      <c r="L1861" t="str">
        <f t="shared" si="149"/>
        <v>65-100</v>
      </c>
    </row>
    <row r="1862" spans="1:12" x14ac:dyDescent="0.45">
      <c r="A1862">
        <v>42</v>
      </c>
      <c r="B1862" t="str">
        <f t="shared" si="145"/>
        <v>ADULTS</v>
      </c>
      <c r="C1862" t="s">
        <v>2315</v>
      </c>
      <c r="G1862" s="7">
        <f>'Health Cleaned'!$H1862*1.1</f>
        <v>1093.499</v>
      </c>
      <c r="H1862" s="7">
        <f t="shared" si="146"/>
        <v>1093.5</v>
      </c>
      <c r="I1862" s="7">
        <f t="shared" si="147"/>
        <v>1093.5</v>
      </c>
      <c r="J1862" s="7">
        <f t="shared" si="148"/>
        <v>1093.4000000000001</v>
      </c>
      <c r="K1862" t="str">
        <f>TEXT('Health Cleaned'!A1862,"mm-yy")</f>
        <v>02-22</v>
      </c>
      <c r="L1862" t="str">
        <f t="shared" si="149"/>
        <v>35-50</v>
      </c>
    </row>
    <row r="1863" spans="1:12" x14ac:dyDescent="0.45">
      <c r="A1863">
        <v>78</v>
      </c>
      <c r="B1863" t="str">
        <f t="shared" si="145"/>
        <v>SENIORS</v>
      </c>
      <c r="C1863" t="s">
        <v>2316</v>
      </c>
      <c r="G1863" s="7">
        <f>'Health Cleaned'!$H1863*1.1</f>
        <v>1328.778</v>
      </c>
      <c r="H1863" s="7">
        <f t="shared" si="146"/>
        <v>1328.8</v>
      </c>
      <c r="I1863" s="7">
        <f t="shared" si="147"/>
        <v>1328.8</v>
      </c>
      <c r="J1863" s="7">
        <f t="shared" si="148"/>
        <v>1328.7</v>
      </c>
      <c r="K1863" t="str">
        <f>TEXT('Health Cleaned'!A1863,"mm-yy")</f>
        <v>08-22</v>
      </c>
      <c r="L1863" t="str">
        <f t="shared" si="149"/>
        <v>65-100</v>
      </c>
    </row>
    <row r="1864" spans="1:12" x14ac:dyDescent="0.45">
      <c r="A1864">
        <v>87</v>
      </c>
      <c r="B1864" t="str">
        <f t="shared" si="145"/>
        <v>SENIORS</v>
      </c>
      <c r="C1864" t="s">
        <v>2317</v>
      </c>
      <c r="G1864" s="7">
        <f>'Health Cleaned'!$H1864*1.1</f>
        <v>517.51700000000005</v>
      </c>
      <c r="H1864" s="7">
        <f t="shared" si="146"/>
        <v>517.5</v>
      </c>
      <c r="I1864" s="7">
        <f t="shared" si="147"/>
        <v>517.6</v>
      </c>
      <c r="J1864" s="7">
        <f t="shared" si="148"/>
        <v>517.5</v>
      </c>
      <c r="K1864" t="str">
        <f>TEXT('Health Cleaned'!A1864,"mm-yy")</f>
        <v>09-22</v>
      </c>
      <c r="L1864" t="str">
        <f t="shared" si="149"/>
        <v>65-100</v>
      </c>
    </row>
    <row r="1865" spans="1:12" x14ac:dyDescent="0.45">
      <c r="A1865">
        <v>85</v>
      </c>
      <c r="B1865" t="str">
        <f t="shared" si="145"/>
        <v>SENIORS</v>
      </c>
      <c r="C1865" t="s">
        <v>2318</v>
      </c>
      <c r="G1865" s="7">
        <f>'Health Cleaned'!$H1865*1.1</f>
        <v>5353.2709999999997</v>
      </c>
      <c r="H1865" s="7">
        <f t="shared" si="146"/>
        <v>5353.3</v>
      </c>
      <c r="I1865" s="7">
        <f t="shared" si="147"/>
        <v>5353.3</v>
      </c>
      <c r="J1865" s="7">
        <f t="shared" si="148"/>
        <v>5353.2</v>
      </c>
      <c r="K1865" t="str">
        <f>TEXT('Health Cleaned'!A1865,"mm-yy")</f>
        <v>11-23</v>
      </c>
      <c r="L1865" t="str">
        <f t="shared" si="149"/>
        <v>65-100</v>
      </c>
    </row>
    <row r="1866" spans="1:12" x14ac:dyDescent="0.45">
      <c r="A1866">
        <v>53</v>
      </c>
      <c r="B1866" t="str">
        <f t="shared" si="145"/>
        <v>ADULTS</v>
      </c>
      <c r="C1866" t="s">
        <v>2319</v>
      </c>
      <c r="G1866" s="7">
        <f>'Health Cleaned'!$H1866*1.1</f>
        <v>5393.6959999999999</v>
      </c>
      <c r="H1866" s="7">
        <f t="shared" si="146"/>
        <v>5393.7</v>
      </c>
      <c r="I1866" s="7">
        <f t="shared" si="147"/>
        <v>5393.7000000000007</v>
      </c>
      <c r="J1866" s="7">
        <f t="shared" si="148"/>
        <v>5393.6</v>
      </c>
      <c r="K1866" t="str">
        <f>TEXT('Health Cleaned'!A1866,"mm-yy")</f>
        <v>01-23</v>
      </c>
      <c r="L1866" t="str">
        <f t="shared" si="149"/>
        <v>51-65</v>
      </c>
    </row>
    <row r="1867" spans="1:12" x14ac:dyDescent="0.45">
      <c r="A1867">
        <v>82</v>
      </c>
      <c r="B1867" t="str">
        <f t="shared" si="145"/>
        <v>SENIORS</v>
      </c>
      <c r="C1867" t="s">
        <v>2320</v>
      </c>
      <c r="G1867" s="7">
        <f>'Health Cleaned'!$H1867*1.1</f>
        <v>2541.1759999999999</v>
      </c>
      <c r="H1867" s="7">
        <f t="shared" si="146"/>
        <v>2541.1999999999998</v>
      </c>
      <c r="I1867" s="7">
        <f t="shared" si="147"/>
        <v>2541.1999999999998</v>
      </c>
      <c r="J1867" s="7">
        <f t="shared" si="148"/>
        <v>2541.1</v>
      </c>
      <c r="K1867" t="str">
        <f>TEXT('Health Cleaned'!A1867,"mm-yy")</f>
        <v>06-22</v>
      </c>
      <c r="L1867" t="str">
        <f t="shared" si="149"/>
        <v>65-100</v>
      </c>
    </row>
    <row r="1868" spans="1:12" x14ac:dyDescent="0.45">
      <c r="A1868">
        <v>97</v>
      </c>
      <c r="B1868" t="str">
        <f t="shared" si="145"/>
        <v>SENIORS</v>
      </c>
      <c r="C1868" t="s">
        <v>2321</v>
      </c>
      <c r="G1868" s="7">
        <f>'Health Cleaned'!$H1868*1.1</f>
        <v>2624.9520000000002</v>
      </c>
      <c r="H1868" s="7">
        <f t="shared" si="146"/>
        <v>2625</v>
      </c>
      <c r="I1868" s="7">
        <f t="shared" si="147"/>
        <v>2625</v>
      </c>
      <c r="J1868" s="7">
        <f t="shared" si="148"/>
        <v>2624.9</v>
      </c>
      <c r="K1868" t="str">
        <f>TEXT('Health Cleaned'!A1868,"mm-yy")</f>
        <v>10-22</v>
      </c>
      <c r="L1868" t="str">
        <f t="shared" si="149"/>
        <v>65-100</v>
      </c>
    </row>
    <row r="1869" spans="1:12" x14ac:dyDescent="0.45">
      <c r="A1869">
        <v>98</v>
      </c>
      <c r="B1869" t="str">
        <f t="shared" si="145"/>
        <v>SENIORS</v>
      </c>
      <c r="C1869" t="s">
        <v>2322</v>
      </c>
      <c r="G1869" s="7">
        <f>'Health Cleaned'!$H1869*1.1</f>
        <v>1559.2280000000001</v>
      </c>
      <c r="H1869" s="7">
        <f t="shared" si="146"/>
        <v>1559.2</v>
      </c>
      <c r="I1869" s="7">
        <f t="shared" si="147"/>
        <v>1559.3</v>
      </c>
      <c r="J1869" s="7">
        <f t="shared" si="148"/>
        <v>1559.2</v>
      </c>
      <c r="K1869" t="str">
        <f>TEXT('Health Cleaned'!A1869,"mm-yy")</f>
        <v>01-22</v>
      </c>
      <c r="L1869" t="str">
        <f t="shared" si="149"/>
        <v>65-100</v>
      </c>
    </row>
    <row r="1870" spans="1:12" x14ac:dyDescent="0.45">
      <c r="A1870">
        <v>16</v>
      </c>
      <c r="B1870" t="str">
        <f t="shared" si="145"/>
        <v>CHILDREN</v>
      </c>
      <c r="C1870" t="s">
        <v>2324</v>
      </c>
      <c r="G1870" s="7">
        <f>'Health Cleaned'!$H1870*1.1</f>
        <v>210.74900000000002</v>
      </c>
      <c r="H1870" s="7">
        <f t="shared" si="146"/>
        <v>210.7</v>
      </c>
      <c r="I1870" s="7">
        <f t="shared" si="147"/>
        <v>210.79999999999998</v>
      </c>
      <c r="J1870" s="7">
        <f t="shared" si="148"/>
        <v>210.7</v>
      </c>
      <c r="K1870" t="str">
        <f>TEXT('Health Cleaned'!A1870,"mm-yy")</f>
        <v>05-22</v>
      </c>
      <c r="L1870" t="str">
        <f t="shared" si="149"/>
        <v>13-19</v>
      </c>
    </row>
    <row r="1871" spans="1:12" x14ac:dyDescent="0.45">
      <c r="A1871">
        <v>33</v>
      </c>
      <c r="B1871" t="str">
        <f t="shared" si="145"/>
        <v>YOUNG ADULTS</v>
      </c>
      <c r="C1871" t="s">
        <v>2325</v>
      </c>
      <c r="G1871" s="7">
        <f>'Health Cleaned'!$H1871*1.1</f>
        <v>651.26599999999996</v>
      </c>
      <c r="H1871" s="7">
        <f t="shared" si="146"/>
        <v>651.29999999999995</v>
      </c>
      <c r="I1871" s="7">
        <f t="shared" si="147"/>
        <v>651.30000000000007</v>
      </c>
      <c r="J1871" s="7">
        <f t="shared" si="148"/>
        <v>651.20000000000005</v>
      </c>
      <c r="K1871" t="str">
        <f>TEXT('Health Cleaned'!A1871,"mm-yy")</f>
        <v>05-22</v>
      </c>
      <c r="L1871" t="str">
        <f t="shared" si="149"/>
        <v>20-34</v>
      </c>
    </row>
    <row r="1872" spans="1:12" x14ac:dyDescent="0.45">
      <c r="A1872">
        <v>26</v>
      </c>
      <c r="B1872" t="str">
        <f t="shared" si="145"/>
        <v>YOUNG ADULTS</v>
      </c>
      <c r="C1872" t="s">
        <v>2326</v>
      </c>
      <c r="G1872" s="7">
        <f>'Health Cleaned'!$H1872*1.1</f>
        <v>2207.0180000000005</v>
      </c>
      <c r="H1872" s="7">
        <f t="shared" si="146"/>
        <v>2207</v>
      </c>
      <c r="I1872" s="7">
        <f t="shared" si="147"/>
        <v>2207.1</v>
      </c>
      <c r="J1872" s="7">
        <f t="shared" si="148"/>
        <v>2207</v>
      </c>
      <c r="K1872" t="str">
        <f>TEXT('Health Cleaned'!A1872,"mm-yy")</f>
        <v>01-22</v>
      </c>
      <c r="L1872" t="str">
        <f t="shared" si="149"/>
        <v>20-34</v>
      </c>
    </row>
    <row r="1873" spans="1:12" x14ac:dyDescent="0.45">
      <c r="A1873">
        <v>20</v>
      </c>
      <c r="B1873" t="str">
        <f t="shared" si="145"/>
        <v>YOUNG ADULTS</v>
      </c>
      <c r="C1873" t="s">
        <v>2327</v>
      </c>
      <c r="G1873" s="7">
        <f>'Health Cleaned'!$H1873*1.1</f>
        <v>4370.4210000000003</v>
      </c>
      <c r="H1873" s="7">
        <f t="shared" si="146"/>
        <v>4370.3999999999996</v>
      </c>
      <c r="I1873" s="7">
        <f t="shared" si="147"/>
        <v>4370.5</v>
      </c>
      <c r="J1873" s="7">
        <f t="shared" si="148"/>
        <v>4370.3999999999996</v>
      </c>
      <c r="K1873" t="str">
        <f>TEXT('Health Cleaned'!A1873,"mm-yy")</f>
        <v>10-22</v>
      </c>
      <c r="L1873" t="str">
        <f t="shared" si="149"/>
        <v>20-34</v>
      </c>
    </row>
    <row r="1874" spans="1:12" x14ac:dyDescent="0.45">
      <c r="A1874">
        <v>93</v>
      </c>
      <c r="B1874" t="str">
        <f t="shared" si="145"/>
        <v>SENIORS</v>
      </c>
      <c r="C1874" t="s">
        <v>2329</v>
      </c>
      <c r="G1874" s="7">
        <f>'Health Cleaned'!$H1874*1.1</f>
        <v>5024.2830000000004</v>
      </c>
      <c r="H1874" s="7">
        <f t="shared" si="146"/>
        <v>5024.3</v>
      </c>
      <c r="I1874" s="7">
        <f t="shared" si="147"/>
        <v>5024.3</v>
      </c>
      <c r="J1874" s="7">
        <f t="shared" si="148"/>
        <v>5024.2</v>
      </c>
      <c r="K1874" t="str">
        <f>TEXT('Health Cleaned'!A1874,"mm-yy")</f>
        <v>05-22</v>
      </c>
      <c r="L1874" t="str">
        <f t="shared" si="149"/>
        <v>65-100</v>
      </c>
    </row>
    <row r="1875" spans="1:12" x14ac:dyDescent="0.45">
      <c r="A1875">
        <v>12</v>
      </c>
      <c r="B1875" t="str">
        <f t="shared" si="145"/>
        <v>CHILDREN</v>
      </c>
      <c r="C1875" t="s">
        <v>2330</v>
      </c>
      <c r="G1875" s="7">
        <f>'Health Cleaned'!$H1875*1.1</f>
        <v>3835.26</v>
      </c>
      <c r="H1875" s="7">
        <f t="shared" si="146"/>
        <v>3835.3</v>
      </c>
      <c r="I1875" s="7">
        <f t="shared" si="147"/>
        <v>3835.2999999999997</v>
      </c>
      <c r="J1875" s="7">
        <f t="shared" si="148"/>
        <v>3835.2</v>
      </c>
      <c r="K1875" t="str">
        <f>TEXT('Health Cleaned'!A1875,"mm-yy")</f>
        <v>08-22</v>
      </c>
      <c r="L1875" t="str">
        <f t="shared" si="149"/>
        <v>0-12</v>
      </c>
    </row>
    <row r="1876" spans="1:12" x14ac:dyDescent="0.45">
      <c r="A1876">
        <v>77</v>
      </c>
      <c r="B1876" t="str">
        <f t="shared" si="145"/>
        <v>SENIORS</v>
      </c>
      <c r="C1876" t="s">
        <v>2331</v>
      </c>
      <c r="G1876" s="7">
        <f>'Health Cleaned'!$H1876*1.1</f>
        <v>5140.6630000000005</v>
      </c>
      <c r="H1876" s="7">
        <f t="shared" si="146"/>
        <v>5140.7</v>
      </c>
      <c r="I1876" s="7">
        <f t="shared" si="147"/>
        <v>5140.7000000000007</v>
      </c>
      <c r="J1876" s="7">
        <f t="shared" si="148"/>
        <v>5140.6000000000004</v>
      </c>
      <c r="K1876" t="str">
        <f>TEXT('Health Cleaned'!A1876,"mm-yy")</f>
        <v>03-22</v>
      </c>
      <c r="L1876" t="str">
        <f t="shared" si="149"/>
        <v>65-100</v>
      </c>
    </row>
    <row r="1877" spans="1:12" x14ac:dyDescent="0.45">
      <c r="A1877">
        <v>14</v>
      </c>
      <c r="B1877" t="str">
        <f t="shared" si="145"/>
        <v>CHILDREN</v>
      </c>
      <c r="C1877" t="s">
        <v>2332</v>
      </c>
      <c r="G1877" s="7">
        <f>'Health Cleaned'!$H1877*1.1</f>
        <v>1783.133</v>
      </c>
      <c r="H1877" s="7">
        <f t="shared" si="146"/>
        <v>1783.1</v>
      </c>
      <c r="I1877" s="7">
        <f t="shared" si="147"/>
        <v>1783.1999999999998</v>
      </c>
      <c r="J1877" s="7">
        <f t="shared" si="148"/>
        <v>1783.1</v>
      </c>
      <c r="K1877" t="str">
        <f>TEXT('Health Cleaned'!A1877,"mm-yy")</f>
        <v>05-23</v>
      </c>
      <c r="L1877" t="str">
        <f t="shared" si="149"/>
        <v>13-19</v>
      </c>
    </row>
    <row r="1878" spans="1:12" x14ac:dyDescent="0.45">
      <c r="A1878">
        <v>51</v>
      </c>
      <c r="B1878" t="str">
        <f t="shared" si="145"/>
        <v>ADULTS</v>
      </c>
      <c r="C1878" t="s">
        <v>2333</v>
      </c>
      <c r="G1878" s="7">
        <f>'Health Cleaned'!$H1878*1.1</f>
        <v>1324.3230000000001</v>
      </c>
      <c r="H1878" s="7">
        <f t="shared" si="146"/>
        <v>1324.3</v>
      </c>
      <c r="I1878" s="7">
        <f t="shared" si="147"/>
        <v>1324.3999999999999</v>
      </c>
      <c r="J1878" s="7">
        <f t="shared" si="148"/>
        <v>1324.3</v>
      </c>
      <c r="K1878" t="str">
        <f>TEXT('Health Cleaned'!A1878,"mm-yy")</f>
        <v>08-23</v>
      </c>
      <c r="L1878" t="str">
        <f t="shared" si="149"/>
        <v>51-65</v>
      </c>
    </row>
    <row r="1879" spans="1:12" x14ac:dyDescent="0.45">
      <c r="A1879">
        <v>60</v>
      </c>
      <c r="B1879" t="str">
        <f t="shared" si="145"/>
        <v>ADULTS</v>
      </c>
      <c r="C1879" t="s">
        <v>2334</v>
      </c>
      <c r="G1879" s="7">
        <f>'Health Cleaned'!$H1879*1.1</f>
        <v>668.75600000000009</v>
      </c>
      <c r="H1879" s="7">
        <f t="shared" si="146"/>
        <v>668.8</v>
      </c>
      <c r="I1879" s="7">
        <f t="shared" si="147"/>
        <v>668.80000000000007</v>
      </c>
      <c r="J1879" s="7">
        <f t="shared" si="148"/>
        <v>668.7</v>
      </c>
      <c r="K1879" t="str">
        <f>TEXT('Health Cleaned'!A1879,"mm-yy")</f>
        <v>11-23</v>
      </c>
      <c r="L1879" t="str">
        <f t="shared" si="149"/>
        <v>51-65</v>
      </c>
    </row>
    <row r="1880" spans="1:12" x14ac:dyDescent="0.45">
      <c r="A1880">
        <v>2</v>
      </c>
      <c r="B1880" t="str">
        <f t="shared" si="145"/>
        <v>CHILDREN</v>
      </c>
      <c r="C1880" t="s">
        <v>2335</v>
      </c>
      <c r="G1880" s="7">
        <f>'Health Cleaned'!$H1880*1.1</f>
        <v>5238.7830000000004</v>
      </c>
      <c r="H1880" s="7">
        <f t="shared" si="146"/>
        <v>5238.8</v>
      </c>
      <c r="I1880" s="7">
        <f t="shared" si="147"/>
        <v>5238.8</v>
      </c>
      <c r="J1880" s="7">
        <f t="shared" si="148"/>
        <v>5238.7</v>
      </c>
      <c r="K1880" t="str">
        <f>TEXT('Health Cleaned'!A1880,"mm-yy")</f>
        <v>03-22</v>
      </c>
      <c r="L1880" t="str">
        <f t="shared" si="149"/>
        <v>0-12</v>
      </c>
    </row>
    <row r="1881" spans="1:12" x14ac:dyDescent="0.45">
      <c r="A1881">
        <v>35</v>
      </c>
      <c r="B1881" t="str">
        <f t="shared" si="145"/>
        <v>YOUNG ADULTS</v>
      </c>
      <c r="C1881" t="s">
        <v>2336</v>
      </c>
      <c r="G1881" s="7">
        <f>'Health Cleaned'!$H1881*1.1</f>
        <v>3795.4949999999999</v>
      </c>
      <c r="H1881" s="7">
        <f t="shared" si="146"/>
        <v>3795.5</v>
      </c>
      <c r="I1881" s="7">
        <f t="shared" si="147"/>
        <v>3795.5</v>
      </c>
      <c r="J1881" s="7">
        <f t="shared" si="148"/>
        <v>3795.4</v>
      </c>
      <c r="K1881" t="str">
        <f>TEXT('Health Cleaned'!A1881,"mm-yy")</f>
        <v>04-22</v>
      </c>
      <c r="L1881" t="str">
        <f t="shared" si="149"/>
        <v>35-50</v>
      </c>
    </row>
    <row r="1882" spans="1:12" x14ac:dyDescent="0.45">
      <c r="A1882">
        <v>88</v>
      </c>
      <c r="B1882" t="str">
        <f t="shared" si="145"/>
        <v>SENIORS</v>
      </c>
      <c r="C1882" t="s">
        <v>2337</v>
      </c>
      <c r="G1882" s="7">
        <f>'Health Cleaned'!$H1882*1.1</f>
        <v>5403.09</v>
      </c>
      <c r="H1882" s="7">
        <f t="shared" si="146"/>
        <v>5403.1</v>
      </c>
      <c r="I1882" s="7">
        <f t="shared" si="147"/>
        <v>5403.1</v>
      </c>
      <c r="J1882" s="7">
        <f t="shared" si="148"/>
        <v>5403</v>
      </c>
      <c r="K1882" t="str">
        <f>TEXT('Health Cleaned'!A1882,"mm-yy")</f>
        <v>09-22</v>
      </c>
      <c r="L1882" t="str">
        <f t="shared" si="149"/>
        <v>65-100</v>
      </c>
    </row>
    <row r="1883" spans="1:12" x14ac:dyDescent="0.45">
      <c r="A1883">
        <v>44</v>
      </c>
      <c r="B1883" t="str">
        <f t="shared" si="145"/>
        <v>ADULTS</v>
      </c>
      <c r="C1883" t="s">
        <v>2338</v>
      </c>
      <c r="G1883" s="7">
        <f>'Health Cleaned'!$H1883*1.1</f>
        <v>3396.1620000000003</v>
      </c>
      <c r="H1883" s="7">
        <f t="shared" si="146"/>
        <v>3396.2</v>
      </c>
      <c r="I1883" s="7">
        <f t="shared" si="147"/>
        <v>3396.2</v>
      </c>
      <c r="J1883" s="7">
        <f t="shared" si="148"/>
        <v>3396.1</v>
      </c>
      <c r="K1883" t="str">
        <f>TEXT('Health Cleaned'!A1883,"mm-yy")</f>
        <v>07-22</v>
      </c>
      <c r="L1883" t="str">
        <f t="shared" si="149"/>
        <v>35-50</v>
      </c>
    </row>
    <row r="1884" spans="1:12" x14ac:dyDescent="0.45">
      <c r="A1884">
        <v>75</v>
      </c>
      <c r="B1884" t="str">
        <f t="shared" si="145"/>
        <v>SENIORS</v>
      </c>
      <c r="C1884" t="s">
        <v>2339</v>
      </c>
      <c r="G1884" s="7">
        <f>'Health Cleaned'!$H1884*1.1</f>
        <v>2503.1600000000003</v>
      </c>
      <c r="H1884" s="7">
        <f t="shared" si="146"/>
        <v>2503.1999999999998</v>
      </c>
      <c r="I1884" s="7">
        <f t="shared" si="147"/>
        <v>2503.1999999999998</v>
      </c>
      <c r="J1884" s="7">
        <f t="shared" si="148"/>
        <v>2503.1</v>
      </c>
      <c r="K1884" t="str">
        <f>TEXT('Health Cleaned'!A1884,"mm-yy")</f>
        <v>09-22</v>
      </c>
      <c r="L1884" t="str">
        <f t="shared" si="149"/>
        <v>65-100</v>
      </c>
    </row>
    <row r="1885" spans="1:12" x14ac:dyDescent="0.45">
      <c r="A1885">
        <v>59</v>
      </c>
      <c r="B1885" t="str">
        <f t="shared" si="145"/>
        <v>ADULTS</v>
      </c>
      <c r="C1885" t="s">
        <v>2340</v>
      </c>
      <c r="G1885" s="7">
        <f>'Health Cleaned'!$H1885*1.1</f>
        <v>2799.2250000000004</v>
      </c>
      <c r="H1885" s="7">
        <f t="shared" si="146"/>
        <v>2799.2</v>
      </c>
      <c r="I1885" s="7">
        <f t="shared" si="147"/>
        <v>2799.2999999999997</v>
      </c>
      <c r="J1885" s="7">
        <f t="shared" si="148"/>
        <v>2799.2</v>
      </c>
      <c r="K1885" t="str">
        <f>TEXT('Health Cleaned'!A1885,"mm-yy")</f>
        <v>10-23</v>
      </c>
      <c r="L1885" t="str">
        <f t="shared" si="149"/>
        <v>51-65</v>
      </c>
    </row>
    <row r="1886" spans="1:12" x14ac:dyDescent="0.45">
      <c r="A1886">
        <v>67</v>
      </c>
      <c r="B1886" t="str">
        <f t="shared" si="145"/>
        <v>SENIORS</v>
      </c>
      <c r="C1886" t="s">
        <v>2341</v>
      </c>
      <c r="G1886" s="7">
        <f>'Health Cleaned'!$H1886*1.1</f>
        <v>2703.701</v>
      </c>
      <c r="H1886" s="7">
        <f t="shared" si="146"/>
        <v>2703.7</v>
      </c>
      <c r="I1886" s="7">
        <f t="shared" si="147"/>
        <v>2703.7999999999997</v>
      </c>
      <c r="J1886" s="7">
        <f t="shared" si="148"/>
        <v>2703.7</v>
      </c>
      <c r="K1886" t="str">
        <f>TEXT('Health Cleaned'!A1886,"mm-yy")</f>
        <v>04-22</v>
      </c>
      <c r="L1886" t="str">
        <f t="shared" si="149"/>
        <v>65-100</v>
      </c>
    </row>
    <row r="1887" spans="1:12" x14ac:dyDescent="0.45">
      <c r="A1887">
        <v>52</v>
      </c>
      <c r="B1887" t="str">
        <f t="shared" si="145"/>
        <v>ADULTS</v>
      </c>
      <c r="C1887" t="s">
        <v>2342</v>
      </c>
      <c r="G1887" s="7">
        <f>'Health Cleaned'!$H1887*1.1</f>
        <v>3164.6010000000001</v>
      </c>
      <c r="H1887" s="7">
        <f t="shared" si="146"/>
        <v>3164.6</v>
      </c>
      <c r="I1887" s="7">
        <f t="shared" si="147"/>
        <v>3164.7</v>
      </c>
      <c r="J1887" s="7">
        <f t="shared" si="148"/>
        <v>3164.6</v>
      </c>
      <c r="K1887" t="str">
        <f>TEXT('Health Cleaned'!A1887,"mm-yy")</f>
        <v>03-22</v>
      </c>
      <c r="L1887" t="str">
        <f t="shared" si="149"/>
        <v>51-65</v>
      </c>
    </row>
    <row r="1888" spans="1:12" x14ac:dyDescent="0.45">
      <c r="A1888">
        <v>66</v>
      </c>
      <c r="B1888" t="str">
        <f t="shared" si="145"/>
        <v>SENIORS</v>
      </c>
      <c r="C1888" t="s">
        <v>2343</v>
      </c>
      <c r="G1888" s="7">
        <f>'Health Cleaned'!$H1888*1.1</f>
        <v>123.04600000000001</v>
      </c>
      <c r="H1888" s="7">
        <f t="shared" si="146"/>
        <v>123</v>
      </c>
      <c r="I1888" s="7">
        <f t="shared" si="147"/>
        <v>123.1</v>
      </c>
      <c r="J1888" s="7">
        <f t="shared" si="148"/>
        <v>123</v>
      </c>
      <c r="K1888" t="str">
        <f>TEXT('Health Cleaned'!A1888,"mm-yy")</f>
        <v>12-22</v>
      </c>
      <c r="L1888" t="str">
        <f t="shared" si="149"/>
        <v>65-100</v>
      </c>
    </row>
    <row r="1889" spans="1:12" x14ac:dyDescent="0.45">
      <c r="A1889">
        <v>88</v>
      </c>
      <c r="B1889" t="str">
        <f t="shared" si="145"/>
        <v>SENIORS</v>
      </c>
      <c r="C1889" t="s">
        <v>2344</v>
      </c>
      <c r="G1889" s="7">
        <f>'Health Cleaned'!$H1889*1.1</f>
        <v>4854.3440000000001</v>
      </c>
      <c r="H1889" s="7">
        <f t="shared" si="146"/>
        <v>4854.3</v>
      </c>
      <c r="I1889" s="7">
        <f t="shared" si="147"/>
        <v>4854.4000000000005</v>
      </c>
      <c r="J1889" s="7">
        <f t="shared" si="148"/>
        <v>4854.3</v>
      </c>
      <c r="K1889" t="str">
        <f>TEXT('Health Cleaned'!A1889,"mm-yy")</f>
        <v>05-23</v>
      </c>
      <c r="L1889" t="str">
        <f t="shared" si="149"/>
        <v>65-100</v>
      </c>
    </row>
    <row r="1890" spans="1:12" x14ac:dyDescent="0.45">
      <c r="A1890">
        <v>25</v>
      </c>
      <c r="B1890" t="str">
        <f t="shared" si="145"/>
        <v>YOUNG ADULTS</v>
      </c>
      <c r="C1890" t="s">
        <v>2345</v>
      </c>
      <c r="G1890" s="7">
        <f>'Health Cleaned'!$H1890*1.1</f>
        <v>2147.9150000000004</v>
      </c>
      <c r="H1890" s="7">
        <f t="shared" si="146"/>
        <v>2147.9</v>
      </c>
      <c r="I1890" s="7">
        <f t="shared" si="147"/>
        <v>2148</v>
      </c>
      <c r="J1890" s="7">
        <f t="shared" si="148"/>
        <v>2147.9</v>
      </c>
      <c r="K1890" t="str">
        <f>TEXT('Health Cleaned'!A1890,"mm-yy")</f>
        <v>02-23</v>
      </c>
      <c r="L1890" t="str">
        <f t="shared" si="149"/>
        <v>20-34</v>
      </c>
    </row>
    <row r="1891" spans="1:12" x14ac:dyDescent="0.45">
      <c r="A1891">
        <v>96</v>
      </c>
      <c r="B1891" t="str">
        <f t="shared" si="145"/>
        <v>SENIORS</v>
      </c>
      <c r="C1891" t="s">
        <v>2346</v>
      </c>
      <c r="G1891" s="7">
        <f>'Health Cleaned'!$H1891*1.1</f>
        <v>46.222000000000008</v>
      </c>
      <c r="H1891" s="7">
        <f t="shared" si="146"/>
        <v>46.2</v>
      </c>
      <c r="I1891" s="7">
        <f t="shared" si="147"/>
        <v>46.300000000000004</v>
      </c>
      <c r="J1891" s="7">
        <f t="shared" si="148"/>
        <v>46.2</v>
      </c>
      <c r="K1891" t="str">
        <f>TEXT('Health Cleaned'!A1891,"mm-yy")</f>
        <v>10-22</v>
      </c>
      <c r="L1891" t="str">
        <f t="shared" si="149"/>
        <v>65-100</v>
      </c>
    </row>
    <row r="1892" spans="1:12" x14ac:dyDescent="0.45">
      <c r="A1892">
        <v>14</v>
      </c>
      <c r="B1892" t="str">
        <f t="shared" si="145"/>
        <v>CHILDREN</v>
      </c>
      <c r="C1892" t="s">
        <v>2347</v>
      </c>
      <c r="G1892" s="7">
        <f>'Health Cleaned'!$H1892*1.1</f>
        <v>1555.752</v>
      </c>
      <c r="H1892" s="7">
        <f t="shared" si="146"/>
        <v>1555.8</v>
      </c>
      <c r="I1892" s="7">
        <f t="shared" si="147"/>
        <v>1555.8</v>
      </c>
      <c r="J1892" s="7">
        <f t="shared" si="148"/>
        <v>1555.7</v>
      </c>
      <c r="K1892" t="str">
        <f>TEXT('Health Cleaned'!A1892,"mm-yy")</f>
        <v>10-22</v>
      </c>
      <c r="L1892" t="str">
        <f t="shared" si="149"/>
        <v>13-19</v>
      </c>
    </row>
    <row r="1893" spans="1:12" x14ac:dyDescent="0.45">
      <c r="A1893">
        <v>89</v>
      </c>
      <c r="B1893" t="str">
        <f t="shared" si="145"/>
        <v>SENIORS</v>
      </c>
      <c r="C1893" t="s">
        <v>2348</v>
      </c>
      <c r="G1893" s="7">
        <f>'Health Cleaned'!$H1893*1.1</f>
        <v>704.60500000000002</v>
      </c>
      <c r="H1893" s="7">
        <f t="shared" si="146"/>
        <v>704.6</v>
      </c>
      <c r="I1893" s="7">
        <f t="shared" si="147"/>
        <v>704.7</v>
      </c>
      <c r="J1893" s="7">
        <f t="shared" si="148"/>
        <v>704.6</v>
      </c>
      <c r="K1893" t="str">
        <f>TEXT('Health Cleaned'!A1893,"mm-yy")</f>
        <v>01-23</v>
      </c>
      <c r="L1893" t="str">
        <f t="shared" si="149"/>
        <v>65-100</v>
      </c>
    </row>
    <row r="1894" spans="1:12" x14ac:dyDescent="0.45">
      <c r="A1894">
        <v>89</v>
      </c>
      <c r="B1894" t="str">
        <f t="shared" si="145"/>
        <v>SENIORS</v>
      </c>
      <c r="C1894" t="s">
        <v>2349</v>
      </c>
      <c r="G1894" s="7">
        <f>'Health Cleaned'!$H1894*1.1</f>
        <v>3788.873</v>
      </c>
      <c r="H1894" s="7">
        <f t="shared" si="146"/>
        <v>3788.9</v>
      </c>
      <c r="I1894" s="7">
        <f t="shared" si="147"/>
        <v>3788.9</v>
      </c>
      <c r="J1894" s="7">
        <f t="shared" si="148"/>
        <v>3788.8</v>
      </c>
      <c r="K1894" t="str">
        <f>TEXT('Health Cleaned'!A1894,"mm-yy")</f>
        <v>10-23</v>
      </c>
      <c r="L1894" t="str">
        <f t="shared" si="149"/>
        <v>65-100</v>
      </c>
    </row>
    <row r="1895" spans="1:12" x14ac:dyDescent="0.45">
      <c r="A1895">
        <v>70</v>
      </c>
      <c r="B1895" t="str">
        <f t="shared" si="145"/>
        <v>SENIORS</v>
      </c>
      <c r="C1895" t="s">
        <v>2350</v>
      </c>
      <c r="G1895" s="7">
        <f>'Health Cleaned'!$H1895*1.1</f>
        <v>4973.4190000000008</v>
      </c>
      <c r="H1895" s="7">
        <f t="shared" si="146"/>
        <v>4973.3999999999996</v>
      </c>
      <c r="I1895" s="7">
        <f t="shared" si="147"/>
        <v>4973.5</v>
      </c>
      <c r="J1895" s="7">
        <f t="shared" si="148"/>
        <v>4973.3999999999996</v>
      </c>
      <c r="K1895" t="str">
        <f>TEXT('Health Cleaned'!A1895,"mm-yy")</f>
        <v>03-23</v>
      </c>
      <c r="L1895" t="str">
        <f t="shared" si="149"/>
        <v>65-100</v>
      </c>
    </row>
    <row r="1896" spans="1:12" x14ac:dyDescent="0.45">
      <c r="A1896">
        <v>65</v>
      </c>
      <c r="B1896" t="str">
        <f t="shared" si="145"/>
        <v>ADULTS</v>
      </c>
      <c r="C1896" t="s">
        <v>2351</v>
      </c>
      <c r="G1896" s="7">
        <f>'Health Cleaned'!$H1896*1.1</f>
        <v>2571.8770000000004</v>
      </c>
      <c r="H1896" s="7">
        <f t="shared" si="146"/>
        <v>2571.9</v>
      </c>
      <c r="I1896" s="7">
        <f t="shared" si="147"/>
        <v>2571.9</v>
      </c>
      <c r="J1896" s="7">
        <f t="shared" si="148"/>
        <v>2571.8000000000002</v>
      </c>
      <c r="K1896" t="str">
        <f>TEXT('Health Cleaned'!A1896,"mm-yy")</f>
        <v>07-23</v>
      </c>
      <c r="L1896" t="str">
        <f t="shared" si="149"/>
        <v>51-65</v>
      </c>
    </row>
    <row r="1897" spans="1:12" x14ac:dyDescent="0.45">
      <c r="A1897">
        <v>46</v>
      </c>
      <c r="B1897" t="str">
        <f t="shared" si="145"/>
        <v>ADULTS</v>
      </c>
      <c r="C1897" t="s">
        <v>2352</v>
      </c>
      <c r="G1897" s="7">
        <f>'Health Cleaned'!$H1897*1.1</f>
        <v>3437.3460000000005</v>
      </c>
      <c r="H1897" s="7">
        <f t="shared" si="146"/>
        <v>3437.3</v>
      </c>
      <c r="I1897" s="7">
        <f t="shared" si="147"/>
        <v>3437.4</v>
      </c>
      <c r="J1897" s="7">
        <f t="shared" si="148"/>
        <v>3437.3</v>
      </c>
      <c r="K1897" t="str">
        <f>TEXT('Health Cleaned'!A1897,"mm-yy")</f>
        <v>05-23</v>
      </c>
      <c r="L1897" t="str">
        <f t="shared" si="149"/>
        <v>35-50</v>
      </c>
    </row>
    <row r="1898" spans="1:12" x14ac:dyDescent="0.45">
      <c r="A1898">
        <v>5</v>
      </c>
      <c r="B1898" t="str">
        <f t="shared" si="145"/>
        <v>CHILDREN</v>
      </c>
      <c r="C1898" t="s">
        <v>2353</v>
      </c>
      <c r="G1898" s="7">
        <f>'Health Cleaned'!$H1898*1.1</f>
        <v>1551.8030000000001</v>
      </c>
      <c r="H1898" s="7">
        <f t="shared" si="146"/>
        <v>1551.8</v>
      </c>
      <c r="I1898" s="7">
        <f t="shared" si="147"/>
        <v>1551.8999999999999</v>
      </c>
      <c r="J1898" s="7">
        <f t="shared" si="148"/>
        <v>1551.8</v>
      </c>
      <c r="K1898" t="str">
        <f>TEXT('Health Cleaned'!A1898,"mm-yy")</f>
        <v>11-22</v>
      </c>
      <c r="L1898" t="str">
        <f t="shared" si="149"/>
        <v>0-12</v>
      </c>
    </row>
    <row r="1899" spans="1:12" x14ac:dyDescent="0.45">
      <c r="A1899">
        <v>47</v>
      </c>
      <c r="B1899" t="str">
        <f t="shared" si="145"/>
        <v>ADULTS</v>
      </c>
      <c r="C1899" t="s">
        <v>2354</v>
      </c>
      <c r="G1899" s="7">
        <f>'Health Cleaned'!$H1899*1.1</f>
        <v>1419.4510000000002</v>
      </c>
      <c r="H1899" s="7">
        <f t="shared" si="146"/>
        <v>1419.5</v>
      </c>
      <c r="I1899" s="7">
        <f t="shared" si="147"/>
        <v>1419.5</v>
      </c>
      <c r="J1899" s="7">
        <f t="shared" si="148"/>
        <v>1419.4</v>
      </c>
      <c r="K1899" t="str">
        <f>TEXT('Health Cleaned'!A1899,"mm-yy")</f>
        <v>05-23</v>
      </c>
      <c r="L1899" t="str">
        <f t="shared" si="149"/>
        <v>35-50</v>
      </c>
    </row>
    <row r="1900" spans="1:12" x14ac:dyDescent="0.45">
      <c r="A1900">
        <v>34</v>
      </c>
      <c r="B1900" t="str">
        <f t="shared" si="145"/>
        <v>YOUNG ADULTS</v>
      </c>
      <c r="C1900" t="s">
        <v>2355</v>
      </c>
      <c r="G1900" s="7">
        <f>'Health Cleaned'!$H1900*1.1</f>
        <v>1850.5410000000002</v>
      </c>
      <c r="H1900" s="7">
        <f t="shared" si="146"/>
        <v>1850.5</v>
      </c>
      <c r="I1900" s="7">
        <f t="shared" si="147"/>
        <v>1850.6</v>
      </c>
      <c r="J1900" s="7">
        <f t="shared" si="148"/>
        <v>1850.5</v>
      </c>
      <c r="K1900" t="str">
        <f>TEXT('Health Cleaned'!A1900,"mm-yy")</f>
        <v>04-23</v>
      </c>
      <c r="L1900" t="str">
        <f t="shared" si="149"/>
        <v>20-34</v>
      </c>
    </row>
    <row r="1901" spans="1:12" x14ac:dyDescent="0.45">
      <c r="A1901">
        <v>52</v>
      </c>
      <c r="B1901" t="str">
        <f t="shared" si="145"/>
        <v>ADULTS</v>
      </c>
      <c r="C1901" t="s">
        <v>2356</v>
      </c>
      <c r="G1901" s="7">
        <f>'Health Cleaned'!$H1901*1.1</f>
        <v>642.048</v>
      </c>
      <c r="H1901" s="7">
        <f t="shared" si="146"/>
        <v>642</v>
      </c>
      <c r="I1901" s="7">
        <f t="shared" si="147"/>
        <v>642.1</v>
      </c>
      <c r="J1901" s="7">
        <f t="shared" si="148"/>
        <v>642</v>
      </c>
      <c r="K1901" t="str">
        <f>TEXT('Health Cleaned'!A1901,"mm-yy")</f>
        <v>09-22</v>
      </c>
      <c r="L1901" t="str">
        <f t="shared" si="149"/>
        <v>51-65</v>
      </c>
    </row>
    <row r="1902" spans="1:12" x14ac:dyDescent="0.45">
      <c r="A1902">
        <v>0</v>
      </c>
      <c r="B1902" t="str">
        <f t="shared" si="145"/>
        <v>CHILDREN</v>
      </c>
      <c r="C1902" t="s">
        <v>2357</v>
      </c>
      <c r="G1902" s="7">
        <f>'Health Cleaned'!$H1902*1.1</f>
        <v>1825.9670000000001</v>
      </c>
      <c r="H1902" s="7">
        <f t="shared" si="146"/>
        <v>1826</v>
      </c>
      <c r="I1902" s="7">
        <f t="shared" si="147"/>
        <v>1826</v>
      </c>
      <c r="J1902" s="7">
        <f t="shared" si="148"/>
        <v>1825.9</v>
      </c>
      <c r="K1902" t="str">
        <f>TEXT('Health Cleaned'!A1902,"mm-yy")</f>
        <v>11-23</v>
      </c>
      <c r="L1902" t="str">
        <f t="shared" si="149"/>
        <v>0-12</v>
      </c>
    </row>
    <row r="1903" spans="1:12" x14ac:dyDescent="0.45">
      <c r="A1903">
        <v>51</v>
      </c>
      <c r="B1903" t="str">
        <f t="shared" si="145"/>
        <v>ADULTS</v>
      </c>
      <c r="C1903" t="s">
        <v>2358</v>
      </c>
      <c r="G1903" s="7">
        <f>'Health Cleaned'!$H1903*1.1</f>
        <v>1308.0430000000001</v>
      </c>
      <c r="H1903" s="7">
        <f t="shared" si="146"/>
        <v>1308</v>
      </c>
      <c r="I1903" s="7">
        <f t="shared" si="147"/>
        <v>1308.0999999999999</v>
      </c>
      <c r="J1903" s="7">
        <f t="shared" si="148"/>
        <v>1308</v>
      </c>
      <c r="K1903" t="str">
        <f>TEXT('Health Cleaned'!A1903,"mm-yy")</f>
        <v>03-22</v>
      </c>
      <c r="L1903" t="str">
        <f t="shared" si="149"/>
        <v>51-65</v>
      </c>
    </row>
    <row r="1904" spans="1:12" x14ac:dyDescent="0.45">
      <c r="A1904">
        <v>3</v>
      </c>
      <c r="B1904" t="str">
        <f t="shared" si="145"/>
        <v>CHILDREN</v>
      </c>
      <c r="C1904" t="s">
        <v>2359</v>
      </c>
      <c r="G1904" s="7">
        <f>'Health Cleaned'!$H1904*1.1</f>
        <v>2559.4800000000005</v>
      </c>
      <c r="H1904" s="7">
        <f t="shared" si="146"/>
        <v>2559.5</v>
      </c>
      <c r="I1904" s="7">
        <f t="shared" si="147"/>
        <v>2559.5</v>
      </c>
      <c r="J1904" s="7">
        <f t="shared" si="148"/>
        <v>2559.4</v>
      </c>
      <c r="K1904" t="str">
        <f>TEXT('Health Cleaned'!A1904,"mm-yy")</f>
        <v>02-22</v>
      </c>
      <c r="L1904" t="str">
        <f t="shared" si="149"/>
        <v>0-12</v>
      </c>
    </row>
    <row r="1905" spans="1:12" x14ac:dyDescent="0.45">
      <c r="A1905">
        <v>55</v>
      </c>
      <c r="B1905" t="str">
        <f t="shared" si="145"/>
        <v>ADULTS</v>
      </c>
      <c r="C1905" t="s">
        <v>2360</v>
      </c>
      <c r="G1905" s="7">
        <f>'Health Cleaned'!$H1905*1.1</f>
        <v>4618.3610000000008</v>
      </c>
      <c r="H1905" s="7">
        <f t="shared" si="146"/>
        <v>4618.3999999999996</v>
      </c>
      <c r="I1905" s="7">
        <f t="shared" si="147"/>
        <v>4618.4000000000005</v>
      </c>
      <c r="J1905" s="7">
        <f t="shared" si="148"/>
        <v>4618.3</v>
      </c>
      <c r="K1905" t="str">
        <f>TEXT('Health Cleaned'!A1905,"mm-yy")</f>
        <v>09-22</v>
      </c>
      <c r="L1905" t="str">
        <f t="shared" si="149"/>
        <v>51-65</v>
      </c>
    </row>
    <row r="1906" spans="1:12" x14ac:dyDescent="0.45">
      <c r="A1906">
        <v>72</v>
      </c>
      <c r="B1906" t="str">
        <f t="shared" si="145"/>
        <v>SENIORS</v>
      </c>
      <c r="C1906" t="s">
        <v>2361</v>
      </c>
      <c r="G1906" s="7">
        <f>'Health Cleaned'!$H1906*1.1</f>
        <v>5018.5740000000005</v>
      </c>
      <c r="H1906" s="7">
        <f t="shared" si="146"/>
        <v>5018.6000000000004</v>
      </c>
      <c r="I1906" s="7">
        <f t="shared" si="147"/>
        <v>5018.6000000000004</v>
      </c>
      <c r="J1906" s="7">
        <f t="shared" si="148"/>
        <v>5018.5</v>
      </c>
      <c r="K1906" t="str">
        <f>TEXT('Health Cleaned'!A1906,"mm-yy")</f>
        <v>02-23</v>
      </c>
      <c r="L1906" t="str">
        <f t="shared" si="149"/>
        <v>65-100</v>
      </c>
    </row>
    <row r="1907" spans="1:12" x14ac:dyDescent="0.45">
      <c r="A1907">
        <v>48</v>
      </c>
      <c r="B1907" t="str">
        <f t="shared" si="145"/>
        <v>ADULTS</v>
      </c>
      <c r="C1907" t="s">
        <v>2362</v>
      </c>
      <c r="G1907" s="7">
        <f>'Health Cleaned'!$H1907*1.1</f>
        <v>115.027</v>
      </c>
      <c r="H1907" s="7">
        <f t="shared" si="146"/>
        <v>115</v>
      </c>
      <c r="I1907" s="7">
        <f t="shared" si="147"/>
        <v>115.1</v>
      </c>
      <c r="J1907" s="7">
        <f t="shared" si="148"/>
        <v>115</v>
      </c>
      <c r="K1907" t="str">
        <f>TEXT('Health Cleaned'!A1907,"mm-yy")</f>
        <v>04-23</v>
      </c>
      <c r="L1907" t="str">
        <f t="shared" si="149"/>
        <v>35-50</v>
      </c>
    </row>
    <row r="1908" spans="1:12" x14ac:dyDescent="0.45">
      <c r="A1908">
        <v>43</v>
      </c>
      <c r="B1908" t="str">
        <f t="shared" si="145"/>
        <v>ADULTS</v>
      </c>
      <c r="C1908" t="s">
        <v>2363</v>
      </c>
      <c r="G1908" s="7">
        <f>'Health Cleaned'!$H1908*1.1</f>
        <v>1148.3560000000002</v>
      </c>
      <c r="H1908" s="7">
        <f t="shared" si="146"/>
        <v>1148.4000000000001</v>
      </c>
      <c r="I1908" s="7">
        <f t="shared" si="147"/>
        <v>1148.3999999999999</v>
      </c>
      <c r="J1908" s="7">
        <f t="shared" si="148"/>
        <v>1148.3</v>
      </c>
      <c r="K1908" t="str">
        <f>TEXT('Health Cleaned'!A1908,"mm-yy")</f>
        <v>06-23</v>
      </c>
      <c r="L1908" t="str">
        <f t="shared" si="149"/>
        <v>35-50</v>
      </c>
    </row>
    <row r="1909" spans="1:12" x14ac:dyDescent="0.45">
      <c r="A1909">
        <v>12</v>
      </c>
      <c r="B1909" t="str">
        <f t="shared" si="145"/>
        <v>CHILDREN</v>
      </c>
      <c r="C1909" t="s">
        <v>2365</v>
      </c>
      <c r="G1909" s="7">
        <f>'Health Cleaned'!$H1909*1.1</f>
        <v>4669.0709999999999</v>
      </c>
      <c r="H1909" s="7">
        <f t="shared" si="146"/>
        <v>4669.1000000000004</v>
      </c>
      <c r="I1909" s="7">
        <f t="shared" si="147"/>
        <v>4669.1000000000004</v>
      </c>
      <c r="J1909" s="7">
        <f t="shared" si="148"/>
        <v>4669</v>
      </c>
      <c r="K1909" t="str">
        <f>TEXT('Health Cleaned'!A1909,"mm-yy")</f>
        <v>07-23</v>
      </c>
      <c r="L1909" t="str">
        <f t="shared" si="149"/>
        <v>0-12</v>
      </c>
    </row>
    <row r="1910" spans="1:12" x14ac:dyDescent="0.45">
      <c r="A1910">
        <v>92</v>
      </c>
      <c r="B1910" t="str">
        <f t="shared" si="145"/>
        <v>SENIORS</v>
      </c>
      <c r="C1910" t="s">
        <v>2366</v>
      </c>
      <c r="G1910" s="7">
        <f>'Health Cleaned'!$H1910*1.1</f>
        <v>5145.6350000000011</v>
      </c>
      <c r="H1910" s="7">
        <f t="shared" si="146"/>
        <v>5145.6000000000004</v>
      </c>
      <c r="I1910" s="7">
        <f t="shared" si="147"/>
        <v>5145.7000000000007</v>
      </c>
      <c r="J1910" s="7">
        <f t="shared" si="148"/>
        <v>5145.6000000000004</v>
      </c>
      <c r="K1910" t="str">
        <f>TEXT('Health Cleaned'!A1910,"mm-yy")</f>
        <v>04-23</v>
      </c>
      <c r="L1910" t="str">
        <f t="shared" si="149"/>
        <v>65-100</v>
      </c>
    </row>
    <row r="1911" spans="1:12" x14ac:dyDescent="0.45">
      <c r="A1911">
        <v>5</v>
      </c>
      <c r="B1911" t="str">
        <f t="shared" si="145"/>
        <v>CHILDREN</v>
      </c>
      <c r="C1911" t="s">
        <v>2367</v>
      </c>
      <c r="G1911" s="7">
        <f>'Health Cleaned'!$H1911*1.1</f>
        <v>969.15499999999997</v>
      </c>
      <c r="H1911" s="7">
        <f t="shared" si="146"/>
        <v>969.2</v>
      </c>
      <c r="I1911" s="7">
        <f t="shared" si="147"/>
        <v>969.2</v>
      </c>
      <c r="J1911" s="7">
        <f t="shared" si="148"/>
        <v>969.1</v>
      </c>
      <c r="K1911" t="str">
        <f>TEXT('Health Cleaned'!A1911,"mm-yy")</f>
        <v>10-23</v>
      </c>
      <c r="L1911" t="str">
        <f t="shared" si="149"/>
        <v>0-12</v>
      </c>
    </row>
    <row r="1912" spans="1:12" x14ac:dyDescent="0.45">
      <c r="A1912">
        <v>80</v>
      </c>
      <c r="B1912" t="str">
        <f t="shared" si="145"/>
        <v>SENIORS</v>
      </c>
      <c r="C1912" t="s">
        <v>2368</v>
      </c>
      <c r="G1912" s="7">
        <f>'Health Cleaned'!$H1912*1.1</f>
        <v>4671.0620000000008</v>
      </c>
      <c r="H1912" s="7">
        <f t="shared" si="146"/>
        <v>4671.1000000000004</v>
      </c>
      <c r="I1912" s="7">
        <f t="shared" si="147"/>
        <v>4671.1000000000004</v>
      </c>
      <c r="J1912" s="7">
        <f t="shared" si="148"/>
        <v>4671</v>
      </c>
      <c r="K1912" t="str">
        <f>TEXT('Health Cleaned'!A1912,"mm-yy")</f>
        <v>07-23</v>
      </c>
      <c r="L1912" t="str">
        <f t="shared" si="149"/>
        <v>65-100</v>
      </c>
    </row>
    <row r="1913" spans="1:12" x14ac:dyDescent="0.45">
      <c r="A1913">
        <v>81</v>
      </c>
      <c r="B1913" t="str">
        <f t="shared" si="145"/>
        <v>SENIORS</v>
      </c>
      <c r="C1913" t="s">
        <v>2369</v>
      </c>
      <c r="G1913" s="7">
        <f>'Health Cleaned'!$H1913*1.1</f>
        <v>2857.36</v>
      </c>
      <c r="H1913" s="7">
        <f t="shared" si="146"/>
        <v>2857.4</v>
      </c>
      <c r="I1913" s="7">
        <f t="shared" si="147"/>
        <v>2857.4</v>
      </c>
      <c r="J1913" s="7">
        <f t="shared" si="148"/>
        <v>2857.3</v>
      </c>
      <c r="K1913" t="str">
        <f>TEXT('Health Cleaned'!A1913,"mm-yy")</f>
        <v>02-23</v>
      </c>
      <c r="L1913" t="str">
        <f t="shared" si="149"/>
        <v>65-100</v>
      </c>
    </row>
    <row r="1914" spans="1:12" x14ac:dyDescent="0.45">
      <c r="A1914">
        <v>58</v>
      </c>
      <c r="B1914" t="str">
        <f t="shared" si="145"/>
        <v>ADULTS</v>
      </c>
      <c r="C1914" t="s">
        <v>2370</v>
      </c>
      <c r="G1914" s="7">
        <f>'Health Cleaned'!$H1914*1.1</f>
        <v>422.697</v>
      </c>
      <c r="H1914" s="7">
        <f t="shared" si="146"/>
        <v>422.7</v>
      </c>
      <c r="I1914" s="7">
        <f t="shared" si="147"/>
        <v>422.70000000000005</v>
      </c>
      <c r="J1914" s="7">
        <f t="shared" si="148"/>
        <v>422.6</v>
      </c>
      <c r="K1914" t="str">
        <f>TEXT('Health Cleaned'!A1914,"mm-yy")</f>
        <v>06-22</v>
      </c>
      <c r="L1914" t="str">
        <f t="shared" si="149"/>
        <v>51-65</v>
      </c>
    </row>
    <row r="1915" spans="1:12" x14ac:dyDescent="0.45">
      <c r="A1915">
        <v>99</v>
      </c>
      <c r="B1915" t="str">
        <f t="shared" si="145"/>
        <v>SENIORS</v>
      </c>
      <c r="C1915" t="s">
        <v>2371</v>
      </c>
      <c r="G1915" s="7">
        <f>'Health Cleaned'!$H1915*1.1</f>
        <v>4743.9810000000007</v>
      </c>
      <c r="H1915" s="7">
        <f t="shared" si="146"/>
        <v>4744</v>
      </c>
      <c r="I1915" s="7">
        <f t="shared" si="147"/>
        <v>4744</v>
      </c>
      <c r="J1915" s="7">
        <f t="shared" si="148"/>
        <v>4743.8999999999996</v>
      </c>
      <c r="K1915" t="str">
        <f>TEXT('Health Cleaned'!A1915,"mm-yy")</f>
        <v>04-23</v>
      </c>
      <c r="L1915" t="str">
        <f t="shared" si="149"/>
        <v>65-100</v>
      </c>
    </row>
    <row r="1916" spans="1:12" x14ac:dyDescent="0.45">
      <c r="A1916">
        <v>64</v>
      </c>
      <c r="B1916" t="str">
        <f t="shared" si="145"/>
        <v>ADULTS</v>
      </c>
      <c r="C1916" t="s">
        <v>2372</v>
      </c>
      <c r="G1916" s="7">
        <f>'Health Cleaned'!$H1916*1.1</f>
        <v>3928.529</v>
      </c>
      <c r="H1916" s="7">
        <f t="shared" si="146"/>
        <v>3928.5</v>
      </c>
      <c r="I1916" s="7">
        <f t="shared" si="147"/>
        <v>3928.6</v>
      </c>
      <c r="J1916" s="7">
        <f t="shared" si="148"/>
        <v>3928.5</v>
      </c>
      <c r="K1916" t="str">
        <f>TEXT('Health Cleaned'!A1916,"mm-yy")</f>
        <v>01-22</v>
      </c>
      <c r="L1916" t="str">
        <f t="shared" si="149"/>
        <v>51-65</v>
      </c>
    </row>
    <row r="1917" spans="1:12" x14ac:dyDescent="0.45">
      <c r="A1917">
        <v>86</v>
      </c>
      <c r="B1917" t="str">
        <f t="shared" si="145"/>
        <v>SENIORS</v>
      </c>
      <c r="C1917" t="s">
        <v>2373</v>
      </c>
      <c r="G1917" s="7">
        <f>'Health Cleaned'!$H1917*1.1</f>
        <v>2077.5040000000004</v>
      </c>
      <c r="H1917" s="7">
        <f t="shared" si="146"/>
        <v>2077.5</v>
      </c>
      <c r="I1917" s="7">
        <f t="shared" si="147"/>
        <v>2077.6</v>
      </c>
      <c r="J1917" s="7">
        <f t="shared" si="148"/>
        <v>2077.5</v>
      </c>
      <c r="K1917" t="str">
        <f>TEXT('Health Cleaned'!A1917,"mm-yy")</f>
        <v>01-23</v>
      </c>
      <c r="L1917" t="str">
        <f t="shared" si="149"/>
        <v>65-100</v>
      </c>
    </row>
    <row r="1918" spans="1:12" x14ac:dyDescent="0.45">
      <c r="A1918">
        <v>22</v>
      </c>
      <c r="B1918" t="str">
        <f t="shared" si="145"/>
        <v>YOUNG ADULTS</v>
      </c>
      <c r="C1918" t="s">
        <v>2374</v>
      </c>
      <c r="G1918" s="7">
        <f>'Health Cleaned'!$H1918*1.1</f>
        <v>3861.9680000000003</v>
      </c>
      <c r="H1918" s="7">
        <f t="shared" si="146"/>
        <v>3862</v>
      </c>
      <c r="I1918" s="7">
        <f t="shared" si="147"/>
        <v>3862</v>
      </c>
      <c r="J1918" s="7">
        <f t="shared" si="148"/>
        <v>3861.9</v>
      </c>
      <c r="K1918" t="str">
        <f>TEXT('Health Cleaned'!A1918,"mm-yy")</f>
        <v>09-22</v>
      </c>
      <c r="L1918" t="str">
        <f t="shared" si="149"/>
        <v>20-34</v>
      </c>
    </row>
    <row r="1919" spans="1:12" x14ac:dyDescent="0.45">
      <c r="A1919">
        <v>25</v>
      </c>
      <c r="B1919" t="str">
        <f t="shared" si="145"/>
        <v>YOUNG ADULTS</v>
      </c>
      <c r="C1919" t="s">
        <v>2375</v>
      </c>
      <c r="G1919" s="7">
        <f>'Health Cleaned'!$H1919*1.1</f>
        <v>1955.1950000000002</v>
      </c>
      <c r="H1919" s="7">
        <f t="shared" si="146"/>
        <v>1955.2</v>
      </c>
      <c r="I1919" s="7">
        <f t="shared" si="147"/>
        <v>1955.1999999999998</v>
      </c>
      <c r="J1919" s="7">
        <f t="shared" si="148"/>
        <v>1955.1</v>
      </c>
      <c r="K1919" t="str">
        <f>TEXT('Health Cleaned'!A1919,"mm-yy")</f>
        <v>08-22</v>
      </c>
      <c r="L1919" t="str">
        <f t="shared" si="149"/>
        <v>20-34</v>
      </c>
    </row>
    <row r="1920" spans="1:12" x14ac:dyDescent="0.45">
      <c r="A1920">
        <v>76</v>
      </c>
      <c r="B1920" t="str">
        <f t="shared" si="145"/>
        <v>SENIORS</v>
      </c>
      <c r="C1920" t="s">
        <v>2376</v>
      </c>
      <c r="G1920" s="7">
        <f>'Health Cleaned'!$H1920*1.1</f>
        <v>4404.9280000000008</v>
      </c>
      <c r="H1920" s="7">
        <f t="shared" si="146"/>
        <v>4404.8999999999996</v>
      </c>
      <c r="I1920" s="7">
        <f t="shared" si="147"/>
        <v>4405</v>
      </c>
      <c r="J1920" s="7">
        <f t="shared" si="148"/>
        <v>4404.8999999999996</v>
      </c>
      <c r="K1920" t="str">
        <f>TEXT('Health Cleaned'!A1920,"mm-yy")</f>
        <v>07-22</v>
      </c>
      <c r="L1920" t="str">
        <f t="shared" si="149"/>
        <v>65-100</v>
      </c>
    </row>
    <row r="1921" spans="1:12" x14ac:dyDescent="0.45">
      <c r="A1921">
        <v>34</v>
      </c>
      <c r="B1921" t="str">
        <f t="shared" si="145"/>
        <v>YOUNG ADULTS</v>
      </c>
      <c r="C1921" t="s">
        <v>2377</v>
      </c>
      <c r="G1921" s="7">
        <f>'Health Cleaned'!$H1921*1.1</f>
        <v>3951.8930000000005</v>
      </c>
      <c r="H1921" s="7">
        <f t="shared" si="146"/>
        <v>3951.9</v>
      </c>
      <c r="I1921" s="7">
        <f t="shared" si="147"/>
        <v>3951.9</v>
      </c>
      <c r="J1921" s="7">
        <f t="shared" si="148"/>
        <v>3951.8</v>
      </c>
      <c r="K1921" t="str">
        <f>TEXT('Health Cleaned'!A1921,"mm-yy")</f>
        <v>07-23</v>
      </c>
      <c r="L1921" t="str">
        <f t="shared" si="149"/>
        <v>20-34</v>
      </c>
    </row>
    <row r="1922" spans="1:12" x14ac:dyDescent="0.45">
      <c r="A1922">
        <v>80</v>
      </c>
      <c r="B1922" t="str">
        <f t="shared" si="145"/>
        <v>SENIORS</v>
      </c>
      <c r="C1922" t="s">
        <v>2378</v>
      </c>
      <c r="G1922" s="7">
        <f>'Health Cleaned'!$H1922*1.1</f>
        <v>2682.1520000000005</v>
      </c>
      <c r="H1922" s="7">
        <f t="shared" si="146"/>
        <v>2682.2</v>
      </c>
      <c r="I1922" s="7">
        <f t="shared" si="147"/>
        <v>2682.2</v>
      </c>
      <c r="J1922" s="7">
        <f t="shared" si="148"/>
        <v>2682.1</v>
      </c>
      <c r="K1922" t="str">
        <f>TEXT('Health Cleaned'!A1922,"mm-yy")</f>
        <v>03-22</v>
      </c>
      <c r="L1922" t="str">
        <f t="shared" si="149"/>
        <v>65-100</v>
      </c>
    </row>
    <row r="1923" spans="1:12" x14ac:dyDescent="0.45">
      <c r="A1923">
        <v>82</v>
      </c>
      <c r="B1923" t="str">
        <f t="shared" ref="B1923:B1986" si="150">IF(A1923&lt;18,"CHILDREN",IF(A1923&lt;36,"YOUNG ADULTS",IF(A1923&lt;66,"ADULTS",IF(A1923&gt;65,"SENIORS"))))</f>
        <v>SENIORS</v>
      </c>
      <c r="C1923" t="s">
        <v>2379</v>
      </c>
      <c r="G1923" s="7">
        <f>'Health Cleaned'!$H1923*1.1</f>
        <v>1382.172</v>
      </c>
      <c r="H1923" s="7">
        <f t="shared" ref="H1923:H1986" si="151">ROUND(G1923,1)</f>
        <v>1382.2</v>
      </c>
      <c r="I1923" s="7">
        <f t="shared" ref="I1923:I1986" si="152">ROUNDUP(G1923,1)</f>
        <v>1382.1999999999998</v>
      </c>
      <c r="J1923" s="7">
        <f t="shared" ref="J1923:J1986" si="153">ROUNDDOWN(G1923,1)</f>
        <v>1382.1</v>
      </c>
      <c r="K1923" t="str">
        <f>TEXT('Health Cleaned'!A1923,"mm-yy")</f>
        <v>12-22</v>
      </c>
      <c r="L1923" t="str">
        <f t="shared" ref="L1923:L1986" si="154">IF(A1923&lt;13,"0-12",IF(A1923&lt;20,"13-19",IF(A1923&lt;35,"20-34",IF(A1923&lt;=50,"35-50",IF(A1923&lt;66,"51-65",IF(A1923&gt;65,"65-100"))))))</f>
        <v>65-100</v>
      </c>
    </row>
    <row r="1924" spans="1:12" x14ac:dyDescent="0.45">
      <c r="A1924">
        <v>79</v>
      </c>
      <c r="B1924" t="str">
        <f t="shared" si="150"/>
        <v>SENIORS</v>
      </c>
      <c r="C1924" t="s">
        <v>2380</v>
      </c>
      <c r="G1924" s="7">
        <f>'Health Cleaned'!$H1924*1.1</f>
        <v>4116.9370000000008</v>
      </c>
      <c r="H1924" s="7">
        <f t="shared" si="151"/>
        <v>4116.8999999999996</v>
      </c>
      <c r="I1924" s="7">
        <f t="shared" si="152"/>
        <v>4117</v>
      </c>
      <c r="J1924" s="7">
        <f t="shared" si="153"/>
        <v>4116.8999999999996</v>
      </c>
      <c r="K1924" t="str">
        <f>TEXT('Health Cleaned'!A1924,"mm-yy")</f>
        <v>05-22</v>
      </c>
      <c r="L1924" t="str">
        <f t="shared" si="154"/>
        <v>65-100</v>
      </c>
    </row>
    <row r="1925" spans="1:12" x14ac:dyDescent="0.45">
      <c r="A1925">
        <v>84</v>
      </c>
      <c r="B1925" t="str">
        <f t="shared" si="150"/>
        <v>SENIORS</v>
      </c>
      <c r="C1925" t="s">
        <v>2381</v>
      </c>
      <c r="G1925" s="7">
        <f>'Health Cleaned'!$H1925*1.1</f>
        <v>3085.1480000000001</v>
      </c>
      <c r="H1925" s="7">
        <f t="shared" si="151"/>
        <v>3085.1</v>
      </c>
      <c r="I1925" s="7">
        <f t="shared" si="152"/>
        <v>3085.2</v>
      </c>
      <c r="J1925" s="7">
        <f t="shared" si="153"/>
        <v>3085.1</v>
      </c>
      <c r="K1925" t="str">
        <f>TEXT('Health Cleaned'!A1925,"mm-yy")</f>
        <v>02-22</v>
      </c>
      <c r="L1925" t="str">
        <f t="shared" si="154"/>
        <v>65-100</v>
      </c>
    </row>
    <row r="1926" spans="1:12" x14ac:dyDescent="0.45">
      <c r="A1926">
        <v>53</v>
      </c>
      <c r="B1926" t="str">
        <f t="shared" si="150"/>
        <v>ADULTS</v>
      </c>
      <c r="C1926" t="s">
        <v>2382</v>
      </c>
      <c r="G1926" s="7">
        <f>'Health Cleaned'!$H1926*1.1</f>
        <v>4257.2640000000001</v>
      </c>
      <c r="H1926" s="7">
        <f t="shared" si="151"/>
        <v>4257.3</v>
      </c>
      <c r="I1926" s="7">
        <f t="shared" si="152"/>
        <v>4257.3</v>
      </c>
      <c r="J1926" s="7">
        <f t="shared" si="153"/>
        <v>4257.2</v>
      </c>
      <c r="K1926" t="str">
        <f>TEXT('Health Cleaned'!A1926,"mm-yy")</f>
        <v>08-22</v>
      </c>
      <c r="L1926" t="str">
        <f t="shared" si="154"/>
        <v>51-65</v>
      </c>
    </row>
    <row r="1927" spans="1:12" x14ac:dyDescent="0.45">
      <c r="A1927">
        <v>89</v>
      </c>
      <c r="B1927" t="str">
        <f t="shared" si="150"/>
        <v>SENIORS</v>
      </c>
      <c r="C1927" t="s">
        <v>2383</v>
      </c>
      <c r="G1927" s="7">
        <f>'Health Cleaned'!$H1927*1.1</f>
        <v>4812.0380000000005</v>
      </c>
      <c r="H1927" s="7">
        <f t="shared" si="151"/>
        <v>4812</v>
      </c>
      <c r="I1927" s="7">
        <f t="shared" si="152"/>
        <v>4812.1000000000004</v>
      </c>
      <c r="J1927" s="7">
        <f t="shared" si="153"/>
        <v>4812</v>
      </c>
      <c r="K1927" t="str">
        <f>TEXT('Health Cleaned'!A1927,"mm-yy")</f>
        <v>12-23</v>
      </c>
      <c r="L1927" t="str">
        <f t="shared" si="154"/>
        <v>65-100</v>
      </c>
    </row>
    <row r="1928" spans="1:12" x14ac:dyDescent="0.45">
      <c r="A1928">
        <v>14</v>
      </c>
      <c r="B1928" t="str">
        <f t="shared" si="150"/>
        <v>CHILDREN</v>
      </c>
      <c r="C1928" t="s">
        <v>2384</v>
      </c>
      <c r="G1928" s="7">
        <f>'Health Cleaned'!$H1928*1.1</f>
        <v>3223.0000000000005</v>
      </c>
      <c r="H1928" s="7">
        <f t="shared" si="151"/>
        <v>3223</v>
      </c>
      <c r="I1928" s="7">
        <f t="shared" si="152"/>
        <v>3223</v>
      </c>
      <c r="J1928" s="7">
        <f t="shared" si="153"/>
        <v>3223</v>
      </c>
      <c r="K1928" t="str">
        <f>TEXT('Health Cleaned'!A1928,"mm-yy")</f>
        <v>05-22</v>
      </c>
      <c r="L1928" t="str">
        <f t="shared" si="154"/>
        <v>13-19</v>
      </c>
    </row>
    <row r="1929" spans="1:12" x14ac:dyDescent="0.45">
      <c r="A1929">
        <v>72</v>
      </c>
      <c r="B1929" t="str">
        <f t="shared" si="150"/>
        <v>SENIORS</v>
      </c>
      <c r="C1929" t="s">
        <v>2385</v>
      </c>
      <c r="G1929" s="7">
        <f>'Health Cleaned'!$H1929*1.1</f>
        <v>343.07900000000001</v>
      </c>
      <c r="H1929" s="7">
        <f t="shared" si="151"/>
        <v>343.1</v>
      </c>
      <c r="I1929" s="7">
        <f t="shared" si="152"/>
        <v>343.1</v>
      </c>
      <c r="J1929" s="7">
        <f t="shared" si="153"/>
        <v>343</v>
      </c>
      <c r="K1929" t="str">
        <f>TEXT('Health Cleaned'!A1929,"mm-yy")</f>
        <v>02-23</v>
      </c>
      <c r="L1929" t="str">
        <f t="shared" si="154"/>
        <v>65-100</v>
      </c>
    </row>
    <row r="1930" spans="1:12" x14ac:dyDescent="0.45">
      <c r="A1930">
        <v>13</v>
      </c>
      <c r="B1930" t="str">
        <f t="shared" si="150"/>
        <v>CHILDREN</v>
      </c>
      <c r="C1930" t="s">
        <v>2386</v>
      </c>
      <c r="G1930" s="7">
        <f>'Health Cleaned'!$H1930*1.1</f>
        <v>3456.8710000000005</v>
      </c>
      <c r="H1930" s="7">
        <f t="shared" si="151"/>
        <v>3456.9</v>
      </c>
      <c r="I1930" s="7">
        <f t="shared" si="152"/>
        <v>3456.9</v>
      </c>
      <c r="J1930" s="7">
        <f t="shared" si="153"/>
        <v>3456.8</v>
      </c>
      <c r="K1930" t="str">
        <f>TEXT('Health Cleaned'!A1930,"mm-yy")</f>
        <v>05-22</v>
      </c>
      <c r="L1930" t="str">
        <f t="shared" si="154"/>
        <v>13-19</v>
      </c>
    </row>
    <row r="1931" spans="1:12" x14ac:dyDescent="0.45">
      <c r="A1931">
        <v>23</v>
      </c>
      <c r="B1931" t="str">
        <f t="shared" si="150"/>
        <v>YOUNG ADULTS</v>
      </c>
      <c r="C1931" t="s">
        <v>2387</v>
      </c>
      <c r="G1931" s="7">
        <f>'Health Cleaned'!$H1931*1.1</f>
        <v>125.84000000000002</v>
      </c>
      <c r="H1931" s="7">
        <f t="shared" si="151"/>
        <v>125.8</v>
      </c>
      <c r="I1931" s="7">
        <f t="shared" si="152"/>
        <v>125.89999999999999</v>
      </c>
      <c r="J1931" s="7">
        <f t="shared" si="153"/>
        <v>125.8</v>
      </c>
      <c r="K1931" t="str">
        <f>TEXT('Health Cleaned'!A1931,"mm-yy")</f>
        <v>06-23</v>
      </c>
      <c r="L1931" t="str">
        <f t="shared" si="154"/>
        <v>20-34</v>
      </c>
    </row>
    <row r="1932" spans="1:12" x14ac:dyDescent="0.45">
      <c r="A1932">
        <v>50</v>
      </c>
      <c r="B1932" t="str">
        <f t="shared" si="150"/>
        <v>ADULTS</v>
      </c>
      <c r="C1932" t="s">
        <v>2390</v>
      </c>
      <c r="G1932" s="7">
        <f>'Health Cleaned'!$H1932*1.1</f>
        <v>4583.8540000000012</v>
      </c>
      <c r="H1932" s="7">
        <f t="shared" si="151"/>
        <v>4583.8999999999996</v>
      </c>
      <c r="I1932" s="7">
        <f t="shared" si="152"/>
        <v>4583.9000000000005</v>
      </c>
      <c r="J1932" s="7">
        <f t="shared" si="153"/>
        <v>4583.8</v>
      </c>
      <c r="K1932" t="str">
        <f>TEXT('Health Cleaned'!A1932,"mm-yy")</f>
        <v>04-23</v>
      </c>
      <c r="L1932" t="str">
        <f t="shared" si="154"/>
        <v>35-50</v>
      </c>
    </row>
    <row r="1933" spans="1:12" x14ac:dyDescent="0.45">
      <c r="A1933">
        <v>84</v>
      </c>
      <c r="B1933" t="str">
        <f t="shared" si="150"/>
        <v>SENIORS</v>
      </c>
      <c r="C1933" t="s">
        <v>2391</v>
      </c>
      <c r="G1933" s="7">
        <f>'Health Cleaned'!$H1933*1.1</f>
        <v>5193.8590000000004</v>
      </c>
      <c r="H1933" s="7">
        <f t="shared" si="151"/>
        <v>5193.8999999999996</v>
      </c>
      <c r="I1933" s="7">
        <f t="shared" si="152"/>
        <v>5193.9000000000005</v>
      </c>
      <c r="J1933" s="7">
        <f t="shared" si="153"/>
        <v>5193.8</v>
      </c>
      <c r="K1933" t="str">
        <f>TEXT('Health Cleaned'!A1933,"mm-yy")</f>
        <v>04-22</v>
      </c>
      <c r="L1933" t="str">
        <f t="shared" si="154"/>
        <v>65-100</v>
      </c>
    </row>
    <row r="1934" spans="1:12" x14ac:dyDescent="0.45">
      <c r="A1934">
        <v>98</v>
      </c>
      <c r="B1934" t="str">
        <f t="shared" si="150"/>
        <v>SENIORS</v>
      </c>
      <c r="C1934" t="s">
        <v>2392</v>
      </c>
      <c r="G1934" s="7">
        <f>'Health Cleaned'!$H1934*1.1</f>
        <v>4668.3339999999998</v>
      </c>
      <c r="H1934" s="7">
        <f t="shared" si="151"/>
        <v>4668.3</v>
      </c>
      <c r="I1934" s="7">
        <f t="shared" si="152"/>
        <v>4668.4000000000005</v>
      </c>
      <c r="J1934" s="7">
        <f t="shared" si="153"/>
        <v>4668.3</v>
      </c>
      <c r="K1934" t="str">
        <f>TEXT('Health Cleaned'!A1934,"mm-yy")</f>
        <v>10-23</v>
      </c>
      <c r="L1934" t="str">
        <f t="shared" si="154"/>
        <v>65-100</v>
      </c>
    </row>
    <row r="1935" spans="1:12" x14ac:dyDescent="0.45">
      <c r="A1935">
        <v>14</v>
      </c>
      <c r="B1935" t="str">
        <f t="shared" si="150"/>
        <v>CHILDREN</v>
      </c>
      <c r="C1935" t="s">
        <v>2393</v>
      </c>
      <c r="G1935" s="7">
        <f>'Health Cleaned'!$H1935*1.1</f>
        <v>2046.3520000000001</v>
      </c>
      <c r="H1935" s="7">
        <f t="shared" si="151"/>
        <v>2046.4</v>
      </c>
      <c r="I1935" s="7">
        <f t="shared" si="152"/>
        <v>2046.3999999999999</v>
      </c>
      <c r="J1935" s="7">
        <f t="shared" si="153"/>
        <v>2046.3</v>
      </c>
      <c r="K1935" t="str">
        <f>TEXT('Health Cleaned'!A1935,"mm-yy")</f>
        <v>09-23</v>
      </c>
      <c r="L1935" t="str">
        <f t="shared" si="154"/>
        <v>13-19</v>
      </c>
    </row>
    <row r="1936" spans="1:12" x14ac:dyDescent="0.45">
      <c r="A1936">
        <v>91</v>
      </c>
      <c r="B1936" t="str">
        <f t="shared" si="150"/>
        <v>SENIORS</v>
      </c>
      <c r="C1936" t="s">
        <v>2394</v>
      </c>
      <c r="G1936" s="7">
        <f>'Health Cleaned'!$H1936*1.1</f>
        <v>2907.366</v>
      </c>
      <c r="H1936" s="7">
        <f t="shared" si="151"/>
        <v>2907.4</v>
      </c>
      <c r="I1936" s="7">
        <f t="shared" si="152"/>
        <v>2907.4</v>
      </c>
      <c r="J1936" s="7">
        <f t="shared" si="153"/>
        <v>2907.3</v>
      </c>
      <c r="K1936" t="str">
        <f>TEXT('Health Cleaned'!A1936,"mm-yy")</f>
        <v>02-22</v>
      </c>
      <c r="L1936" t="str">
        <f t="shared" si="154"/>
        <v>65-100</v>
      </c>
    </row>
    <row r="1937" spans="1:12" x14ac:dyDescent="0.45">
      <c r="A1937">
        <v>35</v>
      </c>
      <c r="B1937" t="str">
        <f t="shared" si="150"/>
        <v>YOUNG ADULTS</v>
      </c>
      <c r="C1937" t="s">
        <v>2395</v>
      </c>
      <c r="G1937" s="7">
        <f>'Health Cleaned'!$H1937*1.1</f>
        <v>4565.1320000000005</v>
      </c>
      <c r="H1937" s="7">
        <f t="shared" si="151"/>
        <v>4565.1000000000004</v>
      </c>
      <c r="I1937" s="7">
        <f t="shared" si="152"/>
        <v>4565.2000000000007</v>
      </c>
      <c r="J1937" s="7">
        <f t="shared" si="153"/>
        <v>4565.1000000000004</v>
      </c>
      <c r="K1937" t="str">
        <f>TEXT('Health Cleaned'!A1937,"mm-yy")</f>
        <v>03-22</v>
      </c>
      <c r="L1937" t="str">
        <f t="shared" si="154"/>
        <v>35-50</v>
      </c>
    </row>
    <row r="1938" spans="1:12" x14ac:dyDescent="0.45">
      <c r="A1938">
        <v>42</v>
      </c>
      <c r="B1938" t="str">
        <f t="shared" si="150"/>
        <v>ADULTS</v>
      </c>
      <c r="C1938" t="s">
        <v>2396</v>
      </c>
      <c r="G1938" s="7">
        <f>'Health Cleaned'!$H1938*1.1</f>
        <v>874.15900000000011</v>
      </c>
      <c r="H1938" s="7">
        <f t="shared" si="151"/>
        <v>874.2</v>
      </c>
      <c r="I1938" s="7">
        <f t="shared" si="152"/>
        <v>874.2</v>
      </c>
      <c r="J1938" s="7">
        <f t="shared" si="153"/>
        <v>874.1</v>
      </c>
      <c r="K1938" t="str">
        <f>TEXT('Health Cleaned'!A1938,"mm-yy")</f>
        <v>12-23</v>
      </c>
      <c r="L1938" t="str">
        <f t="shared" si="154"/>
        <v>35-50</v>
      </c>
    </row>
    <row r="1939" spans="1:12" x14ac:dyDescent="0.45">
      <c r="A1939">
        <v>99</v>
      </c>
      <c r="B1939" t="str">
        <f t="shared" si="150"/>
        <v>SENIORS</v>
      </c>
      <c r="C1939" t="s">
        <v>2397</v>
      </c>
      <c r="G1939" s="7">
        <f>'Health Cleaned'!$H1939*1.1</f>
        <v>857.30700000000013</v>
      </c>
      <c r="H1939" s="7">
        <f t="shared" si="151"/>
        <v>857.3</v>
      </c>
      <c r="I1939" s="7">
        <f t="shared" si="152"/>
        <v>857.4</v>
      </c>
      <c r="J1939" s="7">
        <f t="shared" si="153"/>
        <v>857.3</v>
      </c>
      <c r="K1939" t="str">
        <f>TEXT('Health Cleaned'!A1939,"mm-yy")</f>
        <v>12-23</v>
      </c>
      <c r="L1939" t="str">
        <f t="shared" si="154"/>
        <v>65-100</v>
      </c>
    </row>
    <row r="1940" spans="1:12" x14ac:dyDescent="0.45">
      <c r="A1940">
        <v>43</v>
      </c>
      <c r="B1940" t="str">
        <f t="shared" si="150"/>
        <v>ADULTS</v>
      </c>
      <c r="C1940" t="s">
        <v>2398</v>
      </c>
      <c r="G1940" s="7">
        <f>'Health Cleaned'!$H1940*1.1</f>
        <v>5047.0640000000003</v>
      </c>
      <c r="H1940" s="7">
        <f t="shared" si="151"/>
        <v>5047.1000000000004</v>
      </c>
      <c r="I1940" s="7">
        <f t="shared" si="152"/>
        <v>5047.1000000000004</v>
      </c>
      <c r="J1940" s="7">
        <f t="shared" si="153"/>
        <v>5047</v>
      </c>
      <c r="K1940" t="str">
        <f>TEXT('Health Cleaned'!A1940,"mm-yy")</f>
        <v>08-23</v>
      </c>
      <c r="L1940" t="str">
        <f t="shared" si="154"/>
        <v>35-50</v>
      </c>
    </row>
    <row r="1941" spans="1:12" x14ac:dyDescent="0.45">
      <c r="A1941">
        <v>39</v>
      </c>
      <c r="B1941" t="str">
        <f t="shared" si="150"/>
        <v>ADULTS</v>
      </c>
      <c r="C1941" t="s">
        <v>2399</v>
      </c>
      <c r="G1941" s="7">
        <f>'Health Cleaned'!$H1941*1.1</f>
        <v>4567.7610000000004</v>
      </c>
      <c r="H1941" s="7">
        <f t="shared" si="151"/>
        <v>4567.8</v>
      </c>
      <c r="I1941" s="7">
        <f t="shared" si="152"/>
        <v>4567.8</v>
      </c>
      <c r="J1941" s="7">
        <f t="shared" si="153"/>
        <v>4567.7</v>
      </c>
      <c r="K1941" t="str">
        <f>TEXT('Health Cleaned'!A1941,"mm-yy")</f>
        <v>09-22</v>
      </c>
      <c r="L1941" t="str">
        <f t="shared" si="154"/>
        <v>35-50</v>
      </c>
    </row>
    <row r="1942" spans="1:12" x14ac:dyDescent="0.45">
      <c r="A1942">
        <v>81</v>
      </c>
      <c r="B1942" t="str">
        <f t="shared" si="150"/>
        <v>SENIORS</v>
      </c>
      <c r="C1942" t="s">
        <v>2400</v>
      </c>
      <c r="G1942" s="7">
        <f>'Health Cleaned'!$H1942*1.1</f>
        <v>5092.1639999999998</v>
      </c>
      <c r="H1942" s="7">
        <f t="shared" si="151"/>
        <v>5092.2</v>
      </c>
      <c r="I1942" s="7">
        <f t="shared" si="152"/>
        <v>5092.2000000000007</v>
      </c>
      <c r="J1942" s="7">
        <f t="shared" si="153"/>
        <v>5092.1000000000004</v>
      </c>
      <c r="K1942" t="str">
        <f>TEXT('Health Cleaned'!A1942,"mm-yy")</f>
        <v>01-23</v>
      </c>
      <c r="L1942" t="str">
        <f t="shared" si="154"/>
        <v>65-100</v>
      </c>
    </row>
    <row r="1943" spans="1:12" x14ac:dyDescent="0.45">
      <c r="A1943">
        <v>43</v>
      </c>
      <c r="B1943" t="str">
        <f t="shared" si="150"/>
        <v>ADULTS</v>
      </c>
      <c r="C1943" t="s">
        <v>2401</v>
      </c>
      <c r="G1943" s="7">
        <f>'Health Cleaned'!$H1943*1.1</f>
        <v>4836.1060000000007</v>
      </c>
      <c r="H1943" s="7">
        <f t="shared" si="151"/>
        <v>4836.1000000000004</v>
      </c>
      <c r="I1943" s="7">
        <f t="shared" si="152"/>
        <v>4836.2000000000007</v>
      </c>
      <c r="J1943" s="7">
        <f t="shared" si="153"/>
        <v>4836.1000000000004</v>
      </c>
      <c r="K1943" t="str">
        <f>TEXT('Health Cleaned'!A1943,"mm-yy")</f>
        <v>12-22</v>
      </c>
      <c r="L1943" t="str">
        <f t="shared" si="154"/>
        <v>35-50</v>
      </c>
    </row>
    <row r="1944" spans="1:12" x14ac:dyDescent="0.45">
      <c r="A1944">
        <v>0</v>
      </c>
      <c r="B1944" t="str">
        <f t="shared" si="150"/>
        <v>CHILDREN</v>
      </c>
      <c r="C1944" t="s">
        <v>2402</v>
      </c>
      <c r="G1944" s="7">
        <f>'Health Cleaned'!$H1944*1.1</f>
        <v>1869.0980000000002</v>
      </c>
      <c r="H1944" s="7">
        <f t="shared" si="151"/>
        <v>1869.1</v>
      </c>
      <c r="I1944" s="7">
        <f t="shared" si="152"/>
        <v>1869.1</v>
      </c>
      <c r="J1944" s="7">
        <f t="shared" si="153"/>
        <v>1869</v>
      </c>
      <c r="K1944" t="str">
        <f>TEXT('Health Cleaned'!A1944,"mm-yy")</f>
        <v>08-23</v>
      </c>
      <c r="L1944" t="str">
        <f t="shared" si="154"/>
        <v>0-12</v>
      </c>
    </row>
    <row r="1945" spans="1:12" x14ac:dyDescent="0.45">
      <c r="A1945">
        <v>74</v>
      </c>
      <c r="B1945" t="str">
        <f t="shared" si="150"/>
        <v>SENIORS</v>
      </c>
      <c r="C1945" t="s">
        <v>2403</v>
      </c>
      <c r="G1945" s="7">
        <f>'Health Cleaned'!$H1945*1.1</f>
        <v>1586.7060000000001</v>
      </c>
      <c r="H1945" s="7">
        <f t="shared" si="151"/>
        <v>1586.7</v>
      </c>
      <c r="I1945" s="7">
        <f t="shared" si="152"/>
        <v>1586.8</v>
      </c>
      <c r="J1945" s="7">
        <f t="shared" si="153"/>
        <v>1586.7</v>
      </c>
      <c r="K1945" t="str">
        <f>TEXT('Health Cleaned'!A1945,"mm-yy")</f>
        <v>08-23</v>
      </c>
      <c r="L1945" t="str">
        <f t="shared" si="154"/>
        <v>65-100</v>
      </c>
    </row>
    <row r="1946" spans="1:12" x14ac:dyDescent="0.45">
      <c r="A1946">
        <v>78</v>
      </c>
      <c r="B1946" t="str">
        <f t="shared" si="150"/>
        <v>SENIORS</v>
      </c>
      <c r="C1946" t="s">
        <v>2404</v>
      </c>
      <c r="G1946" s="7">
        <f>'Health Cleaned'!$H1946*1.1</f>
        <v>217.55800000000002</v>
      </c>
      <c r="H1946" s="7">
        <f t="shared" si="151"/>
        <v>217.6</v>
      </c>
      <c r="I1946" s="7">
        <f t="shared" si="152"/>
        <v>217.6</v>
      </c>
      <c r="J1946" s="7">
        <f t="shared" si="153"/>
        <v>217.5</v>
      </c>
      <c r="K1946" t="str">
        <f>TEXT('Health Cleaned'!A1946,"mm-yy")</f>
        <v>04-23</v>
      </c>
      <c r="L1946" t="str">
        <f t="shared" si="154"/>
        <v>65-100</v>
      </c>
    </row>
    <row r="1947" spans="1:12" x14ac:dyDescent="0.45">
      <c r="A1947">
        <v>10</v>
      </c>
      <c r="B1947" t="str">
        <f t="shared" si="150"/>
        <v>CHILDREN</v>
      </c>
      <c r="C1947" t="s">
        <v>2405</v>
      </c>
      <c r="G1947" s="7">
        <f>'Health Cleaned'!$H1947*1.1</f>
        <v>2610.1680000000001</v>
      </c>
      <c r="H1947" s="7">
        <f t="shared" si="151"/>
        <v>2610.1999999999998</v>
      </c>
      <c r="I1947" s="7">
        <f t="shared" si="152"/>
        <v>2610.1999999999998</v>
      </c>
      <c r="J1947" s="7">
        <f t="shared" si="153"/>
        <v>2610.1</v>
      </c>
      <c r="K1947" t="str">
        <f>TEXT('Health Cleaned'!A1947,"mm-yy")</f>
        <v>11-22</v>
      </c>
      <c r="L1947" t="str">
        <f t="shared" si="154"/>
        <v>0-12</v>
      </c>
    </row>
    <row r="1948" spans="1:12" x14ac:dyDescent="0.45">
      <c r="A1948">
        <v>57</v>
      </c>
      <c r="B1948" t="str">
        <f t="shared" si="150"/>
        <v>ADULTS</v>
      </c>
      <c r="C1948" t="s">
        <v>2406</v>
      </c>
      <c r="G1948" s="7">
        <f>'Health Cleaned'!$H1948*1.1</f>
        <v>3359.8620000000005</v>
      </c>
      <c r="H1948" s="7">
        <f t="shared" si="151"/>
        <v>3359.9</v>
      </c>
      <c r="I1948" s="7">
        <f t="shared" si="152"/>
        <v>3359.9</v>
      </c>
      <c r="J1948" s="7">
        <f t="shared" si="153"/>
        <v>3359.8</v>
      </c>
      <c r="K1948" t="str">
        <f>TEXT('Health Cleaned'!A1948,"mm-yy")</f>
        <v>07-23</v>
      </c>
      <c r="L1948" t="str">
        <f t="shared" si="154"/>
        <v>51-65</v>
      </c>
    </row>
    <row r="1949" spans="1:12" x14ac:dyDescent="0.45">
      <c r="A1949">
        <v>42</v>
      </c>
      <c r="B1949" t="str">
        <f t="shared" si="150"/>
        <v>ADULTS</v>
      </c>
      <c r="C1949" t="s">
        <v>2407</v>
      </c>
      <c r="G1949" s="7">
        <f>'Health Cleaned'!$H1949*1.1</f>
        <v>4683.0079999999998</v>
      </c>
      <c r="H1949" s="7">
        <f t="shared" si="151"/>
        <v>4683</v>
      </c>
      <c r="I1949" s="7">
        <f t="shared" si="152"/>
        <v>4683.1000000000004</v>
      </c>
      <c r="J1949" s="7">
        <f t="shared" si="153"/>
        <v>4683</v>
      </c>
      <c r="K1949" t="str">
        <f>TEXT('Health Cleaned'!A1949,"mm-yy")</f>
        <v>04-23</v>
      </c>
      <c r="L1949" t="str">
        <f t="shared" si="154"/>
        <v>35-50</v>
      </c>
    </row>
    <row r="1950" spans="1:12" x14ac:dyDescent="0.45">
      <c r="A1950">
        <v>35</v>
      </c>
      <c r="B1950" t="str">
        <f t="shared" si="150"/>
        <v>YOUNG ADULTS</v>
      </c>
      <c r="C1950" t="s">
        <v>2408</v>
      </c>
      <c r="G1950" s="7">
        <f>'Health Cleaned'!$H1950*1.1</f>
        <v>1056.3410000000001</v>
      </c>
      <c r="H1950" s="7">
        <f t="shared" si="151"/>
        <v>1056.3</v>
      </c>
      <c r="I1950" s="7">
        <f t="shared" si="152"/>
        <v>1056.3999999999999</v>
      </c>
      <c r="J1950" s="7">
        <f t="shared" si="153"/>
        <v>1056.3</v>
      </c>
      <c r="K1950" t="str">
        <f>TEXT('Health Cleaned'!A1950,"mm-yy")</f>
        <v>08-23</v>
      </c>
      <c r="L1950" t="str">
        <f t="shared" si="154"/>
        <v>35-50</v>
      </c>
    </row>
    <row r="1951" spans="1:12" x14ac:dyDescent="0.45">
      <c r="A1951">
        <v>29</v>
      </c>
      <c r="B1951" t="str">
        <f t="shared" si="150"/>
        <v>YOUNG ADULTS</v>
      </c>
      <c r="C1951" t="s">
        <v>2409</v>
      </c>
      <c r="G1951" s="7">
        <f>'Health Cleaned'!$H1951*1.1</f>
        <v>5248.4080000000004</v>
      </c>
      <c r="H1951" s="7">
        <f t="shared" si="151"/>
        <v>5248.4</v>
      </c>
      <c r="I1951" s="7">
        <f t="shared" si="152"/>
        <v>5248.5</v>
      </c>
      <c r="J1951" s="7">
        <f t="shared" si="153"/>
        <v>5248.4</v>
      </c>
      <c r="K1951" t="str">
        <f>TEXT('Health Cleaned'!A1951,"mm-yy")</f>
        <v>05-23</v>
      </c>
      <c r="L1951" t="str">
        <f t="shared" si="154"/>
        <v>20-34</v>
      </c>
    </row>
    <row r="1952" spans="1:12" x14ac:dyDescent="0.45">
      <c r="A1952">
        <v>20</v>
      </c>
      <c r="B1952" t="str">
        <f t="shared" si="150"/>
        <v>YOUNG ADULTS</v>
      </c>
      <c r="C1952" t="s">
        <v>2410</v>
      </c>
      <c r="G1952" s="7">
        <f>'Health Cleaned'!$H1952*1.1</f>
        <v>2212.4630000000002</v>
      </c>
      <c r="H1952" s="7">
        <f t="shared" si="151"/>
        <v>2212.5</v>
      </c>
      <c r="I1952" s="7">
        <f t="shared" si="152"/>
        <v>2212.5</v>
      </c>
      <c r="J1952" s="7">
        <f t="shared" si="153"/>
        <v>2212.4</v>
      </c>
      <c r="K1952" t="str">
        <f>TEXT('Health Cleaned'!A1952,"mm-yy")</f>
        <v>02-22</v>
      </c>
      <c r="L1952" t="str">
        <f t="shared" si="154"/>
        <v>20-34</v>
      </c>
    </row>
    <row r="1953" spans="1:12" x14ac:dyDescent="0.45">
      <c r="A1953">
        <v>88</v>
      </c>
      <c r="B1953" t="str">
        <f t="shared" si="150"/>
        <v>SENIORS</v>
      </c>
      <c r="C1953" t="s">
        <v>2411</v>
      </c>
      <c r="G1953" s="7">
        <f>'Health Cleaned'!$H1953*1.1</f>
        <v>2412.7950000000001</v>
      </c>
      <c r="H1953" s="7">
        <f t="shared" si="151"/>
        <v>2412.8000000000002</v>
      </c>
      <c r="I1953" s="7">
        <f t="shared" si="152"/>
        <v>2412.7999999999997</v>
      </c>
      <c r="J1953" s="7">
        <f t="shared" si="153"/>
        <v>2412.6999999999998</v>
      </c>
      <c r="K1953" t="str">
        <f>TEXT('Health Cleaned'!A1953,"mm-yy")</f>
        <v>03-23</v>
      </c>
      <c r="L1953" t="str">
        <f t="shared" si="154"/>
        <v>65-100</v>
      </c>
    </row>
    <row r="1954" spans="1:12" x14ac:dyDescent="0.45">
      <c r="A1954">
        <v>72</v>
      </c>
      <c r="B1954" t="str">
        <f t="shared" si="150"/>
        <v>SENIORS</v>
      </c>
      <c r="C1954" t="s">
        <v>2412</v>
      </c>
      <c r="G1954" s="7">
        <f>'Health Cleaned'!$H1954*1.1</f>
        <v>3502.7520000000004</v>
      </c>
      <c r="H1954" s="7">
        <f t="shared" si="151"/>
        <v>3502.8</v>
      </c>
      <c r="I1954" s="7">
        <f t="shared" si="152"/>
        <v>3502.7999999999997</v>
      </c>
      <c r="J1954" s="7">
        <f t="shared" si="153"/>
        <v>3502.7</v>
      </c>
      <c r="K1954" t="str">
        <f>TEXT('Health Cleaned'!A1954,"mm-yy")</f>
        <v>09-23</v>
      </c>
      <c r="L1954" t="str">
        <f t="shared" si="154"/>
        <v>65-100</v>
      </c>
    </row>
    <row r="1955" spans="1:12" x14ac:dyDescent="0.45">
      <c r="A1955">
        <v>89</v>
      </c>
      <c r="B1955" t="str">
        <f t="shared" si="150"/>
        <v>SENIORS</v>
      </c>
      <c r="C1955" t="s">
        <v>2413</v>
      </c>
      <c r="G1955" s="7">
        <f>'Health Cleaned'!$H1955*1.1</f>
        <v>2940.0690000000004</v>
      </c>
      <c r="H1955" s="7">
        <f t="shared" si="151"/>
        <v>2940.1</v>
      </c>
      <c r="I1955" s="7">
        <f t="shared" si="152"/>
        <v>2940.1</v>
      </c>
      <c r="J1955" s="7">
        <f t="shared" si="153"/>
        <v>2940</v>
      </c>
      <c r="K1955" t="str">
        <f>TEXT('Health Cleaned'!A1955,"mm-yy")</f>
        <v>05-22</v>
      </c>
      <c r="L1955" t="str">
        <f t="shared" si="154"/>
        <v>65-100</v>
      </c>
    </row>
    <row r="1956" spans="1:12" x14ac:dyDescent="0.45">
      <c r="A1956">
        <v>34</v>
      </c>
      <c r="B1956" t="str">
        <f t="shared" si="150"/>
        <v>YOUNG ADULTS</v>
      </c>
      <c r="C1956" t="s">
        <v>2415</v>
      </c>
      <c r="G1956" s="7">
        <f>'Health Cleaned'!$H1956*1.1</f>
        <v>2056.67</v>
      </c>
      <c r="H1956" s="7">
        <f t="shared" si="151"/>
        <v>2056.6999999999998</v>
      </c>
      <c r="I1956" s="7">
        <f t="shared" si="152"/>
        <v>2056.6999999999998</v>
      </c>
      <c r="J1956" s="7">
        <f t="shared" si="153"/>
        <v>2056.6</v>
      </c>
      <c r="K1956" t="str">
        <f>TEXT('Health Cleaned'!A1956,"mm-yy")</f>
        <v>11-22</v>
      </c>
      <c r="L1956" t="str">
        <f t="shared" si="154"/>
        <v>20-34</v>
      </c>
    </row>
    <row r="1957" spans="1:12" x14ac:dyDescent="0.45">
      <c r="A1957">
        <v>63</v>
      </c>
      <c r="B1957" t="str">
        <f t="shared" si="150"/>
        <v>ADULTS</v>
      </c>
      <c r="C1957" t="s">
        <v>2416</v>
      </c>
      <c r="G1957" s="7">
        <f>'Health Cleaned'!$H1957*1.1</f>
        <v>1498.5740000000001</v>
      </c>
      <c r="H1957" s="7">
        <f t="shared" si="151"/>
        <v>1498.6</v>
      </c>
      <c r="I1957" s="7">
        <f t="shared" si="152"/>
        <v>1498.6</v>
      </c>
      <c r="J1957" s="7">
        <f t="shared" si="153"/>
        <v>1498.5</v>
      </c>
      <c r="K1957" t="str">
        <f>TEXT('Health Cleaned'!A1957,"mm-yy")</f>
        <v>02-22</v>
      </c>
      <c r="L1957" t="str">
        <f t="shared" si="154"/>
        <v>51-65</v>
      </c>
    </row>
    <row r="1958" spans="1:12" x14ac:dyDescent="0.45">
      <c r="A1958">
        <v>21</v>
      </c>
      <c r="B1958" t="str">
        <f t="shared" si="150"/>
        <v>YOUNG ADULTS</v>
      </c>
      <c r="C1958" t="s">
        <v>2417</v>
      </c>
      <c r="G1958" s="7">
        <f>'Health Cleaned'!$H1958*1.1</f>
        <v>1440.4060000000002</v>
      </c>
      <c r="H1958" s="7">
        <f t="shared" si="151"/>
        <v>1440.4</v>
      </c>
      <c r="I1958" s="7">
        <f t="shared" si="152"/>
        <v>1440.5</v>
      </c>
      <c r="J1958" s="7">
        <f t="shared" si="153"/>
        <v>1440.4</v>
      </c>
      <c r="K1958" t="str">
        <f>TEXT('Health Cleaned'!A1958,"mm-yy")</f>
        <v>05-23</v>
      </c>
      <c r="L1958" t="str">
        <f t="shared" si="154"/>
        <v>20-34</v>
      </c>
    </row>
    <row r="1959" spans="1:12" x14ac:dyDescent="0.45">
      <c r="A1959">
        <v>85</v>
      </c>
      <c r="B1959" t="str">
        <f t="shared" si="150"/>
        <v>SENIORS</v>
      </c>
      <c r="C1959" t="s">
        <v>2418</v>
      </c>
      <c r="G1959" s="7">
        <f>'Health Cleaned'!$H1959*1.1</f>
        <v>1091.0900000000001</v>
      </c>
      <c r="H1959" s="7">
        <f t="shared" si="151"/>
        <v>1091.0999999999999</v>
      </c>
      <c r="I1959" s="7">
        <f t="shared" si="152"/>
        <v>1091.0999999999999</v>
      </c>
      <c r="J1959" s="7">
        <f t="shared" si="153"/>
        <v>1091</v>
      </c>
      <c r="K1959" t="str">
        <f>TEXT('Health Cleaned'!A1959,"mm-yy")</f>
        <v>06-22</v>
      </c>
      <c r="L1959" t="str">
        <f t="shared" si="154"/>
        <v>65-100</v>
      </c>
    </row>
    <row r="1960" spans="1:12" x14ac:dyDescent="0.45">
      <c r="A1960">
        <v>84</v>
      </c>
      <c r="B1960" t="str">
        <f t="shared" si="150"/>
        <v>SENIORS</v>
      </c>
      <c r="C1960" t="s">
        <v>2419</v>
      </c>
      <c r="G1960" s="7">
        <f>'Health Cleaned'!$H1960*1.1</f>
        <v>4983.9790000000012</v>
      </c>
      <c r="H1960" s="7">
        <f t="shared" si="151"/>
        <v>4984</v>
      </c>
      <c r="I1960" s="7">
        <f t="shared" si="152"/>
        <v>4984</v>
      </c>
      <c r="J1960" s="7">
        <f t="shared" si="153"/>
        <v>4983.8999999999996</v>
      </c>
      <c r="K1960" t="str">
        <f>TEXT('Health Cleaned'!A1960,"mm-yy")</f>
        <v>06-23</v>
      </c>
      <c r="L1960" t="str">
        <f t="shared" si="154"/>
        <v>65-100</v>
      </c>
    </row>
    <row r="1961" spans="1:12" x14ac:dyDescent="0.45">
      <c r="A1961">
        <v>48</v>
      </c>
      <c r="B1961" t="str">
        <f t="shared" si="150"/>
        <v>ADULTS</v>
      </c>
      <c r="C1961" t="s">
        <v>2420</v>
      </c>
      <c r="G1961" s="7">
        <f>'Health Cleaned'!$H1961*1.1</f>
        <v>953.27100000000007</v>
      </c>
      <c r="H1961" s="7">
        <f t="shared" si="151"/>
        <v>953.3</v>
      </c>
      <c r="I1961" s="7">
        <f t="shared" si="152"/>
        <v>953.30000000000007</v>
      </c>
      <c r="J1961" s="7">
        <f t="shared" si="153"/>
        <v>953.2</v>
      </c>
      <c r="K1961" t="str">
        <f>TEXT('Health Cleaned'!A1961,"mm-yy")</f>
        <v>06-22</v>
      </c>
      <c r="L1961" t="str">
        <f t="shared" si="154"/>
        <v>35-50</v>
      </c>
    </row>
    <row r="1962" spans="1:12" x14ac:dyDescent="0.45">
      <c r="A1962">
        <v>17</v>
      </c>
      <c r="B1962" t="str">
        <f t="shared" si="150"/>
        <v>CHILDREN</v>
      </c>
      <c r="C1962" t="s">
        <v>2421</v>
      </c>
      <c r="G1962" s="7">
        <f>'Health Cleaned'!$H1962*1.1</f>
        <v>2549.569</v>
      </c>
      <c r="H1962" s="7">
        <f t="shared" si="151"/>
        <v>2549.6</v>
      </c>
      <c r="I1962" s="7">
        <f t="shared" si="152"/>
        <v>2549.6</v>
      </c>
      <c r="J1962" s="7">
        <f t="shared" si="153"/>
        <v>2549.5</v>
      </c>
      <c r="K1962" t="str">
        <f>TEXT('Health Cleaned'!A1962,"mm-yy")</f>
        <v>08-23</v>
      </c>
      <c r="L1962" t="str">
        <f t="shared" si="154"/>
        <v>13-19</v>
      </c>
    </row>
    <row r="1963" spans="1:12" x14ac:dyDescent="0.45">
      <c r="A1963">
        <v>47</v>
      </c>
      <c r="B1963" t="str">
        <f t="shared" si="150"/>
        <v>ADULTS</v>
      </c>
      <c r="C1963" t="s">
        <v>2422</v>
      </c>
      <c r="G1963" s="7">
        <f>'Health Cleaned'!$H1963*1.1</f>
        <v>3340.8540000000003</v>
      </c>
      <c r="H1963" s="7">
        <f t="shared" si="151"/>
        <v>3340.9</v>
      </c>
      <c r="I1963" s="7">
        <f t="shared" si="152"/>
        <v>3340.9</v>
      </c>
      <c r="J1963" s="7">
        <f t="shared" si="153"/>
        <v>3340.8</v>
      </c>
      <c r="K1963" t="str">
        <f>TEXT('Health Cleaned'!A1963,"mm-yy")</f>
        <v>07-22</v>
      </c>
      <c r="L1963" t="str">
        <f t="shared" si="154"/>
        <v>35-50</v>
      </c>
    </row>
    <row r="1964" spans="1:12" x14ac:dyDescent="0.45">
      <c r="A1964">
        <v>39</v>
      </c>
      <c r="B1964" t="str">
        <f t="shared" si="150"/>
        <v>ADULTS</v>
      </c>
      <c r="C1964" t="s">
        <v>2423</v>
      </c>
      <c r="G1964" s="7">
        <f>'Health Cleaned'!$H1964*1.1</f>
        <v>3427.1380000000004</v>
      </c>
      <c r="H1964" s="7">
        <f t="shared" si="151"/>
        <v>3427.1</v>
      </c>
      <c r="I1964" s="7">
        <f t="shared" si="152"/>
        <v>3427.2</v>
      </c>
      <c r="J1964" s="7">
        <f t="shared" si="153"/>
        <v>3427.1</v>
      </c>
      <c r="K1964" t="str">
        <f>TEXT('Health Cleaned'!A1964,"mm-yy")</f>
        <v>12-23</v>
      </c>
      <c r="L1964" t="str">
        <f t="shared" si="154"/>
        <v>35-50</v>
      </c>
    </row>
    <row r="1965" spans="1:12" x14ac:dyDescent="0.45">
      <c r="A1965">
        <v>85</v>
      </c>
      <c r="B1965" t="str">
        <f t="shared" si="150"/>
        <v>SENIORS</v>
      </c>
      <c r="C1965" t="s">
        <v>2424</v>
      </c>
      <c r="G1965" s="7">
        <f>'Health Cleaned'!$H1965*1.1</f>
        <v>3869.0630000000001</v>
      </c>
      <c r="H1965" s="7">
        <f t="shared" si="151"/>
        <v>3869.1</v>
      </c>
      <c r="I1965" s="7">
        <f t="shared" si="152"/>
        <v>3869.1</v>
      </c>
      <c r="J1965" s="7">
        <f t="shared" si="153"/>
        <v>3869</v>
      </c>
      <c r="K1965" t="str">
        <f>TEXT('Health Cleaned'!A1965,"mm-yy")</f>
        <v>09-22</v>
      </c>
      <c r="L1965" t="str">
        <f t="shared" si="154"/>
        <v>65-100</v>
      </c>
    </row>
    <row r="1966" spans="1:12" x14ac:dyDescent="0.45">
      <c r="A1966">
        <v>7</v>
      </c>
      <c r="B1966" t="str">
        <f t="shared" si="150"/>
        <v>CHILDREN</v>
      </c>
      <c r="C1966" t="s">
        <v>2425</v>
      </c>
      <c r="G1966" s="7">
        <f>'Health Cleaned'!$H1966*1.1</f>
        <v>3147.826</v>
      </c>
      <c r="H1966" s="7">
        <f t="shared" si="151"/>
        <v>3147.8</v>
      </c>
      <c r="I1966" s="7">
        <f t="shared" si="152"/>
        <v>3147.9</v>
      </c>
      <c r="J1966" s="7">
        <f t="shared" si="153"/>
        <v>3147.8</v>
      </c>
      <c r="K1966" t="str">
        <f>TEXT('Health Cleaned'!A1966,"mm-yy")</f>
        <v>09-23</v>
      </c>
      <c r="L1966" t="str">
        <f t="shared" si="154"/>
        <v>0-12</v>
      </c>
    </row>
    <row r="1967" spans="1:12" x14ac:dyDescent="0.45">
      <c r="A1967">
        <v>77</v>
      </c>
      <c r="B1967" t="str">
        <f t="shared" si="150"/>
        <v>SENIORS</v>
      </c>
      <c r="C1967" t="s">
        <v>2426</v>
      </c>
      <c r="G1967" s="7">
        <f>'Health Cleaned'!$H1967*1.1</f>
        <v>3160.7290000000003</v>
      </c>
      <c r="H1967" s="7">
        <f t="shared" si="151"/>
        <v>3160.7</v>
      </c>
      <c r="I1967" s="7">
        <f t="shared" si="152"/>
        <v>3160.7999999999997</v>
      </c>
      <c r="J1967" s="7">
        <f t="shared" si="153"/>
        <v>3160.7</v>
      </c>
      <c r="K1967" t="str">
        <f>TEXT('Health Cleaned'!A1967,"mm-yy")</f>
        <v>03-22</v>
      </c>
      <c r="L1967" t="str">
        <f t="shared" si="154"/>
        <v>65-100</v>
      </c>
    </row>
    <row r="1968" spans="1:12" x14ac:dyDescent="0.45">
      <c r="A1968">
        <v>9</v>
      </c>
      <c r="B1968" t="str">
        <f t="shared" si="150"/>
        <v>CHILDREN</v>
      </c>
      <c r="C1968" t="s">
        <v>2427</v>
      </c>
      <c r="G1968" s="7">
        <f>'Health Cleaned'!$H1968*1.1</f>
        <v>946.5390000000001</v>
      </c>
      <c r="H1968" s="7">
        <f t="shared" si="151"/>
        <v>946.5</v>
      </c>
      <c r="I1968" s="7">
        <f t="shared" si="152"/>
        <v>946.6</v>
      </c>
      <c r="J1968" s="7">
        <f t="shared" si="153"/>
        <v>946.5</v>
      </c>
      <c r="K1968" t="str">
        <f>TEXT('Health Cleaned'!A1968,"mm-yy")</f>
        <v>02-22</v>
      </c>
      <c r="L1968" t="str">
        <f t="shared" si="154"/>
        <v>0-12</v>
      </c>
    </row>
    <row r="1969" spans="1:12" x14ac:dyDescent="0.45">
      <c r="A1969">
        <v>88</v>
      </c>
      <c r="B1969" t="str">
        <f t="shared" si="150"/>
        <v>SENIORS</v>
      </c>
      <c r="C1969" t="s">
        <v>2428</v>
      </c>
      <c r="G1969" s="7">
        <f>'Health Cleaned'!$H1969*1.1</f>
        <v>2855.116</v>
      </c>
      <c r="H1969" s="7">
        <f t="shared" si="151"/>
        <v>2855.1</v>
      </c>
      <c r="I1969" s="7">
        <f t="shared" si="152"/>
        <v>2855.2</v>
      </c>
      <c r="J1969" s="7">
        <f t="shared" si="153"/>
        <v>2855.1</v>
      </c>
      <c r="K1969" t="str">
        <f>TEXT('Health Cleaned'!A1969,"mm-yy")</f>
        <v>11-23</v>
      </c>
      <c r="L1969" t="str">
        <f t="shared" si="154"/>
        <v>65-100</v>
      </c>
    </row>
    <row r="1970" spans="1:12" x14ac:dyDescent="0.45">
      <c r="A1970">
        <v>32</v>
      </c>
      <c r="B1970" t="str">
        <f t="shared" si="150"/>
        <v>YOUNG ADULTS</v>
      </c>
      <c r="C1970" t="s">
        <v>2429</v>
      </c>
      <c r="G1970" s="7">
        <f>'Health Cleaned'!$H1970*1.1</f>
        <v>878.92200000000003</v>
      </c>
      <c r="H1970" s="7">
        <f t="shared" si="151"/>
        <v>878.9</v>
      </c>
      <c r="I1970" s="7">
        <f t="shared" si="152"/>
        <v>879</v>
      </c>
      <c r="J1970" s="7">
        <f t="shared" si="153"/>
        <v>878.9</v>
      </c>
      <c r="K1970" t="str">
        <f>TEXT('Health Cleaned'!A1970,"mm-yy")</f>
        <v>08-23</v>
      </c>
      <c r="L1970" t="str">
        <f t="shared" si="154"/>
        <v>20-34</v>
      </c>
    </row>
    <row r="1971" spans="1:12" x14ac:dyDescent="0.45">
      <c r="A1971">
        <v>57</v>
      </c>
      <c r="B1971" t="str">
        <f t="shared" si="150"/>
        <v>ADULTS</v>
      </c>
      <c r="C1971" t="s">
        <v>2430</v>
      </c>
      <c r="G1971" s="7">
        <f>'Health Cleaned'!$H1971*1.1</f>
        <v>4956.2370000000001</v>
      </c>
      <c r="H1971" s="7">
        <f t="shared" si="151"/>
        <v>4956.2</v>
      </c>
      <c r="I1971" s="7">
        <f t="shared" si="152"/>
        <v>4956.3</v>
      </c>
      <c r="J1971" s="7">
        <f t="shared" si="153"/>
        <v>4956.2</v>
      </c>
      <c r="K1971" t="str">
        <f>TEXT('Health Cleaned'!A1971,"mm-yy")</f>
        <v>07-22</v>
      </c>
      <c r="L1971" t="str">
        <f t="shared" si="154"/>
        <v>51-65</v>
      </c>
    </row>
    <row r="1972" spans="1:12" x14ac:dyDescent="0.45">
      <c r="A1972">
        <v>79</v>
      </c>
      <c r="B1972" t="str">
        <f t="shared" si="150"/>
        <v>SENIORS</v>
      </c>
      <c r="C1972" t="s">
        <v>2431</v>
      </c>
      <c r="G1972" s="7">
        <f>'Health Cleaned'!$H1972*1.1</f>
        <v>2745.8090000000002</v>
      </c>
      <c r="H1972" s="7">
        <f t="shared" si="151"/>
        <v>2745.8</v>
      </c>
      <c r="I1972" s="7">
        <f t="shared" si="152"/>
        <v>2745.9</v>
      </c>
      <c r="J1972" s="7">
        <f t="shared" si="153"/>
        <v>2745.8</v>
      </c>
      <c r="K1972" t="str">
        <f>TEXT('Health Cleaned'!A1972,"mm-yy")</f>
        <v>04-22</v>
      </c>
      <c r="L1972" t="str">
        <f t="shared" si="154"/>
        <v>65-100</v>
      </c>
    </row>
    <row r="1973" spans="1:12" x14ac:dyDescent="0.45">
      <c r="A1973">
        <v>44</v>
      </c>
      <c r="B1973" t="str">
        <f t="shared" si="150"/>
        <v>ADULTS</v>
      </c>
      <c r="C1973" t="s">
        <v>2432</v>
      </c>
      <c r="G1973" s="7">
        <f>'Health Cleaned'!$H1973*1.1</f>
        <v>3221.482</v>
      </c>
      <c r="H1973" s="7">
        <f t="shared" si="151"/>
        <v>3221.5</v>
      </c>
      <c r="I1973" s="7">
        <f t="shared" si="152"/>
        <v>3221.5</v>
      </c>
      <c r="J1973" s="7">
        <f t="shared" si="153"/>
        <v>3221.4</v>
      </c>
      <c r="K1973" t="str">
        <f>TEXT('Health Cleaned'!A1973,"mm-yy")</f>
        <v>02-23</v>
      </c>
      <c r="L1973" t="str">
        <f t="shared" si="154"/>
        <v>35-50</v>
      </c>
    </row>
    <row r="1974" spans="1:12" x14ac:dyDescent="0.45">
      <c r="A1974">
        <v>38</v>
      </c>
      <c r="B1974" t="str">
        <f t="shared" si="150"/>
        <v>ADULTS</v>
      </c>
      <c r="C1974" t="s">
        <v>2433</v>
      </c>
      <c r="G1974" s="7">
        <f>'Health Cleaned'!$H1974*1.1</f>
        <v>1175.4490000000001</v>
      </c>
      <c r="H1974" s="7">
        <f t="shared" si="151"/>
        <v>1175.4000000000001</v>
      </c>
      <c r="I1974" s="7">
        <f t="shared" si="152"/>
        <v>1175.5</v>
      </c>
      <c r="J1974" s="7">
        <f t="shared" si="153"/>
        <v>1175.4000000000001</v>
      </c>
      <c r="K1974" t="str">
        <f>TEXT('Health Cleaned'!A1974,"mm-yy")</f>
        <v>08-23</v>
      </c>
      <c r="L1974" t="str">
        <f t="shared" si="154"/>
        <v>35-50</v>
      </c>
    </row>
    <row r="1975" spans="1:12" x14ac:dyDescent="0.45">
      <c r="A1975">
        <v>29</v>
      </c>
      <c r="B1975" t="str">
        <f t="shared" si="150"/>
        <v>YOUNG ADULTS</v>
      </c>
      <c r="C1975" t="s">
        <v>2434</v>
      </c>
      <c r="G1975" s="7">
        <f>'Health Cleaned'!$H1975*1.1</f>
        <v>1478.433</v>
      </c>
      <c r="H1975" s="7">
        <f t="shared" si="151"/>
        <v>1478.4</v>
      </c>
      <c r="I1975" s="7">
        <f t="shared" si="152"/>
        <v>1478.5</v>
      </c>
      <c r="J1975" s="7">
        <f t="shared" si="153"/>
        <v>1478.4</v>
      </c>
      <c r="K1975" t="str">
        <f>TEXT('Health Cleaned'!A1975,"mm-yy")</f>
        <v>05-23</v>
      </c>
      <c r="L1975" t="str">
        <f t="shared" si="154"/>
        <v>20-34</v>
      </c>
    </row>
    <row r="1976" spans="1:12" x14ac:dyDescent="0.45">
      <c r="A1976">
        <v>39</v>
      </c>
      <c r="B1976" t="str">
        <f t="shared" si="150"/>
        <v>ADULTS</v>
      </c>
      <c r="C1976" t="s">
        <v>2435</v>
      </c>
      <c r="G1976" s="7">
        <f>'Health Cleaned'!$H1976*1.1</f>
        <v>971.76200000000006</v>
      </c>
      <c r="H1976" s="7">
        <f t="shared" si="151"/>
        <v>971.8</v>
      </c>
      <c r="I1976" s="7">
        <f t="shared" si="152"/>
        <v>971.80000000000007</v>
      </c>
      <c r="J1976" s="7">
        <f t="shared" si="153"/>
        <v>971.7</v>
      </c>
      <c r="K1976" t="str">
        <f>TEXT('Health Cleaned'!A1976,"mm-yy")</f>
        <v>07-23</v>
      </c>
      <c r="L1976" t="str">
        <f t="shared" si="154"/>
        <v>35-50</v>
      </c>
    </row>
    <row r="1977" spans="1:12" x14ac:dyDescent="0.45">
      <c r="A1977">
        <v>95</v>
      </c>
      <c r="B1977" t="str">
        <f t="shared" si="150"/>
        <v>SENIORS</v>
      </c>
      <c r="C1977" t="s">
        <v>2436</v>
      </c>
      <c r="G1977" s="7">
        <f>'Health Cleaned'!$H1977*1.1</f>
        <v>4146.9009999999998</v>
      </c>
      <c r="H1977" s="7">
        <f t="shared" si="151"/>
        <v>4146.8999999999996</v>
      </c>
      <c r="I1977" s="7">
        <f t="shared" si="152"/>
        <v>4147</v>
      </c>
      <c r="J1977" s="7">
        <f t="shared" si="153"/>
        <v>4146.8999999999996</v>
      </c>
      <c r="K1977" t="str">
        <f>TEXT('Health Cleaned'!A1977,"mm-yy")</f>
        <v>04-22</v>
      </c>
      <c r="L1977" t="str">
        <f t="shared" si="154"/>
        <v>65-100</v>
      </c>
    </row>
    <row r="1978" spans="1:12" x14ac:dyDescent="0.45">
      <c r="A1978">
        <v>92</v>
      </c>
      <c r="B1978" t="str">
        <f t="shared" si="150"/>
        <v>SENIORS</v>
      </c>
      <c r="C1978" t="s">
        <v>2437</v>
      </c>
      <c r="G1978" s="7">
        <f>'Health Cleaned'!$H1978*1.1</f>
        <v>2812.8870000000002</v>
      </c>
      <c r="H1978" s="7">
        <f t="shared" si="151"/>
        <v>2812.9</v>
      </c>
      <c r="I1978" s="7">
        <f t="shared" si="152"/>
        <v>2812.9</v>
      </c>
      <c r="J1978" s="7">
        <f t="shared" si="153"/>
        <v>2812.8</v>
      </c>
      <c r="K1978" t="str">
        <f>TEXT('Health Cleaned'!A1978,"mm-yy")</f>
        <v>01-23</v>
      </c>
      <c r="L1978" t="str">
        <f t="shared" si="154"/>
        <v>65-100</v>
      </c>
    </row>
    <row r="1979" spans="1:12" x14ac:dyDescent="0.45">
      <c r="A1979">
        <v>90</v>
      </c>
      <c r="B1979" t="str">
        <f t="shared" si="150"/>
        <v>SENIORS</v>
      </c>
      <c r="C1979" t="s">
        <v>2438</v>
      </c>
      <c r="G1979" s="7">
        <f>'Health Cleaned'!$H1979*1.1</f>
        <v>893.81600000000003</v>
      </c>
      <c r="H1979" s="7">
        <f t="shared" si="151"/>
        <v>893.8</v>
      </c>
      <c r="I1979" s="7">
        <f t="shared" si="152"/>
        <v>893.9</v>
      </c>
      <c r="J1979" s="7">
        <f t="shared" si="153"/>
        <v>893.8</v>
      </c>
      <c r="K1979" t="str">
        <f>TEXT('Health Cleaned'!A1979,"mm-yy")</f>
        <v>02-22</v>
      </c>
      <c r="L1979" t="str">
        <f t="shared" si="154"/>
        <v>65-100</v>
      </c>
    </row>
    <row r="1980" spans="1:12" x14ac:dyDescent="0.45">
      <c r="A1980">
        <v>58</v>
      </c>
      <c r="B1980" t="str">
        <f t="shared" si="150"/>
        <v>ADULTS</v>
      </c>
      <c r="C1980" t="s">
        <v>2439</v>
      </c>
      <c r="G1980" s="7">
        <f>'Health Cleaned'!$H1980*1.1</f>
        <v>2709.8610000000003</v>
      </c>
      <c r="H1980" s="7">
        <f t="shared" si="151"/>
        <v>2709.9</v>
      </c>
      <c r="I1980" s="7">
        <f t="shared" si="152"/>
        <v>2709.9</v>
      </c>
      <c r="J1980" s="7">
        <f t="shared" si="153"/>
        <v>2709.8</v>
      </c>
      <c r="K1980" t="str">
        <f>TEXT('Health Cleaned'!A1980,"mm-yy")</f>
        <v>08-22</v>
      </c>
      <c r="L1980" t="str">
        <f t="shared" si="154"/>
        <v>51-65</v>
      </c>
    </row>
    <row r="1981" spans="1:12" x14ac:dyDescent="0.45">
      <c r="A1981">
        <v>6</v>
      </c>
      <c r="B1981" t="str">
        <f t="shared" si="150"/>
        <v>CHILDREN</v>
      </c>
      <c r="C1981" t="s">
        <v>2440</v>
      </c>
      <c r="G1981" s="7">
        <f>'Health Cleaned'!$H1981*1.1</f>
        <v>3738.3060000000005</v>
      </c>
      <c r="H1981" s="7">
        <f t="shared" si="151"/>
        <v>3738.3</v>
      </c>
      <c r="I1981" s="7">
        <f t="shared" si="152"/>
        <v>3738.4</v>
      </c>
      <c r="J1981" s="7">
        <f t="shared" si="153"/>
        <v>3738.3</v>
      </c>
      <c r="K1981" t="str">
        <f>TEXT('Health Cleaned'!A1981,"mm-yy")</f>
        <v>08-23</v>
      </c>
      <c r="L1981" t="str">
        <f t="shared" si="154"/>
        <v>0-12</v>
      </c>
    </row>
    <row r="1982" spans="1:12" x14ac:dyDescent="0.45">
      <c r="A1982">
        <v>86</v>
      </c>
      <c r="B1982" t="str">
        <f t="shared" si="150"/>
        <v>SENIORS</v>
      </c>
      <c r="C1982" t="s">
        <v>2441</v>
      </c>
      <c r="G1982" s="7">
        <f>'Health Cleaned'!$H1982*1.1</f>
        <v>775.85200000000009</v>
      </c>
      <c r="H1982" s="7">
        <f t="shared" si="151"/>
        <v>775.9</v>
      </c>
      <c r="I1982" s="7">
        <f t="shared" si="152"/>
        <v>775.9</v>
      </c>
      <c r="J1982" s="7">
        <f t="shared" si="153"/>
        <v>775.8</v>
      </c>
      <c r="K1982" t="str">
        <f>TEXT('Health Cleaned'!A1982,"mm-yy")</f>
        <v>09-23</v>
      </c>
      <c r="L1982" t="str">
        <f t="shared" si="154"/>
        <v>65-100</v>
      </c>
    </row>
    <row r="1983" spans="1:12" x14ac:dyDescent="0.45">
      <c r="A1983">
        <v>88</v>
      </c>
      <c r="B1983" t="str">
        <f t="shared" si="150"/>
        <v>SENIORS</v>
      </c>
      <c r="C1983" t="s">
        <v>2442</v>
      </c>
      <c r="G1983" s="7">
        <f>'Health Cleaned'!$H1983*1.1</f>
        <v>1513.3030000000001</v>
      </c>
      <c r="H1983" s="7">
        <f t="shared" si="151"/>
        <v>1513.3</v>
      </c>
      <c r="I1983" s="7">
        <f t="shared" si="152"/>
        <v>1513.3999999999999</v>
      </c>
      <c r="J1983" s="7">
        <f t="shared" si="153"/>
        <v>1513.3</v>
      </c>
      <c r="K1983" t="str">
        <f>TEXT('Health Cleaned'!A1983,"mm-yy")</f>
        <v>01-22</v>
      </c>
      <c r="L1983" t="str">
        <f t="shared" si="154"/>
        <v>65-100</v>
      </c>
    </row>
    <row r="1984" spans="1:12" x14ac:dyDescent="0.45">
      <c r="A1984">
        <v>80</v>
      </c>
      <c r="B1984" t="str">
        <f t="shared" si="150"/>
        <v>SENIORS</v>
      </c>
      <c r="C1984" t="s">
        <v>2444</v>
      </c>
      <c r="G1984" s="7">
        <f>'Health Cleaned'!$H1984*1.1</f>
        <v>5113.1080000000002</v>
      </c>
      <c r="H1984" s="7">
        <f t="shared" si="151"/>
        <v>5113.1000000000004</v>
      </c>
      <c r="I1984" s="7">
        <f t="shared" si="152"/>
        <v>5113.2000000000007</v>
      </c>
      <c r="J1984" s="7">
        <f t="shared" si="153"/>
        <v>5113.1000000000004</v>
      </c>
      <c r="K1984" t="str">
        <f>TEXT('Health Cleaned'!A1984,"mm-yy")</f>
        <v>04-22</v>
      </c>
      <c r="L1984" t="str">
        <f t="shared" si="154"/>
        <v>65-100</v>
      </c>
    </row>
    <row r="1985" spans="1:12" x14ac:dyDescent="0.45">
      <c r="A1985">
        <v>83</v>
      </c>
      <c r="B1985" t="str">
        <f t="shared" si="150"/>
        <v>SENIORS</v>
      </c>
      <c r="C1985" t="s">
        <v>2445</v>
      </c>
      <c r="G1985" s="7">
        <f>'Health Cleaned'!$H1985*1.1</f>
        <v>5403.1890000000003</v>
      </c>
      <c r="H1985" s="7">
        <f t="shared" si="151"/>
        <v>5403.2</v>
      </c>
      <c r="I1985" s="7">
        <f t="shared" si="152"/>
        <v>5403.2000000000007</v>
      </c>
      <c r="J1985" s="7">
        <f t="shared" si="153"/>
        <v>5403.1</v>
      </c>
      <c r="K1985" t="str">
        <f>TEXT('Health Cleaned'!A1985,"mm-yy")</f>
        <v>01-23</v>
      </c>
      <c r="L1985" t="str">
        <f t="shared" si="154"/>
        <v>65-100</v>
      </c>
    </row>
    <row r="1986" spans="1:12" x14ac:dyDescent="0.45">
      <c r="A1986">
        <v>43</v>
      </c>
      <c r="B1986" t="str">
        <f t="shared" si="150"/>
        <v>ADULTS</v>
      </c>
      <c r="C1986" t="s">
        <v>2446</v>
      </c>
      <c r="G1986" s="7">
        <f>'Health Cleaned'!$H1986*1.1</f>
        <v>4798.9589999999998</v>
      </c>
      <c r="H1986" s="7">
        <f t="shared" si="151"/>
        <v>4799</v>
      </c>
      <c r="I1986" s="7">
        <f t="shared" si="152"/>
        <v>4799</v>
      </c>
      <c r="J1986" s="7">
        <f t="shared" si="153"/>
        <v>4798.8999999999996</v>
      </c>
      <c r="K1986" t="str">
        <f>TEXT('Health Cleaned'!A1986,"mm-yy")</f>
        <v>03-23</v>
      </c>
      <c r="L1986" t="str">
        <f t="shared" si="154"/>
        <v>35-50</v>
      </c>
    </row>
    <row r="1987" spans="1:12" x14ac:dyDescent="0.45">
      <c r="A1987">
        <v>94</v>
      </c>
      <c r="B1987" t="str">
        <f t="shared" ref="B1987:B2050" si="155">IF(A1987&lt;18,"CHILDREN",IF(A1987&lt;36,"YOUNG ADULTS",IF(A1987&lt;66,"ADULTS",IF(A1987&gt;65,"SENIORS"))))</f>
        <v>SENIORS</v>
      </c>
      <c r="C1987" t="s">
        <v>2447</v>
      </c>
      <c r="G1987" s="7">
        <f>'Health Cleaned'!$H1987*1.1</f>
        <v>2286.8229999999999</v>
      </c>
      <c r="H1987" s="7">
        <f t="shared" ref="H1987:H2050" si="156">ROUND(G1987,1)</f>
        <v>2286.8000000000002</v>
      </c>
      <c r="I1987" s="7">
        <f t="shared" ref="I1987:I2050" si="157">ROUNDUP(G1987,1)</f>
        <v>2286.9</v>
      </c>
      <c r="J1987" s="7">
        <f t="shared" ref="J1987:J2050" si="158">ROUNDDOWN(G1987,1)</f>
        <v>2286.8000000000002</v>
      </c>
      <c r="K1987" t="str">
        <f>TEXT('Health Cleaned'!A1987,"mm-yy")</f>
        <v>05-22</v>
      </c>
      <c r="L1987" t="str">
        <f t="shared" ref="L1987:L2050" si="159">IF(A1987&lt;13,"0-12",IF(A1987&lt;20,"13-19",IF(A1987&lt;35,"20-34",IF(A1987&lt;=50,"35-50",IF(A1987&lt;66,"51-65",IF(A1987&gt;65,"65-100"))))))</f>
        <v>65-100</v>
      </c>
    </row>
    <row r="1988" spans="1:12" x14ac:dyDescent="0.45">
      <c r="A1988">
        <v>38</v>
      </c>
      <c r="B1988" t="str">
        <f t="shared" si="155"/>
        <v>ADULTS</v>
      </c>
      <c r="C1988" t="s">
        <v>2448</v>
      </c>
      <c r="G1988" s="7">
        <f>'Health Cleaned'!$H1988*1.1</f>
        <v>5471.4660000000013</v>
      </c>
      <c r="H1988" s="7">
        <f t="shared" si="156"/>
        <v>5471.5</v>
      </c>
      <c r="I1988" s="7">
        <f t="shared" si="157"/>
        <v>5471.5</v>
      </c>
      <c r="J1988" s="7">
        <f t="shared" si="158"/>
        <v>5471.4</v>
      </c>
      <c r="K1988" t="str">
        <f>TEXT('Health Cleaned'!A1988,"mm-yy")</f>
        <v>08-22</v>
      </c>
      <c r="L1988" t="str">
        <f t="shared" si="159"/>
        <v>35-50</v>
      </c>
    </row>
    <row r="1989" spans="1:12" x14ac:dyDescent="0.45">
      <c r="A1989">
        <v>20</v>
      </c>
      <c r="B1989" t="str">
        <f t="shared" si="155"/>
        <v>YOUNG ADULTS</v>
      </c>
      <c r="C1989" t="s">
        <v>2449</v>
      </c>
      <c r="G1989" s="7">
        <f>'Health Cleaned'!$H1989*1.1</f>
        <v>747.43900000000008</v>
      </c>
      <c r="H1989" s="7">
        <f t="shared" si="156"/>
        <v>747.4</v>
      </c>
      <c r="I1989" s="7">
        <f t="shared" si="157"/>
        <v>747.5</v>
      </c>
      <c r="J1989" s="7">
        <f t="shared" si="158"/>
        <v>747.4</v>
      </c>
      <c r="K1989" t="str">
        <f>TEXT('Health Cleaned'!A1989,"mm-yy")</f>
        <v>06-23</v>
      </c>
      <c r="L1989" t="str">
        <f t="shared" si="159"/>
        <v>20-34</v>
      </c>
    </row>
    <row r="1990" spans="1:12" x14ac:dyDescent="0.45">
      <c r="A1990">
        <v>13</v>
      </c>
      <c r="B1990" t="str">
        <f t="shared" si="155"/>
        <v>CHILDREN</v>
      </c>
      <c r="C1990" t="s">
        <v>2450</v>
      </c>
      <c r="G1990" s="7">
        <f>'Health Cleaned'!$H1990*1.1</f>
        <v>2149.7849999999999</v>
      </c>
      <c r="H1990" s="7">
        <f t="shared" si="156"/>
        <v>2149.8000000000002</v>
      </c>
      <c r="I1990" s="7">
        <f t="shared" si="157"/>
        <v>2149.7999999999997</v>
      </c>
      <c r="J1990" s="7">
        <f t="shared" si="158"/>
        <v>2149.6999999999998</v>
      </c>
      <c r="K1990" t="str">
        <f>TEXT('Health Cleaned'!A1990,"mm-yy")</f>
        <v>04-22</v>
      </c>
      <c r="L1990" t="str">
        <f t="shared" si="159"/>
        <v>13-19</v>
      </c>
    </row>
    <row r="1991" spans="1:12" x14ac:dyDescent="0.45">
      <c r="A1991">
        <v>70</v>
      </c>
      <c r="B1991" t="str">
        <f t="shared" si="155"/>
        <v>SENIORS</v>
      </c>
      <c r="C1991" t="s">
        <v>2451</v>
      </c>
      <c r="G1991" s="7">
        <f>'Health Cleaned'!$H1991*1.1</f>
        <v>207.053</v>
      </c>
      <c r="H1991" s="7">
        <f t="shared" si="156"/>
        <v>207.1</v>
      </c>
      <c r="I1991" s="7">
        <f t="shared" si="157"/>
        <v>207.1</v>
      </c>
      <c r="J1991" s="7">
        <f t="shared" si="158"/>
        <v>207</v>
      </c>
      <c r="K1991" t="str">
        <f>TEXT('Health Cleaned'!A1991,"mm-yy")</f>
        <v>08-23</v>
      </c>
      <c r="L1991" t="str">
        <f t="shared" si="159"/>
        <v>65-100</v>
      </c>
    </row>
    <row r="1992" spans="1:12" x14ac:dyDescent="0.45">
      <c r="A1992">
        <v>78</v>
      </c>
      <c r="B1992" t="str">
        <f t="shared" si="155"/>
        <v>SENIORS</v>
      </c>
      <c r="C1992" t="s">
        <v>2452</v>
      </c>
      <c r="G1992" s="7">
        <f>'Health Cleaned'!$H1992*1.1</f>
        <v>4029.0470000000005</v>
      </c>
      <c r="H1992" s="7">
        <f t="shared" si="156"/>
        <v>4029</v>
      </c>
      <c r="I1992" s="7">
        <f t="shared" si="157"/>
        <v>4029.1</v>
      </c>
      <c r="J1992" s="7">
        <f t="shared" si="158"/>
        <v>4029</v>
      </c>
      <c r="K1992" t="str">
        <f>TEXT('Health Cleaned'!A1992,"mm-yy")</f>
        <v>01-22</v>
      </c>
      <c r="L1992" t="str">
        <f t="shared" si="159"/>
        <v>65-100</v>
      </c>
    </row>
    <row r="1993" spans="1:12" x14ac:dyDescent="0.45">
      <c r="A1993">
        <v>46</v>
      </c>
      <c r="B1993" t="str">
        <f t="shared" si="155"/>
        <v>ADULTS</v>
      </c>
      <c r="C1993" t="s">
        <v>2453</v>
      </c>
      <c r="G1993" s="7">
        <f>'Health Cleaned'!$H1993*1.1</f>
        <v>4871.4600000000009</v>
      </c>
      <c r="H1993" s="7">
        <f t="shared" si="156"/>
        <v>4871.5</v>
      </c>
      <c r="I1993" s="7">
        <f t="shared" si="157"/>
        <v>4871.5</v>
      </c>
      <c r="J1993" s="7">
        <f t="shared" si="158"/>
        <v>4871.3999999999996</v>
      </c>
      <c r="K1993" t="str">
        <f>TEXT('Health Cleaned'!A1993,"mm-yy")</f>
        <v>09-22</v>
      </c>
      <c r="L1993" t="str">
        <f t="shared" si="159"/>
        <v>35-50</v>
      </c>
    </row>
    <row r="1994" spans="1:12" x14ac:dyDescent="0.45">
      <c r="A1994">
        <v>1</v>
      </c>
      <c r="B1994" t="str">
        <f t="shared" si="155"/>
        <v>CHILDREN</v>
      </c>
      <c r="C1994" t="s">
        <v>2454</v>
      </c>
      <c r="G1994" s="7">
        <f>'Health Cleaned'!$H1994*1.1</f>
        <v>1671.4060000000002</v>
      </c>
      <c r="H1994" s="7">
        <f t="shared" si="156"/>
        <v>1671.4</v>
      </c>
      <c r="I1994" s="7">
        <f t="shared" si="157"/>
        <v>1671.5</v>
      </c>
      <c r="J1994" s="7">
        <f t="shared" si="158"/>
        <v>1671.4</v>
      </c>
      <c r="K1994" t="str">
        <f>TEXT('Health Cleaned'!A1994,"mm-yy")</f>
        <v>03-22</v>
      </c>
      <c r="L1994" t="str">
        <f t="shared" si="159"/>
        <v>0-12</v>
      </c>
    </row>
    <row r="1995" spans="1:12" x14ac:dyDescent="0.45">
      <c r="A1995">
        <v>81</v>
      </c>
      <c r="B1995" t="str">
        <f t="shared" si="155"/>
        <v>SENIORS</v>
      </c>
      <c r="C1995" t="s">
        <v>2455</v>
      </c>
      <c r="G1995" s="7">
        <f>'Health Cleaned'!$H1995*1.1</f>
        <v>5009.5430000000006</v>
      </c>
      <c r="H1995" s="7">
        <f t="shared" si="156"/>
        <v>5009.5</v>
      </c>
      <c r="I1995" s="7">
        <f t="shared" si="157"/>
        <v>5009.6000000000004</v>
      </c>
      <c r="J1995" s="7">
        <f t="shared" si="158"/>
        <v>5009.5</v>
      </c>
      <c r="K1995" t="str">
        <f>TEXT('Health Cleaned'!A1995,"mm-yy")</f>
        <v>02-23</v>
      </c>
      <c r="L1995" t="str">
        <f t="shared" si="159"/>
        <v>65-100</v>
      </c>
    </row>
    <row r="1996" spans="1:12" x14ac:dyDescent="0.45">
      <c r="A1996">
        <v>33</v>
      </c>
      <c r="B1996" t="str">
        <f t="shared" si="155"/>
        <v>YOUNG ADULTS</v>
      </c>
      <c r="C1996" t="s">
        <v>2456</v>
      </c>
      <c r="G1996" s="7">
        <f>'Health Cleaned'!$H1996*1.1</f>
        <v>858.62700000000018</v>
      </c>
      <c r="H1996" s="7">
        <f t="shared" si="156"/>
        <v>858.6</v>
      </c>
      <c r="I1996" s="7">
        <f t="shared" si="157"/>
        <v>858.7</v>
      </c>
      <c r="J1996" s="7">
        <f t="shared" si="158"/>
        <v>858.6</v>
      </c>
      <c r="K1996" t="str">
        <f>TEXT('Health Cleaned'!A1996,"mm-yy")</f>
        <v>10-23</v>
      </c>
      <c r="L1996" t="str">
        <f t="shared" si="159"/>
        <v>20-34</v>
      </c>
    </row>
    <row r="1997" spans="1:12" x14ac:dyDescent="0.45">
      <c r="A1997">
        <v>89</v>
      </c>
      <c r="B1997" t="str">
        <f t="shared" si="155"/>
        <v>SENIORS</v>
      </c>
      <c r="C1997" t="s">
        <v>2457</v>
      </c>
      <c r="G1997" s="7">
        <f>'Health Cleaned'!$H1997*1.1</f>
        <v>2226.7960000000003</v>
      </c>
      <c r="H1997" s="7">
        <f t="shared" si="156"/>
        <v>2226.8000000000002</v>
      </c>
      <c r="I1997" s="7">
        <f t="shared" si="157"/>
        <v>2226.7999999999997</v>
      </c>
      <c r="J1997" s="7">
        <f t="shared" si="158"/>
        <v>2226.6999999999998</v>
      </c>
      <c r="K1997" t="str">
        <f>TEXT('Health Cleaned'!A1997,"mm-yy")</f>
        <v>10-23</v>
      </c>
      <c r="L1997" t="str">
        <f t="shared" si="159"/>
        <v>65-100</v>
      </c>
    </row>
    <row r="1998" spans="1:12" x14ac:dyDescent="0.45">
      <c r="A1998">
        <v>31</v>
      </c>
      <c r="B1998" t="str">
        <f t="shared" si="155"/>
        <v>YOUNG ADULTS</v>
      </c>
      <c r="C1998" t="s">
        <v>2458</v>
      </c>
      <c r="G1998" s="7">
        <f>'Health Cleaned'!$H1998*1.1</f>
        <v>5109.2029999999995</v>
      </c>
      <c r="H1998" s="7">
        <f t="shared" si="156"/>
        <v>5109.2</v>
      </c>
      <c r="I1998" s="7">
        <f t="shared" si="157"/>
        <v>5109.3</v>
      </c>
      <c r="J1998" s="7">
        <f t="shared" si="158"/>
        <v>5109.2</v>
      </c>
      <c r="K1998" t="str">
        <f>TEXT('Health Cleaned'!A1998,"mm-yy")</f>
        <v>10-23</v>
      </c>
      <c r="L1998" t="str">
        <f t="shared" si="159"/>
        <v>20-34</v>
      </c>
    </row>
    <row r="1999" spans="1:12" x14ac:dyDescent="0.45">
      <c r="A1999">
        <v>19</v>
      </c>
      <c r="B1999" t="str">
        <f t="shared" si="155"/>
        <v>YOUNG ADULTS</v>
      </c>
      <c r="C1999" t="s">
        <v>2459</v>
      </c>
      <c r="G1999" s="7">
        <f>'Health Cleaned'!$H1999*1.1</f>
        <v>4792.6450000000004</v>
      </c>
      <c r="H1999" s="7">
        <f t="shared" si="156"/>
        <v>4792.6000000000004</v>
      </c>
      <c r="I1999" s="7">
        <f t="shared" si="157"/>
        <v>4792.7000000000007</v>
      </c>
      <c r="J1999" s="7">
        <f t="shared" si="158"/>
        <v>4792.6000000000004</v>
      </c>
      <c r="K1999" t="str">
        <f>TEXT('Health Cleaned'!A1999,"mm-yy")</f>
        <v>12-23</v>
      </c>
      <c r="L1999" t="str">
        <f t="shared" si="159"/>
        <v>13-19</v>
      </c>
    </row>
    <row r="2000" spans="1:12" x14ac:dyDescent="0.45">
      <c r="A2000">
        <v>10</v>
      </c>
      <c r="B2000" t="str">
        <f t="shared" si="155"/>
        <v>CHILDREN</v>
      </c>
      <c r="C2000" t="s">
        <v>2460</v>
      </c>
      <c r="G2000" s="7">
        <f>'Health Cleaned'!$H2000*1.1</f>
        <v>2059.09</v>
      </c>
      <c r="H2000" s="7">
        <f t="shared" si="156"/>
        <v>2059.1</v>
      </c>
      <c r="I2000" s="7">
        <f t="shared" si="157"/>
        <v>2059.1</v>
      </c>
      <c r="J2000" s="7">
        <f t="shared" si="158"/>
        <v>2059</v>
      </c>
      <c r="K2000" t="str">
        <f>TEXT('Health Cleaned'!A2000,"mm-yy")</f>
        <v>11-22</v>
      </c>
      <c r="L2000" t="str">
        <f t="shared" si="159"/>
        <v>0-12</v>
      </c>
    </row>
    <row r="2001" spans="1:12" x14ac:dyDescent="0.45">
      <c r="A2001">
        <v>33</v>
      </c>
      <c r="B2001" t="str">
        <f t="shared" si="155"/>
        <v>YOUNG ADULTS</v>
      </c>
      <c r="C2001" t="s">
        <v>2461</v>
      </c>
      <c r="G2001" s="7">
        <f>'Health Cleaned'!$H2001*1.1</f>
        <v>1996.6320000000001</v>
      </c>
      <c r="H2001" s="7">
        <f t="shared" si="156"/>
        <v>1996.6</v>
      </c>
      <c r="I2001" s="7">
        <f t="shared" si="157"/>
        <v>1996.6999999999998</v>
      </c>
      <c r="J2001" s="7">
        <f t="shared" si="158"/>
        <v>1996.6</v>
      </c>
      <c r="K2001" t="str">
        <f>TEXT('Health Cleaned'!A2001,"mm-yy")</f>
        <v>04-22</v>
      </c>
      <c r="L2001" t="str">
        <f t="shared" si="159"/>
        <v>20-34</v>
      </c>
    </row>
    <row r="2002" spans="1:12" x14ac:dyDescent="0.45">
      <c r="A2002">
        <v>80</v>
      </c>
      <c r="B2002" t="str">
        <f t="shared" si="155"/>
        <v>SENIORS</v>
      </c>
      <c r="C2002" t="s">
        <v>2462</v>
      </c>
      <c r="G2002" s="7">
        <f>'Health Cleaned'!$H2002*1.1</f>
        <v>888.26100000000008</v>
      </c>
      <c r="H2002" s="7">
        <f t="shared" si="156"/>
        <v>888.3</v>
      </c>
      <c r="I2002" s="7">
        <f t="shared" si="157"/>
        <v>888.30000000000007</v>
      </c>
      <c r="J2002" s="7">
        <f t="shared" si="158"/>
        <v>888.2</v>
      </c>
      <c r="K2002" t="str">
        <f>TEXT('Health Cleaned'!A2002,"mm-yy")</f>
        <v>11-23</v>
      </c>
      <c r="L2002" t="str">
        <f t="shared" si="159"/>
        <v>65-100</v>
      </c>
    </row>
    <row r="2003" spans="1:12" x14ac:dyDescent="0.45">
      <c r="A2003">
        <v>80</v>
      </c>
      <c r="B2003" t="str">
        <f t="shared" si="155"/>
        <v>SENIORS</v>
      </c>
      <c r="C2003" t="s">
        <v>2463</v>
      </c>
      <c r="G2003" s="7">
        <f>'Health Cleaned'!$H2003*1.1</f>
        <v>909.10600000000011</v>
      </c>
      <c r="H2003" s="7">
        <f t="shared" si="156"/>
        <v>909.1</v>
      </c>
      <c r="I2003" s="7">
        <f t="shared" si="157"/>
        <v>909.2</v>
      </c>
      <c r="J2003" s="7">
        <f t="shared" si="158"/>
        <v>909.1</v>
      </c>
      <c r="K2003" t="str">
        <f>TEXT('Health Cleaned'!A2003,"mm-yy")</f>
        <v>09-22</v>
      </c>
      <c r="L2003" t="str">
        <f t="shared" si="159"/>
        <v>65-100</v>
      </c>
    </row>
    <row r="2004" spans="1:12" x14ac:dyDescent="0.45">
      <c r="A2004">
        <v>59</v>
      </c>
      <c r="B2004" t="str">
        <f t="shared" si="155"/>
        <v>ADULTS</v>
      </c>
      <c r="C2004" t="s">
        <v>2464</v>
      </c>
      <c r="G2004" s="7">
        <f>'Health Cleaned'!$H2004*1.1</f>
        <v>2222.3740000000003</v>
      </c>
      <c r="H2004" s="7">
        <f t="shared" si="156"/>
        <v>2222.4</v>
      </c>
      <c r="I2004" s="7">
        <f t="shared" si="157"/>
        <v>2222.4</v>
      </c>
      <c r="J2004" s="7">
        <f t="shared" si="158"/>
        <v>2222.3000000000002</v>
      </c>
      <c r="K2004" t="str">
        <f>TEXT('Health Cleaned'!A2004,"mm-yy")</f>
        <v>12-22</v>
      </c>
      <c r="L2004" t="str">
        <f t="shared" si="159"/>
        <v>51-65</v>
      </c>
    </row>
    <row r="2005" spans="1:12" x14ac:dyDescent="0.45">
      <c r="A2005">
        <v>51</v>
      </c>
      <c r="B2005" t="str">
        <f t="shared" si="155"/>
        <v>ADULTS</v>
      </c>
      <c r="C2005" t="s">
        <v>2465</v>
      </c>
      <c r="G2005" s="7">
        <f>'Health Cleaned'!$H2005*1.1</f>
        <v>535.63400000000001</v>
      </c>
      <c r="H2005" s="7">
        <f t="shared" si="156"/>
        <v>535.6</v>
      </c>
      <c r="I2005" s="7">
        <f t="shared" si="157"/>
        <v>535.70000000000005</v>
      </c>
      <c r="J2005" s="7">
        <f t="shared" si="158"/>
        <v>535.6</v>
      </c>
      <c r="K2005" t="str">
        <f>TEXT('Health Cleaned'!A2005,"mm-yy")</f>
        <v>04-22</v>
      </c>
      <c r="L2005" t="str">
        <f t="shared" si="159"/>
        <v>51-65</v>
      </c>
    </row>
    <row r="2006" spans="1:12" x14ac:dyDescent="0.45">
      <c r="A2006">
        <v>80</v>
      </c>
      <c r="B2006" t="str">
        <f t="shared" si="155"/>
        <v>SENIORS</v>
      </c>
      <c r="C2006" t="s">
        <v>2466</v>
      </c>
      <c r="G2006" s="7">
        <f>'Health Cleaned'!$H2006*1.1</f>
        <v>1398.8150000000003</v>
      </c>
      <c r="H2006" s="7">
        <f t="shared" si="156"/>
        <v>1398.8</v>
      </c>
      <c r="I2006" s="7">
        <f t="shared" si="157"/>
        <v>1398.8999999999999</v>
      </c>
      <c r="J2006" s="7">
        <f t="shared" si="158"/>
        <v>1398.8</v>
      </c>
      <c r="K2006" t="str">
        <f>TEXT('Health Cleaned'!A2006,"mm-yy")</f>
        <v>10-22</v>
      </c>
      <c r="L2006" t="str">
        <f t="shared" si="159"/>
        <v>65-100</v>
      </c>
    </row>
    <row r="2007" spans="1:12" x14ac:dyDescent="0.45">
      <c r="A2007">
        <v>26</v>
      </c>
      <c r="B2007" t="str">
        <f t="shared" si="155"/>
        <v>YOUNG ADULTS</v>
      </c>
      <c r="C2007" t="s">
        <v>2467</v>
      </c>
      <c r="G2007" s="7">
        <f>'Health Cleaned'!$H2007*1.1</f>
        <v>4102.9120000000003</v>
      </c>
      <c r="H2007" s="7">
        <f t="shared" si="156"/>
        <v>4102.8999999999996</v>
      </c>
      <c r="I2007" s="7">
        <f t="shared" si="157"/>
        <v>4103</v>
      </c>
      <c r="J2007" s="7">
        <f t="shared" si="158"/>
        <v>4102.8999999999996</v>
      </c>
      <c r="K2007" t="str">
        <f>TEXT('Health Cleaned'!A2007,"mm-yy")</f>
        <v>03-22</v>
      </c>
      <c r="L2007" t="str">
        <f t="shared" si="159"/>
        <v>20-34</v>
      </c>
    </row>
    <row r="2008" spans="1:12" x14ac:dyDescent="0.45">
      <c r="A2008">
        <v>68</v>
      </c>
      <c r="B2008" t="str">
        <f t="shared" si="155"/>
        <v>SENIORS</v>
      </c>
      <c r="C2008" t="s">
        <v>2468</v>
      </c>
      <c r="G2008" s="7">
        <f>'Health Cleaned'!$H2008*1.1</f>
        <v>3321.989</v>
      </c>
      <c r="H2008" s="7">
        <f t="shared" si="156"/>
        <v>3322</v>
      </c>
      <c r="I2008" s="7">
        <f t="shared" si="157"/>
        <v>3322</v>
      </c>
      <c r="J2008" s="7">
        <f t="shared" si="158"/>
        <v>3321.9</v>
      </c>
      <c r="K2008" t="str">
        <f>TEXT('Health Cleaned'!A2008,"mm-yy")</f>
        <v>06-22</v>
      </c>
      <c r="L2008" t="str">
        <f t="shared" si="159"/>
        <v>65-100</v>
      </c>
    </row>
    <row r="2009" spans="1:12" x14ac:dyDescent="0.45">
      <c r="A2009">
        <v>20</v>
      </c>
      <c r="B2009" t="str">
        <f t="shared" si="155"/>
        <v>YOUNG ADULTS</v>
      </c>
      <c r="C2009" t="s">
        <v>2469</v>
      </c>
      <c r="G2009" s="7">
        <f>'Health Cleaned'!$H2009*1.1</f>
        <v>2795.9470000000001</v>
      </c>
      <c r="H2009" s="7">
        <f t="shared" si="156"/>
        <v>2795.9</v>
      </c>
      <c r="I2009" s="7">
        <f t="shared" si="157"/>
        <v>2796</v>
      </c>
      <c r="J2009" s="7">
        <f t="shared" si="158"/>
        <v>2795.9</v>
      </c>
      <c r="K2009" t="str">
        <f>TEXT('Health Cleaned'!A2009,"mm-yy")</f>
        <v>09-22</v>
      </c>
      <c r="L2009" t="str">
        <f t="shared" si="159"/>
        <v>20-34</v>
      </c>
    </row>
    <row r="2010" spans="1:12" x14ac:dyDescent="0.45">
      <c r="A2010">
        <v>41</v>
      </c>
      <c r="B2010" t="str">
        <f t="shared" si="155"/>
        <v>ADULTS</v>
      </c>
      <c r="C2010" t="s">
        <v>2470</v>
      </c>
      <c r="G2010" s="7">
        <f>'Health Cleaned'!$H2010*1.1</f>
        <v>3166.1520000000005</v>
      </c>
      <c r="H2010" s="7">
        <f t="shared" si="156"/>
        <v>3166.2</v>
      </c>
      <c r="I2010" s="7">
        <f t="shared" si="157"/>
        <v>3166.2</v>
      </c>
      <c r="J2010" s="7">
        <f t="shared" si="158"/>
        <v>3166.1</v>
      </c>
      <c r="K2010" t="str">
        <f>TEXT('Health Cleaned'!A2010,"mm-yy")</f>
        <v>08-22</v>
      </c>
      <c r="L2010" t="str">
        <f t="shared" si="159"/>
        <v>35-50</v>
      </c>
    </row>
    <row r="2011" spans="1:12" x14ac:dyDescent="0.45">
      <c r="A2011">
        <v>62</v>
      </c>
      <c r="B2011" t="str">
        <f t="shared" si="155"/>
        <v>ADULTS</v>
      </c>
      <c r="C2011" t="s">
        <v>2471</v>
      </c>
      <c r="G2011" s="7">
        <f>'Health Cleaned'!$H2011*1.1</f>
        <v>4159.518</v>
      </c>
      <c r="H2011" s="7">
        <f t="shared" si="156"/>
        <v>4159.5</v>
      </c>
      <c r="I2011" s="7">
        <f t="shared" si="157"/>
        <v>4159.6000000000004</v>
      </c>
      <c r="J2011" s="7">
        <f t="shared" si="158"/>
        <v>4159.5</v>
      </c>
      <c r="K2011" t="str">
        <f>TEXT('Health Cleaned'!A2011,"mm-yy")</f>
        <v>11-23</v>
      </c>
      <c r="L2011" t="str">
        <f t="shared" si="159"/>
        <v>51-65</v>
      </c>
    </row>
    <row r="2012" spans="1:12" x14ac:dyDescent="0.45">
      <c r="A2012">
        <v>1</v>
      </c>
      <c r="B2012" t="str">
        <f t="shared" si="155"/>
        <v>CHILDREN</v>
      </c>
      <c r="C2012" t="s">
        <v>2472</v>
      </c>
      <c r="G2012" s="7">
        <f>'Health Cleaned'!$H2012*1.1</f>
        <v>4591.0480000000007</v>
      </c>
      <c r="H2012" s="7">
        <f t="shared" si="156"/>
        <v>4591</v>
      </c>
      <c r="I2012" s="7">
        <f t="shared" si="157"/>
        <v>4591.1000000000004</v>
      </c>
      <c r="J2012" s="7">
        <f t="shared" si="158"/>
        <v>4591</v>
      </c>
      <c r="K2012" t="str">
        <f>TEXT('Health Cleaned'!A2012,"mm-yy")</f>
        <v>11-23</v>
      </c>
      <c r="L2012" t="str">
        <f t="shared" si="159"/>
        <v>0-12</v>
      </c>
    </row>
    <row r="2013" spans="1:12" x14ac:dyDescent="0.45">
      <c r="A2013">
        <v>73</v>
      </c>
      <c r="B2013" t="str">
        <f t="shared" si="155"/>
        <v>SENIORS</v>
      </c>
      <c r="C2013" t="s">
        <v>2473</v>
      </c>
      <c r="G2013" s="7">
        <f>'Health Cleaned'!$H2013*1.1</f>
        <v>684.43100000000004</v>
      </c>
      <c r="H2013" s="7">
        <f t="shared" si="156"/>
        <v>684.4</v>
      </c>
      <c r="I2013" s="7">
        <f t="shared" si="157"/>
        <v>684.5</v>
      </c>
      <c r="J2013" s="7">
        <f t="shared" si="158"/>
        <v>684.4</v>
      </c>
      <c r="K2013" t="str">
        <f>TEXT('Health Cleaned'!A2013,"mm-yy")</f>
        <v>07-23</v>
      </c>
      <c r="L2013" t="str">
        <f t="shared" si="159"/>
        <v>65-100</v>
      </c>
    </row>
    <row r="2014" spans="1:12" x14ac:dyDescent="0.45">
      <c r="A2014">
        <v>24</v>
      </c>
      <c r="B2014" t="str">
        <f t="shared" si="155"/>
        <v>YOUNG ADULTS</v>
      </c>
      <c r="C2014" t="s">
        <v>2474</v>
      </c>
      <c r="G2014" s="7">
        <f>'Health Cleaned'!$H2014*1.1</f>
        <v>5483.005000000001</v>
      </c>
      <c r="H2014" s="7">
        <f t="shared" si="156"/>
        <v>5483</v>
      </c>
      <c r="I2014" s="7">
        <f t="shared" si="157"/>
        <v>5483.1</v>
      </c>
      <c r="J2014" s="7">
        <f t="shared" si="158"/>
        <v>5483</v>
      </c>
      <c r="K2014" t="str">
        <f>TEXT('Health Cleaned'!A2014,"mm-yy")</f>
        <v>08-22</v>
      </c>
      <c r="L2014" t="str">
        <f t="shared" si="159"/>
        <v>20-34</v>
      </c>
    </row>
    <row r="2015" spans="1:12" x14ac:dyDescent="0.45">
      <c r="A2015">
        <v>8</v>
      </c>
      <c r="B2015" t="str">
        <f t="shared" si="155"/>
        <v>CHILDREN</v>
      </c>
      <c r="C2015" t="s">
        <v>2475</v>
      </c>
      <c r="G2015" s="7">
        <f>'Health Cleaned'!$H2015*1.1</f>
        <v>2888.4020000000005</v>
      </c>
      <c r="H2015" s="7">
        <f t="shared" si="156"/>
        <v>2888.4</v>
      </c>
      <c r="I2015" s="7">
        <f t="shared" si="157"/>
        <v>2888.5</v>
      </c>
      <c r="J2015" s="7">
        <f t="shared" si="158"/>
        <v>2888.4</v>
      </c>
      <c r="K2015" t="str">
        <f>TEXT('Health Cleaned'!A2015,"mm-yy")</f>
        <v>12-22</v>
      </c>
      <c r="L2015" t="str">
        <f t="shared" si="159"/>
        <v>0-12</v>
      </c>
    </row>
    <row r="2016" spans="1:12" x14ac:dyDescent="0.45">
      <c r="A2016">
        <v>17</v>
      </c>
      <c r="B2016" t="str">
        <f t="shared" si="155"/>
        <v>CHILDREN</v>
      </c>
      <c r="C2016" t="s">
        <v>2476</v>
      </c>
      <c r="G2016" s="7">
        <f>'Health Cleaned'!$H2016*1.1</f>
        <v>5300.3940000000002</v>
      </c>
      <c r="H2016" s="7">
        <f t="shared" si="156"/>
        <v>5300.4</v>
      </c>
      <c r="I2016" s="7">
        <f t="shared" si="157"/>
        <v>5300.4000000000005</v>
      </c>
      <c r="J2016" s="7">
        <f t="shared" si="158"/>
        <v>5300.3</v>
      </c>
      <c r="K2016" t="str">
        <f>TEXT('Health Cleaned'!A2016,"mm-yy")</f>
        <v>09-23</v>
      </c>
      <c r="L2016" t="str">
        <f t="shared" si="159"/>
        <v>13-19</v>
      </c>
    </row>
    <row r="2017" spans="1:12" x14ac:dyDescent="0.45">
      <c r="A2017">
        <v>11</v>
      </c>
      <c r="B2017" t="str">
        <f t="shared" si="155"/>
        <v>CHILDREN</v>
      </c>
      <c r="C2017" t="s">
        <v>2477</v>
      </c>
      <c r="G2017" s="7">
        <f>'Health Cleaned'!$H2017*1.1</f>
        <v>1162.8540000000003</v>
      </c>
      <c r="H2017" s="7">
        <f t="shared" si="156"/>
        <v>1162.9000000000001</v>
      </c>
      <c r="I2017" s="7">
        <f t="shared" si="157"/>
        <v>1162.8999999999999</v>
      </c>
      <c r="J2017" s="7">
        <f t="shared" si="158"/>
        <v>1162.8</v>
      </c>
      <c r="K2017" t="str">
        <f>TEXT('Health Cleaned'!A2017,"mm-yy")</f>
        <v>05-23</v>
      </c>
      <c r="L2017" t="str">
        <f t="shared" si="159"/>
        <v>0-12</v>
      </c>
    </row>
    <row r="2018" spans="1:12" x14ac:dyDescent="0.45">
      <c r="A2018">
        <v>68</v>
      </c>
      <c r="B2018" t="str">
        <f t="shared" si="155"/>
        <v>SENIORS</v>
      </c>
      <c r="C2018" t="s">
        <v>2478</v>
      </c>
      <c r="G2018" s="7">
        <f>'Health Cleaned'!$H2018*1.1</f>
        <v>636.04200000000003</v>
      </c>
      <c r="H2018" s="7">
        <f t="shared" si="156"/>
        <v>636</v>
      </c>
      <c r="I2018" s="7">
        <f t="shared" si="157"/>
        <v>636.1</v>
      </c>
      <c r="J2018" s="7">
        <f t="shared" si="158"/>
        <v>636</v>
      </c>
      <c r="K2018" t="str">
        <f>TEXT('Health Cleaned'!A2018,"mm-yy")</f>
        <v>04-23</v>
      </c>
      <c r="L2018" t="str">
        <f t="shared" si="159"/>
        <v>65-100</v>
      </c>
    </row>
    <row r="2019" spans="1:12" x14ac:dyDescent="0.45">
      <c r="A2019">
        <v>86</v>
      </c>
      <c r="B2019" t="str">
        <f t="shared" si="155"/>
        <v>SENIORS</v>
      </c>
      <c r="C2019" t="s">
        <v>2479</v>
      </c>
      <c r="G2019" s="7">
        <f>'Health Cleaned'!$H2019*1.1</f>
        <v>5250.6740000000009</v>
      </c>
      <c r="H2019" s="7">
        <f t="shared" si="156"/>
        <v>5250.7</v>
      </c>
      <c r="I2019" s="7">
        <f t="shared" si="157"/>
        <v>5250.7000000000007</v>
      </c>
      <c r="J2019" s="7">
        <f t="shared" si="158"/>
        <v>5250.6</v>
      </c>
      <c r="K2019" t="str">
        <f>TEXT('Health Cleaned'!A2019,"mm-yy")</f>
        <v>09-23</v>
      </c>
      <c r="L2019" t="str">
        <f t="shared" si="159"/>
        <v>65-100</v>
      </c>
    </row>
    <row r="2020" spans="1:12" x14ac:dyDescent="0.45">
      <c r="A2020">
        <v>25</v>
      </c>
      <c r="B2020" t="str">
        <f t="shared" si="155"/>
        <v>YOUNG ADULTS</v>
      </c>
      <c r="C2020" t="s">
        <v>2480</v>
      </c>
      <c r="G2020" s="7">
        <f>'Health Cleaned'!$H2020*1.1</f>
        <v>2089.1090000000004</v>
      </c>
      <c r="H2020" s="7">
        <f t="shared" si="156"/>
        <v>2089.1</v>
      </c>
      <c r="I2020" s="7">
        <f t="shared" si="157"/>
        <v>2089.1999999999998</v>
      </c>
      <c r="J2020" s="7">
        <f t="shared" si="158"/>
        <v>2089.1</v>
      </c>
      <c r="K2020" t="str">
        <f>TEXT('Health Cleaned'!A2020,"mm-yy")</f>
        <v>09-23</v>
      </c>
      <c r="L2020" t="str">
        <f t="shared" si="159"/>
        <v>20-34</v>
      </c>
    </row>
    <row r="2021" spans="1:12" x14ac:dyDescent="0.45">
      <c r="A2021">
        <v>15</v>
      </c>
      <c r="B2021" t="str">
        <f t="shared" si="155"/>
        <v>CHILDREN</v>
      </c>
      <c r="C2021" t="s">
        <v>2481</v>
      </c>
      <c r="G2021" s="7">
        <f>'Health Cleaned'!$H2021*1.1</f>
        <v>3297.0630000000001</v>
      </c>
      <c r="H2021" s="7">
        <f t="shared" si="156"/>
        <v>3297.1</v>
      </c>
      <c r="I2021" s="7">
        <f t="shared" si="157"/>
        <v>3297.1</v>
      </c>
      <c r="J2021" s="7">
        <f t="shared" si="158"/>
        <v>3297</v>
      </c>
      <c r="K2021" t="str">
        <f>TEXT('Health Cleaned'!A2021,"mm-yy")</f>
        <v>09-23</v>
      </c>
      <c r="L2021" t="str">
        <f t="shared" si="159"/>
        <v>13-19</v>
      </c>
    </row>
    <row r="2022" spans="1:12" x14ac:dyDescent="0.45">
      <c r="A2022">
        <v>47</v>
      </c>
      <c r="B2022" t="str">
        <f t="shared" si="155"/>
        <v>ADULTS</v>
      </c>
      <c r="C2022" t="s">
        <v>2482</v>
      </c>
      <c r="G2022" s="7">
        <f>'Health Cleaned'!$H2022*1.1</f>
        <v>2884.42</v>
      </c>
      <c r="H2022" s="7">
        <f t="shared" si="156"/>
        <v>2884.4</v>
      </c>
      <c r="I2022" s="7">
        <f t="shared" si="157"/>
        <v>2884.5</v>
      </c>
      <c r="J2022" s="7">
        <f t="shared" si="158"/>
        <v>2884.4</v>
      </c>
      <c r="K2022" t="str">
        <f>TEXT('Health Cleaned'!A2022,"mm-yy")</f>
        <v>11-23</v>
      </c>
      <c r="L2022" t="str">
        <f t="shared" si="159"/>
        <v>35-50</v>
      </c>
    </row>
    <row r="2023" spans="1:12" x14ac:dyDescent="0.45">
      <c r="A2023">
        <v>19</v>
      </c>
      <c r="B2023" t="str">
        <f t="shared" si="155"/>
        <v>YOUNG ADULTS</v>
      </c>
      <c r="C2023" t="s">
        <v>2483</v>
      </c>
      <c r="G2023" s="7">
        <f>'Health Cleaned'!$H2023*1.1</f>
        <v>1743.9840000000002</v>
      </c>
      <c r="H2023" s="7">
        <f t="shared" si="156"/>
        <v>1744</v>
      </c>
      <c r="I2023" s="7">
        <f t="shared" si="157"/>
        <v>1744</v>
      </c>
      <c r="J2023" s="7">
        <f t="shared" si="158"/>
        <v>1743.9</v>
      </c>
      <c r="K2023" t="str">
        <f>TEXT('Health Cleaned'!A2023,"mm-yy")</f>
        <v>10-22</v>
      </c>
      <c r="L2023" t="str">
        <f t="shared" si="159"/>
        <v>13-19</v>
      </c>
    </row>
    <row r="2024" spans="1:12" x14ac:dyDescent="0.45">
      <c r="A2024">
        <v>53</v>
      </c>
      <c r="B2024" t="str">
        <f t="shared" si="155"/>
        <v>ADULTS</v>
      </c>
      <c r="C2024" t="s">
        <v>2484</v>
      </c>
      <c r="G2024" s="7">
        <f>'Health Cleaned'!$H2024*1.1</f>
        <v>749.70500000000004</v>
      </c>
      <c r="H2024" s="7">
        <f t="shared" si="156"/>
        <v>749.7</v>
      </c>
      <c r="I2024" s="7">
        <f t="shared" si="157"/>
        <v>749.80000000000007</v>
      </c>
      <c r="J2024" s="7">
        <f t="shared" si="158"/>
        <v>749.7</v>
      </c>
      <c r="K2024" t="str">
        <f>TEXT('Health Cleaned'!A2024,"mm-yy")</f>
        <v>10-22</v>
      </c>
      <c r="L2024" t="str">
        <f t="shared" si="159"/>
        <v>51-65</v>
      </c>
    </row>
    <row r="2025" spans="1:12" x14ac:dyDescent="0.45">
      <c r="A2025">
        <v>12</v>
      </c>
      <c r="B2025" t="str">
        <f t="shared" si="155"/>
        <v>CHILDREN</v>
      </c>
      <c r="C2025" t="s">
        <v>2485</v>
      </c>
      <c r="G2025" s="7">
        <f>'Health Cleaned'!$H2025*1.1</f>
        <v>2579.9070000000002</v>
      </c>
      <c r="H2025" s="7">
        <f t="shared" si="156"/>
        <v>2579.9</v>
      </c>
      <c r="I2025" s="7">
        <f t="shared" si="157"/>
        <v>2580</v>
      </c>
      <c r="J2025" s="7">
        <f t="shared" si="158"/>
        <v>2579.9</v>
      </c>
      <c r="K2025" t="str">
        <f>TEXT('Health Cleaned'!A2025,"mm-yy")</f>
        <v>10-22</v>
      </c>
      <c r="L2025" t="str">
        <f t="shared" si="159"/>
        <v>0-12</v>
      </c>
    </row>
    <row r="2026" spans="1:12" x14ac:dyDescent="0.45">
      <c r="A2026">
        <v>23</v>
      </c>
      <c r="B2026" t="str">
        <f t="shared" si="155"/>
        <v>YOUNG ADULTS</v>
      </c>
      <c r="C2026" t="s">
        <v>2486</v>
      </c>
      <c r="G2026" s="7">
        <f>'Health Cleaned'!$H2026*1.1</f>
        <v>3831.3770000000004</v>
      </c>
      <c r="H2026" s="7">
        <f t="shared" si="156"/>
        <v>3831.4</v>
      </c>
      <c r="I2026" s="7">
        <f t="shared" si="157"/>
        <v>3831.4</v>
      </c>
      <c r="J2026" s="7">
        <f t="shared" si="158"/>
        <v>3831.3</v>
      </c>
      <c r="K2026" t="str">
        <f>TEXT('Health Cleaned'!A2026,"mm-yy")</f>
        <v>06-23</v>
      </c>
      <c r="L2026" t="str">
        <f t="shared" si="159"/>
        <v>20-34</v>
      </c>
    </row>
    <row r="2027" spans="1:12" x14ac:dyDescent="0.45">
      <c r="A2027">
        <v>39</v>
      </c>
      <c r="B2027" t="str">
        <f t="shared" si="155"/>
        <v>ADULTS</v>
      </c>
      <c r="C2027" t="s">
        <v>2487</v>
      </c>
      <c r="G2027" s="7">
        <f>'Health Cleaned'!$H2027*1.1</f>
        <v>4901.259</v>
      </c>
      <c r="H2027" s="7">
        <f t="shared" si="156"/>
        <v>4901.3</v>
      </c>
      <c r="I2027" s="7">
        <f t="shared" si="157"/>
        <v>4901.3</v>
      </c>
      <c r="J2027" s="7">
        <f t="shared" si="158"/>
        <v>4901.2</v>
      </c>
      <c r="K2027" t="str">
        <f>TEXT('Health Cleaned'!A2027,"mm-yy")</f>
        <v>06-22</v>
      </c>
      <c r="L2027" t="str">
        <f t="shared" si="159"/>
        <v>35-50</v>
      </c>
    </row>
    <row r="2028" spans="1:12" x14ac:dyDescent="0.45">
      <c r="A2028">
        <v>34</v>
      </c>
      <c r="B2028" t="str">
        <f t="shared" si="155"/>
        <v>YOUNG ADULTS</v>
      </c>
      <c r="C2028" t="s">
        <v>2488</v>
      </c>
      <c r="G2028" s="7">
        <f>'Health Cleaned'!$H2028*1.1</f>
        <v>5288.6570000000002</v>
      </c>
      <c r="H2028" s="7">
        <f t="shared" si="156"/>
        <v>5288.7</v>
      </c>
      <c r="I2028" s="7">
        <f t="shared" si="157"/>
        <v>5288.7000000000007</v>
      </c>
      <c r="J2028" s="7">
        <f t="shared" si="158"/>
        <v>5288.6</v>
      </c>
      <c r="K2028" t="str">
        <f>TEXT('Health Cleaned'!A2028,"mm-yy")</f>
        <v>03-23</v>
      </c>
      <c r="L2028" t="str">
        <f t="shared" si="159"/>
        <v>20-34</v>
      </c>
    </row>
    <row r="2029" spans="1:12" x14ac:dyDescent="0.45">
      <c r="A2029">
        <v>75</v>
      </c>
      <c r="B2029" t="str">
        <f t="shared" si="155"/>
        <v>SENIORS</v>
      </c>
      <c r="C2029" t="s">
        <v>2489</v>
      </c>
      <c r="G2029" s="7">
        <f>'Health Cleaned'!$H2029*1.1</f>
        <v>2876.2139999999999</v>
      </c>
      <c r="H2029" s="7">
        <f t="shared" si="156"/>
        <v>2876.2</v>
      </c>
      <c r="I2029" s="7">
        <f t="shared" si="157"/>
        <v>2876.2999999999997</v>
      </c>
      <c r="J2029" s="7">
        <f t="shared" si="158"/>
        <v>2876.2</v>
      </c>
      <c r="K2029" t="str">
        <f>TEXT('Health Cleaned'!A2029,"mm-yy")</f>
        <v>04-22</v>
      </c>
      <c r="L2029" t="str">
        <f t="shared" si="159"/>
        <v>65-100</v>
      </c>
    </row>
    <row r="2030" spans="1:12" x14ac:dyDescent="0.45">
      <c r="A2030">
        <v>72</v>
      </c>
      <c r="B2030" t="str">
        <f t="shared" si="155"/>
        <v>SENIORS</v>
      </c>
      <c r="C2030" t="s">
        <v>2490</v>
      </c>
      <c r="G2030" s="7">
        <f>'Health Cleaned'!$H2030*1.1</f>
        <v>4718.527</v>
      </c>
      <c r="H2030" s="7">
        <f t="shared" si="156"/>
        <v>4718.5</v>
      </c>
      <c r="I2030" s="7">
        <f t="shared" si="157"/>
        <v>4718.6000000000004</v>
      </c>
      <c r="J2030" s="7">
        <f t="shared" si="158"/>
        <v>4718.5</v>
      </c>
      <c r="K2030" t="str">
        <f>TEXT('Health Cleaned'!A2030,"mm-yy")</f>
        <v>08-22</v>
      </c>
      <c r="L2030" t="str">
        <f t="shared" si="159"/>
        <v>65-100</v>
      </c>
    </row>
    <row r="2031" spans="1:12" x14ac:dyDescent="0.45">
      <c r="A2031">
        <v>26</v>
      </c>
      <c r="B2031" t="str">
        <f t="shared" si="155"/>
        <v>YOUNG ADULTS</v>
      </c>
      <c r="C2031" t="s">
        <v>2491</v>
      </c>
      <c r="G2031" s="7">
        <f>'Health Cleaned'!$H2031*1.1</f>
        <v>2484.8890000000001</v>
      </c>
      <c r="H2031" s="7">
        <f t="shared" si="156"/>
        <v>2484.9</v>
      </c>
      <c r="I2031" s="7">
        <f t="shared" si="157"/>
        <v>2484.9</v>
      </c>
      <c r="J2031" s="7">
        <f t="shared" si="158"/>
        <v>2484.8000000000002</v>
      </c>
      <c r="K2031" t="str">
        <f>TEXT('Health Cleaned'!A2031,"mm-yy")</f>
        <v>06-22</v>
      </c>
      <c r="L2031" t="str">
        <f t="shared" si="159"/>
        <v>20-34</v>
      </c>
    </row>
    <row r="2032" spans="1:12" x14ac:dyDescent="0.45">
      <c r="A2032">
        <v>54</v>
      </c>
      <c r="B2032" t="str">
        <f t="shared" si="155"/>
        <v>ADULTS</v>
      </c>
      <c r="C2032" t="s">
        <v>2493</v>
      </c>
      <c r="G2032" s="7">
        <f>'Health Cleaned'!$H2032*1.1</f>
        <v>4450.82</v>
      </c>
      <c r="H2032" s="7">
        <f t="shared" si="156"/>
        <v>4450.8</v>
      </c>
      <c r="I2032" s="7">
        <f t="shared" si="157"/>
        <v>4450.9000000000005</v>
      </c>
      <c r="J2032" s="7">
        <f t="shared" si="158"/>
        <v>4450.8</v>
      </c>
      <c r="K2032" t="str">
        <f>TEXT('Health Cleaned'!A2032,"mm-yy")</f>
        <v>09-22</v>
      </c>
      <c r="L2032" t="str">
        <f t="shared" si="159"/>
        <v>51-65</v>
      </c>
    </row>
    <row r="2033" spans="1:12" x14ac:dyDescent="0.45">
      <c r="A2033">
        <v>53</v>
      </c>
      <c r="B2033" t="str">
        <f t="shared" si="155"/>
        <v>ADULTS</v>
      </c>
      <c r="C2033" t="s">
        <v>2494</v>
      </c>
      <c r="G2033" s="7">
        <f>'Health Cleaned'!$H2033*1.1</f>
        <v>2028.1030000000003</v>
      </c>
      <c r="H2033" s="7">
        <f t="shared" si="156"/>
        <v>2028.1</v>
      </c>
      <c r="I2033" s="7">
        <f t="shared" si="157"/>
        <v>2028.1999999999998</v>
      </c>
      <c r="J2033" s="7">
        <f t="shared" si="158"/>
        <v>2028.1</v>
      </c>
      <c r="K2033" t="str">
        <f>TEXT('Health Cleaned'!A2033,"mm-yy")</f>
        <v>02-23</v>
      </c>
      <c r="L2033" t="str">
        <f t="shared" si="159"/>
        <v>51-65</v>
      </c>
    </row>
    <row r="2034" spans="1:12" x14ac:dyDescent="0.45">
      <c r="A2034">
        <v>71</v>
      </c>
      <c r="B2034" t="str">
        <f t="shared" si="155"/>
        <v>SENIORS</v>
      </c>
      <c r="C2034" t="s">
        <v>2495</v>
      </c>
      <c r="G2034" s="7">
        <f>'Health Cleaned'!$H2034*1.1</f>
        <v>5426.4540000000006</v>
      </c>
      <c r="H2034" s="7">
        <f t="shared" si="156"/>
        <v>5426.5</v>
      </c>
      <c r="I2034" s="7">
        <f t="shared" si="157"/>
        <v>5426.5</v>
      </c>
      <c r="J2034" s="7">
        <f t="shared" si="158"/>
        <v>5426.4</v>
      </c>
      <c r="K2034" t="str">
        <f>TEXT('Health Cleaned'!A2034,"mm-yy")</f>
        <v>04-23</v>
      </c>
      <c r="L2034" t="str">
        <f t="shared" si="159"/>
        <v>65-100</v>
      </c>
    </row>
    <row r="2035" spans="1:12" x14ac:dyDescent="0.45">
      <c r="A2035">
        <v>18</v>
      </c>
      <c r="B2035" t="str">
        <f t="shared" si="155"/>
        <v>YOUNG ADULTS</v>
      </c>
      <c r="C2035" t="s">
        <v>2496</v>
      </c>
      <c r="G2035" s="7">
        <f>'Health Cleaned'!$H2035*1.1</f>
        <v>394.58100000000002</v>
      </c>
      <c r="H2035" s="7">
        <f t="shared" si="156"/>
        <v>394.6</v>
      </c>
      <c r="I2035" s="7">
        <f t="shared" si="157"/>
        <v>394.6</v>
      </c>
      <c r="J2035" s="7">
        <f t="shared" si="158"/>
        <v>394.5</v>
      </c>
      <c r="K2035" t="str">
        <f>TEXT('Health Cleaned'!A2035,"mm-yy")</f>
        <v>10-23</v>
      </c>
      <c r="L2035" t="str">
        <f t="shared" si="159"/>
        <v>13-19</v>
      </c>
    </row>
    <row r="2036" spans="1:12" x14ac:dyDescent="0.45">
      <c r="A2036">
        <v>99</v>
      </c>
      <c r="B2036" t="str">
        <f t="shared" si="155"/>
        <v>SENIORS</v>
      </c>
      <c r="C2036" t="s">
        <v>2497</v>
      </c>
      <c r="G2036" s="7">
        <f>'Health Cleaned'!$H2036*1.1</f>
        <v>3333.5720000000001</v>
      </c>
      <c r="H2036" s="7">
        <f t="shared" si="156"/>
        <v>3333.6</v>
      </c>
      <c r="I2036" s="7">
        <f t="shared" si="157"/>
        <v>3333.6</v>
      </c>
      <c r="J2036" s="7">
        <f t="shared" si="158"/>
        <v>3333.5</v>
      </c>
      <c r="K2036" t="str">
        <f>TEXT('Health Cleaned'!A2036,"mm-yy")</f>
        <v>06-23</v>
      </c>
      <c r="L2036" t="str">
        <f t="shared" si="159"/>
        <v>65-100</v>
      </c>
    </row>
    <row r="2037" spans="1:12" x14ac:dyDescent="0.45">
      <c r="A2037">
        <v>73</v>
      </c>
      <c r="B2037" t="str">
        <f t="shared" si="155"/>
        <v>SENIORS</v>
      </c>
      <c r="C2037" t="s">
        <v>2498</v>
      </c>
      <c r="G2037" s="7">
        <f>'Health Cleaned'!$H2037*1.1</f>
        <v>2055.2730000000001</v>
      </c>
      <c r="H2037" s="7">
        <f t="shared" si="156"/>
        <v>2055.3000000000002</v>
      </c>
      <c r="I2037" s="7">
        <f t="shared" si="157"/>
        <v>2055.2999999999997</v>
      </c>
      <c r="J2037" s="7">
        <f t="shared" si="158"/>
        <v>2055.1999999999998</v>
      </c>
      <c r="K2037" t="str">
        <f>TEXT('Health Cleaned'!A2037,"mm-yy")</f>
        <v>02-23</v>
      </c>
      <c r="L2037" t="str">
        <f t="shared" si="159"/>
        <v>65-100</v>
      </c>
    </row>
    <row r="2038" spans="1:12" x14ac:dyDescent="0.45">
      <c r="A2038">
        <v>18</v>
      </c>
      <c r="B2038" t="str">
        <f t="shared" si="155"/>
        <v>YOUNG ADULTS</v>
      </c>
      <c r="C2038" t="s">
        <v>2499</v>
      </c>
      <c r="G2038" s="7">
        <f>'Health Cleaned'!$H2038*1.1</f>
        <v>319.02199999999999</v>
      </c>
      <c r="H2038" s="7">
        <f t="shared" si="156"/>
        <v>319</v>
      </c>
      <c r="I2038" s="7">
        <f t="shared" si="157"/>
        <v>319.10000000000002</v>
      </c>
      <c r="J2038" s="7">
        <f t="shared" si="158"/>
        <v>319</v>
      </c>
      <c r="K2038" t="str">
        <f>TEXT('Health Cleaned'!A2038,"mm-yy")</f>
        <v>06-23</v>
      </c>
      <c r="L2038" t="str">
        <f t="shared" si="159"/>
        <v>13-19</v>
      </c>
    </row>
    <row r="2039" spans="1:12" x14ac:dyDescent="0.45">
      <c r="A2039">
        <v>96</v>
      </c>
      <c r="B2039" t="str">
        <f t="shared" si="155"/>
        <v>SENIORS</v>
      </c>
      <c r="C2039" t="s">
        <v>2500</v>
      </c>
      <c r="G2039" s="7">
        <f>'Health Cleaned'!$H2039*1.1</f>
        <v>44.527999999999999</v>
      </c>
      <c r="H2039" s="7">
        <f t="shared" si="156"/>
        <v>44.5</v>
      </c>
      <c r="I2039" s="7">
        <f t="shared" si="157"/>
        <v>44.6</v>
      </c>
      <c r="J2039" s="7">
        <f t="shared" si="158"/>
        <v>44.5</v>
      </c>
      <c r="K2039" t="str">
        <f>TEXT('Health Cleaned'!A2039,"mm-yy")</f>
        <v>06-23</v>
      </c>
      <c r="L2039" t="str">
        <f t="shared" si="159"/>
        <v>65-100</v>
      </c>
    </row>
    <row r="2040" spans="1:12" x14ac:dyDescent="0.45">
      <c r="A2040">
        <v>37</v>
      </c>
      <c r="B2040" t="str">
        <f t="shared" si="155"/>
        <v>ADULTS</v>
      </c>
      <c r="C2040" t="s">
        <v>2501</v>
      </c>
      <c r="G2040" s="7">
        <f>'Health Cleaned'!$H2040*1.1</f>
        <v>1091.8270000000002</v>
      </c>
      <c r="H2040" s="7">
        <f t="shared" si="156"/>
        <v>1091.8</v>
      </c>
      <c r="I2040" s="7">
        <f t="shared" si="157"/>
        <v>1091.8999999999999</v>
      </c>
      <c r="J2040" s="7">
        <f t="shared" si="158"/>
        <v>1091.8</v>
      </c>
      <c r="K2040" t="str">
        <f>TEXT('Health Cleaned'!A2040,"mm-yy")</f>
        <v>07-23</v>
      </c>
      <c r="L2040" t="str">
        <f t="shared" si="159"/>
        <v>35-50</v>
      </c>
    </row>
    <row r="2041" spans="1:12" x14ac:dyDescent="0.45">
      <c r="A2041">
        <v>25</v>
      </c>
      <c r="B2041" t="str">
        <f t="shared" si="155"/>
        <v>YOUNG ADULTS</v>
      </c>
      <c r="C2041" t="s">
        <v>2502</v>
      </c>
      <c r="G2041" s="7">
        <f>'Health Cleaned'!$H2041*1.1</f>
        <v>2265.076</v>
      </c>
      <c r="H2041" s="7">
        <f t="shared" si="156"/>
        <v>2265.1</v>
      </c>
      <c r="I2041" s="7">
        <f t="shared" si="157"/>
        <v>2265.1</v>
      </c>
      <c r="J2041" s="7">
        <f t="shared" si="158"/>
        <v>2265</v>
      </c>
      <c r="K2041" t="str">
        <f>TEXT('Health Cleaned'!A2041,"mm-yy")</f>
        <v>07-23</v>
      </c>
      <c r="L2041" t="str">
        <f t="shared" si="159"/>
        <v>20-34</v>
      </c>
    </row>
    <row r="2042" spans="1:12" x14ac:dyDescent="0.45">
      <c r="A2042">
        <v>47</v>
      </c>
      <c r="B2042" t="str">
        <f t="shared" si="155"/>
        <v>ADULTS</v>
      </c>
      <c r="C2042" t="s">
        <v>2503</v>
      </c>
      <c r="G2042" s="7">
        <f>'Health Cleaned'!$H2042*1.1</f>
        <v>762.25600000000009</v>
      </c>
      <c r="H2042" s="7">
        <f t="shared" si="156"/>
        <v>762.3</v>
      </c>
      <c r="I2042" s="7">
        <f t="shared" si="157"/>
        <v>762.30000000000007</v>
      </c>
      <c r="J2042" s="7">
        <f t="shared" si="158"/>
        <v>762.2</v>
      </c>
      <c r="K2042" t="str">
        <f>TEXT('Health Cleaned'!A2042,"mm-yy")</f>
        <v>05-23</v>
      </c>
      <c r="L2042" t="str">
        <f t="shared" si="159"/>
        <v>35-50</v>
      </c>
    </row>
    <row r="2043" spans="1:12" x14ac:dyDescent="0.45">
      <c r="A2043">
        <v>37</v>
      </c>
      <c r="B2043" t="str">
        <f t="shared" si="155"/>
        <v>ADULTS</v>
      </c>
      <c r="C2043" t="s">
        <v>2504</v>
      </c>
      <c r="G2043" s="7">
        <f>'Health Cleaned'!$H2043*1.1</f>
        <v>4733.9269999999997</v>
      </c>
      <c r="H2043" s="7">
        <f t="shared" si="156"/>
        <v>4733.8999999999996</v>
      </c>
      <c r="I2043" s="7">
        <f t="shared" si="157"/>
        <v>4734</v>
      </c>
      <c r="J2043" s="7">
        <f t="shared" si="158"/>
        <v>4733.8999999999996</v>
      </c>
      <c r="K2043" t="str">
        <f>TEXT('Health Cleaned'!A2043,"mm-yy")</f>
        <v>09-23</v>
      </c>
      <c r="L2043" t="str">
        <f t="shared" si="159"/>
        <v>35-50</v>
      </c>
    </row>
    <row r="2044" spans="1:12" x14ac:dyDescent="0.45">
      <c r="A2044">
        <v>67</v>
      </c>
      <c r="B2044" t="str">
        <f t="shared" si="155"/>
        <v>SENIORS</v>
      </c>
      <c r="C2044" t="s">
        <v>2505</v>
      </c>
      <c r="G2044" s="7">
        <f>'Health Cleaned'!$H2044*1.1</f>
        <v>4750.9220000000005</v>
      </c>
      <c r="H2044" s="7">
        <f t="shared" si="156"/>
        <v>4750.8999999999996</v>
      </c>
      <c r="I2044" s="7">
        <f t="shared" si="157"/>
        <v>4751</v>
      </c>
      <c r="J2044" s="7">
        <f t="shared" si="158"/>
        <v>4750.8999999999996</v>
      </c>
      <c r="K2044" t="str">
        <f>TEXT('Health Cleaned'!A2044,"mm-yy")</f>
        <v>09-22</v>
      </c>
      <c r="L2044" t="str">
        <f t="shared" si="159"/>
        <v>65-100</v>
      </c>
    </row>
    <row r="2045" spans="1:12" x14ac:dyDescent="0.45">
      <c r="A2045">
        <v>48</v>
      </c>
      <c r="B2045" t="str">
        <f t="shared" si="155"/>
        <v>ADULTS</v>
      </c>
      <c r="C2045" t="s">
        <v>2506</v>
      </c>
      <c r="G2045" s="7">
        <f>'Health Cleaned'!$H2045*1.1</f>
        <v>4111.8990000000003</v>
      </c>
      <c r="H2045" s="7">
        <f t="shared" si="156"/>
        <v>4111.8999999999996</v>
      </c>
      <c r="I2045" s="7">
        <f t="shared" si="157"/>
        <v>4111.9000000000005</v>
      </c>
      <c r="J2045" s="7">
        <f t="shared" si="158"/>
        <v>4111.8</v>
      </c>
      <c r="K2045" t="str">
        <f>TEXT('Health Cleaned'!A2045,"mm-yy")</f>
        <v>01-23</v>
      </c>
      <c r="L2045" t="str">
        <f t="shared" si="159"/>
        <v>35-50</v>
      </c>
    </row>
    <row r="2046" spans="1:12" x14ac:dyDescent="0.45">
      <c r="A2046">
        <v>94</v>
      </c>
      <c r="B2046" t="str">
        <f t="shared" si="155"/>
        <v>SENIORS</v>
      </c>
      <c r="C2046" t="s">
        <v>2507</v>
      </c>
      <c r="G2046" s="7">
        <f>'Health Cleaned'!$H2046*1.1</f>
        <v>2074.413</v>
      </c>
      <c r="H2046" s="7">
        <f t="shared" si="156"/>
        <v>2074.4</v>
      </c>
      <c r="I2046" s="7">
        <f t="shared" si="157"/>
        <v>2074.5</v>
      </c>
      <c r="J2046" s="7">
        <f t="shared" si="158"/>
        <v>2074.4</v>
      </c>
      <c r="K2046" t="str">
        <f>TEXT('Health Cleaned'!A2046,"mm-yy")</f>
        <v>12-22</v>
      </c>
      <c r="L2046" t="str">
        <f t="shared" si="159"/>
        <v>65-100</v>
      </c>
    </row>
    <row r="2047" spans="1:12" x14ac:dyDescent="0.45">
      <c r="A2047">
        <v>95</v>
      </c>
      <c r="B2047" t="str">
        <f t="shared" si="155"/>
        <v>SENIORS</v>
      </c>
      <c r="C2047" t="s">
        <v>2508</v>
      </c>
      <c r="G2047" s="7">
        <f>'Health Cleaned'!$H2047*1.1</f>
        <v>1389.1680000000001</v>
      </c>
      <c r="H2047" s="7">
        <f t="shared" si="156"/>
        <v>1389.2</v>
      </c>
      <c r="I2047" s="7">
        <f t="shared" si="157"/>
        <v>1389.1999999999998</v>
      </c>
      <c r="J2047" s="7">
        <f t="shared" si="158"/>
        <v>1389.1</v>
      </c>
      <c r="K2047" t="str">
        <f>TEXT('Health Cleaned'!A2047,"mm-yy")</f>
        <v>09-23</v>
      </c>
      <c r="L2047" t="str">
        <f t="shared" si="159"/>
        <v>65-100</v>
      </c>
    </row>
    <row r="2048" spans="1:12" x14ac:dyDescent="0.45">
      <c r="A2048">
        <v>10</v>
      </c>
      <c r="B2048" t="str">
        <f t="shared" si="155"/>
        <v>CHILDREN</v>
      </c>
      <c r="C2048" t="s">
        <v>2509</v>
      </c>
      <c r="G2048" s="7">
        <f>'Health Cleaned'!$H2048*1.1</f>
        <v>4400.3520000000008</v>
      </c>
      <c r="H2048" s="7">
        <f t="shared" si="156"/>
        <v>4400.3999999999996</v>
      </c>
      <c r="I2048" s="7">
        <f t="shared" si="157"/>
        <v>4400.4000000000005</v>
      </c>
      <c r="J2048" s="7">
        <f t="shared" si="158"/>
        <v>4400.3</v>
      </c>
      <c r="K2048" t="str">
        <f>TEXT('Health Cleaned'!A2048,"mm-yy")</f>
        <v>07-23</v>
      </c>
      <c r="L2048" t="str">
        <f t="shared" si="159"/>
        <v>0-12</v>
      </c>
    </row>
    <row r="2049" spans="1:12" x14ac:dyDescent="0.45">
      <c r="A2049">
        <v>27</v>
      </c>
      <c r="B2049" t="str">
        <f t="shared" si="155"/>
        <v>YOUNG ADULTS</v>
      </c>
      <c r="C2049" t="s">
        <v>2510</v>
      </c>
      <c r="G2049" s="7">
        <f>'Health Cleaned'!$H2049*1.1</f>
        <v>3062.5540000000001</v>
      </c>
      <c r="H2049" s="7">
        <f t="shared" si="156"/>
        <v>3062.6</v>
      </c>
      <c r="I2049" s="7">
        <f t="shared" si="157"/>
        <v>3062.6</v>
      </c>
      <c r="J2049" s="7">
        <f t="shared" si="158"/>
        <v>3062.5</v>
      </c>
      <c r="K2049" t="str">
        <f>TEXT('Health Cleaned'!A2049,"mm-yy")</f>
        <v>03-23</v>
      </c>
      <c r="L2049" t="str">
        <f t="shared" si="159"/>
        <v>20-34</v>
      </c>
    </row>
    <row r="2050" spans="1:12" x14ac:dyDescent="0.45">
      <c r="A2050">
        <v>97</v>
      </c>
      <c r="B2050" t="str">
        <f t="shared" si="155"/>
        <v>SENIORS</v>
      </c>
      <c r="C2050" t="s">
        <v>2511</v>
      </c>
      <c r="G2050" s="7">
        <f>'Health Cleaned'!$H2050*1.1</f>
        <v>2501.3560000000002</v>
      </c>
      <c r="H2050" s="7">
        <f t="shared" si="156"/>
        <v>2501.4</v>
      </c>
      <c r="I2050" s="7">
        <f t="shared" si="157"/>
        <v>2501.4</v>
      </c>
      <c r="J2050" s="7">
        <f t="shared" si="158"/>
        <v>2501.3000000000002</v>
      </c>
      <c r="K2050" t="str">
        <f>TEXT('Health Cleaned'!A2050,"mm-yy")</f>
        <v>04-22</v>
      </c>
      <c r="L2050" t="str">
        <f t="shared" si="159"/>
        <v>65-100</v>
      </c>
    </row>
    <row r="2051" spans="1:12" x14ac:dyDescent="0.45">
      <c r="A2051">
        <v>72</v>
      </c>
      <c r="B2051" t="str">
        <f t="shared" ref="B2051:B2114" si="160">IF(A2051&lt;18,"CHILDREN",IF(A2051&lt;36,"YOUNG ADULTS",IF(A2051&lt;66,"ADULTS",IF(A2051&gt;65,"SENIORS"))))</f>
        <v>SENIORS</v>
      </c>
      <c r="C2051" t="s">
        <v>2512</v>
      </c>
      <c r="G2051" s="7">
        <f>'Health Cleaned'!$H2051*1.1</f>
        <v>2212.1000000000004</v>
      </c>
      <c r="H2051" s="7">
        <f t="shared" ref="H2051:H2114" si="161">ROUND(G2051,1)</f>
        <v>2212.1</v>
      </c>
      <c r="I2051" s="7">
        <f t="shared" ref="I2051:I2114" si="162">ROUNDUP(G2051,1)</f>
        <v>2212.1</v>
      </c>
      <c r="J2051" s="7">
        <f t="shared" ref="J2051:J2114" si="163">ROUNDDOWN(G2051,1)</f>
        <v>2212.1</v>
      </c>
      <c r="K2051" t="str">
        <f>TEXT('Health Cleaned'!A2051,"mm-yy")</f>
        <v>08-22</v>
      </c>
      <c r="L2051" t="str">
        <f t="shared" ref="L2051:L2114" si="164">IF(A2051&lt;13,"0-12",IF(A2051&lt;20,"13-19",IF(A2051&lt;35,"20-34",IF(A2051&lt;=50,"35-50",IF(A2051&lt;66,"51-65",IF(A2051&gt;65,"65-100"))))))</f>
        <v>65-100</v>
      </c>
    </row>
    <row r="2052" spans="1:12" x14ac:dyDescent="0.45">
      <c r="A2052">
        <v>97</v>
      </c>
      <c r="B2052" t="str">
        <f t="shared" si="160"/>
        <v>SENIORS</v>
      </c>
      <c r="C2052" t="s">
        <v>2513</v>
      </c>
      <c r="G2052" s="7">
        <f>'Health Cleaned'!$H2052*1.1</f>
        <v>1528.3400000000001</v>
      </c>
      <c r="H2052" s="7">
        <f t="shared" si="161"/>
        <v>1528.3</v>
      </c>
      <c r="I2052" s="7">
        <f t="shared" si="162"/>
        <v>1528.3999999999999</v>
      </c>
      <c r="J2052" s="7">
        <f t="shared" si="163"/>
        <v>1528.3</v>
      </c>
      <c r="K2052" t="str">
        <f>TEXT('Health Cleaned'!A2052,"mm-yy")</f>
        <v>01-23</v>
      </c>
      <c r="L2052" t="str">
        <f t="shared" si="164"/>
        <v>65-100</v>
      </c>
    </row>
    <row r="2053" spans="1:12" x14ac:dyDescent="0.45">
      <c r="A2053">
        <v>6</v>
      </c>
      <c r="B2053" t="str">
        <f t="shared" si="160"/>
        <v>CHILDREN</v>
      </c>
      <c r="C2053" t="s">
        <v>2514</v>
      </c>
      <c r="G2053" s="7">
        <f>'Health Cleaned'!$H2053*1.1</f>
        <v>946.46199999999999</v>
      </c>
      <c r="H2053" s="7">
        <f t="shared" si="161"/>
        <v>946.5</v>
      </c>
      <c r="I2053" s="7">
        <f t="shared" si="162"/>
        <v>946.5</v>
      </c>
      <c r="J2053" s="7">
        <f t="shared" si="163"/>
        <v>946.4</v>
      </c>
      <c r="K2053" t="str">
        <f>TEXT('Health Cleaned'!A2053,"mm-yy")</f>
        <v>11-22</v>
      </c>
      <c r="L2053" t="str">
        <f t="shared" si="164"/>
        <v>0-12</v>
      </c>
    </row>
    <row r="2054" spans="1:12" x14ac:dyDescent="0.45">
      <c r="A2054">
        <v>23</v>
      </c>
      <c r="B2054" t="str">
        <f t="shared" si="160"/>
        <v>YOUNG ADULTS</v>
      </c>
      <c r="C2054" t="s">
        <v>2515</v>
      </c>
      <c r="G2054" s="7">
        <f>'Health Cleaned'!$H2054*1.1</f>
        <v>4071.1880000000001</v>
      </c>
      <c r="H2054" s="7">
        <f t="shared" si="161"/>
        <v>4071.2</v>
      </c>
      <c r="I2054" s="7">
        <f t="shared" si="162"/>
        <v>4071.2</v>
      </c>
      <c r="J2054" s="7">
        <f t="shared" si="163"/>
        <v>4071.1</v>
      </c>
      <c r="K2054" t="str">
        <f>TEXT('Health Cleaned'!A2054,"mm-yy")</f>
        <v>06-22</v>
      </c>
      <c r="L2054" t="str">
        <f t="shared" si="164"/>
        <v>20-34</v>
      </c>
    </row>
    <row r="2055" spans="1:12" x14ac:dyDescent="0.45">
      <c r="A2055">
        <v>26</v>
      </c>
      <c r="B2055" t="str">
        <f t="shared" si="160"/>
        <v>YOUNG ADULTS</v>
      </c>
      <c r="C2055" t="s">
        <v>2516</v>
      </c>
      <c r="G2055" s="7">
        <f>'Health Cleaned'!$H2055*1.1</f>
        <v>938.71800000000007</v>
      </c>
      <c r="H2055" s="7">
        <f t="shared" si="161"/>
        <v>938.7</v>
      </c>
      <c r="I2055" s="7">
        <f t="shared" si="162"/>
        <v>938.80000000000007</v>
      </c>
      <c r="J2055" s="7">
        <f t="shared" si="163"/>
        <v>938.7</v>
      </c>
      <c r="K2055" t="str">
        <f>TEXT('Health Cleaned'!A2055,"mm-yy")</f>
        <v>05-23</v>
      </c>
      <c r="L2055" t="str">
        <f t="shared" si="164"/>
        <v>20-34</v>
      </c>
    </row>
    <row r="2056" spans="1:12" x14ac:dyDescent="0.45">
      <c r="A2056">
        <v>55</v>
      </c>
      <c r="B2056" t="str">
        <f t="shared" si="160"/>
        <v>ADULTS</v>
      </c>
      <c r="C2056" t="s">
        <v>2517</v>
      </c>
      <c r="G2056" s="7">
        <f>'Health Cleaned'!$H2056*1.1</f>
        <v>2245.9030000000002</v>
      </c>
      <c r="H2056" s="7">
        <f t="shared" si="161"/>
        <v>2245.9</v>
      </c>
      <c r="I2056" s="7">
        <f t="shared" si="162"/>
        <v>2246</v>
      </c>
      <c r="J2056" s="7">
        <f t="shared" si="163"/>
        <v>2245.9</v>
      </c>
      <c r="K2056" t="str">
        <f>TEXT('Health Cleaned'!A2056,"mm-yy")</f>
        <v>09-22</v>
      </c>
      <c r="L2056" t="str">
        <f t="shared" si="164"/>
        <v>51-65</v>
      </c>
    </row>
    <row r="2057" spans="1:12" x14ac:dyDescent="0.45">
      <c r="A2057">
        <v>34</v>
      </c>
      <c r="B2057" t="str">
        <f t="shared" si="160"/>
        <v>YOUNG ADULTS</v>
      </c>
      <c r="C2057" t="s">
        <v>2518</v>
      </c>
      <c r="G2057" s="7">
        <f>'Health Cleaned'!$H2057*1.1</f>
        <v>4705.25</v>
      </c>
      <c r="H2057" s="7">
        <f t="shared" si="161"/>
        <v>4705.3</v>
      </c>
      <c r="I2057" s="7">
        <f t="shared" si="162"/>
        <v>4705.3</v>
      </c>
      <c r="J2057" s="7">
        <f t="shared" si="163"/>
        <v>4705.2</v>
      </c>
      <c r="K2057" t="str">
        <f>TEXT('Health Cleaned'!A2057,"mm-yy")</f>
        <v>09-23</v>
      </c>
      <c r="L2057" t="str">
        <f t="shared" si="164"/>
        <v>20-34</v>
      </c>
    </row>
    <row r="2058" spans="1:12" x14ac:dyDescent="0.45">
      <c r="A2058">
        <v>75</v>
      </c>
      <c r="B2058" t="str">
        <f t="shared" si="160"/>
        <v>SENIORS</v>
      </c>
      <c r="C2058" t="s">
        <v>2519</v>
      </c>
      <c r="G2058" s="7">
        <f>'Health Cleaned'!$H2058*1.1</f>
        <v>2359.335</v>
      </c>
      <c r="H2058" s="7">
        <f t="shared" si="161"/>
        <v>2359.3000000000002</v>
      </c>
      <c r="I2058" s="7">
        <f t="shared" si="162"/>
        <v>2359.4</v>
      </c>
      <c r="J2058" s="7">
        <f t="shared" si="163"/>
        <v>2359.3000000000002</v>
      </c>
      <c r="K2058" t="str">
        <f>TEXT('Health Cleaned'!A2058,"mm-yy")</f>
        <v>03-23</v>
      </c>
      <c r="L2058" t="str">
        <f t="shared" si="164"/>
        <v>65-100</v>
      </c>
    </row>
    <row r="2059" spans="1:12" x14ac:dyDescent="0.45">
      <c r="A2059">
        <v>71</v>
      </c>
      <c r="B2059" t="str">
        <f t="shared" si="160"/>
        <v>SENIORS</v>
      </c>
      <c r="C2059" t="s">
        <v>2520</v>
      </c>
      <c r="G2059" s="7">
        <f>'Health Cleaned'!$H2059*1.1</f>
        <v>1047.893</v>
      </c>
      <c r="H2059" s="7">
        <f t="shared" si="161"/>
        <v>1047.9000000000001</v>
      </c>
      <c r="I2059" s="7">
        <f t="shared" si="162"/>
        <v>1047.8999999999999</v>
      </c>
      <c r="J2059" s="7">
        <f t="shared" si="163"/>
        <v>1047.8</v>
      </c>
      <c r="K2059" t="str">
        <f>TEXT('Health Cleaned'!A2059,"mm-yy")</f>
        <v>09-23</v>
      </c>
      <c r="L2059" t="str">
        <f t="shared" si="164"/>
        <v>65-100</v>
      </c>
    </row>
    <row r="2060" spans="1:12" x14ac:dyDescent="0.45">
      <c r="A2060">
        <v>74</v>
      </c>
      <c r="B2060" t="str">
        <f t="shared" si="160"/>
        <v>SENIORS</v>
      </c>
      <c r="C2060" t="s">
        <v>2521</v>
      </c>
      <c r="G2060" s="7">
        <f>'Health Cleaned'!$H2060*1.1</f>
        <v>4809.3100000000004</v>
      </c>
      <c r="H2060" s="7">
        <f t="shared" si="161"/>
        <v>4809.3</v>
      </c>
      <c r="I2060" s="7">
        <f t="shared" si="162"/>
        <v>4809.4000000000005</v>
      </c>
      <c r="J2060" s="7">
        <f t="shared" si="163"/>
        <v>4809.3</v>
      </c>
      <c r="K2060" t="str">
        <f>TEXT('Health Cleaned'!A2060,"mm-yy")</f>
        <v>06-22</v>
      </c>
      <c r="L2060" t="str">
        <f t="shared" si="164"/>
        <v>65-100</v>
      </c>
    </row>
    <row r="2061" spans="1:12" x14ac:dyDescent="0.45">
      <c r="A2061">
        <v>75</v>
      </c>
      <c r="B2061" t="str">
        <f t="shared" si="160"/>
        <v>SENIORS</v>
      </c>
      <c r="C2061" t="s">
        <v>2522</v>
      </c>
      <c r="G2061" s="7">
        <f>'Health Cleaned'!$H2061*1.1</f>
        <v>681.94500000000005</v>
      </c>
      <c r="H2061" s="7">
        <f t="shared" si="161"/>
        <v>681.9</v>
      </c>
      <c r="I2061" s="7">
        <f t="shared" si="162"/>
        <v>682</v>
      </c>
      <c r="J2061" s="7">
        <f t="shared" si="163"/>
        <v>681.9</v>
      </c>
      <c r="K2061" t="str">
        <f>TEXT('Health Cleaned'!A2061,"mm-yy")</f>
        <v>06-22</v>
      </c>
      <c r="L2061" t="str">
        <f t="shared" si="164"/>
        <v>65-100</v>
      </c>
    </row>
    <row r="2062" spans="1:12" x14ac:dyDescent="0.45">
      <c r="A2062">
        <v>53</v>
      </c>
      <c r="B2062" t="str">
        <f t="shared" si="160"/>
        <v>ADULTS</v>
      </c>
      <c r="C2062" t="s">
        <v>2523</v>
      </c>
      <c r="G2062" s="7">
        <f>'Health Cleaned'!$H2062*1.1</f>
        <v>578.11599999999999</v>
      </c>
      <c r="H2062" s="7">
        <f t="shared" si="161"/>
        <v>578.1</v>
      </c>
      <c r="I2062" s="7">
        <f t="shared" si="162"/>
        <v>578.20000000000005</v>
      </c>
      <c r="J2062" s="7">
        <f t="shared" si="163"/>
        <v>578.1</v>
      </c>
      <c r="K2062" t="str">
        <f>TEXT('Health Cleaned'!A2062,"mm-yy")</f>
        <v>01-22</v>
      </c>
      <c r="L2062" t="str">
        <f t="shared" si="164"/>
        <v>51-65</v>
      </c>
    </row>
    <row r="2063" spans="1:12" x14ac:dyDescent="0.45">
      <c r="A2063">
        <v>62</v>
      </c>
      <c r="B2063" t="str">
        <f t="shared" si="160"/>
        <v>ADULTS</v>
      </c>
      <c r="C2063" t="s">
        <v>2524</v>
      </c>
      <c r="G2063" s="7">
        <f>'Health Cleaned'!$H2063*1.1</f>
        <v>4112.8340000000007</v>
      </c>
      <c r="H2063" s="7">
        <f t="shared" si="161"/>
        <v>4112.8</v>
      </c>
      <c r="I2063" s="7">
        <f t="shared" si="162"/>
        <v>4112.9000000000005</v>
      </c>
      <c r="J2063" s="7">
        <f t="shared" si="163"/>
        <v>4112.8</v>
      </c>
      <c r="K2063" t="str">
        <f>TEXT('Health Cleaned'!A2063,"mm-yy")</f>
        <v>04-23</v>
      </c>
      <c r="L2063" t="str">
        <f t="shared" si="164"/>
        <v>51-65</v>
      </c>
    </row>
    <row r="2064" spans="1:12" x14ac:dyDescent="0.45">
      <c r="A2064">
        <v>72</v>
      </c>
      <c r="B2064" t="str">
        <f t="shared" si="160"/>
        <v>SENIORS</v>
      </c>
      <c r="C2064" t="s">
        <v>2525</v>
      </c>
      <c r="G2064" s="7">
        <f>'Health Cleaned'!$H2064*1.1</f>
        <v>4637.8420000000006</v>
      </c>
      <c r="H2064" s="7">
        <f t="shared" si="161"/>
        <v>4637.8</v>
      </c>
      <c r="I2064" s="7">
        <f t="shared" si="162"/>
        <v>4637.9000000000005</v>
      </c>
      <c r="J2064" s="7">
        <f t="shared" si="163"/>
        <v>4637.8</v>
      </c>
      <c r="K2064" t="str">
        <f>TEXT('Health Cleaned'!A2064,"mm-yy")</f>
        <v>11-23</v>
      </c>
      <c r="L2064" t="str">
        <f t="shared" si="164"/>
        <v>65-100</v>
      </c>
    </row>
    <row r="2065" spans="1:12" x14ac:dyDescent="0.45">
      <c r="A2065">
        <v>72</v>
      </c>
      <c r="B2065" t="str">
        <f t="shared" si="160"/>
        <v>SENIORS</v>
      </c>
      <c r="C2065" t="s">
        <v>2526</v>
      </c>
      <c r="G2065" s="7">
        <f>'Health Cleaned'!$H2065*1.1</f>
        <v>3416.4900000000002</v>
      </c>
      <c r="H2065" s="7">
        <f t="shared" si="161"/>
        <v>3416.5</v>
      </c>
      <c r="I2065" s="7">
        <f t="shared" si="162"/>
        <v>3416.5</v>
      </c>
      <c r="J2065" s="7">
        <f t="shared" si="163"/>
        <v>3416.4</v>
      </c>
      <c r="K2065" t="str">
        <f>TEXT('Health Cleaned'!A2065,"mm-yy")</f>
        <v>12-22</v>
      </c>
      <c r="L2065" t="str">
        <f t="shared" si="164"/>
        <v>65-100</v>
      </c>
    </row>
    <row r="2066" spans="1:12" x14ac:dyDescent="0.45">
      <c r="A2066">
        <v>69</v>
      </c>
      <c r="B2066" t="str">
        <f t="shared" si="160"/>
        <v>SENIORS</v>
      </c>
      <c r="C2066" t="s">
        <v>2527</v>
      </c>
      <c r="G2066" s="7">
        <f>'Health Cleaned'!$H2066*1.1</f>
        <v>3868.1280000000002</v>
      </c>
      <c r="H2066" s="7">
        <f t="shared" si="161"/>
        <v>3868.1</v>
      </c>
      <c r="I2066" s="7">
        <f t="shared" si="162"/>
        <v>3868.2</v>
      </c>
      <c r="J2066" s="7">
        <f t="shared" si="163"/>
        <v>3868.1</v>
      </c>
      <c r="K2066" t="str">
        <f>TEXT('Health Cleaned'!A2066,"mm-yy")</f>
        <v>03-23</v>
      </c>
      <c r="L2066" t="str">
        <f t="shared" si="164"/>
        <v>65-100</v>
      </c>
    </row>
    <row r="2067" spans="1:12" x14ac:dyDescent="0.45">
      <c r="A2067">
        <v>3</v>
      </c>
      <c r="B2067" t="str">
        <f t="shared" si="160"/>
        <v>CHILDREN</v>
      </c>
      <c r="C2067" t="s">
        <v>2528</v>
      </c>
      <c r="G2067" s="7">
        <f>'Health Cleaned'!$H2067*1.1</f>
        <v>224.98300000000003</v>
      </c>
      <c r="H2067" s="7">
        <f t="shared" si="161"/>
        <v>225</v>
      </c>
      <c r="I2067" s="7">
        <f t="shared" si="162"/>
        <v>225</v>
      </c>
      <c r="J2067" s="7">
        <f t="shared" si="163"/>
        <v>224.9</v>
      </c>
      <c r="K2067" t="str">
        <f>TEXT('Health Cleaned'!A2067,"mm-yy")</f>
        <v>01-23</v>
      </c>
      <c r="L2067" t="str">
        <f t="shared" si="164"/>
        <v>0-12</v>
      </c>
    </row>
    <row r="2068" spans="1:12" x14ac:dyDescent="0.45">
      <c r="A2068">
        <v>23</v>
      </c>
      <c r="B2068" t="str">
        <f t="shared" si="160"/>
        <v>YOUNG ADULTS</v>
      </c>
      <c r="C2068" t="s">
        <v>2529</v>
      </c>
      <c r="G2068" s="7">
        <f>'Health Cleaned'!$H2068*1.1</f>
        <v>507.85900000000004</v>
      </c>
      <c r="H2068" s="7">
        <f t="shared" si="161"/>
        <v>507.9</v>
      </c>
      <c r="I2068" s="7">
        <f t="shared" si="162"/>
        <v>507.90000000000003</v>
      </c>
      <c r="J2068" s="7">
        <f t="shared" si="163"/>
        <v>507.8</v>
      </c>
      <c r="K2068" t="str">
        <f>TEXT('Health Cleaned'!A2068,"mm-yy")</f>
        <v>06-22</v>
      </c>
      <c r="L2068" t="str">
        <f t="shared" si="164"/>
        <v>20-34</v>
      </c>
    </row>
    <row r="2069" spans="1:12" x14ac:dyDescent="0.45">
      <c r="A2069">
        <v>70</v>
      </c>
      <c r="B2069" t="str">
        <f t="shared" si="160"/>
        <v>SENIORS</v>
      </c>
      <c r="C2069" t="s">
        <v>2530</v>
      </c>
      <c r="G2069" s="7">
        <f>'Health Cleaned'!$H2069*1.1</f>
        <v>3624.2250000000004</v>
      </c>
      <c r="H2069" s="7">
        <f t="shared" si="161"/>
        <v>3624.2</v>
      </c>
      <c r="I2069" s="7">
        <f t="shared" si="162"/>
        <v>3624.2999999999997</v>
      </c>
      <c r="J2069" s="7">
        <f t="shared" si="163"/>
        <v>3624.2</v>
      </c>
      <c r="K2069" t="str">
        <f>TEXT('Health Cleaned'!A2069,"mm-yy")</f>
        <v>01-23</v>
      </c>
      <c r="L2069" t="str">
        <f t="shared" si="164"/>
        <v>65-100</v>
      </c>
    </row>
    <row r="2070" spans="1:12" x14ac:dyDescent="0.45">
      <c r="A2070">
        <v>51</v>
      </c>
      <c r="B2070" t="str">
        <f t="shared" si="160"/>
        <v>ADULTS</v>
      </c>
      <c r="C2070" t="s">
        <v>2531</v>
      </c>
      <c r="G2070" s="7">
        <f>'Health Cleaned'!$H2070*1.1</f>
        <v>972.60900000000015</v>
      </c>
      <c r="H2070" s="7">
        <f t="shared" si="161"/>
        <v>972.6</v>
      </c>
      <c r="I2070" s="7">
        <f t="shared" si="162"/>
        <v>972.7</v>
      </c>
      <c r="J2070" s="7">
        <f t="shared" si="163"/>
        <v>972.6</v>
      </c>
      <c r="K2070" t="str">
        <f>TEXT('Health Cleaned'!A2070,"mm-yy")</f>
        <v>08-22</v>
      </c>
      <c r="L2070" t="str">
        <f t="shared" si="164"/>
        <v>51-65</v>
      </c>
    </row>
    <row r="2071" spans="1:12" x14ac:dyDescent="0.45">
      <c r="A2071">
        <v>8</v>
      </c>
      <c r="B2071" t="str">
        <f t="shared" si="160"/>
        <v>CHILDREN</v>
      </c>
      <c r="C2071" t="s">
        <v>2532</v>
      </c>
      <c r="G2071" s="7">
        <f>'Health Cleaned'!$H2071*1.1</f>
        <v>5000.0940000000001</v>
      </c>
      <c r="H2071" s="7">
        <f t="shared" si="161"/>
        <v>5000.1000000000004</v>
      </c>
      <c r="I2071" s="7">
        <f t="shared" si="162"/>
        <v>5000.1000000000004</v>
      </c>
      <c r="J2071" s="7">
        <f t="shared" si="163"/>
        <v>5000</v>
      </c>
      <c r="K2071" t="str">
        <f>TEXT('Health Cleaned'!A2071,"mm-yy")</f>
        <v>10-23</v>
      </c>
      <c r="L2071" t="str">
        <f t="shared" si="164"/>
        <v>0-12</v>
      </c>
    </row>
    <row r="2072" spans="1:12" x14ac:dyDescent="0.45">
      <c r="A2072">
        <v>45</v>
      </c>
      <c r="B2072" t="str">
        <f t="shared" si="160"/>
        <v>ADULTS</v>
      </c>
      <c r="C2072" t="s">
        <v>2533</v>
      </c>
      <c r="G2072" s="7">
        <f>'Health Cleaned'!$H2072*1.1</f>
        <v>2685.0340000000001</v>
      </c>
      <c r="H2072" s="7">
        <f t="shared" si="161"/>
        <v>2685</v>
      </c>
      <c r="I2072" s="7">
        <f t="shared" si="162"/>
        <v>2685.1</v>
      </c>
      <c r="J2072" s="7">
        <f t="shared" si="163"/>
        <v>2685</v>
      </c>
      <c r="K2072" t="str">
        <f>TEXT('Health Cleaned'!A2072,"mm-yy")</f>
        <v>05-23</v>
      </c>
      <c r="L2072" t="str">
        <f t="shared" si="164"/>
        <v>35-50</v>
      </c>
    </row>
    <row r="2073" spans="1:12" x14ac:dyDescent="0.45">
      <c r="A2073">
        <v>96</v>
      </c>
      <c r="B2073" t="str">
        <f t="shared" si="160"/>
        <v>SENIORS</v>
      </c>
      <c r="C2073" t="s">
        <v>2534</v>
      </c>
      <c r="G2073" s="7">
        <f>'Health Cleaned'!$H2073*1.1</f>
        <v>919.01700000000005</v>
      </c>
      <c r="H2073" s="7">
        <f t="shared" si="161"/>
        <v>919</v>
      </c>
      <c r="I2073" s="7">
        <f t="shared" si="162"/>
        <v>919.1</v>
      </c>
      <c r="J2073" s="7">
        <f t="shared" si="163"/>
        <v>919</v>
      </c>
      <c r="K2073" t="str">
        <f>TEXT('Health Cleaned'!A2073,"mm-yy")</f>
        <v>03-22</v>
      </c>
      <c r="L2073" t="str">
        <f t="shared" si="164"/>
        <v>65-100</v>
      </c>
    </row>
    <row r="2074" spans="1:12" x14ac:dyDescent="0.45">
      <c r="A2074">
        <v>54</v>
      </c>
      <c r="B2074" t="str">
        <f t="shared" si="160"/>
        <v>ADULTS</v>
      </c>
      <c r="C2074" t="s">
        <v>2535</v>
      </c>
      <c r="G2074" s="7">
        <f>'Health Cleaned'!$H2074*1.1</f>
        <v>3780.7000000000003</v>
      </c>
      <c r="H2074" s="7">
        <f t="shared" si="161"/>
        <v>3780.7</v>
      </c>
      <c r="I2074" s="7">
        <f t="shared" si="162"/>
        <v>3780.7</v>
      </c>
      <c r="J2074" s="7">
        <f t="shared" si="163"/>
        <v>3780.7</v>
      </c>
      <c r="K2074" t="str">
        <f>TEXT('Health Cleaned'!A2074,"mm-yy")</f>
        <v>04-22</v>
      </c>
      <c r="L2074" t="str">
        <f t="shared" si="164"/>
        <v>51-65</v>
      </c>
    </row>
    <row r="2075" spans="1:12" x14ac:dyDescent="0.45">
      <c r="A2075">
        <v>98</v>
      </c>
      <c r="B2075" t="str">
        <f t="shared" si="160"/>
        <v>SENIORS</v>
      </c>
      <c r="C2075" t="s">
        <v>2536</v>
      </c>
      <c r="G2075" s="7">
        <f>'Health Cleaned'!$H2075*1.1</f>
        <v>4877.2790000000005</v>
      </c>
      <c r="H2075" s="7">
        <f t="shared" si="161"/>
        <v>4877.3</v>
      </c>
      <c r="I2075" s="7">
        <f t="shared" si="162"/>
        <v>4877.3</v>
      </c>
      <c r="J2075" s="7">
        <f t="shared" si="163"/>
        <v>4877.2</v>
      </c>
      <c r="K2075" t="str">
        <f>TEXT('Health Cleaned'!A2075,"mm-yy")</f>
        <v>07-22</v>
      </c>
      <c r="L2075" t="str">
        <f t="shared" si="164"/>
        <v>65-100</v>
      </c>
    </row>
    <row r="2076" spans="1:12" x14ac:dyDescent="0.45">
      <c r="A2076">
        <v>75</v>
      </c>
      <c r="B2076" t="str">
        <f t="shared" si="160"/>
        <v>SENIORS</v>
      </c>
      <c r="C2076" t="s">
        <v>2537</v>
      </c>
      <c r="G2076" s="7">
        <f>'Health Cleaned'!$H2076*1.1</f>
        <v>3074.7420000000002</v>
      </c>
      <c r="H2076" s="7">
        <f t="shared" si="161"/>
        <v>3074.7</v>
      </c>
      <c r="I2076" s="7">
        <f t="shared" si="162"/>
        <v>3074.7999999999997</v>
      </c>
      <c r="J2076" s="7">
        <f t="shared" si="163"/>
        <v>3074.7</v>
      </c>
      <c r="K2076" t="str">
        <f>TEXT('Health Cleaned'!A2076,"mm-yy")</f>
        <v>11-22</v>
      </c>
      <c r="L2076" t="str">
        <f t="shared" si="164"/>
        <v>65-100</v>
      </c>
    </row>
    <row r="2077" spans="1:12" x14ac:dyDescent="0.45">
      <c r="A2077">
        <v>31</v>
      </c>
      <c r="B2077" t="str">
        <f t="shared" si="160"/>
        <v>YOUNG ADULTS</v>
      </c>
      <c r="C2077" t="s">
        <v>2538</v>
      </c>
      <c r="G2077" s="7">
        <f>'Health Cleaned'!$H2077*1.1</f>
        <v>2510.8710000000005</v>
      </c>
      <c r="H2077" s="7">
        <f t="shared" si="161"/>
        <v>2510.9</v>
      </c>
      <c r="I2077" s="7">
        <f t="shared" si="162"/>
        <v>2510.9</v>
      </c>
      <c r="J2077" s="7">
        <f t="shared" si="163"/>
        <v>2510.8000000000002</v>
      </c>
      <c r="K2077" t="str">
        <f>TEXT('Health Cleaned'!A2077,"mm-yy")</f>
        <v>07-22</v>
      </c>
      <c r="L2077" t="str">
        <f t="shared" si="164"/>
        <v>20-34</v>
      </c>
    </row>
    <row r="2078" spans="1:12" x14ac:dyDescent="0.45">
      <c r="A2078">
        <v>98</v>
      </c>
      <c r="B2078" t="str">
        <f t="shared" si="160"/>
        <v>SENIORS</v>
      </c>
      <c r="C2078" t="s">
        <v>2539</v>
      </c>
      <c r="G2078" s="7">
        <f>'Health Cleaned'!$H2078*1.1</f>
        <v>817.1350000000001</v>
      </c>
      <c r="H2078" s="7">
        <f t="shared" si="161"/>
        <v>817.1</v>
      </c>
      <c r="I2078" s="7">
        <f t="shared" si="162"/>
        <v>817.2</v>
      </c>
      <c r="J2078" s="7">
        <f t="shared" si="163"/>
        <v>817.1</v>
      </c>
      <c r="K2078" t="str">
        <f>TEXT('Health Cleaned'!A2078,"mm-yy")</f>
        <v>02-23</v>
      </c>
      <c r="L2078" t="str">
        <f t="shared" si="164"/>
        <v>65-100</v>
      </c>
    </row>
    <row r="2079" spans="1:12" x14ac:dyDescent="0.45">
      <c r="A2079">
        <v>51</v>
      </c>
      <c r="B2079" t="str">
        <f t="shared" si="160"/>
        <v>ADULTS</v>
      </c>
      <c r="C2079" t="s">
        <v>2540</v>
      </c>
      <c r="G2079" s="7">
        <f>'Health Cleaned'!$H2079*1.1</f>
        <v>41.844000000000001</v>
      </c>
      <c r="H2079" s="7">
        <f t="shared" si="161"/>
        <v>41.8</v>
      </c>
      <c r="I2079" s="7">
        <f t="shared" si="162"/>
        <v>41.9</v>
      </c>
      <c r="J2079" s="7">
        <f t="shared" si="163"/>
        <v>41.8</v>
      </c>
      <c r="K2079" t="str">
        <f>TEXT('Health Cleaned'!A2079,"mm-yy")</f>
        <v>03-22</v>
      </c>
      <c r="L2079" t="str">
        <f t="shared" si="164"/>
        <v>51-65</v>
      </c>
    </row>
    <row r="2080" spans="1:12" x14ac:dyDescent="0.45">
      <c r="A2080">
        <v>40</v>
      </c>
      <c r="B2080" t="str">
        <f t="shared" si="160"/>
        <v>ADULTS</v>
      </c>
      <c r="C2080" t="s">
        <v>2541</v>
      </c>
      <c r="G2080" s="7">
        <f>'Health Cleaned'!$H2080*1.1</f>
        <v>1939.7730000000001</v>
      </c>
      <c r="H2080" s="7">
        <f t="shared" si="161"/>
        <v>1939.8</v>
      </c>
      <c r="I2080" s="7">
        <f t="shared" si="162"/>
        <v>1939.8</v>
      </c>
      <c r="J2080" s="7">
        <f t="shared" si="163"/>
        <v>1939.7</v>
      </c>
      <c r="K2080" t="str">
        <f>TEXT('Health Cleaned'!A2080,"mm-yy")</f>
        <v>06-22</v>
      </c>
      <c r="L2080" t="str">
        <f t="shared" si="164"/>
        <v>35-50</v>
      </c>
    </row>
    <row r="2081" spans="1:12" x14ac:dyDescent="0.45">
      <c r="A2081">
        <v>3</v>
      </c>
      <c r="B2081" t="str">
        <f t="shared" si="160"/>
        <v>CHILDREN</v>
      </c>
      <c r="C2081" t="s">
        <v>2542</v>
      </c>
      <c r="G2081" s="7">
        <f>'Health Cleaned'!$H2081*1.1</f>
        <v>4569.554000000001</v>
      </c>
      <c r="H2081" s="7">
        <f t="shared" si="161"/>
        <v>4569.6000000000004</v>
      </c>
      <c r="I2081" s="7">
        <f t="shared" si="162"/>
        <v>4569.6000000000004</v>
      </c>
      <c r="J2081" s="7">
        <f t="shared" si="163"/>
        <v>4569.5</v>
      </c>
      <c r="K2081" t="str">
        <f>TEXT('Health Cleaned'!A2081,"mm-yy")</f>
        <v>12-22</v>
      </c>
      <c r="L2081" t="str">
        <f t="shared" si="164"/>
        <v>0-12</v>
      </c>
    </row>
    <row r="2082" spans="1:12" x14ac:dyDescent="0.45">
      <c r="A2082">
        <v>63</v>
      </c>
      <c r="B2082" t="str">
        <f t="shared" si="160"/>
        <v>ADULTS</v>
      </c>
      <c r="C2082" t="s">
        <v>2543</v>
      </c>
      <c r="G2082" s="7">
        <f>'Health Cleaned'!$H2082*1.1</f>
        <v>2232.9340000000002</v>
      </c>
      <c r="H2082" s="7">
        <f t="shared" si="161"/>
        <v>2232.9</v>
      </c>
      <c r="I2082" s="7">
        <f t="shared" si="162"/>
        <v>2233</v>
      </c>
      <c r="J2082" s="7">
        <f t="shared" si="163"/>
        <v>2232.9</v>
      </c>
      <c r="K2082" t="str">
        <f>TEXT('Health Cleaned'!A2082,"mm-yy")</f>
        <v>06-23</v>
      </c>
      <c r="L2082" t="str">
        <f t="shared" si="164"/>
        <v>51-65</v>
      </c>
    </row>
    <row r="2083" spans="1:12" x14ac:dyDescent="0.45">
      <c r="A2083">
        <v>73</v>
      </c>
      <c r="B2083" t="str">
        <f t="shared" si="160"/>
        <v>SENIORS</v>
      </c>
      <c r="C2083" t="s">
        <v>2544</v>
      </c>
      <c r="G2083" s="7">
        <f>'Health Cleaned'!$H2083*1.1</f>
        <v>1485.3190000000002</v>
      </c>
      <c r="H2083" s="7">
        <f t="shared" si="161"/>
        <v>1485.3</v>
      </c>
      <c r="I2083" s="7">
        <f t="shared" si="162"/>
        <v>1485.3999999999999</v>
      </c>
      <c r="J2083" s="7">
        <f t="shared" si="163"/>
        <v>1485.3</v>
      </c>
      <c r="K2083" t="str">
        <f>TEXT('Health Cleaned'!A2083,"mm-yy")</f>
        <v>06-23</v>
      </c>
      <c r="L2083" t="str">
        <f t="shared" si="164"/>
        <v>65-100</v>
      </c>
    </row>
    <row r="2084" spans="1:12" x14ac:dyDescent="0.45">
      <c r="A2084">
        <v>0</v>
      </c>
      <c r="B2084" t="str">
        <f t="shared" si="160"/>
        <v>CHILDREN</v>
      </c>
      <c r="C2084" t="s">
        <v>2545</v>
      </c>
      <c r="G2084" s="7">
        <f>'Health Cleaned'!$H2084*1.1</f>
        <v>3195.7750000000001</v>
      </c>
      <c r="H2084" s="7">
        <f t="shared" si="161"/>
        <v>3195.8</v>
      </c>
      <c r="I2084" s="7">
        <f t="shared" si="162"/>
        <v>3195.7999999999997</v>
      </c>
      <c r="J2084" s="7">
        <f t="shared" si="163"/>
        <v>3195.7</v>
      </c>
      <c r="K2084" t="str">
        <f>TEXT('Health Cleaned'!A2084,"mm-yy")</f>
        <v>06-22</v>
      </c>
      <c r="L2084" t="str">
        <f t="shared" si="164"/>
        <v>0-12</v>
      </c>
    </row>
    <row r="2085" spans="1:12" x14ac:dyDescent="0.45">
      <c r="A2085">
        <v>98</v>
      </c>
      <c r="B2085" t="str">
        <f t="shared" si="160"/>
        <v>SENIORS</v>
      </c>
      <c r="C2085" t="s">
        <v>2546</v>
      </c>
      <c r="G2085" s="7">
        <f>'Health Cleaned'!$H2085*1.1</f>
        <v>2709.0580000000004</v>
      </c>
      <c r="H2085" s="7">
        <f t="shared" si="161"/>
        <v>2709.1</v>
      </c>
      <c r="I2085" s="7">
        <f t="shared" si="162"/>
        <v>2709.1</v>
      </c>
      <c r="J2085" s="7">
        <f t="shared" si="163"/>
        <v>2709</v>
      </c>
      <c r="K2085" t="str">
        <f>TEXT('Health Cleaned'!A2085,"mm-yy")</f>
        <v>12-23</v>
      </c>
      <c r="L2085" t="str">
        <f t="shared" si="164"/>
        <v>65-100</v>
      </c>
    </row>
    <row r="2086" spans="1:12" x14ac:dyDescent="0.45">
      <c r="A2086">
        <v>71</v>
      </c>
      <c r="B2086" t="str">
        <f t="shared" si="160"/>
        <v>SENIORS</v>
      </c>
      <c r="C2086" t="s">
        <v>2547</v>
      </c>
      <c r="G2086" s="7">
        <f>'Health Cleaned'!$H2086*1.1</f>
        <v>1325.5220000000002</v>
      </c>
      <c r="H2086" s="7">
        <f t="shared" si="161"/>
        <v>1325.5</v>
      </c>
      <c r="I2086" s="7">
        <f t="shared" si="162"/>
        <v>1325.6</v>
      </c>
      <c r="J2086" s="7">
        <f t="shared" si="163"/>
        <v>1325.5</v>
      </c>
      <c r="K2086" t="str">
        <f>TEXT('Health Cleaned'!A2086,"mm-yy")</f>
        <v>03-22</v>
      </c>
      <c r="L2086" t="str">
        <f t="shared" si="164"/>
        <v>65-100</v>
      </c>
    </row>
    <row r="2087" spans="1:12" x14ac:dyDescent="0.45">
      <c r="A2087">
        <v>50</v>
      </c>
      <c r="B2087" t="str">
        <f t="shared" si="160"/>
        <v>ADULTS</v>
      </c>
      <c r="C2087" t="s">
        <v>2548</v>
      </c>
      <c r="G2087" s="7">
        <f>'Health Cleaned'!$H2087*1.1</f>
        <v>5292.6060000000007</v>
      </c>
      <c r="H2087" s="7">
        <f t="shared" si="161"/>
        <v>5292.6</v>
      </c>
      <c r="I2087" s="7">
        <f t="shared" si="162"/>
        <v>5292.7000000000007</v>
      </c>
      <c r="J2087" s="7">
        <f t="shared" si="163"/>
        <v>5292.6</v>
      </c>
      <c r="K2087" t="str">
        <f>TEXT('Health Cleaned'!A2087,"mm-yy")</f>
        <v>08-23</v>
      </c>
      <c r="L2087" t="str">
        <f t="shared" si="164"/>
        <v>35-50</v>
      </c>
    </row>
    <row r="2088" spans="1:12" x14ac:dyDescent="0.45">
      <c r="A2088">
        <v>41</v>
      </c>
      <c r="B2088" t="str">
        <f t="shared" si="160"/>
        <v>ADULTS</v>
      </c>
      <c r="C2088" t="s">
        <v>2549</v>
      </c>
      <c r="G2088" s="7">
        <f>'Health Cleaned'!$H2088*1.1</f>
        <v>2104.19</v>
      </c>
      <c r="H2088" s="7">
        <f t="shared" si="161"/>
        <v>2104.1999999999998</v>
      </c>
      <c r="I2088" s="7">
        <f t="shared" si="162"/>
        <v>2104.1999999999998</v>
      </c>
      <c r="J2088" s="7">
        <f t="shared" si="163"/>
        <v>2104.1</v>
      </c>
      <c r="K2088" t="str">
        <f>TEXT('Health Cleaned'!A2088,"mm-yy")</f>
        <v>10-22</v>
      </c>
      <c r="L2088" t="str">
        <f t="shared" si="164"/>
        <v>35-50</v>
      </c>
    </row>
    <row r="2089" spans="1:12" x14ac:dyDescent="0.45">
      <c r="A2089">
        <v>49</v>
      </c>
      <c r="B2089" t="str">
        <f t="shared" si="160"/>
        <v>ADULTS</v>
      </c>
      <c r="C2089" t="s">
        <v>2550</v>
      </c>
      <c r="G2089" s="7">
        <f>'Health Cleaned'!$H2089*1.1</f>
        <v>634.92000000000007</v>
      </c>
      <c r="H2089" s="7">
        <f t="shared" si="161"/>
        <v>634.9</v>
      </c>
      <c r="I2089" s="7">
        <f t="shared" si="162"/>
        <v>635</v>
      </c>
      <c r="J2089" s="7">
        <f t="shared" si="163"/>
        <v>634.9</v>
      </c>
      <c r="K2089" t="str">
        <f>TEXT('Health Cleaned'!A2089,"mm-yy")</f>
        <v>07-23</v>
      </c>
      <c r="L2089" t="str">
        <f t="shared" si="164"/>
        <v>35-50</v>
      </c>
    </row>
    <row r="2090" spans="1:12" x14ac:dyDescent="0.45">
      <c r="A2090">
        <v>41</v>
      </c>
      <c r="B2090" t="str">
        <f t="shared" si="160"/>
        <v>ADULTS</v>
      </c>
      <c r="C2090" t="s">
        <v>2551</v>
      </c>
      <c r="G2090" s="7">
        <f>'Health Cleaned'!$H2090*1.1</f>
        <v>3662.5050000000006</v>
      </c>
      <c r="H2090" s="7">
        <f t="shared" si="161"/>
        <v>3662.5</v>
      </c>
      <c r="I2090" s="7">
        <f t="shared" si="162"/>
        <v>3662.6</v>
      </c>
      <c r="J2090" s="7">
        <f t="shared" si="163"/>
        <v>3662.5</v>
      </c>
      <c r="K2090" t="str">
        <f>TEXT('Health Cleaned'!A2090,"mm-yy")</f>
        <v>06-23</v>
      </c>
      <c r="L2090" t="str">
        <f t="shared" si="164"/>
        <v>35-50</v>
      </c>
    </row>
    <row r="2091" spans="1:12" x14ac:dyDescent="0.45">
      <c r="A2091">
        <v>91</v>
      </c>
      <c r="B2091" t="str">
        <f t="shared" si="160"/>
        <v>SENIORS</v>
      </c>
      <c r="C2091" t="s">
        <v>2552</v>
      </c>
      <c r="G2091" s="7">
        <f>'Health Cleaned'!$H2091*1.1</f>
        <v>549.74700000000007</v>
      </c>
      <c r="H2091" s="7">
        <f t="shared" si="161"/>
        <v>549.70000000000005</v>
      </c>
      <c r="I2091" s="7">
        <f t="shared" si="162"/>
        <v>549.80000000000007</v>
      </c>
      <c r="J2091" s="7">
        <f t="shared" si="163"/>
        <v>549.70000000000005</v>
      </c>
      <c r="K2091" t="str">
        <f>TEXT('Health Cleaned'!A2091,"mm-yy")</f>
        <v>02-22</v>
      </c>
      <c r="L2091" t="str">
        <f t="shared" si="164"/>
        <v>65-100</v>
      </c>
    </row>
    <row r="2092" spans="1:12" x14ac:dyDescent="0.45">
      <c r="A2092">
        <v>57</v>
      </c>
      <c r="B2092" t="str">
        <f t="shared" si="160"/>
        <v>ADULTS</v>
      </c>
      <c r="C2092" t="s">
        <v>2553</v>
      </c>
      <c r="G2092" s="7">
        <f>'Health Cleaned'!$H2092*1.1</f>
        <v>5458.8490000000002</v>
      </c>
      <c r="H2092" s="7">
        <f t="shared" si="161"/>
        <v>5458.8</v>
      </c>
      <c r="I2092" s="7">
        <f t="shared" si="162"/>
        <v>5458.9000000000005</v>
      </c>
      <c r="J2092" s="7">
        <f t="shared" si="163"/>
        <v>5458.8</v>
      </c>
      <c r="K2092" t="str">
        <f>TEXT('Health Cleaned'!A2092,"mm-yy")</f>
        <v>10-23</v>
      </c>
      <c r="L2092" t="str">
        <f t="shared" si="164"/>
        <v>51-65</v>
      </c>
    </row>
    <row r="2093" spans="1:12" x14ac:dyDescent="0.45">
      <c r="A2093">
        <v>68</v>
      </c>
      <c r="B2093" t="str">
        <f t="shared" si="160"/>
        <v>SENIORS</v>
      </c>
      <c r="C2093" t="s">
        <v>2554</v>
      </c>
      <c r="G2093" s="7">
        <f>'Health Cleaned'!$H2093*1.1</f>
        <v>870.84800000000007</v>
      </c>
      <c r="H2093" s="7">
        <f t="shared" si="161"/>
        <v>870.8</v>
      </c>
      <c r="I2093" s="7">
        <f t="shared" si="162"/>
        <v>870.9</v>
      </c>
      <c r="J2093" s="7">
        <f t="shared" si="163"/>
        <v>870.8</v>
      </c>
      <c r="K2093" t="str">
        <f>TEXT('Health Cleaned'!A2093,"mm-yy")</f>
        <v>04-22</v>
      </c>
      <c r="L2093" t="str">
        <f t="shared" si="164"/>
        <v>65-100</v>
      </c>
    </row>
    <row r="2094" spans="1:12" x14ac:dyDescent="0.45">
      <c r="A2094">
        <v>0</v>
      </c>
      <c r="B2094" t="str">
        <f t="shared" si="160"/>
        <v>CHILDREN</v>
      </c>
      <c r="C2094" t="s">
        <v>2555</v>
      </c>
      <c r="G2094" s="7">
        <f>'Health Cleaned'!$H2094*1.1</f>
        <v>2379.9380000000001</v>
      </c>
      <c r="H2094" s="7">
        <f t="shared" si="161"/>
        <v>2379.9</v>
      </c>
      <c r="I2094" s="7">
        <f t="shared" si="162"/>
        <v>2380</v>
      </c>
      <c r="J2094" s="7">
        <f t="shared" si="163"/>
        <v>2379.9</v>
      </c>
      <c r="K2094" t="str">
        <f>TEXT('Health Cleaned'!A2094,"mm-yy")</f>
        <v>08-22</v>
      </c>
      <c r="L2094" t="str">
        <f t="shared" si="164"/>
        <v>0-12</v>
      </c>
    </row>
    <row r="2095" spans="1:12" x14ac:dyDescent="0.45">
      <c r="A2095">
        <v>26</v>
      </c>
      <c r="B2095" t="str">
        <f t="shared" si="160"/>
        <v>YOUNG ADULTS</v>
      </c>
      <c r="C2095" t="s">
        <v>2556</v>
      </c>
      <c r="G2095" s="7">
        <f>'Health Cleaned'!$H2095*1.1</f>
        <v>1009.8440000000001</v>
      </c>
      <c r="H2095" s="7">
        <f t="shared" si="161"/>
        <v>1009.8</v>
      </c>
      <c r="I2095" s="7">
        <f t="shared" si="162"/>
        <v>1009.9</v>
      </c>
      <c r="J2095" s="7">
        <f t="shared" si="163"/>
        <v>1009.8</v>
      </c>
      <c r="K2095" t="str">
        <f>TEXT('Health Cleaned'!A2095,"mm-yy")</f>
        <v>09-22</v>
      </c>
      <c r="L2095" t="str">
        <f t="shared" si="164"/>
        <v>20-34</v>
      </c>
    </row>
    <row r="2096" spans="1:12" x14ac:dyDescent="0.45">
      <c r="A2096">
        <v>82</v>
      </c>
      <c r="B2096" t="str">
        <f t="shared" si="160"/>
        <v>SENIORS</v>
      </c>
      <c r="C2096" t="s">
        <v>2557</v>
      </c>
      <c r="G2096" s="7">
        <f>'Health Cleaned'!$H2096*1.1</f>
        <v>2708.2770000000005</v>
      </c>
      <c r="H2096" s="7">
        <f t="shared" si="161"/>
        <v>2708.3</v>
      </c>
      <c r="I2096" s="7">
        <f t="shared" si="162"/>
        <v>2708.2999999999997</v>
      </c>
      <c r="J2096" s="7">
        <f t="shared" si="163"/>
        <v>2708.2</v>
      </c>
      <c r="K2096" t="str">
        <f>TEXT('Health Cleaned'!A2096,"mm-yy")</f>
        <v>07-22</v>
      </c>
      <c r="L2096" t="str">
        <f t="shared" si="164"/>
        <v>65-100</v>
      </c>
    </row>
    <row r="2097" spans="1:12" x14ac:dyDescent="0.45">
      <c r="A2097">
        <v>72</v>
      </c>
      <c r="B2097" t="str">
        <f t="shared" si="160"/>
        <v>SENIORS</v>
      </c>
      <c r="C2097" t="s">
        <v>2558</v>
      </c>
      <c r="G2097" s="7">
        <f>'Health Cleaned'!$H2097*1.1</f>
        <v>365.15600000000001</v>
      </c>
      <c r="H2097" s="7">
        <f t="shared" si="161"/>
        <v>365.2</v>
      </c>
      <c r="I2097" s="7">
        <f t="shared" si="162"/>
        <v>365.20000000000005</v>
      </c>
      <c r="J2097" s="7">
        <f t="shared" si="163"/>
        <v>365.1</v>
      </c>
      <c r="K2097" t="str">
        <f>TEXT('Health Cleaned'!A2097,"mm-yy")</f>
        <v>02-23</v>
      </c>
      <c r="L2097" t="str">
        <f t="shared" si="164"/>
        <v>65-100</v>
      </c>
    </row>
    <row r="2098" spans="1:12" x14ac:dyDescent="0.45">
      <c r="A2098">
        <v>92</v>
      </c>
      <c r="B2098" t="str">
        <f t="shared" si="160"/>
        <v>SENIORS</v>
      </c>
      <c r="C2098" t="s">
        <v>2559</v>
      </c>
      <c r="G2098" s="7">
        <f>'Health Cleaned'!$H2098*1.1</f>
        <v>1842.027</v>
      </c>
      <c r="H2098" s="7">
        <f t="shared" si="161"/>
        <v>1842</v>
      </c>
      <c r="I2098" s="7">
        <f t="shared" si="162"/>
        <v>1842.1</v>
      </c>
      <c r="J2098" s="7">
        <f t="shared" si="163"/>
        <v>1842</v>
      </c>
      <c r="K2098" t="str">
        <f>TEXT('Health Cleaned'!A2098,"mm-yy")</f>
        <v>05-22</v>
      </c>
      <c r="L2098" t="str">
        <f t="shared" si="164"/>
        <v>65-100</v>
      </c>
    </row>
    <row r="2099" spans="1:12" x14ac:dyDescent="0.45">
      <c r="A2099">
        <v>37</v>
      </c>
      <c r="B2099" t="str">
        <f t="shared" si="160"/>
        <v>ADULTS</v>
      </c>
      <c r="C2099" t="s">
        <v>2560</v>
      </c>
      <c r="G2099" s="7">
        <f>'Health Cleaned'!$H2099*1.1</f>
        <v>1062.6110000000001</v>
      </c>
      <c r="H2099" s="7">
        <f t="shared" si="161"/>
        <v>1062.5999999999999</v>
      </c>
      <c r="I2099" s="7">
        <f t="shared" si="162"/>
        <v>1062.6999999999998</v>
      </c>
      <c r="J2099" s="7">
        <f t="shared" si="163"/>
        <v>1062.5999999999999</v>
      </c>
      <c r="K2099" t="str">
        <f>TEXT('Health Cleaned'!A2099,"mm-yy")</f>
        <v>05-23</v>
      </c>
      <c r="L2099" t="str">
        <f t="shared" si="164"/>
        <v>35-50</v>
      </c>
    </row>
    <row r="2100" spans="1:12" x14ac:dyDescent="0.45">
      <c r="A2100">
        <v>65</v>
      </c>
      <c r="B2100" t="str">
        <f t="shared" si="160"/>
        <v>ADULTS</v>
      </c>
      <c r="C2100" t="s">
        <v>2561</v>
      </c>
      <c r="G2100" s="7">
        <f>'Health Cleaned'!$H2100*1.1</f>
        <v>3567.5750000000003</v>
      </c>
      <c r="H2100" s="7">
        <f t="shared" si="161"/>
        <v>3567.6</v>
      </c>
      <c r="I2100" s="7">
        <f t="shared" si="162"/>
        <v>3567.6</v>
      </c>
      <c r="J2100" s="7">
        <f t="shared" si="163"/>
        <v>3567.5</v>
      </c>
      <c r="K2100" t="str">
        <f>TEXT('Health Cleaned'!A2100,"mm-yy")</f>
        <v>08-23</v>
      </c>
      <c r="L2100" t="str">
        <f t="shared" si="164"/>
        <v>51-65</v>
      </c>
    </row>
    <row r="2101" spans="1:12" x14ac:dyDescent="0.45">
      <c r="A2101">
        <v>12</v>
      </c>
      <c r="B2101" t="str">
        <f t="shared" si="160"/>
        <v>CHILDREN</v>
      </c>
      <c r="C2101" t="s">
        <v>2562</v>
      </c>
      <c r="G2101" s="7">
        <f>'Health Cleaned'!$H2101*1.1</f>
        <v>2306.1830000000004</v>
      </c>
      <c r="H2101" s="7">
        <f t="shared" si="161"/>
        <v>2306.1999999999998</v>
      </c>
      <c r="I2101" s="7">
        <f t="shared" si="162"/>
        <v>2306.1999999999998</v>
      </c>
      <c r="J2101" s="7">
        <f t="shared" si="163"/>
        <v>2306.1</v>
      </c>
      <c r="K2101" t="str">
        <f>TEXT('Health Cleaned'!A2101,"mm-yy")</f>
        <v>02-23</v>
      </c>
      <c r="L2101" t="str">
        <f t="shared" si="164"/>
        <v>0-12</v>
      </c>
    </row>
    <row r="2102" spans="1:12" x14ac:dyDescent="0.45">
      <c r="A2102">
        <v>9</v>
      </c>
      <c r="B2102" t="str">
        <f t="shared" si="160"/>
        <v>CHILDREN</v>
      </c>
      <c r="C2102" t="s">
        <v>2563</v>
      </c>
      <c r="G2102" s="7">
        <f>'Health Cleaned'!$H2102*1.1</f>
        <v>30.019000000000002</v>
      </c>
      <c r="H2102" s="7">
        <f t="shared" si="161"/>
        <v>30</v>
      </c>
      <c r="I2102" s="7">
        <f t="shared" si="162"/>
        <v>30.1</v>
      </c>
      <c r="J2102" s="7">
        <f t="shared" si="163"/>
        <v>30</v>
      </c>
      <c r="K2102" t="str">
        <f>TEXT('Health Cleaned'!A2102,"mm-yy")</f>
        <v>09-22</v>
      </c>
      <c r="L2102" t="str">
        <f t="shared" si="164"/>
        <v>0-12</v>
      </c>
    </row>
    <row r="2103" spans="1:12" x14ac:dyDescent="0.45">
      <c r="A2103">
        <v>47</v>
      </c>
      <c r="B2103" t="str">
        <f t="shared" si="160"/>
        <v>ADULTS</v>
      </c>
      <c r="C2103" t="s">
        <v>2564</v>
      </c>
      <c r="G2103" s="7">
        <f>'Health Cleaned'!$H2103*1.1</f>
        <v>2206.732</v>
      </c>
      <c r="H2103" s="7">
        <f t="shared" si="161"/>
        <v>2206.6999999999998</v>
      </c>
      <c r="I2103" s="7">
        <f t="shared" si="162"/>
        <v>2206.7999999999997</v>
      </c>
      <c r="J2103" s="7">
        <f t="shared" si="163"/>
        <v>2206.6999999999998</v>
      </c>
      <c r="K2103" t="str">
        <f>TEXT('Health Cleaned'!A2103,"mm-yy")</f>
        <v>01-23</v>
      </c>
      <c r="L2103" t="str">
        <f t="shared" si="164"/>
        <v>35-50</v>
      </c>
    </row>
    <row r="2104" spans="1:12" x14ac:dyDescent="0.45">
      <c r="A2104">
        <v>71</v>
      </c>
      <c r="B2104" t="str">
        <f t="shared" si="160"/>
        <v>SENIORS</v>
      </c>
      <c r="C2104" t="s">
        <v>2565</v>
      </c>
      <c r="G2104" s="7">
        <f>'Health Cleaned'!$H2104*1.1</f>
        <v>4695.3610000000008</v>
      </c>
      <c r="H2104" s="7">
        <f t="shared" si="161"/>
        <v>4695.3999999999996</v>
      </c>
      <c r="I2104" s="7">
        <f t="shared" si="162"/>
        <v>4695.4000000000005</v>
      </c>
      <c r="J2104" s="7">
        <f t="shared" si="163"/>
        <v>4695.3</v>
      </c>
      <c r="K2104" t="str">
        <f>TEXT('Health Cleaned'!A2104,"mm-yy")</f>
        <v>04-23</v>
      </c>
      <c r="L2104" t="str">
        <f t="shared" si="164"/>
        <v>65-100</v>
      </c>
    </row>
    <row r="2105" spans="1:12" x14ac:dyDescent="0.45">
      <c r="A2105">
        <v>67</v>
      </c>
      <c r="B2105" t="str">
        <f t="shared" si="160"/>
        <v>SENIORS</v>
      </c>
      <c r="C2105" t="s">
        <v>2566</v>
      </c>
      <c r="G2105" s="7">
        <f>'Health Cleaned'!$H2105*1.1</f>
        <v>2538.2610000000004</v>
      </c>
      <c r="H2105" s="7">
        <f t="shared" si="161"/>
        <v>2538.3000000000002</v>
      </c>
      <c r="I2105" s="7">
        <f t="shared" si="162"/>
        <v>2538.2999999999997</v>
      </c>
      <c r="J2105" s="7">
        <f t="shared" si="163"/>
        <v>2538.1999999999998</v>
      </c>
      <c r="K2105" t="str">
        <f>TEXT('Health Cleaned'!A2105,"mm-yy")</f>
        <v>10-22</v>
      </c>
      <c r="L2105" t="str">
        <f t="shared" si="164"/>
        <v>65-100</v>
      </c>
    </row>
    <row r="2106" spans="1:12" x14ac:dyDescent="0.45">
      <c r="A2106">
        <v>41</v>
      </c>
      <c r="B2106" t="str">
        <f t="shared" si="160"/>
        <v>ADULTS</v>
      </c>
      <c r="C2106" t="s">
        <v>2567</v>
      </c>
      <c r="G2106" s="7">
        <f>'Health Cleaned'!$H2106*1.1</f>
        <v>4539.634</v>
      </c>
      <c r="H2106" s="7">
        <f t="shared" si="161"/>
        <v>4539.6000000000004</v>
      </c>
      <c r="I2106" s="7">
        <f t="shared" si="162"/>
        <v>4539.7000000000007</v>
      </c>
      <c r="J2106" s="7">
        <f t="shared" si="163"/>
        <v>4539.6000000000004</v>
      </c>
      <c r="K2106" t="str">
        <f>TEXT('Health Cleaned'!A2106,"mm-yy")</f>
        <v>01-22</v>
      </c>
      <c r="L2106" t="str">
        <f t="shared" si="164"/>
        <v>35-50</v>
      </c>
    </row>
    <row r="2107" spans="1:12" x14ac:dyDescent="0.45">
      <c r="A2107">
        <v>98</v>
      </c>
      <c r="B2107" t="str">
        <f t="shared" si="160"/>
        <v>SENIORS</v>
      </c>
      <c r="C2107" t="s">
        <v>2568</v>
      </c>
      <c r="G2107" s="7">
        <f>'Health Cleaned'!$H2107*1.1</f>
        <v>1873.7400000000002</v>
      </c>
      <c r="H2107" s="7">
        <f t="shared" si="161"/>
        <v>1873.7</v>
      </c>
      <c r="I2107" s="7">
        <f t="shared" si="162"/>
        <v>1873.8</v>
      </c>
      <c r="J2107" s="7">
        <f t="shared" si="163"/>
        <v>1873.7</v>
      </c>
      <c r="K2107" t="str">
        <f>TEXT('Health Cleaned'!A2107,"mm-yy")</f>
        <v>12-22</v>
      </c>
      <c r="L2107" t="str">
        <f t="shared" si="164"/>
        <v>65-100</v>
      </c>
    </row>
    <row r="2108" spans="1:12" x14ac:dyDescent="0.45">
      <c r="A2108">
        <v>64</v>
      </c>
      <c r="B2108" t="str">
        <f t="shared" si="160"/>
        <v>ADULTS</v>
      </c>
      <c r="C2108" t="s">
        <v>2569</v>
      </c>
      <c r="G2108" s="7">
        <f>'Health Cleaned'!$H2108*1.1</f>
        <v>472.25200000000001</v>
      </c>
      <c r="H2108" s="7">
        <f t="shared" si="161"/>
        <v>472.3</v>
      </c>
      <c r="I2108" s="7">
        <f t="shared" si="162"/>
        <v>472.3</v>
      </c>
      <c r="J2108" s="7">
        <f t="shared" si="163"/>
        <v>472.2</v>
      </c>
      <c r="K2108" t="str">
        <f>TEXT('Health Cleaned'!A2108,"mm-yy")</f>
        <v>02-22</v>
      </c>
      <c r="L2108" t="str">
        <f t="shared" si="164"/>
        <v>51-65</v>
      </c>
    </row>
    <row r="2109" spans="1:12" x14ac:dyDescent="0.45">
      <c r="A2109">
        <v>56</v>
      </c>
      <c r="B2109" t="str">
        <f t="shared" si="160"/>
        <v>ADULTS</v>
      </c>
      <c r="C2109" t="s">
        <v>2570</v>
      </c>
      <c r="G2109" s="7">
        <f>'Health Cleaned'!$H2109*1.1</f>
        <v>3901.0180000000005</v>
      </c>
      <c r="H2109" s="7">
        <f t="shared" si="161"/>
        <v>3901</v>
      </c>
      <c r="I2109" s="7">
        <f t="shared" si="162"/>
        <v>3901.1</v>
      </c>
      <c r="J2109" s="7">
        <f t="shared" si="163"/>
        <v>3901</v>
      </c>
      <c r="K2109" t="str">
        <f>TEXT('Health Cleaned'!A2109,"mm-yy")</f>
        <v>07-23</v>
      </c>
      <c r="L2109" t="str">
        <f t="shared" si="164"/>
        <v>51-65</v>
      </c>
    </row>
    <row r="2110" spans="1:12" x14ac:dyDescent="0.45">
      <c r="A2110">
        <v>2</v>
      </c>
      <c r="B2110" t="str">
        <f t="shared" si="160"/>
        <v>CHILDREN</v>
      </c>
      <c r="C2110" t="s">
        <v>2571</v>
      </c>
      <c r="G2110" s="7">
        <f>'Health Cleaned'!$H2110*1.1</f>
        <v>2732.8840000000005</v>
      </c>
      <c r="H2110" s="7">
        <f t="shared" si="161"/>
        <v>2732.9</v>
      </c>
      <c r="I2110" s="7">
        <f t="shared" si="162"/>
        <v>2732.9</v>
      </c>
      <c r="J2110" s="7">
        <f t="shared" si="163"/>
        <v>2732.8</v>
      </c>
      <c r="K2110" t="str">
        <f>TEXT('Health Cleaned'!A2110,"mm-yy")</f>
        <v>08-23</v>
      </c>
      <c r="L2110" t="str">
        <f t="shared" si="164"/>
        <v>0-12</v>
      </c>
    </row>
    <row r="2111" spans="1:12" x14ac:dyDescent="0.45">
      <c r="A2111">
        <v>13</v>
      </c>
      <c r="B2111" t="str">
        <f t="shared" si="160"/>
        <v>CHILDREN</v>
      </c>
      <c r="C2111" t="s">
        <v>2572</v>
      </c>
      <c r="G2111" s="7">
        <f>'Health Cleaned'!$H2111*1.1</f>
        <v>5108.2240000000002</v>
      </c>
      <c r="H2111" s="7">
        <f t="shared" si="161"/>
        <v>5108.2</v>
      </c>
      <c r="I2111" s="7">
        <f t="shared" si="162"/>
        <v>5108.3</v>
      </c>
      <c r="J2111" s="7">
        <f t="shared" si="163"/>
        <v>5108.2</v>
      </c>
      <c r="K2111" t="str">
        <f>TEXT('Health Cleaned'!A2111,"mm-yy")</f>
        <v>06-22</v>
      </c>
      <c r="L2111" t="str">
        <f t="shared" si="164"/>
        <v>13-19</v>
      </c>
    </row>
    <row r="2112" spans="1:12" x14ac:dyDescent="0.45">
      <c r="A2112">
        <v>66</v>
      </c>
      <c r="B2112" t="str">
        <f t="shared" si="160"/>
        <v>SENIORS</v>
      </c>
      <c r="C2112" t="s">
        <v>2573</v>
      </c>
      <c r="G2112" s="7">
        <f>'Health Cleaned'!$H2112*1.1</f>
        <v>2501.3560000000002</v>
      </c>
      <c r="H2112" s="7">
        <f t="shared" si="161"/>
        <v>2501.4</v>
      </c>
      <c r="I2112" s="7">
        <f t="shared" si="162"/>
        <v>2501.4</v>
      </c>
      <c r="J2112" s="7">
        <f t="shared" si="163"/>
        <v>2501.3000000000002</v>
      </c>
      <c r="K2112" t="str">
        <f>TEXT('Health Cleaned'!A2112,"mm-yy")</f>
        <v>07-23</v>
      </c>
      <c r="L2112" t="str">
        <f t="shared" si="164"/>
        <v>65-100</v>
      </c>
    </row>
    <row r="2113" spans="1:12" x14ac:dyDescent="0.45">
      <c r="A2113">
        <v>95</v>
      </c>
      <c r="B2113" t="str">
        <f t="shared" si="160"/>
        <v>SENIORS</v>
      </c>
      <c r="C2113" t="s">
        <v>2574</v>
      </c>
      <c r="G2113" s="7">
        <f>'Health Cleaned'!$H2113*1.1</f>
        <v>1616.1750000000002</v>
      </c>
      <c r="H2113" s="7">
        <f t="shared" si="161"/>
        <v>1616.2</v>
      </c>
      <c r="I2113" s="7">
        <f t="shared" si="162"/>
        <v>1616.1999999999998</v>
      </c>
      <c r="J2113" s="7">
        <f t="shared" si="163"/>
        <v>1616.1</v>
      </c>
      <c r="K2113" t="str">
        <f>TEXT('Health Cleaned'!A2113,"mm-yy")</f>
        <v>02-23</v>
      </c>
      <c r="L2113" t="str">
        <f t="shared" si="164"/>
        <v>65-100</v>
      </c>
    </row>
    <row r="2114" spans="1:12" x14ac:dyDescent="0.45">
      <c r="A2114">
        <v>64</v>
      </c>
      <c r="B2114" t="str">
        <f t="shared" si="160"/>
        <v>ADULTS</v>
      </c>
      <c r="C2114" t="s">
        <v>2575</v>
      </c>
      <c r="G2114" s="7">
        <f>'Health Cleaned'!$H2114*1.1</f>
        <v>2848.9120000000003</v>
      </c>
      <c r="H2114" s="7">
        <f t="shared" si="161"/>
        <v>2848.9</v>
      </c>
      <c r="I2114" s="7">
        <f t="shared" si="162"/>
        <v>2849</v>
      </c>
      <c r="J2114" s="7">
        <f t="shared" si="163"/>
        <v>2848.9</v>
      </c>
      <c r="K2114" t="str">
        <f>TEXT('Health Cleaned'!A2114,"mm-yy")</f>
        <v>02-23</v>
      </c>
      <c r="L2114" t="str">
        <f t="shared" si="164"/>
        <v>51-65</v>
      </c>
    </row>
    <row r="2115" spans="1:12" x14ac:dyDescent="0.45">
      <c r="A2115">
        <v>70</v>
      </c>
      <c r="B2115" t="str">
        <f t="shared" ref="B2115:B2178" si="165">IF(A2115&lt;18,"CHILDREN",IF(A2115&lt;36,"YOUNG ADULTS",IF(A2115&lt;66,"ADULTS",IF(A2115&gt;65,"SENIORS"))))</f>
        <v>SENIORS</v>
      </c>
      <c r="C2115" t="s">
        <v>2577</v>
      </c>
      <c r="G2115" s="7">
        <f>'Health Cleaned'!$H2115*1.1</f>
        <v>1950.982</v>
      </c>
      <c r="H2115" s="7">
        <f t="shared" ref="H2115:H2178" si="166">ROUND(G2115,1)</f>
        <v>1951</v>
      </c>
      <c r="I2115" s="7">
        <f t="shared" ref="I2115:I2178" si="167">ROUNDUP(G2115,1)</f>
        <v>1951</v>
      </c>
      <c r="J2115" s="7">
        <f t="shared" ref="J2115:J2178" si="168">ROUNDDOWN(G2115,1)</f>
        <v>1950.9</v>
      </c>
      <c r="K2115" t="str">
        <f>TEXT('Health Cleaned'!A2115,"mm-yy")</f>
        <v>07-22</v>
      </c>
      <c r="L2115" t="str">
        <f t="shared" ref="L2115:L2178" si="169">IF(A2115&lt;13,"0-12",IF(A2115&lt;20,"13-19",IF(A2115&lt;35,"20-34",IF(A2115&lt;=50,"35-50",IF(A2115&lt;66,"51-65",IF(A2115&gt;65,"65-100"))))))</f>
        <v>65-100</v>
      </c>
    </row>
    <row r="2116" spans="1:12" x14ac:dyDescent="0.45">
      <c r="A2116">
        <v>63</v>
      </c>
      <c r="B2116" t="str">
        <f t="shared" si="165"/>
        <v>ADULTS</v>
      </c>
      <c r="C2116" t="s">
        <v>2578</v>
      </c>
      <c r="G2116" s="7">
        <f>'Health Cleaned'!$H2116*1.1</f>
        <v>5172.6509999999998</v>
      </c>
      <c r="H2116" s="7">
        <f t="shared" si="166"/>
        <v>5172.7</v>
      </c>
      <c r="I2116" s="7">
        <f t="shared" si="167"/>
        <v>5172.7000000000007</v>
      </c>
      <c r="J2116" s="7">
        <f t="shared" si="168"/>
        <v>5172.6000000000004</v>
      </c>
      <c r="K2116" t="str">
        <f>TEXT('Health Cleaned'!A2116,"mm-yy")</f>
        <v>04-22</v>
      </c>
      <c r="L2116" t="str">
        <f t="shared" si="169"/>
        <v>51-65</v>
      </c>
    </row>
    <row r="2117" spans="1:12" x14ac:dyDescent="0.45">
      <c r="A2117">
        <v>26</v>
      </c>
      <c r="B2117" t="str">
        <f t="shared" si="165"/>
        <v>YOUNG ADULTS</v>
      </c>
      <c r="C2117" t="s">
        <v>2579</v>
      </c>
      <c r="G2117" s="7">
        <f>'Health Cleaned'!$H2117*1.1</f>
        <v>1328.624</v>
      </c>
      <c r="H2117" s="7">
        <f t="shared" si="166"/>
        <v>1328.6</v>
      </c>
      <c r="I2117" s="7">
        <f t="shared" si="167"/>
        <v>1328.6999999999998</v>
      </c>
      <c r="J2117" s="7">
        <f t="shared" si="168"/>
        <v>1328.6</v>
      </c>
      <c r="K2117" t="str">
        <f>TEXT('Health Cleaned'!A2117,"mm-yy")</f>
        <v>04-23</v>
      </c>
      <c r="L2117" t="str">
        <f t="shared" si="169"/>
        <v>20-34</v>
      </c>
    </row>
    <row r="2118" spans="1:12" x14ac:dyDescent="0.45">
      <c r="A2118">
        <v>66</v>
      </c>
      <c r="B2118" t="str">
        <f t="shared" si="165"/>
        <v>SENIORS</v>
      </c>
      <c r="C2118" t="s">
        <v>2580</v>
      </c>
      <c r="G2118" s="7">
        <f>'Health Cleaned'!$H2118*1.1</f>
        <v>2165.9770000000003</v>
      </c>
      <c r="H2118" s="7">
        <f t="shared" si="166"/>
        <v>2166</v>
      </c>
      <c r="I2118" s="7">
        <f t="shared" si="167"/>
        <v>2166</v>
      </c>
      <c r="J2118" s="7">
        <f t="shared" si="168"/>
        <v>2165.9</v>
      </c>
      <c r="K2118" t="str">
        <f>TEXT('Health Cleaned'!A2118,"mm-yy")</f>
        <v>02-23</v>
      </c>
      <c r="L2118" t="str">
        <f t="shared" si="169"/>
        <v>65-100</v>
      </c>
    </row>
    <row r="2119" spans="1:12" x14ac:dyDescent="0.45">
      <c r="A2119">
        <v>32</v>
      </c>
      <c r="B2119" t="str">
        <f t="shared" si="165"/>
        <v>YOUNG ADULTS</v>
      </c>
      <c r="C2119" t="s">
        <v>2581</v>
      </c>
      <c r="G2119" s="7">
        <f>'Health Cleaned'!$H2119*1.1</f>
        <v>5262.3560000000007</v>
      </c>
      <c r="H2119" s="7">
        <f t="shared" si="166"/>
        <v>5262.4</v>
      </c>
      <c r="I2119" s="7">
        <f t="shared" si="167"/>
        <v>5262.4000000000005</v>
      </c>
      <c r="J2119" s="7">
        <f t="shared" si="168"/>
        <v>5262.3</v>
      </c>
      <c r="K2119" t="str">
        <f>TEXT('Health Cleaned'!A2119,"mm-yy")</f>
        <v>09-22</v>
      </c>
      <c r="L2119" t="str">
        <f t="shared" si="169"/>
        <v>20-34</v>
      </c>
    </row>
    <row r="2120" spans="1:12" x14ac:dyDescent="0.45">
      <c r="A2120">
        <v>97</v>
      </c>
      <c r="B2120" t="str">
        <f t="shared" si="165"/>
        <v>SENIORS</v>
      </c>
      <c r="C2120" t="s">
        <v>2582</v>
      </c>
      <c r="G2120" s="7">
        <f>'Health Cleaned'!$H2120*1.1</f>
        <v>3745.1150000000002</v>
      </c>
      <c r="H2120" s="7">
        <f t="shared" si="166"/>
        <v>3745.1</v>
      </c>
      <c r="I2120" s="7">
        <f t="shared" si="167"/>
        <v>3745.2</v>
      </c>
      <c r="J2120" s="7">
        <f t="shared" si="168"/>
        <v>3745.1</v>
      </c>
      <c r="K2120" t="str">
        <f>TEXT('Health Cleaned'!A2120,"mm-yy")</f>
        <v>10-22</v>
      </c>
      <c r="L2120" t="str">
        <f t="shared" si="169"/>
        <v>65-100</v>
      </c>
    </row>
    <row r="2121" spans="1:12" x14ac:dyDescent="0.45">
      <c r="A2121">
        <v>8</v>
      </c>
      <c r="B2121" t="str">
        <f t="shared" si="165"/>
        <v>CHILDREN</v>
      </c>
      <c r="C2121" t="s">
        <v>2583</v>
      </c>
      <c r="G2121" s="7">
        <f>'Health Cleaned'!$H2121*1.1</f>
        <v>1436.2920000000001</v>
      </c>
      <c r="H2121" s="7">
        <f t="shared" si="166"/>
        <v>1436.3</v>
      </c>
      <c r="I2121" s="7">
        <f t="shared" si="167"/>
        <v>1436.3</v>
      </c>
      <c r="J2121" s="7">
        <f t="shared" si="168"/>
        <v>1436.2</v>
      </c>
      <c r="K2121" t="str">
        <f>TEXT('Health Cleaned'!A2121,"mm-yy")</f>
        <v>05-23</v>
      </c>
      <c r="L2121" t="str">
        <f t="shared" si="169"/>
        <v>0-12</v>
      </c>
    </row>
    <row r="2122" spans="1:12" x14ac:dyDescent="0.45">
      <c r="A2122">
        <v>66</v>
      </c>
      <c r="B2122" t="str">
        <f t="shared" si="165"/>
        <v>SENIORS</v>
      </c>
      <c r="C2122" t="s">
        <v>2584</v>
      </c>
      <c r="G2122" s="7">
        <f>'Health Cleaned'!$H2122*1.1</f>
        <v>4645.7950000000001</v>
      </c>
      <c r="H2122" s="7">
        <f t="shared" si="166"/>
        <v>4645.8</v>
      </c>
      <c r="I2122" s="7">
        <f t="shared" si="167"/>
        <v>4645.8</v>
      </c>
      <c r="J2122" s="7">
        <f t="shared" si="168"/>
        <v>4645.7</v>
      </c>
      <c r="K2122" t="str">
        <f>TEXT('Health Cleaned'!A2122,"mm-yy")</f>
        <v>12-22</v>
      </c>
      <c r="L2122" t="str">
        <f t="shared" si="169"/>
        <v>65-100</v>
      </c>
    </row>
    <row r="2123" spans="1:12" x14ac:dyDescent="0.45">
      <c r="A2123">
        <v>67</v>
      </c>
      <c r="B2123" t="str">
        <f t="shared" si="165"/>
        <v>SENIORS</v>
      </c>
      <c r="C2123" t="s">
        <v>2585</v>
      </c>
      <c r="G2123" s="7">
        <f>'Health Cleaned'!$H2123*1.1</f>
        <v>3679.357</v>
      </c>
      <c r="H2123" s="7">
        <f t="shared" si="166"/>
        <v>3679.4</v>
      </c>
      <c r="I2123" s="7">
        <f t="shared" si="167"/>
        <v>3679.4</v>
      </c>
      <c r="J2123" s="7">
        <f t="shared" si="168"/>
        <v>3679.3</v>
      </c>
      <c r="K2123" t="str">
        <f>TEXT('Health Cleaned'!A2123,"mm-yy")</f>
        <v>06-23</v>
      </c>
      <c r="L2123" t="str">
        <f t="shared" si="169"/>
        <v>65-100</v>
      </c>
    </row>
    <row r="2124" spans="1:12" x14ac:dyDescent="0.45">
      <c r="A2124">
        <v>74</v>
      </c>
      <c r="B2124" t="str">
        <f t="shared" si="165"/>
        <v>SENIORS</v>
      </c>
      <c r="C2124" t="s">
        <v>2586</v>
      </c>
      <c r="G2124" s="7">
        <f>'Health Cleaned'!$H2124*1.1</f>
        <v>5074.8060000000005</v>
      </c>
      <c r="H2124" s="7">
        <f t="shared" si="166"/>
        <v>5074.8</v>
      </c>
      <c r="I2124" s="7">
        <f t="shared" si="167"/>
        <v>5074.9000000000005</v>
      </c>
      <c r="J2124" s="7">
        <f t="shared" si="168"/>
        <v>5074.8</v>
      </c>
      <c r="K2124" t="str">
        <f>TEXT('Health Cleaned'!A2124,"mm-yy")</f>
        <v>01-22</v>
      </c>
      <c r="L2124" t="str">
        <f t="shared" si="169"/>
        <v>65-100</v>
      </c>
    </row>
    <row r="2125" spans="1:12" x14ac:dyDescent="0.45">
      <c r="A2125">
        <v>54</v>
      </c>
      <c r="B2125" t="str">
        <f t="shared" si="165"/>
        <v>ADULTS</v>
      </c>
      <c r="C2125" t="s">
        <v>2587</v>
      </c>
      <c r="G2125" s="7">
        <f>'Health Cleaned'!$H2125*1.1</f>
        <v>1271.644</v>
      </c>
      <c r="H2125" s="7">
        <f t="shared" si="166"/>
        <v>1271.5999999999999</v>
      </c>
      <c r="I2125" s="7">
        <f t="shared" si="167"/>
        <v>1271.6999999999998</v>
      </c>
      <c r="J2125" s="7">
        <f t="shared" si="168"/>
        <v>1271.5999999999999</v>
      </c>
      <c r="K2125" t="str">
        <f>TEXT('Health Cleaned'!A2125,"mm-yy")</f>
        <v>10-23</v>
      </c>
      <c r="L2125" t="str">
        <f t="shared" si="169"/>
        <v>51-65</v>
      </c>
    </row>
    <row r="2126" spans="1:12" x14ac:dyDescent="0.45">
      <c r="A2126">
        <v>43</v>
      </c>
      <c r="B2126" t="str">
        <f t="shared" si="165"/>
        <v>ADULTS</v>
      </c>
      <c r="C2126" t="s">
        <v>2588</v>
      </c>
      <c r="G2126" s="7">
        <f>'Health Cleaned'!$H2126*1.1</f>
        <v>4577.1110000000008</v>
      </c>
      <c r="H2126" s="7">
        <f t="shared" si="166"/>
        <v>4577.1000000000004</v>
      </c>
      <c r="I2126" s="7">
        <f t="shared" si="167"/>
        <v>4577.2000000000007</v>
      </c>
      <c r="J2126" s="7">
        <f t="shared" si="168"/>
        <v>4577.1000000000004</v>
      </c>
      <c r="K2126" t="str">
        <f>TEXT('Health Cleaned'!A2126,"mm-yy")</f>
        <v>12-22</v>
      </c>
      <c r="L2126" t="str">
        <f t="shared" si="169"/>
        <v>35-50</v>
      </c>
    </row>
    <row r="2127" spans="1:12" x14ac:dyDescent="0.45">
      <c r="A2127">
        <v>87</v>
      </c>
      <c r="B2127" t="str">
        <f t="shared" si="165"/>
        <v>SENIORS</v>
      </c>
      <c r="C2127" t="s">
        <v>2589</v>
      </c>
      <c r="G2127" s="7">
        <f>'Health Cleaned'!$H2127*1.1</f>
        <v>1807.1020000000001</v>
      </c>
      <c r="H2127" s="7">
        <f t="shared" si="166"/>
        <v>1807.1</v>
      </c>
      <c r="I2127" s="7">
        <f t="shared" si="167"/>
        <v>1807.1999999999998</v>
      </c>
      <c r="J2127" s="7">
        <f t="shared" si="168"/>
        <v>1807.1</v>
      </c>
      <c r="K2127" t="str">
        <f>TEXT('Health Cleaned'!A2127,"mm-yy")</f>
        <v>02-23</v>
      </c>
      <c r="L2127" t="str">
        <f t="shared" si="169"/>
        <v>65-100</v>
      </c>
    </row>
    <row r="2128" spans="1:12" x14ac:dyDescent="0.45">
      <c r="A2128">
        <v>4</v>
      </c>
      <c r="B2128" t="str">
        <f t="shared" si="165"/>
        <v>CHILDREN</v>
      </c>
      <c r="C2128" t="s">
        <v>2590</v>
      </c>
      <c r="G2128" s="7">
        <f>'Health Cleaned'!$H2128*1.1</f>
        <v>4647.4120000000003</v>
      </c>
      <c r="H2128" s="7">
        <f t="shared" si="166"/>
        <v>4647.3999999999996</v>
      </c>
      <c r="I2128" s="7">
        <f t="shared" si="167"/>
        <v>4647.5</v>
      </c>
      <c r="J2128" s="7">
        <f t="shared" si="168"/>
        <v>4647.3999999999996</v>
      </c>
      <c r="K2128" t="str">
        <f>TEXT('Health Cleaned'!A2128,"mm-yy")</f>
        <v>04-22</v>
      </c>
      <c r="L2128" t="str">
        <f t="shared" si="169"/>
        <v>0-12</v>
      </c>
    </row>
    <row r="2129" spans="1:12" x14ac:dyDescent="0.45">
      <c r="A2129">
        <v>10</v>
      </c>
      <c r="B2129" t="str">
        <f t="shared" si="165"/>
        <v>CHILDREN</v>
      </c>
      <c r="C2129" t="s">
        <v>2591</v>
      </c>
      <c r="G2129" s="7">
        <f>'Health Cleaned'!$H2129*1.1</f>
        <v>1238.424</v>
      </c>
      <c r="H2129" s="7">
        <f t="shared" si="166"/>
        <v>1238.4000000000001</v>
      </c>
      <c r="I2129" s="7">
        <f t="shared" si="167"/>
        <v>1238.5</v>
      </c>
      <c r="J2129" s="7">
        <f t="shared" si="168"/>
        <v>1238.4000000000001</v>
      </c>
      <c r="K2129" t="str">
        <f>TEXT('Health Cleaned'!A2129,"mm-yy")</f>
        <v>01-22</v>
      </c>
      <c r="L2129" t="str">
        <f t="shared" si="169"/>
        <v>0-12</v>
      </c>
    </row>
    <row r="2130" spans="1:12" x14ac:dyDescent="0.45">
      <c r="A2130">
        <v>94</v>
      </c>
      <c r="B2130" t="str">
        <f t="shared" si="165"/>
        <v>SENIORS</v>
      </c>
      <c r="C2130" t="s">
        <v>2592</v>
      </c>
      <c r="G2130" s="7">
        <f>'Health Cleaned'!$H2130*1.1</f>
        <v>1369.3790000000001</v>
      </c>
      <c r="H2130" s="7">
        <f t="shared" si="166"/>
        <v>1369.4</v>
      </c>
      <c r="I2130" s="7">
        <f t="shared" si="167"/>
        <v>1369.3999999999999</v>
      </c>
      <c r="J2130" s="7">
        <f t="shared" si="168"/>
        <v>1369.3</v>
      </c>
      <c r="K2130" t="str">
        <f>TEXT('Health Cleaned'!A2130,"mm-yy")</f>
        <v>01-23</v>
      </c>
      <c r="L2130" t="str">
        <f t="shared" si="169"/>
        <v>65-100</v>
      </c>
    </row>
    <row r="2131" spans="1:12" x14ac:dyDescent="0.45">
      <c r="A2131">
        <v>51</v>
      </c>
      <c r="B2131" t="str">
        <f t="shared" si="165"/>
        <v>ADULTS</v>
      </c>
      <c r="C2131" t="s">
        <v>2593</v>
      </c>
      <c r="G2131" s="7">
        <f>'Health Cleaned'!$H2131*1.1</f>
        <v>234.65200000000002</v>
      </c>
      <c r="H2131" s="7">
        <f t="shared" si="166"/>
        <v>234.7</v>
      </c>
      <c r="I2131" s="7">
        <f t="shared" si="167"/>
        <v>234.7</v>
      </c>
      <c r="J2131" s="7">
        <f t="shared" si="168"/>
        <v>234.6</v>
      </c>
      <c r="K2131" t="str">
        <f>TEXT('Health Cleaned'!A2131,"mm-yy")</f>
        <v>08-23</v>
      </c>
      <c r="L2131" t="str">
        <f t="shared" si="169"/>
        <v>51-65</v>
      </c>
    </row>
    <row r="2132" spans="1:12" x14ac:dyDescent="0.45">
      <c r="A2132">
        <v>62</v>
      </c>
      <c r="B2132" t="str">
        <f t="shared" si="165"/>
        <v>ADULTS</v>
      </c>
      <c r="C2132" t="s">
        <v>2594</v>
      </c>
      <c r="G2132" s="7">
        <f>'Health Cleaned'!$H2132*1.1</f>
        <v>786.17000000000007</v>
      </c>
      <c r="H2132" s="7">
        <f t="shared" si="166"/>
        <v>786.2</v>
      </c>
      <c r="I2132" s="7">
        <f t="shared" si="167"/>
        <v>786.2</v>
      </c>
      <c r="J2132" s="7">
        <f t="shared" si="168"/>
        <v>786.1</v>
      </c>
      <c r="K2132" t="str">
        <f>TEXT('Health Cleaned'!A2132,"mm-yy")</f>
        <v>12-22</v>
      </c>
      <c r="L2132" t="str">
        <f t="shared" si="169"/>
        <v>51-65</v>
      </c>
    </row>
    <row r="2133" spans="1:12" x14ac:dyDescent="0.45">
      <c r="A2133">
        <v>48</v>
      </c>
      <c r="B2133" t="str">
        <f t="shared" si="165"/>
        <v>ADULTS</v>
      </c>
      <c r="C2133" t="s">
        <v>2595</v>
      </c>
      <c r="G2133" s="7">
        <f>'Health Cleaned'!$H2133*1.1</f>
        <v>5462.1160000000009</v>
      </c>
      <c r="H2133" s="7">
        <f t="shared" si="166"/>
        <v>5462.1</v>
      </c>
      <c r="I2133" s="7">
        <f t="shared" si="167"/>
        <v>5462.2000000000007</v>
      </c>
      <c r="J2133" s="7">
        <f t="shared" si="168"/>
        <v>5462.1</v>
      </c>
      <c r="K2133" t="str">
        <f>TEXT('Health Cleaned'!A2133,"mm-yy")</f>
        <v>12-23</v>
      </c>
      <c r="L2133" t="str">
        <f t="shared" si="169"/>
        <v>35-50</v>
      </c>
    </row>
    <row r="2134" spans="1:12" x14ac:dyDescent="0.45">
      <c r="A2134">
        <v>40</v>
      </c>
      <c r="B2134" t="str">
        <f t="shared" si="165"/>
        <v>ADULTS</v>
      </c>
      <c r="C2134" t="s">
        <v>2596</v>
      </c>
      <c r="G2134" s="7">
        <f>'Health Cleaned'!$H2134*1.1</f>
        <v>4831.5960000000005</v>
      </c>
      <c r="H2134" s="7">
        <f t="shared" si="166"/>
        <v>4831.6000000000004</v>
      </c>
      <c r="I2134" s="7">
        <f t="shared" si="167"/>
        <v>4831.6000000000004</v>
      </c>
      <c r="J2134" s="7">
        <f t="shared" si="168"/>
        <v>4831.5</v>
      </c>
      <c r="K2134" t="str">
        <f>TEXT('Health Cleaned'!A2134,"mm-yy")</f>
        <v>01-23</v>
      </c>
      <c r="L2134" t="str">
        <f t="shared" si="169"/>
        <v>35-50</v>
      </c>
    </row>
    <row r="2135" spans="1:12" x14ac:dyDescent="0.45">
      <c r="A2135">
        <v>91</v>
      </c>
      <c r="B2135" t="str">
        <f t="shared" si="165"/>
        <v>SENIORS</v>
      </c>
      <c r="C2135" t="s">
        <v>2597</v>
      </c>
      <c r="G2135" s="7">
        <f>'Health Cleaned'!$H2135*1.1</f>
        <v>3159.6730000000002</v>
      </c>
      <c r="H2135" s="7">
        <f t="shared" si="166"/>
        <v>3159.7</v>
      </c>
      <c r="I2135" s="7">
        <f t="shared" si="167"/>
        <v>3159.7</v>
      </c>
      <c r="J2135" s="7">
        <f t="shared" si="168"/>
        <v>3159.6</v>
      </c>
      <c r="K2135" t="str">
        <f>TEXT('Health Cleaned'!A2135,"mm-yy")</f>
        <v>03-22</v>
      </c>
      <c r="L2135" t="str">
        <f t="shared" si="169"/>
        <v>65-100</v>
      </c>
    </row>
    <row r="2136" spans="1:12" x14ac:dyDescent="0.45">
      <c r="A2136">
        <v>27</v>
      </c>
      <c r="B2136" t="str">
        <f t="shared" si="165"/>
        <v>YOUNG ADULTS</v>
      </c>
      <c r="C2136" t="s">
        <v>2598</v>
      </c>
      <c r="G2136" s="7">
        <f>'Health Cleaned'!$H2136*1.1</f>
        <v>3806.3520000000003</v>
      </c>
      <c r="H2136" s="7">
        <f t="shared" si="166"/>
        <v>3806.4</v>
      </c>
      <c r="I2136" s="7">
        <f t="shared" si="167"/>
        <v>3806.4</v>
      </c>
      <c r="J2136" s="7">
        <f t="shared" si="168"/>
        <v>3806.3</v>
      </c>
      <c r="K2136" t="str">
        <f>TEXT('Health Cleaned'!A2136,"mm-yy")</f>
        <v>03-23</v>
      </c>
      <c r="L2136" t="str">
        <f t="shared" si="169"/>
        <v>20-34</v>
      </c>
    </row>
    <row r="2137" spans="1:12" x14ac:dyDescent="0.45">
      <c r="A2137">
        <v>17</v>
      </c>
      <c r="B2137" t="str">
        <f t="shared" si="165"/>
        <v>CHILDREN</v>
      </c>
      <c r="C2137" t="s">
        <v>2599</v>
      </c>
      <c r="G2137" s="7">
        <f>'Health Cleaned'!$H2137*1.1</f>
        <v>5339.3779999999997</v>
      </c>
      <c r="H2137" s="7">
        <f t="shared" si="166"/>
        <v>5339.4</v>
      </c>
      <c r="I2137" s="7">
        <f t="shared" si="167"/>
        <v>5339.4000000000005</v>
      </c>
      <c r="J2137" s="7">
        <f t="shared" si="168"/>
        <v>5339.3</v>
      </c>
      <c r="K2137" t="str">
        <f>TEXT('Health Cleaned'!A2137,"mm-yy")</f>
        <v>04-22</v>
      </c>
      <c r="L2137" t="str">
        <f t="shared" si="169"/>
        <v>13-19</v>
      </c>
    </row>
    <row r="2138" spans="1:12" x14ac:dyDescent="0.45">
      <c r="A2138">
        <v>49</v>
      </c>
      <c r="B2138" t="str">
        <f t="shared" si="165"/>
        <v>ADULTS</v>
      </c>
      <c r="C2138" t="s">
        <v>2600</v>
      </c>
      <c r="G2138" s="7">
        <f>'Health Cleaned'!$H2138*1.1</f>
        <v>2962.9930000000004</v>
      </c>
      <c r="H2138" s="7">
        <f t="shared" si="166"/>
        <v>2963</v>
      </c>
      <c r="I2138" s="7">
        <f t="shared" si="167"/>
        <v>2963</v>
      </c>
      <c r="J2138" s="7">
        <f t="shared" si="168"/>
        <v>2962.9</v>
      </c>
      <c r="K2138" t="str">
        <f>TEXT('Health Cleaned'!A2138,"mm-yy")</f>
        <v>12-22</v>
      </c>
      <c r="L2138" t="str">
        <f t="shared" si="169"/>
        <v>35-50</v>
      </c>
    </row>
    <row r="2139" spans="1:12" x14ac:dyDescent="0.45">
      <c r="A2139">
        <v>56</v>
      </c>
      <c r="B2139" t="str">
        <f t="shared" si="165"/>
        <v>ADULTS</v>
      </c>
      <c r="C2139" t="s">
        <v>2601</v>
      </c>
      <c r="G2139" s="7">
        <f>'Health Cleaned'!$H2139*1.1</f>
        <v>3807.3970000000004</v>
      </c>
      <c r="H2139" s="7">
        <f t="shared" si="166"/>
        <v>3807.4</v>
      </c>
      <c r="I2139" s="7">
        <f t="shared" si="167"/>
        <v>3807.4</v>
      </c>
      <c r="J2139" s="7">
        <f t="shared" si="168"/>
        <v>3807.3</v>
      </c>
      <c r="K2139" t="str">
        <f>TEXT('Health Cleaned'!A2139,"mm-yy")</f>
        <v>04-22</v>
      </c>
      <c r="L2139" t="str">
        <f t="shared" si="169"/>
        <v>51-65</v>
      </c>
    </row>
    <row r="2140" spans="1:12" x14ac:dyDescent="0.45">
      <c r="A2140">
        <v>3</v>
      </c>
      <c r="B2140" t="str">
        <f t="shared" si="165"/>
        <v>CHILDREN</v>
      </c>
      <c r="C2140" t="s">
        <v>2602</v>
      </c>
      <c r="G2140" s="7">
        <f>'Health Cleaned'!$H2140*1.1</f>
        <v>704.56100000000004</v>
      </c>
      <c r="H2140" s="7">
        <f t="shared" si="166"/>
        <v>704.6</v>
      </c>
      <c r="I2140" s="7">
        <f t="shared" si="167"/>
        <v>704.6</v>
      </c>
      <c r="J2140" s="7">
        <f t="shared" si="168"/>
        <v>704.5</v>
      </c>
      <c r="K2140" t="str">
        <f>TEXT('Health Cleaned'!A2140,"mm-yy")</f>
        <v>08-23</v>
      </c>
      <c r="L2140" t="str">
        <f t="shared" si="169"/>
        <v>0-12</v>
      </c>
    </row>
    <row r="2141" spans="1:12" x14ac:dyDescent="0.45">
      <c r="A2141">
        <v>55</v>
      </c>
      <c r="B2141" t="str">
        <f t="shared" si="165"/>
        <v>ADULTS</v>
      </c>
      <c r="C2141" t="s">
        <v>2603</v>
      </c>
      <c r="G2141" s="7">
        <f>'Health Cleaned'!$H2141*1.1</f>
        <v>1083.566</v>
      </c>
      <c r="H2141" s="7">
        <f t="shared" si="166"/>
        <v>1083.5999999999999</v>
      </c>
      <c r="I2141" s="7">
        <f t="shared" si="167"/>
        <v>1083.5999999999999</v>
      </c>
      <c r="J2141" s="7">
        <f t="shared" si="168"/>
        <v>1083.5</v>
      </c>
      <c r="K2141" t="str">
        <f>TEXT('Health Cleaned'!A2141,"mm-yy")</f>
        <v>04-22</v>
      </c>
      <c r="L2141" t="str">
        <f t="shared" si="169"/>
        <v>51-65</v>
      </c>
    </row>
    <row r="2142" spans="1:12" x14ac:dyDescent="0.45">
      <c r="A2142">
        <v>17</v>
      </c>
      <c r="B2142" t="str">
        <f t="shared" si="165"/>
        <v>CHILDREN</v>
      </c>
      <c r="C2142" t="s">
        <v>2604</v>
      </c>
      <c r="G2142" s="7">
        <f>'Health Cleaned'!$H2142*1.1</f>
        <v>1964.16</v>
      </c>
      <c r="H2142" s="7">
        <f t="shared" si="166"/>
        <v>1964.2</v>
      </c>
      <c r="I2142" s="7">
        <f t="shared" si="167"/>
        <v>1964.1999999999998</v>
      </c>
      <c r="J2142" s="7">
        <f t="shared" si="168"/>
        <v>1964.1</v>
      </c>
      <c r="K2142" t="str">
        <f>TEXT('Health Cleaned'!A2142,"mm-yy")</f>
        <v>01-22</v>
      </c>
      <c r="L2142" t="str">
        <f t="shared" si="169"/>
        <v>13-19</v>
      </c>
    </row>
    <row r="2143" spans="1:12" x14ac:dyDescent="0.45">
      <c r="A2143">
        <v>92</v>
      </c>
      <c r="B2143" t="str">
        <f t="shared" si="165"/>
        <v>SENIORS</v>
      </c>
      <c r="C2143" t="s">
        <v>2605</v>
      </c>
      <c r="G2143" s="7">
        <f>'Health Cleaned'!$H2143*1.1</f>
        <v>5146.009</v>
      </c>
      <c r="H2143" s="7">
        <f t="shared" si="166"/>
        <v>5146</v>
      </c>
      <c r="I2143" s="7">
        <f t="shared" si="167"/>
        <v>5146.1000000000004</v>
      </c>
      <c r="J2143" s="7">
        <f t="shared" si="168"/>
        <v>5146</v>
      </c>
      <c r="K2143" t="str">
        <f>TEXT('Health Cleaned'!A2143,"mm-yy")</f>
        <v>06-22</v>
      </c>
      <c r="L2143" t="str">
        <f t="shared" si="169"/>
        <v>65-100</v>
      </c>
    </row>
    <row r="2144" spans="1:12" x14ac:dyDescent="0.45">
      <c r="A2144">
        <v>19</v>
      </c>
      <c r="B2144" t="str">
        <f t="shared" si="165"/>
        <v>YOUNG ADULTS</v>
      </c>
      <c r="C2144" t="s">
        <v>2606</v>
      </c>
      <c r="G2144" s="7">
        <f>'Health Cleaned'!$H2144*1.1</f>
        <v>3118.654</v>
      </c>
      <c r="H2144" s="7">
        <f t="shared" si="166"/>
        <v>3118.7</v>
      </c>
      <c r="I2144" s="7">
        <f t="shared" si="167"/>
        <v>3118.7</v>
      </c>
      <c r="J2144" s="7">
        <f t="shared" si="168"/>
        <v>3118.6</v>
      </c>
      <c r="K2144" t="str">
        <f>TEXT('Health Cleaned'!A2144,"mm-yy")</f>
        <v>01-23</v>
      </c>
      <c r="L2144" t="str">
        <f t="shared" si="169"/>
        <v>13-19</v>
      </c>
    </row>
    <row r="2145" spans="1:12" x14ac:dyDescent="0.45">
      <c r="A2145">
        <v>3</v>
      </c>
      <c r="B2145" t="str">
        <f t="shared" si="165"/>
        <v>CHILDREN</v>
      </c>
      <c r="C2145" t="s">
        <v>2607</v>
      </c>
      <c r="G2145" s="7">
        <f>'Health Cleaned'!$H2145*1.1</f>
        <v>4518.5690000000004</v>
      </c>
      <c r="H2145" s="7">
        <f t="shared" si="166"/>
        <v>4518.6000000000004</v>
      </c>
      <c r="I2145" s="7">
        <f t="shared" si="167"/>
        <v>4518.6000000000004</v>
      </c>
      <c r="J2145" s="7">
        <f t="shared" si="168"/>
        <v>4518.5</v>
      </c>
      <c r="K2145" t="str">
        <f>TEXT('Health Cleaned'!A2145,"mm-yy")</f>
        <v>01-23</v>
      </c>
      <c r="L2145" t="str">
        <f t="shared" si="169"/>
        <v>0-12</v>
      </c>
    </row>
    <row r="2146" spans="1:12" x14ac:dyDescent="0.45">
      <c r="A2146">
        <v>58</v>
      </c>
      <c r="B2146" t="str">
        <f t="shared" si="165"/>
        <v>ADULTS</v>
      </c>
      <c r="C2146" t="s">
        <v>2608</v>
      </c>
      <c r="G2146" s="7">
        <f>'Health Cleaned'!$H2146*1.1</f>
        <v>1454.2220000000002</v>
      </c>
      <c r="H2146" s="7">
        <f t="shared" si="166"/>
        <v>1454.2</v>
      </c>
      <c r="I2146" s="7">
        <f t="shared" si="167"/>
        <v>1454.3</v>
      </c>
      <c r="J2146" s="7">
        <f t="shared" si="168"/>
        <v>1454.2</v>
      </c>
      <c r="K2146" t="str">
        <f>TEXT('Health Cleaned'!A2146,"mm-yy")</f>
        <v>10-22</v>
      </c>
      <c r="L2146" t="str">
        <f t="shared" si="169"/>
        <v>51-65</v>
      </c>
    </row>
    <row r="2147" spans="1:12" x14ac:dyDescent="0.45">
      <c r="A2147">
        <v>95</v>
      </c>
      <c r="B2147" t="str">
        <f t="shared" si="165"/>
        <v>SENIORS</v>
      </c>
      <c r="C2147" t="s">
        <v>2609</v>
      </c>
      <c r="G2147" s="7">
        <f>'Health Cleaned'!$H2147*1.1</f>
        <v>3315.7960000000003</v>
      </c>
      <c r="H2147" s="7">
        <f t="shared" si="166"/>
        <v>3315.8</v>
      </c>
      <c r="I2147" s="7">
        <f t="shared" si="167"/>
        <v>3315.7999999999997</v>
      </c>
      <c r="J2147" s="7">
        <f t="shared" si="168"/>
        <v>3315.7</v>
      </c>
      <c r="K2147" t="str">
        <f>TEXT('Health Cleaned'!A2147,"mm-yy")</f>
        <v>07-23</v>
      </c>
      <c r="L2147" t="str">
        <f t="shared" si="169"/>
        <v>65-100</v>
      </c>
    </row>
    <row r="2148" spans="1:12" x14ac:dyDescent="0.45">
      <c r="A2148">
        <v>94</v>
      </c>
      <c r="B2148" t="str">
        <f t="shared" si="165"/>
        <v>SENIORS</v>
      </c>
      <c r="C2148" t="s">
        <v>2610</v>
      </c>
      <c r="G2148" s="7">
        <f>'Health Cleaned'!$H2148*1.1</f>
        <v>377.41000000000008</v>
      </c>
      <c r="H2148" s="7">
        <f t="shared" si="166"/>
        <v>377.4</v>
      </c>
      <c r="I2148" s="7">
        <f t="shared" si="167"/>
        <v>377.5</v>
      </c>
      <c r="J2148" s="7">
        <f t="shared" si="168"/>
        <v>377.4</v>
      </c>
      <c r="K2148" t="str">
        <f>TEXT('Health Cleaned'!A2148,"mm-yy")</f>
        <v>04-22</v>
      </c>
      <c r="L2148" t="str">
        <f t="shared" si="169"/>
        <v>65-100</v>
      </c>
    </row>
    <row r="2149" spans="1:12" x14ac:dyDescent="0.45">
      <c r="A2149">
        <v>22</v>
      </c>
      <c r="B2149" t="str">
        <f t="shared" si="165"/>
        <v>YOUNG ADULTS</v>
      </c>
      <c r="C2149" t="s">
        <v>2611</v>
      </c>
      <c r="G2149" s="7">
        <f>'Health Cleaned'!$H2149*1.1</f>
        <v>3987.8080000000004</v>
      </c>
      <c r="H2149" s="7">
        <f t="shared" si="166"/>
        <v>3987.8</v>
      </c>
      <c r="I2149" s="7">
        <f t="shared" si="167"/>
        <v>3987.9</v>
      </c>
      <c r="J2149" s="7">
        <f t="shared" si="168"/>
        <v>3987.8</v>
      </c>
      <c r="K2149" t="str">
        <f>TEXT('Health Cleaned'!A2149,"mm-yy")</f>
        <v>03-22</v>
      </c>
      <c r="L2149" t="str">
        <f t="shared" si="169"/>
        <v>20-34</v>
      </c>
    </row>
    <row r="2150" spans="1:12" x14ac:dyDescent="0.45">
      <c r="A2150">
        <v>3</v>
      </c>
      <c r="B2150" t="str">
        <f t="shared" si="165"/>
        <v>CHILDREN</v>
      </c>
      <c r="C2150" t="s">
        <v>2612</v>
      </c>
      <c r="G2150" s="7">
        <f>'Health Cleaned'!$H2150*1.1</f>
        <v>688.58900000000006</v>
      </c>
      <c r="H2150" s="7">
        <f t="shared" si="166"/>
        <v>688.6</v>
      </c>
      <c r="I2150" s="7">
        <f t="shared" si="167"/>
        <v>688.6</v>
      </c>
      <c r="J2150" s="7">
        <f t="shared" si="168"/>
        <v>688.5</v>
      </c>
      <c r="K2150" t="str">
        <f>TEXT('Health Cleaned'!A2150,"mm-yy")</f>
        <v>02-23</v>
      </c>
      <c r="L2150" t="str">
        <f t="shared" si="169"/>
        <v>0-12</v>
      </c>
    </row>
    <row r="2151" spans="1:12" x14ac:dyDescent="0.45">
      <c r="A2151">
        <v>27</v>
      </c>
      <c r="B2151" t="str">
        <f t="shared" si="165"/>
        <v>YOUNG ADULTS</v>
      </c>
      <c r="C2151" t="s">
        <v>2613</v>
      </c>
      <c r="G2151" s="7">
        <f>'Health Cleaned'!$H2151*1.1</f>
        <v>4142.6770000000006</v>
      </c>
      <c r="H2151" s="7">
        <f t="shared" si="166"/>
        <v>4142.7</v>
      </c>
      <c r="I2151" s="7">
        <f t="shared" si="167"/>
        <v>4142.7000000000007</v>
      </c>
      <c r="J2151" s="7">
        <f t="shared" si="168"/>
        <v>4142.6000000000004</v>
      </c>
      <c r="K2151" t="str">
        <f>TEXT('Health Cleaned'!A2151,"mm-yy")</f>
        <v>05-23</v>
      </c>
      <c r="L2151" t="str">
        <f t="shared" si="169"/>
        <v>20-34</v>
      </c>
    </row>
    <row r="2152" spans="1:12" x14ac:dyDescent="0.45">
      <c r="A2152">
        <v>58</v>
      </c>
      <c r="B2152" t="str">
        <f t="shared" si="165"/>
        <v>ADULTS</v>
      </c>
      <c r="C2152" t="s">
        <v>2614</v>
      </c>
      <c r="G2152" s="7">
        <f>'Health Cleaned'!$H2152*1.1</f>
        <v>5217.8720000000012</v>
      </c>
      <c r="H2152" s="7">
        <f t="shared" si="166"/>
        <v>5217.8999999999996</v>
      </c>
      <c r="I2152" s="7">
        <f t="shared" si="167"/>
        <v>5217.9000000000005</v>
      </c>
      <c r="J2152" s="7">
        <f t="shared" si="168"/>
        <v>5217.8</v>
      </c>
      <c r="K2152" t="str">
        <f>TEXT('Health Cleaned'!A2152,"mm-yy")</f>
        <v>07-22</v>
      </c>
      <c r="L2152" t="str">
        <f t="shared" si="169"/>
        <v>51-65</v>
      </c>
    </row>
    <row r="2153" spans="1:12" x14ac:dyDescent="0.45">
      <c r="A2153">
        <v>21</v>
      </c>
      <c r="B2153" t="str">
        <f t="shared" si="165"/>
        <v>YOUNG ADULTS</v>
      </c>
      <c r="C2153" t="s">
        <v>2615</v>
      </c>
      <c r="G2153" s="7">
        <f>'Health Cleaned'!$H2153*1.1</f>
        <v>4048.8030000000003</v>
      </c>
      <c r="H2153" s="7">
        <f t="shared" si="166"/>
        <v>4048.8</v>
      </c>
      <c r="I2153" s="7">
        <f t="shared" si="167"/>
        <v>4048.9</v>
      </c>
      <c r="J2153" s="7">
        <f t="shared" si="168"/>
        <v>4048.8</v>
      </c>
      <c r="K2153" t="str">
        <f>TEXT('Health Cleaned'!A2153,"mm-yy")</f>
        <v>12-23</v>
      </c>
      <c r="L2153" t="str">
        <f t="shared" si="169"/>
        <v>20-34</v>
      </c>
    </row>
    <row r="2154" spans="1:12" x14ac:dyDescent="0.45">
      <c r="A2154">
        <v>49</v>
      </c>
      <c r="B2154" t="str">
        <f t="shared" si="165"/>
        <v>ADULTS</v>
      </c>
      <c r="C2154" t="s">
        <v>2616</v>
      </c>
      <c r="G2154" s="7">
        <f>'Health Cleaned'!$H2154*1.1</f>
        <v>1300.0680000000002</v>
      </c>
      <c r="H2154" s="7">
        <f t="shared" si="166"/>
        <v>1300.0999999999999</v>
      </c>
      <c r="I2154" s="7">
        <f t="shared" si="167"/>
        <v>1300.0999999999999</v>
      </c>
      <c r="J2154" s="7">
        <f t="shared" si="168"/>
        <v>1300</v>
      </c>
      <c r="K2154" t="str">
        <f>TEXT('Health Cleaned'!A2154,"mm-yy")</f>
        <v>02-23</v>
      </c>
      <c r="L2154" t="str">
        <f t="shared" si="169"/>
        <v>35-50</v>
      </c>
    </row>
    <row r="2155" spans="1:12" x14ac:dyDescent="0.45">
      <c r="A2155">
        <v>1</v>
      </c>
      <c r="B2155" t="str">
        <f t="shared" si="165"/>
        <v>CHILDREN</v>
      </c>
      <c r="C2155" t="s">
        <v>2617</v>
      </c>
      <c r="G2155" s="7">
        <f>'Health Cleaned'!$H2155*1.1</f>
        <v>2045.7250000000001</v>
      </c>
      <c r="H2155" s="7">
        <f t="shared" si="166"/>
        <v>2045.7</v>
      </c>
      <c r="I2155" s="7">
        <f t="shared" si="167"/>
        <v>2045.8</v>
      </c>
      <c r="J2155" s="7">
        <f t="shared" si="168"/>
        <v>2045.7</v>
      </c>
      <c r="K2155" t="str">
        <f>TEXT('Health Cleaned'!A2155,"mm-yy")</f>
        <v>10-22</v>
      </c>
      <c r="L2155" t="str">
        <f t="shared" si="169"/>
        <v>0-12</v>
      </c>
    </row>
    <row r="2156" spans="1:12" x14ac:dyDescent="0.45">
      <c r="A2156">
        <v>9</v>
      </c>
      <c r="B2156" t="str">
        <f t="shared" si="165"/>
        <v>CHILDREN</v>
      </c>
      <c r="C2156" t="s">
        <v>2618</v>
      </c>
      <c r="G2156" s="7">
        <f>'Health Cleaned'!$H2156*1.1</f>
        <v>1363.1970000000001</v>
      </c>
      <c r="H2156" s="7">
        <f t="shared" si="166"/>
        <v>1363.2</v>
      </c>
      <c r="I2156" s="7">
        <f t="shared" si="167"/>
        <v>1363.1999999999998</v>
      </c>
      <c r="J2156" s="7">
        <f t="shared" si="168"/>
        <v>1363.1</v>
      </c>
      <c r="K2156" t="str">
        <f>TEXT('Health Cleaned'!A2156,"mm-yy")</f>
        <v>12-23</v>
      </c>
      <c r="L2156" t="str">
        <f t="shared" si="169"/>
        <v>0-12</v>
      </c>
    </row>
    <row r="2157" spans="1:12" x14ac:dyDescent="0.45">
      <c r="A2157">
        <v>3</v>
      </c>
      <c r="B2157" t="str">
        <f t="shared" si="165"/>
        <v>CHILDREN</v>
      </c>
      <c r="C2157" t="s">
        <v>2619</v>
      </c>
      <c r="G2157" s="7">
        <f>'Health Cleaned'!$H2157*1.1</f>
        <v>3051.2460000000005</v>
      </c>
      <c r="H2157" s="7">
        <f t="shared" si="166"/>
        <v>3051.2</v>
      </c>
      <c r="I2157" s="7">
        <f t="shared" si="167"/>
        <v>3051.2999999999997</v>
      </c>
      <c r="J2157" s="7">
        <f t="shared" si="168"/>
        <v>3051.2</v>
      </c>
      <c r="K2157" t="str">
        <f>TEXT('Health Cleaned'!A2157,"mm-yy")</f>
        <v>10-23</v>
      </c>
      <c r="L2157" t="str">
        <f t="shared" si="169"/>
        <v>0-12</v>
      </c>
    </row>
    <row r="2158" spans="1:12" x14ac:dyDescent="0.45">
      <c r="A2158">
        <v>52</v>
      </c>
      <c r="B2158" t="str">
        <f t="shared" si="165"/>
        <v>ADULTS</v>
      </c>
      <c r="C2158" t="s">
        <v>2620</v>
      </c>
      <c r="G2158" s="7">
        <f>'Health Cleaned'!$H2158*1.1</f>
        <v>3916.0110000000004</v>
      </c>
      <c r="H2158" s="7">
        <f t="shared" si="166"/>
        <v>3916</v>
      </c>
      <c r="I2158" s="7">
        <f t="shared" si="167"/>
        <v>3916.1</v>
      </c>
      <c r="J2158" s="7">
        <f t="shared" si="168"/>
        <v>3916</v>
      </c>
      <c r="K2158" t="str">
        <f>TEXT('Health Cleaned'!A2158,"mm-yy")</f>
        <v>12-23</v>
      </c>
      <c r="L2158" t="str">
        <f t="shared" si="169"/>
        <v>51-65</v>
      </c>
    </row>
    <row r="2159" spans="1:12" x14ac:dyDescent="0.45">
      <c r="A2159">
        <v>38</v>
      </c>
      <c r="B2159" t="str">
        <f t="shared" si="165"/>
        <v>ADULTS</v>
      </c>
      <c r="C2159" t="s">
        <v>2621</v>
      </c>
      <c r="G2159" s="7">
        <f>'Health Cleaned'!$H2159*1.1</f>
        <v>1936.3520000000001</v>
      </c>
      <c r="H2159" s="7">
        <f t="shared" si="166"/>
        <v>1936.4</v>
      </c>
      <c r="I2159" s="7">
        <f t="shared" si="167"/>
        <v>1936.3999999999999</v>
      </c>
      <c r="J2159" s="7">
        <f t="shared" si="168"/>
        <v>1936.3</v>
      </c>
      <c r="K2159" t="str">
        <f>TEXT('Health Cleaned'!A2159,"mm-yy")</f>
        <v>02-22</v>
      </c>
      <c r="L2159" t="str">
        <f t="shared" si="169"/>
        <v>35-50</v>
      </c>
    </row>
    <row r="2160" spans="1:12" x14ac:dyDescent="0.45">
      <c r="A2160">
        <v>80</v>
      </c>
      <c r="B2160" t="str">
        <f t="shared" si="165"/>
        <v>SENIORS</v>
      </c>
      <c r="C2160" t="s">
        <v>2622</v>
      </c>
      <c r="G2160" s="7">
        <f>'Health Cleaned'!$H2160*1.1</f>
        <v>2257.1560000000004</v>
      </c>
      <c r="H2160" s="7">
        <f t="shared" si="166"/>
        <v>2257.1999999999998</v>
      </c>
      <c r="I2160" s="7">
        <f t="shared" si="167"/>
        <v>2257.1999999999998</v>
      </c>
      <c r="J2160" s="7">
        <f t="shared" si="168"/>
        <v>2257.1</v>
      </c>
      <c r="K2160" t="str">
        <f>TEXT('Health Cleaned'!A2160,"mm-yy")</f>
        <v>11-23</v>
      </c>
      <c r="L2160" t="str">
        <f t="shared" si="169"/>
        <v>65-100</v>
      </c>
    </row>
    <row r="2161" spans="1:12" x14ac:dyDescent="0.45">
      <c r="A2161">
        <v>29</v>
      </c>
      <c r="B2161" t="str">
        <f t="shared" si="165"/>
        <v>YOUNG ADULTS</v>
      </c>
      <c r="C2161" t="s">
        <v>2623</v>
      </c>
      <c r="G2161" s="7">
        <f>'Health Cleaned'!$H2161*1.1</f>
        <v>4688.0240000000003</v>
      </c>
      <c r="H2161" s="7">
        <f t="shared" si="166"/>
        <v>4688</v>
      </c>
      <c r="I2161" s="7">
        <f t="shared" si="167"/>
        <v>4688.1000000000004</v>
      </c>
      <c r="J2161" s="7">
        <f t="shared" si="168"/>
        <v>4688</v>
      </c>
      <c r="K2161" t="str">
        <f>TEXT('Health Cleaned'!A2161,"mm-yy")</f>
        <v>06-22</v>
      </c>
      <c r="L2161" t="str">
        <f t="shared" si="169"/>
        <v>20-34</v>
      </c>
    </row>
    <row r="2162" spans="1:12" x14ac:dyDescent="0.45">
      <c r="A2162">
        <v>78</v>
      </c>
      <c r="B2162" t="str">
        <f t="shared" si="165"/>
        <v>SENIORS</v>
      </c>
      <c r="C2162" t="s">
        <v>2624</v>
      </c>
      <c r="G2162" s="7">
        <f>'Health Cleaned'!$H2162*1.1</f>
        <v>1665.8510000000001</v>
      </c>
      <c r="H2162" s="7">
        <f t="shared" si="166"/>
        <v>1665.9</v>
      </c>
      <c r="I2162" s="7">
        <f t="shared" si="167"/>
        <v>1665.8999999999999</v>
      </c>
      <c r="J2162" s="7">
        <f t="shared" si="168"/>
        <v>1665.8</v>
      </c>
      <c r="K2162" t="str">
        <f>TEXT('Health Cleaned'!A2162,"mm-yy")</f>
        <v>04-23</v>
      </c>
      <c r="L2162" t="str">
        <f t="shared" si="169"/>
        <v>65-100</v>
      </c>
    </row>
    <row r="2163" spans="1:12" x14ac:dyDescent="0.45">
      <c r="A2163">
        <v>2</v>
      </c>
      <c r="B2163" t="str">
        <f t="shared" si="165"/>
        <v>CHILDREN</v>
      </c>
      <c r="C2163" t="s">
        <v>2625</v>
      </c>
      <c r="G2163" s="7">
        <f>'Health Cleaned'!$H2163*1.1</f>
        <v>4615.2920000000004</v>
      </c>
      <c r="H2163" s="7">
        <f t="shared" si="166"/>
        <v>4615.3</v>
      </c>
      <c r="I2163" s="7">
        <f t="shared" si="167"/>
        <v>4615.3</v>
      </c>
      <c r="J2163" s="7">
        <f t="shared" si="168"/>
        <v>4615.2</v>
      </c>
      <c r="K2163" t="str">
        <f>TEXT('Health Cleaned'!A2163,"mm-yy")</f>
        <v>07-23</v>
      </c>
      <c r="L2163" t="str">
        <f t="shared" si="169"/>
        <v>0-12</v>
      </c>
    </row>
    <row r="2164" spans="1:12" x14ac:dyDescent="0.45">
      <c r="A2164">
        <v>81</v>
      </c>
      <c r="B2164" t="str">
        <f t="shared" si="165"/>
        <v>SENIORS</v>
      </c>
      <c r="C2164" t="s">
        <v>2626</v>
      </c>
      <c r="G2164" s="7">
        <f>'Health Cleaned'!$H2164*1.1</f>
        <v>1640.3860000000002</v>
      </c>
      <c r="H2164" s="7">
        <f t="shared" si="166"/>
        <v>1640.4</v>
      </c>
      <c r="I2164" s="7">
        <f t="shared" si="167"/>
        <v>1640.3999999999999</v>
      </c>
      <c r="J2164" s="7">
        <f t="shared" si="168"/>
        <v>1640.3</v>
      </c>
      <c r="K2164" t="str">
        <f>TEXT('Health Cleaned'!A2164,"mm-yy")</f>
        <v>09-22</v>
      </c>
      <c r="L2164" t="str">
        <f t="shared" si="169"/>
        <v>65-100</v>
      </c>
    </row>
    <row r="2165" spans="1:12" x14ac:dyDescent="0.45">
      <c r="A2165">
        <v>53</v>
      </c>
      <c r="B2165" t="str">
        <f t="shared" si="165"/>
        <v>ADULTS</v>
      </c>
      <c r="C2165" t="s">
        <v>2627</v>
      </c>
      <c r="G2165" s="7">
        <f>'Health Cleaned'!$H2165*1.1</f>
        <v>4778.6639999999998</v>
      </c>
      <c r="H2165" s="7">
        <f t="shared" si="166"/>
        <v>4778.7</v>
      </c>
      <c r="I2165" s="7">
        <f t="shared" si="167"/>
        <v>4778.7000000000007</v>
      </c>
      <c r="J2165" s="7">
        <f t="shared" si="168"/>
        <v>4778.6000000000004</v>
      </c>
      <c r="K2165" t="str">
        <f>TEXT('Health Cleaned'!A2165,"mm-yy")</f>
        <v>11-22</v>
      </c>
      <c r="L2165" t="str">
        <f t="shared" si="169"/>
        <v>51-65</v>
      </c>
    </row>
    <row r="2166" spans="1:12" x14ac:dyDescent="0.45">
      <c r="A2166">
        <v>73</v>
      </c>
      <c r="B2166" t="str">
        <f t="shared" si="165"/>
        <v>SENIORS</v>
      </c>
      <c r="C2166" t="s">
        <v>2628</v>
      </c>
      <c r="G2166" s="7">
        <f>'Health Cleaned'!$H2166*1.1</f>
        <v>1653.6080000000002</v>
      </c>
      <c r="H2166" s="7">
        <f t="shared" si="166"/>
        <v>1653.6</v>
      </c>
      <c r="I2166" s="7">
        <f t="shared" si="167"/>
        <v>1653.6999999999998</v>
      </c>
      <c r="J2166" s="7">
        <f t="shared" si="168"/>
        <v>1653.6</v>
      </c>
      <c r="K2166" t="str">
        <f>TEXT('Health Cleaned'!A2166,"mm-yy")</f>
        <v>03-22</v>
      </c>
      <c r="L2166" t="str">
        <f t="shared" si="169"/>
        <v>65-100</v>
      </c>
    </row>
    <row r="2167" spans="1:12" x14ac:dyDescent="0.45">
      <c r="A2167">
        <v>30</v>
      </c>
      <c r="B2167" t="str">
        <f t="shared" si="165"/>
        <v>YOUNG ADULTS</v>
      </c>
      <c r="C2167" t="s">
        <v>2629</v>
      </c>
      <c r="G2167" s="7">
        <f>'Health Cleaned'!$H2167*1.1</f>
        <v>829.19100000000003</v>
      </c>
      <c r="H2167" s="7">
        <f t="shared" si="166"/>
        <v>829.2</v>
      </c>
      <c r="I2167" s="7">
        <f t="shared" si="167"/>
        <v>829.2</v>
      </c>
      <c r="J2167" s="7">
        <f t="shared" si="168"/>
        <v>829.1</v>
      </c>
      <c r="K2167" t="str">
        <f>TEXT('Health Cleaned'!A2167,"mm-yy")</f>
        <v>07-22</v>
      </c>
      <c r="L2167" t="str">
        <f t="shared" si="169"/>
        <v>20-34</v>
      </c>
    </row>
    <row r="2168" spans="1:12" x14ac:dyDescent="0.45">
      <c r="A2168">
        <v>24</v>
      </c>
      <c r="B2168" t="str">
        <f t="shared" si="165"/>
        <v>YOUNG ADULTS</v>
      </c>
      <c r="C2168" t="s">
        <v>2630</v>
      </c>
      <c r="G2168" s="7">
        <f>'Health Cleaned'!$H2168*1.1</f>
        <v>2241.0410000000002</v>
      </c>
      <c r="H2168" s="7">
        <f t="shared" si="166"/>
        <v>2241</v>
      </c>
      <c r="I2168" s="7">
        <f t="shared" si="167"/>
        <v>2241.1</v>
      </c>
      <c r="J2168" s="7">
        <f t="shared" si="168"/>
        <v>2241</v>
      </c>
      <c r="K2168" t="str">
        <f>TEXT('Health Cleaned'!A2168,"mm-yy")</f>
        <v>01-22</v>
      </c>
      <c r="L2168" t="str">
        <f t="shared" si="169"/>
        <v>20-34</v>
      </c>
    </row>
    <row r="2169" spans="1:12" x14ac:dyDescent="0.45">
      <c r="A2169">
        <v>79</v>
      </c>
      <c r="B2169" t="str">
        <f t="shared" si="165"/>
        <v>SENIORS</v>
      </c>
      <c r="C2169" t="s">
        <v>2631</v>
      </c>
      <c r="G2169" s="7">
        <f>'Health Cleaned'!$H2169*1.1</f>
        <v>3582.3150000000005</v>
      </c>
      <c r="H2169" s="7">
        <f t="shared" si="166"/>
        <v>3582.3</v>
      </c>
      <c r="I2169" s="7">
        <f t="shared" si="167"/>
        <v>3582.4</v>
      </c>
      <c r="J2169" s="7">
        <f t="shared" si="168"/>
        <v>3582.3</v>
      </c>
      <c r="K2169" t="str">
        <f>TEXT('Health Cleaned'!A2169,"mm-yy")</f>
        <v>07-22</v>
      </c>
      <c r="L2169" t="str">
        <f t="shared" si="169"/>
        <v>65-100</v>
      </c>
    </row>
    <row r="2170" spans="1:12" x14ac:dyDescent="0.45">
      <c r="A2170">
        <v>75</v>
      </c>
      <c r="B2170" t="str">
        <f t="shared" si="165"/>
        <v>SENIORS</v>
      </c>
      <c r="C2170" t="s">
        <v>2632</v>
      </c>
      <c r="G2170" s="7">
        <f>'Health Cleaned'!$H2170*1.1</f>
        <v>4861.6810000000005</v>
      </c>
      <c r="H2170" s="7">
        <f t="shared" si="166"/>
        <v>4861.7</v>
      </c>
      <c r="I2170" s="7">
        <f t="shared" si="167"/>
        <v>4861.7000000000007</v>
      </c>
      <c r="J2170" s="7">
        <f t="shared" si="168"/>
        <v>4861.6000000000004</v>
      </c>
      <c r="K2170" t="str">
        <f>TEXT('Health Cleaned'!A2170,"mm-yy")</f>
        <v>09-22</v>
      </c>
      <c r="L2170" t="str">
        <f t="shared" si="169"/>
        <v>65-100</v>
      </c>
    </row>
    <row r="2171" spans="1:12" x14ac:dyDescent="0.45">
      <c r="A2171">
        <v>72</v>
      </c>
      <c r="B2171" t="str">
        <f t="shared" si="165"/>
        <v>SENIORS</v>
      </c>
      <c r="C2171" t="s">
        <v>2633</v>
      </c>
      <c r="G2171" s="7">
        <f>'Health Cleaned'!$H2171*1.1</f>
        <v>343.60700000000003</v>
      </c>
      <c r="H2171" s="7">
        <f t="shared" si="166"/>
        <v>343.6</v>
      </c>
      <c r="I2171" s="7">
        <f t="shared" si="167"/>
        <v>343.70000000000005</v>
      </c>
      <c r="J2171" s="7">
        <f t="shared" si="168"/>
        <v>343.6</v>
      </c>
      <c r="K2171" t="str">
        <f>TEXT('Health Cleaned'!A2171,"mm-yy")</f>
        <v>03-22</v>
      </c>
      <c r="L2171" t="str">
        <f t="shared" si="169"/>
        <v>65-100</v>
      </c>
    </row>
    <row r="2172" spans="1:12" x14ac:dyDescent="0.45">
      <c r="A2172">
        <v>46</v>
      </c>
      <c r="B2172" t="str">
        <f t="shared" si="165"/>
        <v>ADULTS</v>
      </c>
      <c r="C2172" t="s">
        <v>2634</v>
      </c>
      <c r="G2172" s="7">
        <f>'Health Cleaned'!$H2172*1.1</f>
        <v>3716.7900000000004</v>
      </c>
      <c r="H2172" s="7">
        <f t="shared" si="166"/>
        <v>3716.8</v>
      </c>
      <c r="I2172" s="7">
        <f t="shared" si="167"/>
        <v>3716.7999999999997</v>
      </c>
      <c r="J2172" s="7">
        <f t="shared" si="168"/>
        <v>3716.7</v>
      </c>
      <c r="K2172" t="str">
        <f>TEXT('Health Cleaned'!A2172,"mm-yy")</f>
        <v>12-23</v>
      </c>
      <c r="L2172" t="str">
        <f t="shared" si="169"/>
        <v>35-50</v>
      </c>
    </row>
    <row r="2173" spans="1:12" x14ac:dyDescent="0.45">
      <c r="A2173">
        <v>4</v>
      </c>
      <c r="B2173" t="str">
        <f t="shared" si="165"/>
        <v>CHILDREN</v>
      </c>
      <c r="C2173" t="s">
        <v>2635</v>
      </c>
      <c r="G2173" s="7">
        <f>'Health Cleaned'!$H2173*1.1</f>
        <v>54.505000000000003</v>
      </c>
      <c r="H2173" s="7">
        <f t="shared" si="166"/>
        <v>54.5</v>
      </c>
      <c r="I2173" s="7">
        <f t="shared" si="167"/>
        <v>54.6</v>
      </c>
      <c r="J2173" s="7">
        <f t="shared" si="168"/>
        <v>54.5</v>
      </c>
      <c r="K2173" t="str">
        <f>TEXT('Health Cleaned'!A2173,"mm-yy")</f>
        <v>01-22</v>
      </c>
      <c r="L2173" t="str">
        <f t="shared" si="169"/>
        <v>0-12</v>
      </c>
    </row>
    <row r="2174" spans="1:12" x14ac:dyDescent="0.45">
      <c r="A2174">
        <v>41</v>
      </c>
      <c r="B2174" t="str">
        <f t="shared" si="165"/>
        <v>ADULTS</v>
      </c>
      <c r="C2174" t="s">
        <v>2636</v>
      </c>
      <c r="G2174" s="7">
        <f>'Health Cleaned'!$H2174*1.1</f>
        <v>1906.3880000000001</v>
      </c>
      <c r="H2174" s="7">
        <f t="shared" si="166"/>
        <v>1906.4</v>
      </c>
      <c r="I2174" s="7">
        <f t="shared" si="167"/>
        <v>1906.3999999999999</v>
      </c>
      <c r="J2174" s="7">
        <f t="shared" si="168"/>
        <v>1906.3</v>
      </c>
      <c r="K2174" t="str">
        <f>TEXT('Health Cleaned'!A2174,"mm-yy")</f>
        <v>09-22</v>
      </c>
      <c r="L2174" t="str">
        <f t="shared" si="169"/>
        <v>35-50</v>
      </c>
    </row>
    <row r="2175" spans="1:12" x14ac:dyDescent="0.45">
      <c r="A2175">
        <v>59</v>
      </c>
      <c r="B2175" t="str">
        <f t="shared" si="165"/>
        <v>ADULTS</v>
      </c>
      <c r="C2175" t="s">
        <v>2637</v>
      </c>
      <c r="G2175" s="7">
        <f>'Health Cleaned'!$H2175*1.1</f>
        <v>4913.4580000000005</v>
      </c>
      <c r="H2175" s="7">
        <f t="shared" si="166"/>
        <v>4913.5</v>
      </c>
      <c r="I2175" s="7">
        <f t="shared" si="167"/>
        <v>4913.5</v>
      </c>
      <c r="J2175" s="7">
        <f t="shared" si="168"/>
        <v>4913.3999999999996</v>
      </c>
      <c r="K2175" t="str">
        <f>TEXT('Health Cleaned'!A2175,"mm-yy")</f>
        <v>10-22</v>
      </c>
      <c r="L2175" t="str">
        <f t="shared" si="169"/>
        <v>51-65</v>
      </c>
    </row>
    <row r="2176" spans="1:12" x14ac:dyDescent="0.45">
      <c r="A2176">
        <v>92</v>
      </c>
      <c r="B2176" t="str">
        <f t="shared" si="165"/>
        <v>SENIORS</v>
      </c>
      <c r="C2176" t="s">
        <v>2638</v>
      </c>
      <c r="G2176" s="7">
        <f>'Health Cleaned'!$H2176*1.1</f>
        <v>5286.1490000000003</v>
      </c>
      <c r="H2176" s="7">
        <f t="shared" si="166"/>
        <v>5286.1</v>
      </c>
      <c r="I2176" s="7">
        <f t="shared" si="167"/>
        <v>5286.2000000000007</v>
      </c>
      <c r="J2176" s="7">
        <f t="shared" si="168"/>
        <v>5286.1</v>
      </c>
      <c r="K2176" t="str">
        <f>TEXT('Health Cleaned'!A2176,"mm-yy")</f>
        <v>02-23</v>
      </c>
      <c r="L2176" t="str">
        <f t="shared" si="169"/>
        <v>65-100</v>
      </c>
    </row>
    <row r="2177" spans="1:12" x14ac:dyDescent="0.45">
      <c r="A2177">
        <v>47</v>
      </c>
      <c r="B2177" t="str">
        <f t="shared" si="165"/>
        <v>ADULTS</v>
      </c>
      <c r="C2177" t="s">
        <v>2639</v>
      </c>
      <c r="G2177" s="7">
        <f>'Health Cleaned'!$H2177*1.1</f>
        <v>1457.885</v>
      </c>
      <c r="H2177" s="7">
        <f t="shared" si="166"/>
        <v>1457.9</v>
      </c>
      <c r="I2177" s="7">
        <f t="shared" si="167"/>
        <v>1457.8999999999999</v>
      </c>
      <c r="J2177" s="7">
        <f t="shared" si="168"/>
        <v>1457.8</v>
      </c>
      <c r="K2177" t="str">
        <f>TEXT('Health Cleaned'!A2177,"mm-yy")</f>
        <v>01-23</v>
      </c>
      <c r="L2177" t="str">
        <f t="shared" si="169"/>
        <v>35-50</v>
      </c>
    </row>
    <row r="2178" spans="1:12" x14ac:dyDescent="0.45">
      <c r="A2178">
        <v>90</v>
      </c>
      <c r="B2178" t="str">
        <f t="shared" si="165"/>
        <v>SENIORS</v>
      </c>
      <c r="C2178" t="s">
        <v>2640</v>
      </c>
      <c r="G2178" s="7">
        <f>'Health Cleaned'!$H2178*1.1</f>
        <v>3592.3030000000003</v>
      </c>
      <c r="H2178" s="7">
        <f t="shared" si="166"/>
        <v>3592.3</v>
      </c>
      <c r="I2178" s="7">
        <f t="shared" si="167"/>
        <v>3592.4</v>
      </c>
      <c r="J2178" s="7">
        <f t="shared" si="168"/>
        <v>3592.3</v>
      </c>
      <c r="K2178" t="str">
        <f>TEXT('Health Cleaned'!A2178,"mm-yy")</f>
        <v>12-22</v>
      </c>
      <c r="L2178" t="str">
        <f t="shared" si="169"/>
        <v>65-100</v>
      </c>
    </row>
    <row r="2179" spans="1:12" x14ac:dyDescent="0.45">
      <c r="A2179">
        <v>73</v>
      </c>
      <c r="B2179" t="str">
        <f t="shared" ref="B2179:B2242" si="170">IF(A2179&lt;18,"CHILDREN",IF(A2179&lt;36,"YOUNG ADULTS",IF(A2179&lt;66,"ADULTS",IF(A2179&gt;65,"SENIORS"))))</f>
        <v>SENIORS</v>
      </c>
      <c r="C2179" t="s">
        <v>2641</v>
      </c>
      <c r="G2179" s="7">
        <f>'Health Cleaned'!$H2179*1.1</f>
        <v>314.84200000000004</v>
      </c>
      <c r="H2179" s="7">
        <f t="shared" ref="H2179:H2242" si="171">ROUND(G2179,1)</f>
        <v>314.8</v>
      </c>
      <c r="I2179" s="7">
        <f t="shared" ref="I2179:I2242" si="172">ROUNDUP(G2179,1)</f>
        <v>314.90000000000003</v>
      </c>
      <c r="J2179" s="7">
        <f t="shared" ref="J2179:J2242" si="173">ROUNDDOWN(G2179,1)</f>
        <v>314.8</v>
      </c>
      <c r="K2179" t="str">
        <f>TEXT('Health Cleaned'!A2179,"mm-yy")</f>
        <v>05-23</v>
      </c>
      <c r="L2179" t="str">
        <f t="shared" ref="L2179:L2242" si="174">IF(A2179&lt;13,"0-12",IF(A2179&lt;20,"13-19",IF(A2179&lt;35,"20-34",IF(A2179&lt;=50,"35-50",IF(A2179&lt;66,"51-65",IF(A2179&gt;65,"65-100"))))))</f>
        <v>65-100</v>
      </c>
    </row>
    <row r="2180" spans="1:12" x14ac:dyDescent="0.45">
      <c r="A2180">
        <v>29</v>
      </c>
      <c r="B2180" t="str">
        <f t="shared" si="170"/>
        <v>YOUNG ADULTS</v>
      </c>
      <c r="C2180" t="s">
        <v>2642</v>
      </c>
      <c r="G2180" s="7">
        <f>'Health Cleaned'!$H2180*1.1</f>
        <v>1134.0230000000001</v>
      </c>
      <c r="H2180" s="7">
        <f t="shared" si="171"/>
        <v>1134</v>
      </c>
      <c r="I2180" s="7">
        <f t="shared" si="172"/>
        <v>1134.0999999999999</v>
      </c>
      <c r="J2180" s="7">
        <f t="shared" si="173"/>
        <v>1134</v>
      </c>
      <c r="K2180" t="str">
        <f>TEXT('Health Cleaned'!A2180,"mm-yy")</f>
        <v>08-22</v>
      </c>
      <c r="L2180" t="str">
        <f t="shared" si="174"/>
        <v>20-34</v>
      </c>
    </row>
    <row r="2181" spans="1:12" x14ac:dyDescent="0.45">
      <c r="A2181">
        <v>67</v>
      </c>
      <c r="B2181" t="str">
        <f t="shared" si="170"/>
        <v>SENIORS</v>
      </c>
      <c r="C2181" t="s">
        <v>2643</v>
      </c>
      <c r="G2181" s="7">
        <f>'Health Cleaned'!$H2181*1.1</f>
        <v>432.08000000000004</v>
      </c>
      <c r="H2181" s="7">
        <f t="shared" si="171"/>
        <v>432.1</v>
      </c>
      <c r="I2181" s="7">
        <f t="shared" si="172"/>
        <v>432.1</v>
      </c>
      <c r="J2181" s="7">
        <f t="shared" si="173"/>
        <v>432</v>
      </c>
      <c r="K2181" t="str">
        <f>TEXT('Health Cleaned'!A2181,"mm-yy")</f>
        <v>12-23</v>
      </c>
      <c r="L2181" t="str">
        <f t="shared" si="174"/>
        <v>65-100</v>
      </c>
    </row>
    <row r="2182" spans="1:12" x14ac:dyDescent="0.45">
      <c r="A2182">
        <v>32</v>
      </c>
      <c r="B2182" t="str">
        <f t="shared" si="170"/>
        <v>YOUNG ADULTS</v>
      </c>
      <c r="C2182" t="s">
        <v>2644</v>
      </c>
      <c r="G2182" s="7">
        <f>'Health Cleaned'!$H2182*1.1</f>
        <v>245.26700000000002</v>
      </c>
      <c r="H2182" s="7">
        <f t="shared" si="171"/>
        <v>245.3</v>
      </c>
      <c r="I2182" s="7">
        <f t="shared" si="172"/>
        <v>245.29999999999998</v>
      </c>
      <c r="J2182" s="7">
        <f t="shared" si="173"/>
        <v>245.2</v>
      </c>
      <c r="K2182" t="str">
        <f>TEXT('Health Cleaned'!A2182,"mm-yy")</f>
        <v>12-23</v>
      </c>
      <c r="L2182" t="str">
        <f t="shared" si="174"/>
        <v>20-34</v>
      </c>
    </row>
    <row r="2183" spans="1:12" x14ac:dyDescent="0.45">
      <c r="A2183">
        <v>23</v>
      </c>
      <c r="B2183" t="str">
        <f t="shared" si="170"/>
        <v>YOUNG ADULTS</v>
      </c>
      <c r="C2183" t="s">
        <v>2645</v>
      </c>
      <c r="G2183" s="7">
        <f>'Health Cleaned'!$H2183*1.1</f>
        <v>643.005</v>
      </c>
      <c r="H2183" s="7">
        <f t="shared" si="171"/>
        <v>643</v>
      </c>
      <c r="I2183" s="7">
        <f t="shared" si="172"/>
        <v>643.1</v>
      </c>
      <c r="J2183" s="7">
        <f t="shared" si="173"/>
        <v>643</v>
      </c>
      <c r="K2183" t="str">
        <f>TEXT('Health Cleaned'!A2183,"mm-yy")</f>
        <v>03-22</v>
      </c>
      <c r="L2183" t="str">
        <f t="shared" si="174"/>
        <v>20-34</v>
      </c>
    </row>
    <row r="2184" spans="1:12" x14ac:dyDescent="0.45">
      <c r="A2184">
        <v>84</v>
      </c>
      <c r="B2184" t="str">
        <f t="shared" si="170"/>
        <v>SENIORS</v>
      </c>
      <c r="C2184" t="s">
        <v>2646</v>
      </c>
      <c r="G2184" s="7">
        <f>'Health Cleaned'!$H2184*1.1</f>
        <v>5400.8680000000004</v>
      </c>
      <c r="H2184" s="7">
        <f t="shared" si="171"/>
        <v>5400.9</v>
      </c>
      <c r="I2184" s="7">
        <f t="shared" si="172"/>
        <v>5400.9000000000005</v>
      </c>
      <c r="J2184" s="7">
        <f t="shared" si="173"/>
        <v>5400.8</v>
      </c>
      <c r="K2184" t="str">
        <f>TEXT('Health Cleaned'!A2184,"mm-yy")</f>
        <v>06-22</v>
      </c>
      <c r="L2184" t="str">
        <f t="shared" si="174"/>
        <v>65-100</v>
      </c>
    </row>
    <row r="2185" spans="1:12" x14ac:dyDescent="0.45">
      <c r="A2185">
        <v>74</v>
      </c>
      <c r="B2185" t="str">
        <f t="shared" si="170"/>
        <v>SENIORS</v>
      </c>
      <c r="C2185" t="s">
        <v>2647</v>
      </c>
      <c r="G2185" s="7">
        <f>'Health Cleaned'!$H2185*1.1</f>
        <v>3503.8300000000004</v>
      </c>
      <c r="H2185" s="7">
        <f t="shared" si="171"/>
        <v>3503.8</v>
      </c>
      <c r="I2185" s="7">
        <f t="shared" si="172"/>
        <v>3503.9</v>
      </c>
      <c r="J2185" s="7">
        <f t="shared" si="173"/>
        <v>3503.8</v>
      </c>
      <c r="K2185" t="str">
        <f>TEXT('Health Cleaned'!A2185,"mm-yy")</f>
        <v>06-23</v>
      </c>
      <c r="L2185" t="str">
        <f t="shared" si="174"/>
        <v>65-100</v>
      </c>
    </row>
    <row r="2186" spans="1:12" x14ac:dyDescent="0.45">
      <c r="A2186">
        <v>53</v>
      </c>
      <c r="B2186" t="str">
        <f t="shared" si="170"/>
        <v>ADULTS</v>
      </c>
      <c r="C2186" t="s">
        <v>2648</v>
      </c>
      <c r="G2186" s="7">
        <f>'Health Cleaned'!$H2186*1.1</f>
        <v>1371.8760000000002</v>
      </c>
      <c r="H2186" s="7">
        <f t="shared" si="171"/>
        <v>1371.9</v>
      </c>
      <c r="I2186" s="7">
        <f t="shared" si="172"/>
        <v>1371.8999999999999</v>
      </c>
      <c r="J2186" s="7">
        <f t="shared" si="173"/>
        <v>1371.8</v>
      </c>
      <c r="K2186" t="str">
        <f>TEXT('Health Cleaned'!A2186,"mm-yy")</f>
        <v>02-22</v>
      </c>
      <c r="L2186" t="str">
        <f t="shared" si="174"/>
        <v>51-65</v>
      </c>
    </row>
    <row r="2187" spans="1:12" x14ac:dyDescent="0.45">
      <c r="A2187">
        <v>42</v>
      </c>
      <c r="B2187" t="str">
        <f t="shared" si="170"/>
        <v>ADULTS</v>
      </c>
      <c r="C2187" t="s">
        <v>2649</v>
      </c>
      <c r="G2187" s="7">
        <f>'Health Cleaned'!$H2187*1.1</f>
        <v>5405.8510000000006</v>
      </c>
      <c r="H2187" s="7">
        <f t="shared" si="171"/>
        <v>5405.9</v>
      </c>
      <c r="I2187" s="7">
        <f t="shared" si="172"/>
        <v>5405.9000000000005</v>
      </c>
      <c r="J2187" s="7">
        <f t="shared" si="173"/>
        <v>5405.8</v>
      </c>
      <c r="K2187" t="str">
        <f>TEXT('Health Cleaned'!A2187,"mm-yy")</f>
        <v>10-22</v>
      </c>
      <c r="L2187" t="str">
        <f t="shared" si="174"/>
        <v>35-50</v>
      </c>
    </row>
    <row r="2188" spans="1:12" x14ac:dyDescent="0.45">
      <c r="A2188">
        <v>24</v>
      </c>
      <c r="B2188" t="str">
        <f t="shared" si="170"/>
        <v>YOUNG ADULTS</v>
      </c>
      <c r="C2188" t="s">
        <v>2650</v>
      </c>
      <c r="G2188" s="7">
        <f>'Health Cleaned'!$H2188*1.1</f>
        <v>1464.1660000000002</v>
      </c>
      <c r="H2188" s="7">
        <f t="shared" si="171"/>
        <v>1464.2</v>
      </c>
      <c r="I2188" s="7">
        <f t="shared" si="172"/>
        <v>1464.1999999999998</v>
      </c>
      <c r="J2188" s="7">
        <f t="shared" si="173"/>
        <v>1464.1</v>
      </c>
      <c r="K2188" t="str">
        <f>TEXT('Health Cleaned'!A2188,"mm-yy")</f>
        <v>05-23</v>
      </c>
      <c r="L2188" t="str">
        <f t="shared" si="174"/>
        <v>20-34</v>
      </c>
    </row>
    <row r="2189" spans="1:12" x14ac:dyDescent="0.45">
      <c r="A2189">
        <v>18</v>
      </c>
      <c r="B2189" t="str">
        <f t="shared" si="170"/>
        <v>YOUNG ADULTS</v>
      </c>
      <c r="C2189" t="s">
        <v>2651</v>
      </c>
      <c r="G2189" s="7">
        <f>'Health Cleaned'!$H2189*1.1</f>
        <v>2177.0100000000002</v>
      </c>
      <c r="H2189" s="7">
        <f t="shared" si="171"/>
        <v>2177</v>
      </c>
      <c r="I2189" s="7">
        <f t="shared" si="172"/>
        <v>2177.1</v>
      </c>
      <c r="J2189" s="7">
        <f t="shared" si="173"/>
        <v>2177</v>
      </c>
      <c r="K2189" t="str">
        <f>TEXT('Health Cleaned'!A2189,"mm-yy")</f>
        <v>10-22</v>
      </c>
      <c r="L2189" t="str">
        <f t="shared" si="174"/>
        <v>13-19</v>
      </c>
    </row>
    <row r="2190" spans="1:12" x14ac:dyDescent="0.45">
      <c r="A2190">
        <v>35</v>
      </c>
      <c r="B2190" t="str">
        <f t="shared" si="170"/>
        <v>YOUNG ADULTS</v>
      </c>
      <c r="C2190" t="s">
        <v>2652</v>
      </c>
      <c r="G2190" s="7">
        <f>'Health Cleaned'!$H2190*1.1</f>
        <v>4924.8320000000003</v>
      </c>
      <c r="H2190" s="7">
        <f t="shared" si="171"/>
        <v>4924.8</v>
      </c>
      <c r="I2190" s="7">
        <f t="shared" si="172"/>
        <v>4924.9000000000005</v>
      </c>
      <c r="J2190" s="7">
        <f t="shared" si="173"/>
        <v>4924.8</v>
      </c>
      <c r="K2190" t="str">
        <f>TEXT('Health Cleaned'!A2190,"mm-yy")</f>
        <v>12-23</v>
      </c>
      <c r="L2190" t="str">
        <f t="shared" si="174"/>
        <v>35-50</v>
      </c>
    </row>
    <row r="2191" spans="1:12" x14ac:dyDescent="0.45">
      <c r="A2191">
        <v>58</v>
      </c>
      <c r="B2191" t="str">
        <f t="shared" si="170"/>
        <v>ADULTS</v>
      </c>
      <c r="C2191" t="s">
        <v>2653</v>
      </c>
      <c r="G2191" s="7">
        <f>'Health Cleaned'!$H2191*1.1</f>
        <v>4128.2780000000002</v>
      </c>
      <c r="H2191" s="7">
        <f t="shared" si="171"/>
        <v>4128.3</v>
      </c>
      <c r="I2191" s="7">
        <f t="shared" si="172"/>
        <v>4128.3</v>
      </c>
      <c r="J2191" s="7">
        <f t="shared" si="173"/>
        <v>4128.2</v>
      </c>
      <c r="K2191" t="str">
        <f>TEXT('Health Cleaned'!A2191,"mm-yy")</f>
        <v>03-23</v>
      </c>
      <c r="L2191" t="str">
        <f t="shared" si="174"/>
        <v>51-65</v>
      </c>
    </row>
    <row r="2192" spans="1:12" x14ac:dyDescent="0.45">
      <c r="A2192">
        <v>47</v>
      </c>
      <c r="B2192" t="str">
        <f t="shared" si="170"/>
        <v>ADULTS</v>
      </c>
      <c r="C2192" t="s">
        <v>2654</v>
      </c>
      <c r="G2192" s="7">
        <f>'Health Cleaned'!$H2192*1.1</f>
        <v>659.85700000000008</v>
      </c>
      <c r="H2192" s="7">
        <f t="shared" si="171"/>
        <v>659.9</v>
      </c>
      <c r="I2192" s="7">
        <f t="shared" si="172"/>
        <v>659.9</v>
      </c>
      <c r="J2192" s="7">
        <f t="shared" si="173"/>
        <v>659.8</v>
      </c>
      <c r="K2192" t="str">
        <f>TEXT('Health Cleaned'!A2192,"mm-yy")</f>
        <v>05-22</v>
      </c>
      <c r="L2192" t="str">
        <f t="shared" si="174"/>
        <v>35-50</v>
      </c>
    </row>
    <row r="2193" spans="1:12" x14ac:dyDescent="0.45">
      <c r="A2193">
        <v>62</v>
      </c>
      <c r="B2193" t="str">
        <f t="shared" si="170"/>
        <v>ADULTS</v>
      </c>
      <c r="C2193" t="s">
        <v>2655</v>
      </c>
      <c r="G2193" s="7">
        <f>'Health Cleaned'!$H2193*1.1</f>
        <v>1004.5530000000001</v>
      </c>
      <c r="H2193" s="7">
        <f t="shared" si="171"/>
        <v>1004.6</v>
      </c>
      <c r="I2193" s="7">
        <f t="shared" si="172"/>
        <v>1004.6</v>
      </c>
      <c r="J2193" s="7">
        <f t="shared" si="173"/>
        <v>1004.5</v>
      </c>
      <c r="K2193" t="str">
        <f>TEXT('Health Cleaned'!A2193,"mm-yy")</f>
        <v>04-23</v>
      </c>
      <c r="L2193" t="str">
        <f t="shared" si="174"/>
        <v>51-65</v>
      </c>
    </row>
    <row r="2194" spans="1:12" x14ac:dyDescent="0.45">
      <c r="A2194">
        <v>51</v>
      </c>
      <c r="B2194" t="str">
        <f t="shared" si="170"/>
        <v>ADULTS</v>
      </c>
      <c r="C2194" t="s">
        <v>2656</v>
      </c>
      <c r="G2194" s="7">
        <f>'Health Cleaned'!$H2194*1.1</f>
        <v>2929.4540000000002</v>
      </c>
      <c r="H2194" s="7">
        <f t="shared" si="171"/>
        <v>2929.5</v>
      </c>
      <c r="I2194" s="7">
        <f t="shared" si="172"/>
        <v>2929.5</v>
      </c>
      <c r="J2194" s="7">
        <f t="shared" si="173"/>
        <v>2929.4</v>
      </c>
      <c r="K2194" t="str">
        <f>TEXT('Health Cleaned'!A2194,"mm-yy")</f>
        <v>04-22</v>
      </c>
      <c r="L2194" t="str">
        <f t="shared" si="174"/>
        <v>51-65</v>
      </c>
    </row>
    <row r="2195" spans="1:12" x14ac:dyDescent="0.45">
      <c r="A2195">
        <v>14</v>
      </c>
      <c r="B2195" t="str">
        <f t="shared" si="170"/>
        <v>CHILDREN</v>
      </c>
      <c r="C2195" t="s">
        <v>2657</v>
      </c>
      <c r="G2195" s="7">
        <f>'Health Cleaned'!$H2195*1.1</f>
        <v>645.62300000000005</v>
      </c>
      <c r="H2195" s="7">
        <f t="shared" si="171"/>
        <v>645.6</v>
      </c>
      <c r="I2195" s="7">
        <f t="shared" si="172"/>
        <v>645.70000000000005</v>
      </c>
      <c r="J2195" s="7">
        <f t="shared" si="173"/>
        <v>645.6</v>
      </c>
      <c r="K2195" t="str">
        <f>TEXT('Health Cleaned'!A2195,"mm-yy")</f>
        <v>05-23</v>
      </c>
      <c r="L2195" t="str">
        <f t="shared" si="174"/>
        <v>13-19</v>
      </c>
    </row>
    <row r="2196" spans="1:12" x14ac:dyDescent="0.45">
      <c r="A2196">
        <v>62</v>
      </c>
      <c r="B2196" t="str">
        <f t="shared" si="170"/>
        <v>ADULTS</v>
      </c>
      <c r="C2196" t="s">
        <v>2658</v>
      </c>
      <c r="G2196" s="7">
        <f>'Health Cleaned'!$H2196*1.1</f>
        <v>5000.1050000000005</v>
      </c>
      <c r="H2196" s="7">
        <f t="shared" si="171"/>
        <v>5000.1000000000004</v>
      </c>
      <c r="I2196" s="7">
        <f t="shared" si="172"/>
        <v>5000.2000000000007</v>
      </c>
      <c r="J2196" s="7">
        <f t="shared" si="173"/>
        <v>5000.1000000000004</v>
      </c>
      <c r="K2196" t="str">
        <f>TEXT('Health Cleaned'!A2196,"mm-yy")</f>
        <v>07-22</v>
      </c>
      <c r="L2196" t="str">
        <f t="shared" si="174"/>
        <v>51-65</v>
      </c>
    </row>
    <row r="2197" spans="1:12" x14ac:dyDescent="0.45">
      <c r="A2197">
        <v>97</v>
      </c>
      <c r="B2197" t="str">
        <f t="shared" si="170"/>
        <v>SENIORS</v>
      </c>
      <c r="C2197" t="s">
        <v>2659</v>
      </c>
      <c r="G2197" s="7">
        <f>'Health Cleaned'!$H2197*1.1</f>
        <v>771.26499999999999</v>
      </c>
      <c r="H2197" s="7">
        <f t="shared" si="171"/>
        <v>771.3</v>
      </c>
      <c r="I2197" s="7">
        <f t="shared" si="172"/>
        <v>771.30000000000007</v>
      </c>
      <c r="J2197" s="7">
        <f t="shared" si="173"/>
        <v>771.2</v>
      </c>
      <c r="K2197" t="str">
        <f>TEXT('Health Cleaned'!A2197,"mm-yy")</f>
        <v>08-23</v>
      </c>
      <c r="L2197" t="str">
        <f t="shared" si="174"/>
        <v>65-100</v>
      </c>
    </row>
    <row r="2198" spans="1:12" x14ac:dyDescent="0.45">
      <c r="A2198">
        <v>36</v>
      </c>
      <c r="B2198" t="str">
        <f t="shared" si="170"/>
        <v>ADULTS</v>
      </c>
      <c r="C2198" t="s">
        <v>2660</v>
      </c>
      <c r="G2198" s="7">
        <f>'Health Cleaned'!$H2198*1.1</f>
        <v>4427.7530000000006</v>
      </c>
      <c r="H2198" s="7">
        <f t="shared" si="171"/>
        <v>4427.8</v>
      </c>
      <c r="I2198" s="7">
        <f t="shared" si="172"/>
        <v>4427.8</v>
      </c>
      <c r="J2198" s="7">
        <f t="shared" si="173"/>
        <v>4427.7</v>
      </c>
      <c r="K2198" t="str">
        <f>TEXT('Health Cleaned'!A2198,"mm-yy")</f>
        <v>01-23</v>
      </c>
      <c r="L2198" t="str">
        <f t="shared" si="174"/>
        <v>35-50</v>
      </c>
    </row>
    <row r="2199" spans="1:12" x14ac:dyDescent="0.45">
      <c r="A2199">
        <v>81</v>
      </c>
      <c r="B2199" t="str">
        <f t="shared" si="170"/>
        <v>SENIORS</v>
      </c>
      <c r="C2199" t="s">
        <v>2661</v>
      </c>
      <c r="G2199" s="7">
        <f>'Health Cleaned'!$H2199*1.1</f>
        <v>1743.577</v>
      </c>
      <c r="H2199" s="7">
        <f t="shared" si="171"/>
        <v>1743.6</v>
      </c>
      <c r="I2199" s="7">
        <f t="shared" si="172"/>
        <v>1743.6</v>
      </c>
      <c r="J2199" s="7">
        <f t="shared" si="173"/>
        <v>1743.5</v>
      </c>
      <c r="K2199" t="str">
        <f>TEXT('Health Cleaned'!A2199,"mm-yy")</f>
        <v>11-23</v>
      </c>
      <c r="L2199" t="str">
        <f t="shared" si="174"/>
        <v>65-100</v>
      </c>
    </row>
    <row r="2200" spans="1:12" x14ac:dyDescent="0.45">
      <c r="A2200">
        <v>18</v>
      </c>
      <c r="B2200" t="str">
        <f t="shared" si="170"/>
        <v>YOUNG ADULTS</v>
      </c>
      <c r="C2200" t="s">
        <v>2662</v>
      </c>
      <c r="G2200" s="7">
        <f>'Health Cleaned'!$H2200*1.1</f>
        <v>4483.1490000000003</v>
      </c>
      <c r="H2200" s="7">
        <f t="shared" si="171"/>
        <v>4483.1000000000004</v>
      </c>
      <c r="I2200" s="7">
        <f t="shared" si="172"/>
        <v>4483.2000000000007</v>
      </c>
      <c r="J2200" s="7">
        <f t="shared" si="173"/>
        <v>4483.1000000000004</v>
      </c>
      <c r="K2200" t="str">
        <f>TEXT('Health Cleaned'!A2200,"mm-yy")</f>
        <v>08-23</v>
      </c>
      <c r="L2200" t="str">
        <f t="shared" si="174"/>
        <v>13-19</v>
      </c>
    </row>
    <row r="2201" spans="1:12" x14ac:dyDescent="0.45">
      <c r="A2201">
        <v>69</v>
      </c>
      <c r="B2201" t="str">
        <f t="shared" si="170"/>
        <v>SENIORS</v>
      </c>
      <c r="C2201" t="s">
        <v>2663</v>
      </c>
      <c r="G2201" s="7">
        <f>'Health Cleaned'!$H2201*1.1</f>
        <v>2050.4770000000003</v>
      </c>
      <c r="H2201" s="7">
        <f t="shared" si="171"/>
        <v>2050.5</v>
      </c>
      <c r="I2201" s="7">
        <f t="shared" si="172"/>
        <v>2050.5</v>
      </c>
      <c r="J2201" s="7">
        <f t="shared" si="173"/>
        <v>2050.4</v>
      </c>
      <c r="K2201" t="str">
        <f>TEXT('Health Cleaned'!A2201,"mm-yy")</f>
        <v>06-22</v>
      </c>
      <c r="L2201" t="str">
        <f t="shared" si="174"/>
        <v>65-100</v>
      </c>
    </row>
    <row r="2202" spans="1:12" x14ac:dyDescent="0.45">
      <c r="A2202">
        <v>87</v>
      </c>
      <c r="B2202" t="str">
        <f t="shared" si="170"/>
        <v>SENIORS</v>
      </c>
      <c r="C2202" t="s">
        <v>2664</v>
      </c>
      <c r="G2202" s="7">
        <f>'Health Cleaned'!$H2202*1.1</f>
        <v>2088.8340000000003</v>
      </c>
      <c r="H2202" s="7">
        <f t="shared" si="171"/>
        <v>2088.8000000000002</v>
      </c>
      <c r="I2202" s="7">
        <f t="shared" si="172"/>
        <v>2088.9</v>
      </c>
      <c r="J2202" s="7">
        <f t="shared" si="173"/>
        <v>2088.8000000000002</v>
      </c>
      <c r="K2202" t="str">
        <f>TEXT('Health Cleaned'!A2202,"mm-yy")</f>
        <v>01-23</v>
      </c>
      <c r="L2202" t="str">
        <f t="shared" si="174"/>
        <v>65-100</v>
      </c>
    </row>
    <row r="2203" spans="1:12" x14ac:dyDescent="0.45">
      <c r="A2203">
        <v>45</v>
      </c>
      <c r="B2203" t="str">
        <f t="shared" si="170"/>
        <v>ADULTS</v>
      </c>
      <c r="C2203" t="s">
        <v>2665</v>
      </c>
      <c r="G2203" s="7">
        <f>'Health Cleaned'!$H2203*1.1</f>
        <v>3892.2510000000002</v>
      </c>
      <c r="H2203" s="7">
        <f t="shared" si="171"/>
        <v>3892.3</v>
      </c>
      <c r="I2203" s="7">
        <f t="shared" si="172"/>
        <v>3892.2999999999997</v>
      </c>
      <c r="J2203" s="7">
        <f t="shared" si="173"/>
        <v>3892.2</v>
      </c>
      <c r="K2203" t="str">
        <f>TEXT('Health Cleaned'!A2203,"mm-yy")</f>
        <v>11-22</v>
      </c>
      <c r="L2203" t="str">
        <f t="shared" si="174"/>
        <v>35-50</v>
      </c>
    </row>
    <row r="2204" spans="1:12" x14ac:dyDescent="0.45">
      <c r="A2204">
        <v>66</v>
      </c>
      <c r="B2204" t="str">
        <f t="shared" si="170"/>
        <v>SENIORS</v>
      </c>
      <c r="C2204" t="s">
        <v>2666</v>
      </c>
      <c r="G2204" s="7">
        <f>'Health Cleaned'!$H2204*1.1</f>
        <v>2786.0250000000001</v>
      </c>
      <c r="H2204" s="7">
        <f t="shared" si="171"/>
        <v>2786</v>
      </c>
      <c r="I2204" s="7">
        <f t="shared" si="172"/>
        <v>2786.1</v>
      </c>
      <c r="J2204" s="7">
        <f t="shared" si="173"/>
        <v>2786</v>
      </c>
      <c r="K2204" t="str">
        <f>TEXT('Health Cleaned'!A2204,"mm-yy")</f>
        <v>06-23</v>
      </c>
      <c r="L2204" t="str">
        <f t="shared" si="174"/>
        <v>65-100</v>
      </c>
    </row>
    <row r="2205" spans="1:12" x14ac:dyDescent="0.45">
      <c r="A2205">
        <v>91</v>
      </c>
      <c r="B2205" t="str">
        <f t="shared" si="170"/>
        <v>SENIORS</v>
      </c>
      <c r="C2205" t="s">
        <v>2667</v>
      </c>
      <c r="G2205" s="7">
        <f>'Health Cleaned'!$H2205*1.1</f>
        <v>1867.3710000000001</v>
      </c>
      <c r="H2205" s="7">
        <f t="shared" si="171"/>
        <v>1867.4</v>
      </c>
      <c r="I2205" s="7">
        <f t="shared" si="172"/>
        <v>1867.3999999999999</v>
      </c>
      <c r="J2205" s="7">
        <f t="shared" si="173"/>
        <v>1867.3</v>
      </c>
      <c r="K2205" t="str">
        <f>TEXT('Health Cleaned'!A2205,"mm-yy")</f>
        <v>04-23</v>
      </c>
      <c r="L2205" t="str">
        <f t="shared" si="174"/>
        <v>65-100</v>
      </c>
    </row>
    <row r="2206" spans="1:12" x14ac:dyDescent="0.45">
      <c r="A2206">
        <v>66</v>
      </c>
      <c r="B2206" t="str">
        <f t="shared" si="170"/>
        <v>SENIORS</v>
      </c>
      <c r="C2206" t="s">
        <v>2668</v>
      </c>
      <c r="G2206" s="7">
        <f>'Health Cleaned'!$H2206*1.1</f>
        <v>4142.5560000000005</v>
      </c>
      <c r="H2206" s="7">
        <f t="shared" si="171"/>
        <v>4142.6000000000004</v>
      </c>
      <c r="I2206" s="7">
        <f t="shared" si="172"/>
        <v>4142.6000000000004</v>
      </c>
      <c r="J2206" s="7">
        <f t="shared" si="173"/>
        <v>4142.5</v>
      </c>
      <c r="K2206" t="str">
        <f>TEXT('Health Cleaned'!A2206,"mm-yy")</f>
        <v>05-23</v>
      </c>
      <c r="L2206" t="str">
        <f t="shared" si="174"/>
        <v>65-100</v>
      </c>
    </row>
    <row r="2207" spans="1:12" x14ac:dyDescent="0.45">
      <c r="A2207">
        <v>77</v>
      </c>
      <c r="B2207" t="str">
        <f t="shared" si="170"/>
        <v>SENIORS</v>
      </c>
      <c r="C2207" t="s">
        <v>2669</v>
      </c>
      <c r="G2207" s="7">
        <f>'Health Cleaned'!$H2207*1.1</f>
        <v>3731.0240000000003</v>
      </c>
      <c r="H2207" s="7">
        <f t="shared" si="171"/>
        <v>3731</v>
      </c>
      <c r="I2207" s="7">
        <f t="shared" si="172"/>
        <v>3731.1</v>
      </c>
      <c r="J2207" s="7">
        <f t="shared" si="173"/>
        <v>3731</v>
      </c>
      <c r="K2207" t="str">
        <f>TEXT('Health Cleaned'!A2207,"mm-yy")</f>
        <v>12-23</v>
      </c>
      <c r="L2207" t="str">
        <f t="shared" si="174"/>
        <v>65-100</v>
      </c>
    </row>
    <row r="2208" spans="1:12" x14ac:dyDescent="0.45">
      <c r="A2208">
        <v>40</v>
      </c>
      <c r="B2208" t="str">
        <f t="shared" si="170"/>
        <v>ADULTS</v>
      </c>
      <c r="C2208" t="s">
        <v>2670</v>
      </c>
      <c r="G2208" s="7">
        <f>'Health Cleaned'!$H2208*1.1</f>
        <v>397.71600000000001</v>
      </c>
      <c r="H2208" s="7">
        <f t="shared" si="171"/>
        <v>397.7</v>
      </c>
      <c r="I2208" s="7">
        <f t="shared" si="172"/>
        <v>397.8</v>
      </c>
      <c r="J2208" s="7">
        <f t="shared" si="173"/>
        <v>397.7</v>
      </c>
      <c r="K2208" t="str">
        <f>TEXT('Health Cleaned'!A2208,"mm-yy")</f>
        <v>07-23</v>
      </c>
      <c r="L2208" t="str">
        <f t="shared" si="174"/>
        <v>35-50</v>
      </c>
    </row>
    <row r="2209" spans="1:12" x14ac:dyDescent="0.45">
      <c r="A2209">
        <v>27</v>
      </c>
      <c r="B2209" t="str">
        <f t="shared" si="170"/>
        <v>YOUNG ADULTS</v>
      </c>
      <c r="C2209" t="s">
        <v>2671</v>
      </c>
      <c r="G2209" s="7">
        <f>'Health Cleaned'!$H2209*1.1</f>
        <v>2459.3030000000003</v>
      </c>
      <c r="H2209" s="7">
        <f t="shared" si="171"/>
        <v>2459.3000000000002</v>
      </c>
      <c r="I2209" s="7">
        <f t="shared" si="172"/>
        <v>2459.4</v>
      </c>
      <c r="J2209" s="7">
        <f t="shared" si="173"/>
        <v>2459.3000000000002</v>
      </c>
      <c r="K2209" t="str">
        <f>TEXT('Health Cleaned'!A2209,"mm-yy")</f>
        <v>05-23</v>
      </c>
      <c r="L2209" t="str">
        <f t="shared" si="174"/>
        <v>20-34</v>
      </c>
    </row>
    <row r="2210" spans="1:12" x14ac:dyDescent="0.45">
      <c r="A2210">
        <v>52</v>
      </c>
      <c r="B2210" t="str">
        <f t="shared" si="170"/>
        <v>ADULTS</v>
      </c>
      <c r="C2210" t="s">
        <v>2672</v>
      </c>
      <c r="G2210" s="7">
        <f>'Health Cleaned'!$H2210*1.1</f>
        <v>4417.1270000000004</v>
      </c>
      <c r="H2210" s="7">
        <f t="shared" si="171"/>
        <v>4417.1000000000004</v>
      </c>
      <c r="I2210" s="7">
        <f t="shared" si="172"/>
        <v>4417.2000000000007</v>
      </c>
      <c r="J2210" s="7">
        <f t="shared" si="173"/>
        <v>4417.1000000000004</v>
      </c>
      <c r="K2210" t="str">
        <f>TEXT('Health Cleaned'!A2210,"mm-yy")</f>
        <v>09-22</v>
      </c>
      <c r="L2210" t="str">
        <f t="shared" si="174"/>
        <v>51-65</v>
      </c>
    </row>
    <row r="2211" spans="1:12" x14ac:dyDescent="0.45">
      <c r="A2211">
        <v>35</v>
      </c>
      <c r="B2211" t="str">
        <f t="shared" si="170"/>
        <v>YOUNG ADULTS</v>
      </c>
      <c r="C2211" t="s">
        <v>2673</v>
      </c>
      <c r="G2211" s="7">
        <f>'Health Cleaned'!$H2211*1.1</f>
        <v>4833.0259999999998</v>
      </c>
      <c r="H2211" s="7">
        <f t="shared" si="171"/>
        <v>4833</v>
      </c>
      <c r="I2211" s="7">
        <f t="shared" si="172"/>
        <v>4833.1000000000004</v>
      </c>
      <c r="J2211" s="7">
        <f t="shared" si="173"/>
        <v>4833</v>
      </c>
      <c r="K2211" t="str">
        <f>TEXT('Health Cleaned'!A2211,"mm-yy")</f>
        <v>06-23</v>
      </c>
      <c r="L2211" t="str">
        <f t="shared" si="174"/>
        <v>35-50</v>
      </c>
    </row>
    <row r="2212" spans="1:12" x14ac:dyDescent="0.45">
      <c r="A2212">
        <v>98</v>
      </c>
      <c r="B2212" t="str">
        <f t="shared" si="170"/>
        <v>SENIORS</v>
      </c>
      <c r="C2212" t="s">
        <v>2674</v>
      </c>
      <c r="G2212" s="7">
        <f>'Health Cleaned'!$H2212*1.1</f>
        <v>3422.529</v>
      </c>
      <c r="H2212" s="7">
        <f t="shared" si="171"/>
        <v>3422.5</v>
      </c>
      <c r="I2212" s="7">
        <f t="shared" si="172"/>
        <v>3422.6</v>
      </c>
      <c r="J2212" s="7">
        <f t="shared" si="173"/>
        <v>3422.5</v>
      </c>
      <c r="K2212" t="str">
        <f>TEXT('Health Cleaned'!A2212,"mm-yy")</f>
        <v>08-23</v>
      </c>
      <c r="L2212" t="str">
        <f t="shared" si="174"/>
        <v>65-100</v>
      </c>
    </row>
    <row r="2213" spans="1:12" x14ac:dyDescent="0.45">
      <c r="A2213">
        <v>93</v>
      </c>
      <c r="B2213" t="str">
        <f t="shared" si="170"/>
        <v>SENIORS</v>
      </c>
      <c r="C2213" t="s">
        <v>2675</v>
      </c>
      <c r="G2213" s="7">
        <f>'Health Cleaned'!$H2213*1.1</f>
        <v>4592.9620000000004</v>
      </c>
      <c r="H2213" s="7">
        <f t="shared" si="171"/>
        <v>4593</v>
      </c>
      <c r="I2213" s="7">
        <f t="shared" si="172"/>
        <v>4593</v>
      </c>
      <c r="J2213" s="7">
        <f t="shared" si="173"/>
        <v>4592.8999999999996</v>
      </c>
      <c r="K2213" t="str">
        <f>TEXT('Health Cleaned'!A2213,"mm-yy")</f>
        <v>03-22</v>
      </c>
      <c r="L2213" t="str">
        <f t="shared" si="174"/>
        <v>65-100</v>
      </c>
    </row>
    <row r="2214" spans="1:12" x14ac:dyDescent="0.45">
      <c r="A2214">
        <v>99</v>
      </c>
      <c r="B2214" t="str">
        <f t="shared" si="170"/>
        <v>SENIORS</v>
      </c>
      <c r="C2214" t="s">
        <v>2676</v>
      </c>
      <c r="G2214" s="7">
        <f>'Health Cleaned'!$H2214*1.1</f>
        <v>4830.3860000000004</v>
      </c>
      <c r="H2214" s="7">
        <f t="shared" si="171"/>
        <v>4830.3999999999996</v>
      </c>
      <c r="I2214" s="7">
        <f t="shared" si="172"/>
        <v>4830.4000000000005</v>
      </c>
      <c r="J2214" s="7">
        <f t="shared" si="173"/>
        <v>4830.3</v>
      </c>
      <c r="K2214" t="str">
        <f>TEXT('Health Cleaned'!A2214,"mm-yy")</f>
        <v>05-22</v>
      </c>
      <c r="L2214" t="str">
        <f t="shared" si="174"/>
        <v>65-100</v>
      </c>
    </row>
    <row r="2215" spans="1:12" x14ac:dyDescent="0.45">
      <c r="A2215">
        <v>40</v>
      </c>
      <c r="B2215" t="str">
        <f t="shared" si="170"/>
        <v>ADULTS</v>
      </c>
      <c r="C2215" t="s">
        <v>2677</v>
      </c>
      <c r="G2215" s="7">
        <f>'Health Cleaned'!$H2215*1.1</f>
        <v>4507.7560000000003</v>
      </c>
      <c r="H2215" s="7">
        <f t="shared" si="171"/>
        <v>4507.8</v>
      </c>
      <c r="I2215" s="7">
        <f t="shared" si="172"/>
        <v>4507.8</v>
      </c>
      <c r="J2215" s="7">
        <f t="shared" si="173"/>
        <v>4507.7</v>
      </c>
      <c r="K2215" t="str">
        <f>TEXT('Health Cleaned'!A2215,"mm-yy")</f>
        <v>11-22</v>
      </c>
      <c r="L2215" t="str">
        <f t="shared" si="174"/>
        <v>35-50</v>
      </c>
    </row>
    <row r="2216" spans="1:12" x14ac:dyDescent="0.45">
      <c r="A2216">
        <v>84</v>
      </c>
      <c r="B2216" t="str">
        <f t="shared" si="170"/>
        <v>SENIORS</v>
      </c>
      <c r="C2216" t="s">
        <v>2678</v>
      </c>
      <c r="G2216" s="7">
        <f>'Health Cleaned'!$H2216*1.1</f>
        <v>409.45300000000003</v>
      </c>
      <c r="H2216" s="7">
        <f t="shared" si="171"/>
        <v>409.5</v>
      </c>
      <c r="I2216" s="7">
        <f t="shared" si="172"/>
        <v>409.5</v>
      </c>
      <c r="J2216" s="7">
        <f t="shared" si="173"/>
        <v>409.4</v>
      </c>
      <c r="K2216" t="str">
        <f>TEXT('Health Cleaned'!A2216,"mm-yy")</f>
        <v>02-23</v>
      </c>
      <c r="L2216" t="str">
        <f t="shared" si="174"/>
        <v>65-100</v>
      </c>
    </row>
    <row r="2217" spans="1:12" x14ac:dyDescent="0.45">
      <c r="A2217">
        <v>85</v>
      </c>
      <c r="B2217" t="str">
        <f t="shared" si="170"/>
        <v>SENIORS</v>
      </c>
      <c r="C2217" t="s">
        <v>2679</v>
      </c>
      <c r="G2217" s="7">
        <f>'Health Cleaned'!$H2217*1.1</f>
        <v>3848.5370000000003</v>
      </c>
      <c r="H2217" s="7">
        <f t="shared" si="171"/>
        <v>3848.5</v>
      </c>
      <c r="I2217" s="7">
        <f t="shared" si="172"/>
        <v>3848.6</v>
      </c>
      <c r="J2217" s="7">
        <f t="shared" si="173"/>
        <v>3848.5</v>
      </c>
      <c r="K2217" t="str">
        <f>TEXT('Health Cleaned'!A2217,"mm-yy")</f>
        <v>05-23</v>
      </c>
      <c r="L2217" t="str">
        <f t="shared" si="174"/>
        <v>65-100</v>
      </c>
    </row>
    <row r="2218" spans="1:12" x14ac:dyDescent="0.45">
      <c r="A2218">
        <v>81</v>
      </c>
      <c r="B2218" t="str">
        <f t="shared" si="170"/>
        <v>SENIORS</v>
      </c>
      <c r="C2218" t="s">
        <v>2680</v>
      </c>
      <c r="G2218" s="7">
        <f>'Health Cleaned'!$H2218*1.1</f>
        <v>3715.1840000000002</v>
      </c>
      <c r="H2218" s="7">
        <f t="shared" si="171"/>
        <v>3715.2</v>
      </c>
      <c r="I2218" s="7">
        <f t="shared" si="172"/>
        <v>3715.2</v>
      </c>
      <c r="J2218" s="7">
        <f t="shared" si="173"/>
        <v>3715.1</v>
      </c>
      <c r="K2218" t="str">
        <f>TEXT('Health Cleaned'!A2218,"mm-yy")</f>
        <v>03-23</v>
      </c>
      <c r="L2218" t="str">
        <f t="shared" si="174"/>
        <v>65-100</v>
      </c>
    </row>
    <row r="2219" spans="1:12" x14ac:dyDescent="0.45">
      <c r="A2219">
        <v>90</v>
      </c>
      <c r="B2219" t="str">
        <f t="shared" si="170"/>
        <v>SENIORS</v>
      </c>
      <c r="C2219" t="s">
        <v>2681</v>
      </c>
      <c r="G2219" s="7">
        <f>'Health Cleaned'!$H2219*1.1</f>
        <v>4836.92</v>
      </c>
      <c r="H2219" s="7">
        <f t="shared" si="171"/>
        <v>4836.8999999999996</v>
      </c>
      <c r="I2219" s="7">
        <f t="shared" si="172"/>
        <v>4837</v>
      </c>
      <c r="J2219" s="7">
        <f t="shared" si="173"/>
        <v>4836.8999999999996</v>
      </c>
      <c r="K2219" t="str">
        <f>TEXT('Health Cleaned'!A2219,"mm-yy")</f>
        <v>08-22</v>
      </c>
      <c r="L2219" t="str">
        <f t="shared" si="174"/>
        <v>65-100</v>
      </c>
    </row>
    <row r="2220" spans="1:12" x14ac:dyDescent="0.45">
      <c r="A2220">
        <v>28</v>
      </c>
      <c r="B2220" t="str">
        <f t="shared" si="170"/>
        <v>YOUNG ADULTS</v>
      </c>
      <c r="C2220" t="s">
        <v>2682</v>
      </c>
      <c r="G2220" s="7">
        <f>'Health Cleaned'!$H2220*1.1</f>
        <v>4555.3530000000001</v>
      </c>
      <c r="H2220" s="7">
        <f t="shared" si="171"/>
        <v>4555.3999999999996</v>
      </c>
      <c r="I2220" s="7">
        <f t="shared" si="172"/>
        <v>4555.4000000000005</v>
      </c>
      <c r="J2220" s="7">
        <f t="shared" si="173"/>
        <v>4555.3</v>
      </c>
      <c r="K2220" t="str">
        <f>TEXT('Health Cleaned'!A2220,"mm-yy")</f>
        <v>07-22</v>
      </c>
      <c r="L2220" t="str">
        <f t="shared" si="174"/>
        <v>20-34</v>
      </c>
    </row>
    <row r="2221" spans="1:12" x14ac:dyDescent="0.45">
      <c r="A2221">
        <v>78</v>
      </c>
      <c r="B2221" t="str">
        <f t="shared" si="170"/>
        <v>SENIORS</v>
      </c>
      <c r="C2221" t="s">
        <v>2683</v>
      </c>
      <c r="G2221" s="7">
        <f>'Health Cleaned'!$H2221*1.1</f>
        <v>3628.0639999999999</v>
      </c>
      <c r="H2221" s="7">
        <f t="shared" si="171"/>
        <v>3628.1</v>
      </c>
      <c r="I2221" s="7">
        <f t="shared" si="172"/>
        <v>3628.1</v>
      </c>
      <c r="J2221" s="7">
        <f t="shared" si="173"/>
        <v>3628</v>
      </c>
      <c r="K2221" t="str">
        <f>TEXT('Health Cleaned'!A2221,"mm-yy")</f>
        <v>04-23</v>
      </c>
      <c r="L2221" t="str">
        <f t="shared" si="174"/>
        <v>65-100</v>
      </c>
    </row>
    <row r="2222" spans="1:12" x14ac:dyDescent="0.45">
      <c r="A2222">
        <v>28</v>
      </c>
      <c r="B2222" t="str">
        <f t="shared" si="170"/>
        <v>YOUNG ADULTS</v>
      </c>
      <c r="C2222" t="s">
        <v>2684</v>
      </c>
      <c r="G2222" s="7">
        <f>'Health Cleaned'!$H2222*1.1</f>
        <v>4415.1360000000004</v>
      </c>
      <c r="H2222" s="7">
        <f t="shared" si="171"/>
        <v>4415.1000000000004</v>
      </c>
      <c r="I2222" s="7">
        <f t="shared" si="172"/>
        <v>4415.2000000000007</v>
      </c>
      <c r="J2222" s="7">
        <f t="shared" si="173"/>
        <v>4415.1000000000004</v>
      </c>
      <c r="K2222" t="str">
        <f>TEXT('Health Cleaned'!A2222,"mm-yy")</f>
        <v>03-23</v>
      </c>
      <c r="L2222" t="str">
        <f t="shared" si="174"/>
        <v>20-34</v>
      </c>
    </row>
    <row r="2223" spans="1:12" x14ac:dyDescent="0.45">
      <c r="A2223">
        <v>24</v>
      </c>
      <c r="B2223" t="str">
        <f t="shared" si="170"/>
        <v>YOUNG ADULTS</v>
      </c>
      <c r="C2223" t="s">
        <v>2685</v>
      </c>
      <c r="G2223" s="7">
        <f>'Health Cleaned'!$H2223*1.1</f>
        <v>4856.6320000000005</v>
      </c>
      <c r="H2223" s="7">
        <f t="shared" si="171"/>
        <v>4856.6000000000004</v>
      </c>
      <c r="I2223" s="7">
        <f t="shared" si="172"/>
        <v>4856.7000000000007</v>
      </c>
      <c r="J2223" s="7">
        <f t="shared" si="173"/>
        <v>4856.6000000000004</v>
      </c>
      <c r="K2223" t="str">
        <f>TEXT('Health Cleaned'!A2223,"mm-yy")</f>
        <v>05-22</v>
      </c>
      <c r="L2223" t="str">
        <f t="shared" si="174"/>
        <v>20-34</v>
      </c>
    </row>
    <row r="2224" spans="1:12" x14ac:dyDescent="0.45">
      <c r="A2224">
        <v>54</v>
      </c>
      <c r="B2224" t="str">
        <f t="shared" si="170"/>
        <v>ADULTS</v>
      </c>
      <c r="C2224" t="s">
        <v>2686</v>
      </c>
      <c r="G2224" s="7">
        <f>'Health Cleaned'!$H2224*1.1</f>
        <v>1234.607</v>
      </c>
      <c r="H2224" s="7">
        <f t="shared" si="171"/>
        <v>1234.5999999999999</v>
      </c>
      <c r="I2224" s="7">
        <f t="shared" si="172"/>
        <v>1234.6999999999998</v>
      </c>
      <c r="J2224" s="7">
        <f t="shared" si="173"/>
        <v>1234.5999999999999</v>
      </c>
      <c r="K2224" t="str">
        <f>TEXT('Health Cleaned'!A2224,"mm-yy")</f>
        <v>09-23</v>
      </c>
      <c r="L2224" t="str">
        <f t="shared" si="174"/>
        <v>51-65</v>
      </c>
    </row>
    <row r="2225" spans="1:12" x14ac:dyDescent="0.45">
      <c r="A2225">
        <v>20</v>
      </c>
      <c r="B2225" t="str">
        <f t="shared" si="170"/>
        <v>YOUNG ADULTS</v>
      </c>
      <c r="C2225" t="s">
        <v>2687</v>
      </c>
      <c r="G2225" s="7">
        <f>'Health Cleaned'!$H2225*1.1</f>
        <v>4464.3940000000002</v>
      </c>
      <c r="H2225" s="7">
        <f t="shared" si="171"/>
        <v>4464.3999999999996</v>
      </c>
      <c r="I2225" s="7">
        <f t="shared" si="172"/>
        <v>4464.4000000000005</v>
      </c>
      <c r="J2225" s="7">
        <f t="shared" si="173"/>
        <v>4464.3</v>
      </c>
      <c r="K2225" t="str">
        <f>TEXT('Health Cleaned'!A2225,"mm-yy")</f>
        <v>01-23</v>
      </c>
      <c r="L2225" t="str">
        <f t="shared" si="174"/>
        <v>20-34</v>
      </c>
    </row>
    <row r="2226" spans="1:12" x14ac:dyDescent="0.45">
      <c r="A2226">
        <v>25</v>
      </c>
      <c r="B2226" t="str">
        <f t="shared" si="170"/>
        <v>YOUNG ADULTS</v>
      </c>
      <c r="C2226" t="s">
        <v>2688</v>
      </c>
      <c r="G2226" s="7">
        <f>'Health Cleaned'!$H2226*1.1</f>
        <v>2103.442</v>
      </c>
      <c r="H2226" s="7">
        <f t="shared" si="171"/>
        <v>2103.4</v>
      </c>
      <c r="I2226" s="7">
        <f t="shared" si="172"/>
        <v>2103.5</v>
      </c>
      <c r="J2226" s="7">
        <f t="shared" si="173"/>
        <v>2103.4</v>
      </c>
      <c r="K2226" t="str">
        <f>TEXT('Health Cleaned'!A2226,"mm-yy")</f>
        <v>02-23</v>
      </c>
      <c r="L2226" t="str">
        <f t="shared" si="174"/>
        <v>20-34</v>
      </c>
    </row>
    <row r="2227" spans="1:12" x14ac:dyDescent="0.45">
      <c r="A2227">
        <v>15</v>
      </c>
      <c r="B2227" t="str">
        <f t="shared" si="170"/>
        <v>CHILDREN</v>
      </c>
      <c r="C2227" t="s">
        <v>2689</v>
      </c>
      <c r="G2227" s="7">
        <f>'Health Cleaned'!$H2227*1.1</f>
        <v>4313.1660000000002</v>
      </c>
      <c r="H2227" s="7">
        <f t="shared" si="171"/>
        <v>4313.2</v>
      </c>
      <c r="I2227" s="7">
        <f t="shared" si="172"/>
        <v>4313.2000000000007</v>
      </c>
      <c r="J2227" s="7">
        <f t="shared" si="173"/>
        <v>4313.1000000000004</v>
      </c>
      <c r="K2227" t="str">
        <f>TEXT('Health Cleaned'!A2227,"mm-yy")</f>
        <v>03-22</v>
      </c>
      <c r="L2227" t="str">
        <f t="shared" si="174"/>
        <v>13-19</v>
      </c>
    </row>
    <row r="2228" spans="1:12" x14ac:dyDescent="0.45">
      <c r="A2228">
        <v>56</v>
      </c>
      <c r="B2228" t="str">
        <f t="shared" si="170"/>
        <v>ADULTS</v>
      </c>
      <c r="C2228" t="s">
        <v>2690</v>
      </c>
      <c r="G2228" s="7">
        <f>'Health Cleaned'!$H2228*1.1</f>
        <v>1901.5150000000003</v>
      </c>
      <c r="H2228" s="7">
        <f t="shared" si="171"/>
        <v>1901.5</v>
      </c>
      <c r="I2228" s="7">
        <f t="shared" si="172"/>
        <v>1901.6</v>
      </c>
      <c r="J2228" s="7">
        <f t="shared" si="173"/>
        <v>1901.5</v>
      </c>
      <c r="K2228" t="str">
        <f>TEXT('Health Cleaned'!A2228,"mm-yy")</f>
        <v>07-23</v>
      </c>
      <c r="L2228" t="str">
        <f t="shared" si="174"/>
        <v>51-65</v>
      </c>
    </row>
    <row r="2229" spans="1:12" x14ac:dyDescent="0.45">
      <c r="A2229">
        <v>16</v>
      </c>
      <c r="B2229" t="str">
        <f t="shared" si="170"/>
        <v>CHILDREN</v>
      </c>
      <c r="C2229" t="s">
        <v>2691</v>
      </c>
      <c r="G2229" s="7">
        <f>'Health Cleaned'!$H2229*1.1</f>
        <v>4457.5740000000005</v>
      </c>
      <c r="H2229" s="7">
        <f t="shared" si="171"/>
        <v>4457.6000000000004</v>
      </c>
      <c r="I2229" s="7">
        <f t="shared" si="172"/>
        <v>4457.6000000000004</v>
      </c>
      <c r="J2229" s="7">
        <f t="shared" si="173"/>
        <v>4457.5</v>
      </c>
      <c r="K2229" t="str">
        <f>TEXT('Health Cleaned'!A2229,"mm-yy")</f>
        <v>11-23</v>
      </c>
      <c r="L2229" t="str">
        <f t="shared" si="174"/>
        <v>13-19</v>
      </c>
    </row>
    <row r="2230" spans="1:12" x14ac:dyDescent="0.45">
      <c r="A2230">
        <v>11</v>
      </c>
      <c r="B2230" t="str">
        <f t="shared" si="170"/>
        <v>CHILDREN</v>
      </c>
      <c r="C2230" t="s">
        <v>2692</v>
      </c>
      <c r="G2230" s="7">
        <f>'Health Cleaned'!$H2230*1.1</f>
        <v>938.36599999999999</v>
      </c>
      <c r="H2230" s="7">
        <f t="shared" si="171"/>
        <v>938.4</v>
      </c>
      <c r="I2230" s="7">
        <f t="shared" si="172"/>
        <v>938.4</v>
      </c>
      <c r="J2230" s="7">
        <f t="shared" si="173"/>
        <v>938.3</v>
      </c>
      <c r="K2230" t="str">
        <f>TEXT('Health Cleaned'!A2230,"mm-yy")</f>
        <v>05-22</v>
      </c>
      <c r="L2230" t="str">
        <f t="shared" si="174"/>
        <v>0-12</v>
      </c>
    </row>
    <row r="2231" spans="1:12" x14ac:dyDescent="0.45">
      <c r="A2231">
        <v>52</v>
      </c>
      <c r="B2231" t="str">
        <f t="shared" si="170"/>
        <v>ADULTS</v>
      </c>
      <c r="C2231" t="s">
        <v>2693</v>
      </c>
      <c r="G2231" s="7">
        <f>'Health Cleaned'!$H2231*1.1</f>
        <v>2341.9880000000003</v>
      </c>
      <c r="H2231" s="7">
        <f t="shared" si="171"/>
        <v>2342</v>
      </c>
      <c r="I2231" s="7">
        <f t="shared" si="172"/>
        <v>2342</v>
      </c>
      <c r="J2231" s="7">
        <f t="shared" si="173"/>
        <v>2341.9</v>
      </c>
      <c r="K2231" t="str">
        <f>TEXT('Health Cleaned'!A2231,"mm-yy")</f>
        <v>08-23</v>
      </c>
      <c r="L2231" t="str">
        <f t="shared" si="174"/>
        <v>51-65</v>
      </c>
    </row>
    <row r="2232" spans="1:12" x14ac:dyDescent="0.45">
      <c r="A2232">
        <v>68</v>
      </c>
      <c r="B2232" t="str">
        <f t="shared" si="170"/>
        <v>SENIORS</v>
      </c>
      <c r="C2232" t="s">
        <v>2694</v>
      </c>
      <c r="G2232" s="7">
        <f>'Health Cleaned'!$H2232*1.1</f>
        <v>676.85200000000009</v>
      </c>
      <c r="H2232" s="7">
        <f t="shared" si="171"/>
        <v>676.9</v>
      </c>
      <c r="I2232" s="7">
        <f t="shared" si="172"/>
        <v>676.9</v>
      </c>
      <c r="J2232" s="7">
        <f t="shared" si="173"/>
        <v>676.8</v>
      </c>
      <c r="K2232" t="str">
        <f>TEXT('Health Cleaned'!A2232,"mm-yy")</f>
        <v>08-22</v>
      </c>
      <c r="L2232" t="str">
        <f t="shared" si="174"/>
        <v>65-100</v>
      </c>
    </row>
    <row r="2233" spans="1:12" x14ac:dyDescent="0.45">
      <c r="A2233">
        <v>48</v>
      </c>
      <c r="B2233" t="str">
        <f t="shared" si="170"/>
        <v>ADULTS</v>
      </c>
      <c r="C2233" t="s">
        <v>2695</v>
      </c>
      <c r="G2233" s="7">
        <f>'Health Cleaned'!$H2233*1.1</f>
        <v>2676.1790000000001</v>
      </c>
      <c r="H2233" s="7">
        <f t="shared" si="171"/>
        <v>2676.2</v>
      </c>
      <c r="I2233" s="7">
        <f t="shared" si="172"/>
        <v>2676.2</v>
      </c>
      <c r="J2233" s="7">
        <f t="shared" si="173"/>
        <v>2676.1</v>
      </c>
      <c r="K2233" t="str">
        <f>TEXT('Health Cleaned'!A2233,"mm-yy")</f>
        <v>08-22</v>
      </c>
      <c r="L2233" t="str">
        <f t="shared" si="174"/>
        <v>35-50</v>
      </c>
    </row>
    <row r="2234" spans="1:12" x14ac:dyDescent="0.45">
      <c r="A2234">
        <v>99</v>
      </c>
      <c r="B2234" t="str">
        <f t="shared" si="170"/>
        <v>SENIORS</v>
      </c>
      <c r="C2234" t="s">
        <v>2696</v>
      </c>
      <c r="G2234" s="7">
        <f>'Health Cleaned'!$H2234*1.1</f>
        <v>1095.9740000000002</v>
      </c>
      <c r="H2234" s="7">
        <f t="shared" si="171"/>
        <v>1096</v>
      </c>
      <c r="I2234" s="7">
        <f t="shared" si="172"/>
        <v>1096</v>
      </c>
      <c r="J2234" s="7">
        <f t="shared" si="173"/>
        <v>1095.9000000000001</v>
      </c>
      <c r="K2234" t="str">
        <f>TEXT('Health Cleaned'!A2234,"mm-yy")</f>
        <v>09-23</v>
      </c>
      <c r="L2234" t="str">
        <f t="shared" si="174"/>
        <v>65-100</v>
      </c>
    </row>
    <row r="2235" spans="1:12" x14ac:dyDescent="0.45">
      <c r="A2235">
        <v>94</v>
      </c>
      <c r="B2235" t="str">
        <f t="shared" si="170"/>
        <v>SENIORS</v>
      </c>
      <c r="C2235" t="s">
        <v>2697</v>
      </c>
      <c r="G2235" s="7">
        <f>'Health Cleaned'!$H2235*1.1</f>
        <v>594.6930000000001</v>
      </c>
      <c r="H2235" s="7">
        <f t="shared" si="171"/>
        <v>594.70000000000005</v>
      </c>
      <c r="I2235" s="7">
        <f t="shared" si="172"/>
        <v>594.70000000000005</v>
      </c>
      <c r="J2235" s="7">
        <f t="shared" si="173"/>
        <v>594.6</v>
      </c>
      <c r="K2235" t="str">
        <f>TEXT('Health Cleaned'!A2235,"mm-yy")</f>
        <v>01-23</v>
      </c>
      <c r="L2235" t="str">
        <f t="shared" si="174"/>
        <v>65-100</v>
      </c>
    </row>
    <row r="2236" spans="1:12" x14ac:dyDescent="0.45">
      <c r="A2236">
        <v>8</v>
      </c>
      <c r="B2236" t="str">
        <f t="shared" si="170"/>
        <v>CHILDREN</v>
      </c>
      <c r="C2236" t="s">
        <v>2698</v>
      </c>
      <c r="G2236" s="7">
        <f>'Health Cleaned'!$H2236*1.1</f>
        <v>4083.5520000000006</v>
      </c>
      <c r="H2236" s="7">
        <f t="shared" si="171"/>
        <v>4083.6</v>
      </c>
      <c r="I2236" s="7">
        <f t="shared" si="172"/>
        <v>4083.6</v>
      </c>
      <c r="J2236" s="7">
        <f t="shared" si="173"/>
        <v>4083.5</v>
      </c>
      <c r="K2236" t="str">
        <f>TEXT('Health Cleaned'!A2236,"mm-yy")</f>
        <v>03-22</v>
      </c>
      <c r="L2236" t="str">
        <f t="shared" si="174"/>
        <v>0-12</v>
      </c>
    </row>
    <row r="2237" spans="1:12" x14ac:dyDescent="0.45">
      <c r="A2237">
        <v>47</v>
      </c>
      <c r="B2237" t="str">
        <f t="shared" si="170"/>
        <v>ADULTS</v>
      </c>
      <c r="C2237" t="s">
        <v>2699</v>
      </c>
      <c r="G2237" s="7">
        <f>'Health Cleaned'!$H2237*1.1</f>
        <v>517.60500000000002</v>
      </c>
      <c r="H2237" s="7">
        <f t="shared" si="171"/>
        <v>517.6</v>
      </c>
      <c r="I2237" s="7">
        <f t="shared" si="172"/>
        <v>517.70000000000005</v>
      </c>
      <c r="J2237" s="7">
        <f t="shared" si="173"/>
        <v>517.6</v>
      </c>
      <c r="K2237" t="str">
        <f>TEXT('Health Cleaned'!A2237,"mm-yy")</f>
        <v>05-22</v>
      </c>
      <c r="L2237" t="str">
        <f t="shared" si="174"/>
        <v>35-50</v>
      </c>
    </row>
    <row r="2238" spans="1:12" x14ac:dyDescent="0.45">
      <c r="A2238">
        <v>16</v>
      </c>
      <c r="B2238" t="str">
        <f t="shared" si="170"/>
        <v>CHILDREN</v>
      </c>
      <c r="C2238" t="s">
        <v>2700</v>
      </c>
      <c r="G2238" s="7">
        <f>'Health Cleaned'!$H2238*1.1</f>
        <v>1414.8310000000001</v>
      </c>
      <c r="H2238" s="7">
        <f t="shared" si="171"/>
        <v>1414.8</v>
      </c>
      <c r="I2238" s="7">
        <f t="shared" si="172"/>
        <v>1414.8999999999999</v>
      </c>
      <c r="J2238" s="7">
        <f t="shared" si="173"/>
        <v>1414.8</v>
      </c>
      <c r="K2238" t="str">
        <f>TEXT('Health Cleaned'!A2238,"mm-yy")</f>
        <v>07-23</v>
      </c>
      <c r="L2238" t="str">
        <f t="shared" si="174"/>
        <v>13-19</v>
      </c>
    </row>
    <row r="2239" spans="1:12" x14ac:dyDescent="0.45">
      <c r="A2239">
        <v>71</v>
      </c>
      <c r="B2239" t="str">
        <f t="shared" si="170"/>
        <v>SENIORS</v>
      </c>
      <c r="C2239" t="s">
        <v>2701</v>
      </c>
      <c r="G2239" s="7">
        <f>'Health Cleaned'!$H2239*1.1</f>
        <v>4209.0400000000009</v>
      </c>
      <c r="H2239" s="7">
        <f t="shared" si="171"/>
        <v>4209</v>
      </c>
      <c r="I2239" s="7">
        <f t="shared" si="172"/>
        <v>4209.1000000000004</v>
      </c>
      <c r="J2239" s="7">
        <f t="shared" si="173"/>
        <v>4209</v>
      </c>
      <c r="K2239" t="str">
        <f>TEXT('Health Cleaned'!A2239,"mm-yy")</f>
        <v>01-22</v>
      </c>
      <c r="L2239" t="str">
        <f t="shared" si="174"/>
        <v>65-100</v>
      </c>
    </row>
    <row r="2240" spans="1:12" x14ac:dyDescent="0.45">
      <c r="A2240">
        <v>35</v>
      </c>
      <c r="B2240" t="str">
        <f t="shared" si="170"/>
        <v>YOUNG ADULTS</v>
      </c>
      <c r="C2240" t="s">
        <v>2702</v>
      </c>
      <c r="G2240" s="7">
        <f>'Health Cleaned'!$H2240*1.1</f>
        <v>4081.5170000000003</v>
      </c>
      <c r="H2240" s="7">
        <f t="shared" si="171"/>
        <v>4081.5</v>
      </c>
      <c r="I2240" s="7">
        <f t="shared" si="172"/>
        <v>4081.6</v>
      </c>
      <c r="J2240" s="7">
        <f t="shared" si="173"/>
        <v>4081.5</v>
      </c>
      <c r="K2240" t="str">
        <f>TEXT('Health Cleaned'!A2240,"mm-yy")</f>
        <v>04-22</v>
      </c>
      <c r="L2240" t="str">
        <f t="shared" si="174"/>
        <v>35-50</v>
      </c>
    </row>
    <row r="2241" spans="1:12" x14ac:dyDescent="0.45">
      <c r="A2241">
        <v>95</v>
      </c>
      <c r="B2241" t="str">
        <f t="shared" si="170"/>
        <v>SENIORS</v>
      </c>
      <c r="C2241" t="s">
        <v>2703</v>
      </c>
      <c r="G2241" s="7">
        <f>'Health Cleaned'!$H2241*1.1</f>
        <v>4011.3150000000005</v>
      </c>
      <c r="H2241" s="7">
        <f t="shared" si="171"/>
        <v>4011.3</v>
      </c>
      <c r="I2241" s="7">
        <f t="shared" si="172"/>
        <v>4011.4</v>
      </c>
      <c r="J2241" s="7">
        <f t="shared" si="173"/>
        <v>4011.3</v>
      </c>
      <c r="K2241" t="str">
        <f>TEXT('Health Cleaned'!A2241,"mm-yy")</f>
        <v>10-23</v>
      </c>
      <c r="L2241" t="str">
        <f t="shared" si="174"/>
        <v>65-100</v>
      </c>
    </row>
    <row r="2242" spans="1:12" x14ac:dyDescent="0.45">
      <c r="A2242">
        <v>2</v>
      </c>
      <c r="B2242" t="str">
        <f t="shared" si="170"/>
        <v>CHILDREN</v>
      </c>
      <c r="C2242" t="s">
        <v>2704</v>
      </c>
      <c r="G2242" s="7">
        <f>'Health Cleaned'!$H2242*1.1</f>
        <v>1296.5480000000002</v>
      </c>
      <c r="H2242" s="7">
        <f t="shared" si="171"/>
        <v>1296.5</v>
      </c>
      <c r="I2242" s="7">
        <f t="shared" si="172"/>
        <v>1296.5999999999999</v>
      </c>
      <c r="J2242" s="7">
        <f t="shared" si="173"/>
        <v>1296.5</v>
      </c>
      <c r="K2242" t="str">
        <f>TEXT('Health Cleaned'!A2242,"mm-yy")</f>
        <v>03-22</v>
      </c>
      <c r="L2242" t="str">
        <f t="shared" si="174"/>
        <v>0-12</v>
      </c>
    </row>
    <row r="2243" spans="1:12" x14ac:dyDescent="0.45">
      <c r="A2243">
        <v>37</v>
      </c>
      <c r="B2243" t="str">
        <f t="shared" ref="B2243:B2306" si="175">IF(A2243&lt;18,"CHILDREN",IF(A2243&lt;36,"YOUNG ADULTS",IF(A2243&lt;66,"ADULTS",IF(A2243&gt;65,"SENIORS"))))</f>
        <v>ADULTS</v>
      </c>
      <c r="C2243" t="s">
        <v>2705</v>
      </c>
      <c r="G2243" s="7">
        <f>'Health Cleaned'!$H2243*1.1</f>
        <v>168.542</v>
      </c>
      <c r="H2243" s="7">
        <f t="shared" ref="H2243:H2306" si="176">ROUND(G2243,1)</f>
        <v>168.5</v>
      </c>
      <c r="I2243" s="7">
        <f t="shared" ref="I2243:I2306" si="177">ROUNDUP(G2243,1)</f>
        <v>168.6</v>
      </c>
      <c r="J2243" s="7">
        <f t="shared" ref="J2243:J2306" si="178">ROUNDDOWN(G2243,1)</f>
        <v>168.5</v>
      </c>
      <c r="K2243" t="str">
        <f>TEXT('Health Cleaned'!A2243,"mm-yy")</f>
        <v>01-23</v>
      </c>
      <c r="L2243" t="str">
        <f t="shared" ref="L2243:L2306" si="179">IF(A2243&lt;13,"0-12",IF(A2243&lt;20,"13-19",IF(A2243&lt;35,"20-34",IF(A2243&lt;=50,"35-50",IF(A2243&lt;66,"51-65",IF(A2243&gt;65,"65-100"))))))</f>
        <v>35-50</v>
      </c>
    </row>
    <row r="2244" spans="1:12" x14ac:dyDescent="0.45">
      <c r="A2244">
        <v>98</v>
      </c>
      <c r="B2244" t="str">
        <f t="shared" si="175"/>
        <v>SENIORS</v>
      </c>
      <c r="C2244" t="s">
        <v>2706</v>
      </c>
      <c r="G2244" s="7">
        <f>'Health Cleaned'!$H2244*1.1</f>
        <v>3669.7430000000004</v>
      </c>
      <c r="H2244" s="7">
        <f t="shared" si="176"/>
        <v>3669.7</v>
      </c>
      <c r="I2244" s="7">
        <f t="shared" si="177"/>
        <v>3669.7999999999997</v>
      </c>
      <c r="J2244" s="7">
        <f t="shared" si="178"/>
        <v>3669.7</v>
      </c>
      <c r="K2244" t="str">
        <f>TEXT('Health Cleaned'!A2244,"mm-yy")</f>
        <v>03-23</v>
      </c>
      <c r="L2244" t="str">
        <f t="shared" si="179"/>
        <v>65-100</v>
      </c>
    </row>
    <row r="2245" spans="1:12" x14ac:dyDescent="0.45">
      <c r="A2245">
        <v>79</v>
      </c>
      <c r="B2245" t="str">
        <f t="shared" si="175"/>
        <v>SENIORS</v>
      </c>
      <c r="C2245" t="s">
        <v>2707</v>
      </c>
      <c r="G2245" s="7">
        <f>'Health Cleaned'!$H2245*1.1</f>
        <v>1381.7980000000002</v>
      </c>
      <c r="H2245" s="7">
        <f t="shared" si="176"/>
        <v>1381.8</v>
      </c>
      <c r="I2245" s="7">
        <f t="shared" si="177"/>
        <v>1381.8</v>
      </c>
      <c r="J2245" s="7">
        <f t="shared" si="178"/>
        <v>1381.7</v>
      </c>
      <c r="K2245" t="str">
        <f>TEXT('Health Cleaned'!A2245,"mm-yy")</f>
        <v>12-23</v>
      </c>
      <c r="L2245" t="str">
        <f t="shared" si="179"/>
        <v>65-100</v>
      </c>
    </row>
    <row r="2246" spans="1:12" x14ac:dyDescent="0.45">
      <c r="A2246">
        <v>43</v>
      </c>
      <c r="B2246" t="str">
        <f t="shared" si="175"/>
        <v>ADULTS</v>
      </c>
      <c r="C2246" t="s">
        <v>2708</v>
      </c>
      <c r="G2246" s="7">
        <f>'Health Cleaned'!$H2246*1.1</f>
        <v>2714.25</v>
      </c>
      <c r="H2246" s="7">
        <f t="shared" si="176"/>
        <v>2714.3</v>
      </c>
      <c r="I2246" s="7">
        <f t="shared" si="177"/>
        <v>2714.2999999999997</v>
      </c>
      <c r="J2246" s="7">
        <f t="shared" si="178"/>
        <v>2714.2</v>
      </c>
      <c r="K2246" t="str">
        <f>TEXT('Health Cleaned'!A2246,"mm-yy")</f>
        <v>04-23</v>
      </c>
      <c r="L2246" t="str">
        <f t="shared" si="179"/>
        <v>35-50</v>
      </c>
    </row>
    <row r="2247" spans="1:12" x14ac:dyDescent="0.45">
      <c r="A2247">
        <v>43</v>
      </c>
      <c r="B2247" t="str">
        <f t="shared" si="175"/>
        <v>ADULTS</v>
      </c>
      <c r="C2247" t="s">
        <v>2709</v>
      </c>
      <c r="G2247" s="7">
        <f>'Health Cleaned'!$H2247*1.1</f>
        <v>1708.3440000000001</v>
      </c>
      <c r="H2247" s="7">
        <f t="shared" si="176"/>
        <v>1708.3</v>
      </c>
      <c r="I2247" s="7">
        <f t="shared" si="177"/>
        <v>1708.3999999999999</v>
      </c>
      <c r="J2247" s="7">
        <f t="shared" si="178"/>
        <v>1708.3</v>
      </c>
      <c r="K2247" t="str">
        <f>TEXT('Health Cleaned'!A2247,"mm-yy")</f>
        <v>09-22</v>
      </c>
      <c r="L2247" t="str">
        <f t="shared" si="179"/>
        <v>35-50</v>
      </c>
    </row>
    <row r="2248" spans="1:12" x14ac:dyDescent="0.45">
      <c r="A2248">
        <v>80</v>
      </c>
      <c r="B2248" t="str">
        <f t="shared" si="175"/>
        <v>SENIORS</v>
      </c>
      <c r="C2248" t="s">
        <v>2710</v>
      </c>
      <c r="G2248" s="7">
        <f>'Health Cleaned'!$H2248*1.1</f>
        <v>3135.1320000000001</v>
      </c>
      <c r="H2248" s="7">
        <f t="shared" si="176"/>
        <v>3135.1</v>
      </c>
      <c r="I2248" s="7">
        <f t="shared" si="177"/>
        <v>3135.2</v>
      </c>
      <c r="J2248" s="7">
        <f t="shared" si="178"/>
        <v>3135.1</v>
      </c>
      <c r="K2248" t="str">
        <f>TEXT('Health Cleaned'!A2248,"mm-yy")</f>
        <v>04-22</v>
      </c>
      <c r="L2248" t="str">
        <f t="shared" si="179"/>
        <v>65-100</v>
      </c>
    </row>
    <row r="2249" spans="1:12" x14ac:dyDescent="0.45">
      <c r="A2249">
        <v>60</v>
      </c>
      <c r="B2249" t="str">
        <f t="shared" si="175"/>
        <v>ADULTS</v>
      </c>
      <c r="C2249" t="s">
        <v>2711</v>
      </c>
      <c r="G2249" s="7">
        <f>'Health Cleaned'!$H2249*1.1</f>
        <v>5382.2340000000004</v>
      </c>
      <c r="H2249" s="7">
        <f t="shared" si="176"/>
        <v>5382.2</v>
      </c>
      <c r="I2249" s="7">
        <f t="shared" si="177"/>
        <v>5382.3</v>
      </c>
      <c r="J2249" s="7">
        <f t="shared" si="178"/>
        <v>5382.2</v>
      </c>
      <c r="K2249" t="str">
        <f>TEXT('Health Cleaned'!A2249,"mm-yy")</f>
        <v>05-22</v>
      </c>
      <c r="L2249" t="str">
        <f t="shared" si="179"/>
        <v>51-65</v>
      </c>
    </row>
    <row r="2250" spans="1:12" x14ac:dyDescent="0.45">
      <c r="A2250">
        <v>37</v>
      </c>
      <c r="B2250" t="str">
        <f t="shared" si="175"/>
        <v>ADULTS</v>
      </c>
      <c r="C2250" t="s">
        <v>2712</v>
      </c>
      <c r="G2250" s="7">
        <f>'Health Cleaned'!$H2250*1.1</f>
        <v>4730.7700000000004</v>
      </c>
      <c r="H2250" s="7">
        <f t="shared" si="176"/>
        <v>4730.8</v>
      </c>
      <c r="I2250" s="7">
        <f t="shared" si="177"/>
        <v>4730.8</v>
      </c>
      <c r="J2250" s="7">
        <f t="shared" si="178"/>
        <v>4730.7</v>
      </c>
      <c r="K2250" t="str">
        <f>TEXT('Health Cleaned'!A2250,"mm-yy")</f>
        <v>03-23</v>
      </c>
      <c r="L2250" t="str">
        <f t="shared" si="179"/>
        <v>35-50</v>
      </c>
    </row>
    <row r="2251" spans="1:12" x14ac:dyDescent="0.45">
      <c r="A2251">
        <v>27</v>
      </c>
      <c r="B2251" t="str">
        <f t="shared" si="175"/>
        <v>YOUNG ADULTS</v>
      </c>
      <c r="C2251" t="s">
        <v>2713</v>
      </c>
      <c r="G2251" s="7">
        <f>'Health Cleaned'!$H2251*1.1</f>
        <v>981.86000000000013</v>
      </c>
      <c r="H2251" s="7">
        <f t="shared" si="176"/>
        <v>981.9</v>
      </c>
      <c r="I2251" s="7">
        <f t="shared" si="177"/>
        <v>981.9</v>
      </c>
      <c r="J2251" s="7">
        <f t="shared" si="178"/>
        <v>981.8</v>
      </c>
      <c r="K2251" t="str">
        <f>TEXT('Health Cleaned'!A2251,"mm-yy")</f>
        <v>09-23</v>
      </c>
      <c r="L2251" t="str">
        <f t="shared" si="179"/>
        <v>20-34</v>
      </c>
    </row>
    <row r="2252" spans="1:12" x14ac:dyDescent="0.45">
      <c r="A2252">
        <v>89</v>
      </c>
      <c r="B2252" t="str">
        <f t="shared" si="175"/>
        <v>SENIORS</v>
      </c>
      <c r="C2252" t="s">
        <v>2714</v>
      </c>
      <c r="G2252" s="7">
        <f>'Health Cleaned'!$H2252*1.1</f>
        <v>3305.0270000000005</v>
      </c>
      <c r="H2252" s="7">
        <f t="shared" si="176"/>
        <v>3305</v>
      </c>
      <c r="I2252" s="7">
        <f t="shared" si="177"/>
        <v>3305.1</v>
      </c>
      <c r="J2252" s="7">
        <f t="shared" si="178"/>
        <v>3305</v>
      </c>
      <c r="K2252" t="str">
        <f>TEXT('Health Cleaned'!A2252,"mm-yy")</f>
        <v>03-23</v>
      </c>
      <c r="L2252" t="str">
        <f t="shared" si="179"/>
        <v>65-100</v>
      </c>
    </row>
    <row r="2253" spans="1:12" x14ac:dyDescent="0.45">
      <c r="A2253">
        <v>70</v>
      </c>
      <c r="B2253" t="str">
        <f t="shared" si="175"/>
        <v>SENIORS</v>
      </c>
      <c r="C2253" t="s">
        <v>2715</v>
      </c>
      <c r="G2253" s="7">
        <f>'Health Cleaned'!$H2253*1.1</f>
        <v>3675.2650000000003</v>
      </c>
      <c r="H2253" s="7">
        <f t="shared" si="176"/>
        <v>3675.3</v>
      </c>
      <c r="I2253" s="7">
        <f t="shared" si="177"/>
        <v>3675.2999999999997</v>
      </c>
      <c r="J2253" s="7">
        <f t="shared" si="178"/>
        <v>3675.2</v>
      </c>
      <c r="K2253" t="str">
        <f>TEXT('Health Cleaned'!A2253,"mm-yy")</f>
        <v>02-22</v>
      </c>
      <c r="L2253" t="str">
        <f t="shared" si="179"/>
        <v>65-100</v>
      </c>
    </row>
    <row r="2254" spans="1:12" x14ac:dyDescent="0.45">
      <c r="A2254">
        <v>66</v>
      </c>
      <c r="B2254" t="str">
        <f t="shared" si="175"/>
        <v>SENIORS</v>
      </c>
      <c r="C2254" t="s">
        <v>2716</v>
      </c>
      <c r="G2254" s="7">
        <f>'Health Cleaned'!$H2254*1.1</f>
        <v>4667.0800000000008</v>
      </c>
      <c r="H2254" s="7">
        <f t="shared" si="176"/>
        <v>4667.1000000000004</v>
      </c>
      <c r="I2254" s="7">
        <f t="shared" si="177"/>
        <v>4667.1000000000004</v>
      </c>
      <c r="J2254" s="7">
        <f t="shared" si="178"/>
        <v>4667</v>
      </c>
      <c r="K2254" t="str">
        <f>TEXT('Health Cleaned'!A2254,"mm-yy")</f>
        <v>04-22</v>
      </c>
      <c r="L2254" t="str">
        <f t="shared" si="179"/>
        <v>65-100</v>
      </c>
    </row>
    <row r="2255" spans="1:12" x14ac:dyDescent="0.45">
      <c r="A2255">
        <v>35</v>
      </c>
      <c r="B2255" t="str">
        <f t="shared" si="175"/>
        <v>YOUNG ADULTS</v>
      </c>
      <c r="C2255" t="s">
        <v>2717</v>
      </c>
      <c r="G2255" s="7">
        <f>'Health Cleaned'!$H2255*1.1</f>
        <v>4915.3829999999998</v>
      </c>
      <c r="H2255" s="7">
        <f t="shared" si="176"/>
        <v>4915.3999999999996</v>
      </c>
      <c r="I2255" s="7">
        <f t="shared" si="177"/>
        <v>4915.4000000000005</v>
      </c>
      <c r="J2255" s="7">
        <f t="shared" si="178"/>
        <v>4915.3</v>
      </c>
      <c r="K2255" t="str">
        <f>TEXT('Health Cleaned'!A2255,"mm-yy")</f>
        <v>01-22</v>
      </c>
      <c r="L2255" t="str">
        <f t="shared" si="179"/>
        <v>35-50</v>
      </c>
    </row>
    <row r="2256" spans="1:12" x14ac:dyDescent="0.45">
      <c r="A2256">
        <v>45</v>
      </c>
      <c r="B2256" t="str">
        <f t="shared" si="175"/>
        <v>ADULTS</v>
      </c>
      <c r="C2256" t="s">
        <v>2718</v>
      </c>
      <c r="G2256" s="7">
        <f>'Health Cleaned'!$H2256*1.1</f>
        <v>5320.0070000000005</v>
      </c>
      <c r="H2256" s="7">
        <f t="shared" si="176"/>
        <v>5320</v>
      </c>
      <c r="I2256" s="7">
        <f t="shared" si="177"/>
        <v>5320.1</v>
      </c>
      <c r="J2256" s="7">
        <f t="shared" si="178"/>
        <v>5320</v>
      </c>
      <c r="K2256" t="str">
        <f>TEXT('Health Cleaned'!A2256,"mm-yy")</f>
        <v>05-23</v>
      </c>
      <c r="L2256" t="str">
        <f t="shared" si="179"/>
        <v>35-50</v>
      </c>
    </row>
    <row r="2257" spans="1:12" x14ac:dyDescent="0.45">
      <c r="A2257">
        <v>94</v>
      </c>
      <c r="B2257" t="str">
        <f t="shared" si="175"/>
        <v>SENIORS</v>
      </c>
      <c r="C2257" t="s">
        <v>2719</v>
      </c>
      <c r="G2257" s="7">
        <f>'Health Cleaned'!$H2257*1.1</f>
        <v>4352.0620000000008</v>
      </c>
      <c r="H2257" s="7">
        <f t="shared" si="176"/>
        <v>4352.1000000000004</v>
      </c>
      <c r="I2257" s="7">
        <f t="shared" si="177"/>
        <v>4352.1000000000004</v>
      </c>
      <c r="J2257" s="7">
        <f t="shared" si="178"/>
        <v>4352</v>
      </c>
      <c r="K2257" t="str">
        <f>TEXT('Health Cleaned'!A2257,"mm-yy")</f>
        <v>08-23</v>
      </c>
      <c r="L2257" t="str">
        <f t="shared" si="179"/>
        <v>65-100</v>
      </c>
    </row>
    <row r="2258" spans="1:12" x14ac:dyDescent="0.45">
      <c r="A2258">
        <v>16</v>
      </c>
      <c r="B2258" t="str">
        <f t="shared" si="175"/>
        <v>CHILDREN</v>
      </c>
      <c r="C2258" t="s">
        <v>2720</v>
      </c>
      <c r="G2258" s="7">
        <f>'Health Cleaned'!$H2258*1.1</f>
        <v>5106.0680000000002</v>
      </c>
      <c r="H2258" s="7">
        <f t="shared" si="176"/>
        <v>5106.1000000000004</v>
      </c>
      <c r="I2258" s="7">
        <f t="shared" si="177"/>
        <v>5106.1000000000004</v>
      </c>
      <c r="J2258" s="7">
        <f t="shared" si="178"/>
        <v>5106</v>
      </c>
      <c r="K2258" t="str">
        <f>TEXT('Health Cleaned'!A2258,"mm-yy")</f>
        <v>11-22</v>
      </c>
      <c r="L2258" t="str">
        <f t="shared" si="179"/>
        <v>13-19</v>
      </c>
    </row>
    <row r="2259" spans="1:12" x14ac:dyDescent="0.45">
      <c r="A2259">
        <v>74</v>
      </c>
      <c r="B2259" t="str">
        <f t="shared" si="175"/>
        <v>SENIORS</v>
      </c>
      <c r="C2259" t="s">
        <v>2721</v>
      </c>
      <c r="G2259" s="7">
        <f>'Health Cleaned'!$H2259*1.1</f>
        <v>4949.3290000000006</v>
      </c>
      <c r="H2259" s="7">
        <f t="shared" si="176"/>
        <v>4949.3</v>
      </c>
      <c r="I2259" s="7">
        <f t="shared" si="177"/>
        <v>4949.4000000000005</v>
      </c>
      <c r="J2259" s="7">
        <f t="shared" si="178"/>
        <v>4949.3</v>
      </c>
      <c r="K2259" t="str">
        <f>TEXT('Health Cleaned'!A2259,"mm-yy")</f>
        <v>08-22</v>
      </c>
      <c r="L2259" t="str">
        <f t="shared" si="179"/>
        <v>65-100</v>
      </c>
    </row>
    <row r="2260" spans="1:12" x14ac:dyDescent="0.45">
      <c r="A2260">
        <v>76</v>
      </c>
      <c r="B2260" t="str">
        <f t="shared" si="175"/>
        <v>SENIORS</v>
      </c>
      <c r="C2260" t="s">
        <v>2722</v>
      </c>
      <c r="G2260" s="7">
        <f>'Health Cleaned'!$H2260*1.1</f>
        <v>23.155000000000001</v>
      </c>
      <c r="H2260" s="7">
        <f t="shared" si="176"/>
        <v>23.2</v>
      </c>
      <c r="I2260" s="7">
        <f t="shared" si="177"/>
        <v>23.200000000000003</v>
      </c>
      <c r="J2260" s="7">
        <f t="shared" si="178"/>
        <v>23.1</v>
      </c>
      <c r="K2260" t="str">
        <f>TEXT('Health Cleaned'!A2260,"mm-yy")</f>
        <v>09-23</v>
      </c>
      <c r="L2260" t="str">
        <f t="shared" si="179"/>
        <v>65-100</v>
      </c>
    </row>
    <row r="2261" spans="1:12" x14ac:dyDescent="0.45">
      <c r="A2261">
        <v>5</v>
      </c>
      <c r="B2261" t="str">
        <f t="shared" si="175"/>
        <v>CHILDREN</v>
      </c>
      <c r="C2261" t="s">
        <v>2723</v>
      </c>
      <c r="G2261" s="7">
        <f>'Health Cleaned'!$H2261*1.1</f>
        <v>2488.8270000000002</v>
      </c>
      <c r="H2261" s="7">
        <f t="shared" si="176"/>
        <v>2488.8000000000002</v>
      </c>
      <c r="I2261" s="7">
        <f t="shared" si="177"/>
        <v>2488.9</v>
      </c>
      <c r="J2261" s="7">
        <f t="shared" si="178"/>
        <v>2488.8000000000002</v>
      </c>
      <c r="K2261" t="str">
        <f>TEXT('Health Cleaned'!A2261,"mm-yy")</f>
        <v>03-22</v>
      </c>
      <c r="L2261" t="str">
        <f t="shared" si="179"/>
        <v>0-12</v>
      </c>
    </row>
    <row r="2262" spans="1:12" x14ac:dyDescent="0.45">
      <c r="A2262">
        <v>99</v>
      </c>
      <c r="B2262" t="str">
        <f t="shared" si="175"/>
        <v>SENIORS</v>
      </c>
      <c r="C2262" t="s">
        <v>2724</v>
      </c>
      <c r="G2262" s="7">
        <f>'Health Cleaned'!$H2262*1.1</f>
        <v>3614.7980000000002</v>
      </c>
      <c r="H2262" s="7">
        <f t="shared" si="176"/>
        <v>3614.8</v>
      </c>
      <c r="I2262" s="7">
        <f t="shared" si="177"/>
        <v>3614.7999999999997</v>
      </c>
      <c r="J2262" s="7">
        <f t="shared" si="178"/>
        <v>3614.7</v>
      </c>
      <c r="K2262" t="str">
        <f>TEXT('Health Cleaned'!A2262,"mm-yy")</f>
        <v>08-23</v>
      </c>
      <c r="L2262" t="str">
        <f t="shared" si="179"/>
        <v>65-100</v>
      </c>
    </row>
    <row r="2263" spans="1:12" x14ac:dyDescent="0.45">
      <c r="A2263">
        <v>97</v>
      </c>
      <c r="B2263" t="str">
        <f t="shared" si="175"/>
        <v>SENIORS</v>
      </c>
      <c r="C2263" t="s">
        <v>2725</v>
      </c>
      <c r="G2263" s="7">
        <f>'Health Cleaned'!$H2263*1.1</f>
        <v>1930.7750000000001</v>
      </c>
      <c r="H2263" s="7">
        <f t="shared" si="176"/>
        <v>1930.8</v>
      </c>
      <c r="I2263" s="7">
        <f t="shared" si="177"/>
        <v>1930.8</v>
      </c>
      <c r="J2263" s="7">
        <f t="shared" si="178"/>
        <v>1930.7</v>
      </c>
      <c r="K2263" t="str">
        <f>TEXT('Health Cleaned'!A2263,"mm-yy")</f>
        <v>01-22</v>
      </c>
      <c r="L2263" t="str">
        <f t="shared" si="179"/>
        <v>65-100</v>
      </c>
    </row>
    <row r="2264" spans="1:12" x14ac:dyDescent="0.45">
      <c r="A2264">
        <v>20</v>
      </c>
      <c r="B2264" t="str">
        <f t="shared" si="175"/>
        <v>YOUNG ADULTS</v>
      </c>
      <c r="C2264" t="s">
        <v>2726</v>
      </c>
      <c r="G2264" s="7">
        <f>'Health Cleaned'!$H2264*1.1</f>
        <v>910.47000000000014</v>
      </c>
      <c r="H2264" s="7">
        <f t="shared" si="176"/>
        <v>910.5</v>
      </c>
      <c r="I2264" s="7">
        <f t="shared" si="177"/>
        <v>910.5</v>
      </c>
      <c r="J2264" s="7">
        <f t="shared" si="178"/>
        <v>910.4</v>
      </c>
      <c r="K2264" t="str">
        <f>TEXT('Health Cleaned'!A2264,"mm-yy")</f>
        <v>02-23</v>
      </c>
      <c r="L2264" t="str">
        <f t="shared" si="179"/>
        <v>20-34</v>
      </c>
    </row>
    <row r="2265" spans="1:12" x14ac:dyDescent="0.45">
      <c r="A2265">
        <v>20</v>
      </c>
      <c r="B2265" t="str">
        <f t="shared" si="175"/>
        <v>YOUNG ADULTS</v>
      </c>
      <c r="C2265" t="s">
        <v>2727</v>
      </c>
      <c r="G2265" s="7">
        <f>'Health Cleaned'!$H2265*1.1</f>
        <v>864.73200000000008</v>
      </c>
      <c r="H2265" s="7">
        <f t="shared" si="176"/>
        <v>864.7</v>
      </c>
      <c r="I2265" s="7">
        <f t="shared" si="177"/>
        <v>864.80000000000007</v>
      </c>
      <c r="J2265" s="7">
        <f t="shared" si="178"/>
        <v>864.7</v>
      </c>
      <c r="K2265" t="str">
        <f>TEXT('Health Cleaned'!A2265,"mm-yy")</f>
        <v>06-22</v>
      </c>
      <c r="L2265" t="str">
        <f t="shared" si="179"/>
        <v>20-34</v>
      </c>
    </row>
    <row r="2266" spans="1:12" x14ac:dyDescent="0.45">
      <c r="A2266">
        <v>14</v>
      </c>
      <c r="B2266" t="str">
        <f t="shared" si="175"/>
        <v>CHILDREN</v>
      </c>
      <c r="C2266" t="s">
        <v>2728</v>
      </c>
      <c r="G2266" s="7">
        <f>'Health Cleaned'!$H2266*1.1</f>
        <v>111.727</v>
      </c>
      <c r="H2266" s="7">
        <f t="shared" si="176"/>
        <v>111.7</v>
      </c>
      <c r="I2266" s="7">
        <f t="shared" si="177"/>
        <v>111.8</v>
      </c>
      <c r="J2266" s="7">
        <f t="shared" si="178"/>
        <v>111.7</v>
      </c>
      <c r="K2266" t="str">
        <f>TEXT('Health Cleaned'!A2266,"mm-yy")</f>
        <v>01-23</v>
      </c>
      <c r="L2266" t="str">
        <f t="shared" si="179"/>
        <v>13-19</v>
      </c>
    </row>
    <row r="2267" spans="1:12" x14ac:dyDescent="0.45">
      <c r="A2267">
        <v>78</v>
      </c>
      <c r="B2267" t="str">
        <f t="shared" si="175"/>
        <v>SENIORS</v>
      </c>
      <c r="C2267" t="s">
        <v>2729</v>
      </c>
      <c r="G2267" s="7">
        <f>'Health Cleaned'!$H2267*1.1</f>
        <v>29.931000000000004</v>
      </c>
      <c r="H2267" s="7">
        <f t="shared" si="176"/>
        <v>29.9</v>
      </c>
      <c r="I2267" s="7">
        <f t="shared" si="177"/>
        <v>30</v>
      </c>
      <c r="J2267" s="7">
        <f t="shared" si="178"/>
        <v>29.9</v>
      </c>
      <c r="K2267" t="str">
        <f>TEXT('Health Cleaned'!A2267,"mm-yy")</f>
        <v>06-22</v>
      </c>
      <c r="L2267" t="str">
        <f t="shared" si="179"/>
        <v>65-100</v>
      </c>
    </row>
    <row r="2268" spans="1:12" x14ac:dyDescent="0.45">
      <c r="A2268">
        <v>90</v>
      </c>
      <c r="B2268" t="str">
        <f t="shared" si="175"/>
        <v>SENIORS</v>
      </c>
      <c r="C2268" t="s">
        <v>2730</v>
      </c>
      <c r="G2268" s="7">
        <f>'Health Cleaned'!$H2268*1.1</f>
        <v>5464.415</v>
      </c>
      <c r="H2268" s="7">
        <f t="shared" si="176"/>
        <v>5464.4</v>
      </c>
      <c r="I2268" s="7">
        <f t="shared" si="177"/>
        <v>5464.5</v>
      </c>
      <c r="J2268" s="7">
        <f t="shared" si="178"/>
        <v>5464.4</v>
      </c>
      <c r="K2268" t="str">
        <f>TEXT('Health Cleaned'!A2268,"mm-yy")</f>
        <v>02-22</v>
      </c>
      <c r="L2268" t="str">
        <f t="shared" si="179"/>
        <v>65-100</v>
      </c>
    </row>
    <row r="2269" spans="1:12" x14ac:dyDescent="0.45">
      <c r="A2269">
        <v>68</v>
      </c>
      <c r="B2269" t="str">
        <f t="shared" si="175"/>
        <v>SENIORS</v>
      </c>
      <c r="C2269" t="s">
        <v>2731</v>
      </c>
      <c r="G2269" s="7">
        <f>'Health Cleaned'!$H2269*1.1</f>
        <v>1494.9</v>
      </c>
      <c r="H2269" s="7">
        <f t="shared" si="176"/>
        <v>1494.9</v>
      </c>
      <c r="I2269" s="7">
        <f t="shared" si="177"/>
        <v>1494.9</v>
      </c>
      <c r="J2269" s="7">
        <f t="shared" si="178"/>
        <v>1494.9</v>
      </c>
      <c r="K2269" t="str">
        <f>TEXT('Health Cleaned'!A2269,"mm-yy")</f>
        <v>11-23</v>
      </c>
      <c r="L2269" t="str">
        <f t="shared" si="179"/>
        <v>65-100</v>
      </c>
    </row>
    <row r="2270" spans="1:12" x14ac:dyDescent="0.45">
      <c r="A2270">
        <v>88</v>
      </c>
      <c r="B2270" t="str">
        <f t="shared" si="175"/>
        <v>SENIORS</v>
      </c>
      <c r="C2270" t="s">
        <v>2732</v>
      </c>
      <c r="G2270" s="7">
        <f>'Health Cleaned'!$H2270*1.1</f>
        <v>4472.4350000000004</v>
      </c>
      <c r="H2270" s="7">
        <f t="shared" si="176"/>
        <v>4472.3999999999996</v>
      </c>
      <c r="I2270" s="7">
        <f t="shared" si="177"/>
        <v>4472.5</v>
      </c>
      <c r="J2270" s="7">
        <f t="shared" si="178"/>
        <v>4472.3999999999996</v>
      </c>
      <c r="K2270" t="str">
        <f>TEXT('Health Cleaned'!A2270,"mm-yy")</f>
        <v>08-23</v>
      </c>
      <c r="L2270" t="str">
        <f t="shared" si="179"/>
        <v>65-100</v>
      </c>
    </row>
    <row r="2271" spans="1:12" x14ac:dyDescent="0.45">
      <c r="A2271">
        <v>44</v>
      </c>
      <c r="B2271" t="str">
        <f t="shared" si="175"/>
        <v>ADULTS</v>
      </c>
      <c r="C2271" t="s">
        <v>2733</v>
      </c>
      <c r="G2271" s="7">
        <f>'Health Cleaned'!$H2271*1.1</f>
        <v>5325.6390000000001</v>
      </c>
      <c r="H2271" s="7">
        <f t="shared" si="176"/>
        <v>5325.6</v>
      </c>
      <c r="I2271" s="7">
        <f t="shared" si="177"/>
        <v>5325.7000000000007</v>
      </c>
      <c r="J2271" s="7">
        <f t="shared" si="178"/>
        <v>5325.6</v>
      </c>
      <c r="K2271" t="str">
        <f>TEXT('Health Cleaned'!A2271,"mm-yy")</f>
        <v>03-23</v>
      </c>
      <c r="L2271" t="str">
        <f t="shared" si="179"/>
        <v>35-50</v>
      </c>
    </row>
    <row r="2272" spans="1:12" x14ac:dyDescent="0.45">
      <c r="A2272">
        <v>49</v>
      </c>
      <c r="B2272" t="str">
        <f t="shared" si="175"/>
        <v>ADULTS</v>
      </c>
      <c r="C2272" t="s">
        <v>2734</v>
      </c>
      <c r="G2272" s="7">
        <f>'Health Cleaned'!$H2272*1.1</f>
        <v>4295.3020000000006</v>
      </c>
      <c r="H2272" s="7">
        <f t="shared" si="176"/>
        <v>4295.3</v>
      </c>
      <c r="I2272" s="7">
        <f t="shared" si="177"/>
        <v>4295.4000000000005</v>
      </c>
      <c r="J2272" s="7">
        <f t="shared" si="178"/>
        <v>4295.3</v>
      </c>
      <c r="K2272" t="str">
        <f>TEXT('Health Cleaned'!A2272,"mm-yy")</f>
        <v>09-23</v>
      </c>
      <c r="L2272" t="str">
        <f t="shared" si="179"/>
        <v>35-50</v>
      </c>
    </row>
    <row r="2273" spans="1:12" x14ac:dyDescent="0.45">
      <c r="A2273">
        <v>71</v>
      </c>
      <c r="B2273" t="str">
        <f t="shared" si="175"/>
        <v>SENIORS</v>
      </c>
      <c r="C2273" t="s">
        <v>2735</v>
      </c>
      <c r="G2273" s="7">
        <f>'Health Cleaned'!$H2273*1.1</f>
        <v>5479.2870000000003</v>
      </c>
      <c r="H2273" s="7">
        <f t="shared" si="176"/>
        <v>5479.3</v>
      </c>
      <c r="I2273" s="7">
        <f t="shared" si="177"/>
        <v>5479.3</v>
      </c>
      <c r="J2273" s="7">
        <f t="shared" si="178"/>
        <v>5479.2</v>
      </c>
      <c r="K2273" t="str">
        <f>TEXT('Health Cleaned'!A2273,"mm-yy")</f>
        <v>02-23</v>
      </c>
      <c r="L2273" t="str">
        <f t="shared" si="179"/>
        <v>65-100</v>
      </c>
    </row>
    <row r="2274" spans="1:12" x14ac:dyDescent="0.45">
      <c r="A2274">
        <v>2</v>
      </c>
      <c r="B2274" t="str">
        <f t="shared" si="175"/>
        <v>CHILDREN</v>
      </c>
      <c r="C2274" t="s">
        <v>2736</v>
      </c>
      <c r="G2274" s="7">
        <f>'Health Cleaned'!$H2274*1.1</f>
        <v>391.83100000000002</v>
      </c>
      <c r="H2274" s="7">
        <f t="shared" si="176"/>
        <v>391.8</v>
      </c>
      <c r="I2274" s="7">
        <f t="shared" si="177"/>
        <v>391.90000000000003</v>
      </c>
      <c r="J2274" s="7">
        <f t="shared" si="178"/>
        <v>391.8</v>
      </c>
      <c r="K2274" t="str">
        <f>TEXT('Health Cleaned'!A2274,"mm-yy")</f>
        <v>06-23</v>
      </c>
      <c r="L2274" t="str">
        <f t="shared" si="179"/>
        <v>0-12</v>
      </c>
    </row>
    <row r="2275" spans="1:12" x14ac:dyDescent="0.45">
      <c r="A2275">
        <v>98</v>
      </c>
      <c r="B2275" t="str">
        <f t="shared" si="175"/>
        <v>SENIORS</v>
      </c>
      <c r="C2275" t="s">
        <v>2737</v>
      </c>
      <c r="G2275" s="7">
        <f>'Health Cleaned'!$H2275*1.1</f>
        <v>1222.8260000000002</v>
      </c>
      <c r="H2275" s="7">
        <f t="shared" si="176"/>
        <v>1222.8</v>
      </c>
      <c r="I2275" s="7">
        <f t="shared" si="177"/>
        <v>1222.8999999999999</v>
      </c>
      <c r="J2275" s="7">
        <f t="shared" si="178"/>
        <v>1222.8</v>
      </c>
      <c r="K2275" t="str">
        <f>TEXT('Health Cleaned'!A2275,"mm-yy")</f>
        <v>02-23</v>
      </c>
      <c r="L2275" t="str">
        <f t="shared" si="179"/>
        <v>65-100</v>
      </c>
    </row>
    <row r="2276" spans="1:12" x14ac:dyDescent="0.45">
      <c r="A2276">
        <v>84</v>
      </c>
      <c r="B2276" t="str">
        <f t="shared" si="175"/>
        <v>SENIORS</v>
      </c>
      <c r="C2276" t="s">
        <v>2738</v>
      </c>
      <c r="G2276" s="7">
        <f>'Health Cleaned'!$H2276*1.1</f>
        <v>5320.4139999999998</v>
      </c>
      <c r="H2276" s="7">
        <f t="shared" si="176"/>
        <v>5320.4</v>
      </c>
      <c r="I2276" s="7">
        <f t="shared" si="177"/>
        <v>5320.5</v>
      </c>
      <c r="J2276" s="7">
        <f t="shared" si="178"/>
        <v>5320.4</v>
      </c>
      <c r="K2276" t="str">
        <f>TEXT('Health Cleaned'!A2276,"mm-yy")</f>
        <v>04-22</v>
      </c>
      <c r="L2276" t="str">
        <f t="shared" si="179"/>
        <v>65-100</v>
      </c>
    </row>
    <row r="2277" spans="1:12" x14ac:dyDescent="0.45">
      <c r="A2277">
        <v>34</v>
      </c>
      <c r="B2277" t="str">
        <f t="shared" si="175"/>
        <v>YOUNG ADULTS</v>
      </c>
      <c r="C2277" t="s">
        <v>2739</v>
      </c>
      <c r="G2277" s="7">
        <f>'Health Cleaned'!$H2277*1.1</f>
        <v>138.655</v>
      </c>
      <c r="H2277" s="7">
        <f t="shared" si="176"/>
        <v>138.69999999999999</v>
      </c>
      <c r="I2277" s="7">
        <f t="shared" si="177"/>
        <v>138.69999999999999</v>
      </c>
      <c r="J2277" s="7">
        <f t="shared" si="178"/>
        <v>138.6</v>
      </c>
      <c r="K2277" t="str">
        <f>TEXT('Health Cleaned'!A2277,"mm-yy")</f>
        <v>10-23</v>
      </c>
      <c r="L2277" t="str">
        <f t="shared" si="179"/>
        <v>20-34</v>
      </c>
    </row>
    <row r="2278" spans="1:12" x14ac:dyDescent="0.45">
      <c r="A2278">
        <v>26</v>
      </c>
      <c r="B2278" t="str">
        <f t="shared" si="175"/>
        <v>YOUNG ADULTS</v>
      </c>
      <c r="C2278" t="s">
        <v>2740</v>
      </c>
      <c r="G2278" s="7">
        <f>'Health Cleaned'!$H2278*1.1</f>
        <v>862.16899999999998</v>
      </c>
      <c r="H2278" s="7">
        <f t="shared" si="176"/>
        <v>862.2</v>
      </c>
      <c r="I2278" s="7">
        <f t="shared" si="177"/>
        <v>862.2</v>
      </c>
      <c r="J2278" s="7">
        <f t="shared" si="178"/>
        <v>862.1</v>
      </c>
      <c r="K2278" t="str">
        <f>TEXT('Health Cleaned'!A2278,"mm-yy")</f>
        <v>04-23</v>
      </c>
      <c r="L2278" t="str">
        <f t="shared" si="179"/>
        <v>20-34</v>
      </c>
    </row>
    <row r="2279" spans="1:12" x14ac:dyDescent="0.45">
      <c r="A2279">
        <v>2</v>
      </c>
      <c r="B2279" t="str">
        <f t="shared" si="175"/>
        <v>CHILDREN</v>
      </c>
      <c r="C2279" t="s">
        <v>2741</v>
      </c>
      <c r="G2279" s="7">
        <f>'Health Cleaned'!$H2279*1.1</f>
        <v>5354.7780000000002</v>
      </c>
      <c r="H2279" s="7">
        <f t="shared" si="176"/>
        <v>5354.8</v>
      </c>
      <c r="I2279" s="7">
        <f t="shared" si="177"/>
        <v>5354.8</v>
      </c>
      <c r="J2279" s="7">
        <f t="shared" si="178"/>
        <v>5354.7</v>
      </c>
      <c r="K2279" t="str">
        <f>TEXT('Health Cleaned'!A2279,"mm-yy")</f>
        <v>01-23</v>
      </c>
      <c r="L2279" t="str">
        <f t="shared" si="179"/>
        <v>0-12</v>
      </c>
    </row>
    <row r="2280" spans="1:12" x14ac:dyDescent="0.45">
      <c r="A2280">
        <v>53</v>
      </c>
      <c r="B2280" t="str">
        <f t="shared" si="175"/>
        <v>ADULTS</v>
      </c>
      <c r="C2280" t="s">
        <v>2742</v>
      </c>
      <c r="G2280" s="7">
        <f>'Health Cleaned'!$H2280*1.1</f>
        <v>611.64400000000001</v>
      </c>
      <c r="H2280" s="7">
        <f t="shared" si="176"/>
        <v>611.6</v>
      </c>
      <c r="I2280" s="7">
        <f t="shared" si="177"/>
        <v>611.70000000000005</v>
      </c>
      <c r="J2280" s="7">
        <f t="shared" si="178"/>
        <v>611.6</v>
      </c>
      <c r="K2280" t="str">
        <f>TEXT('Health Cleaned'!A2280,"mm-yy")</f>
        <v>01-23</v>
      </c>
      <c r="L2280" t="str">
        <f t="shared" si="179"/>
        <v>51-65</v>
      </c>
    </row>
    <row r="2281" spans="1:12" x14ac:dyDescent="0.45">
      <c r="A2281">
        <v>13</v>
      </c>
      <c r="B2281" t="str">
        <f t="shared" si="175"/>
        <v>CHILDREN</v>
      </c>
      <c r="C2281" t="s">
        <v>2743</v>
      </c>
      <c r="G2281" s="7">
        <f>'Health Cleaned'!$H2281*1.1</f>
        <v>4988.3240000000005</v>
      </c>
      <c r="H2281" s="7">
        <f t="shared" si="176"/>
        <v>4988.3</v>
      </c>
      <c r="I2281" s="7">
        <f t="shared" si="177"/>
        <v>4988.4000000000005</v>
      </c>
      <c r="J2281" s="7">
        <f t="shared" si="178"/>
        <v>4988.3</v>
      </c>
      <c r="K2281" t="str">
        <f>TEXT('Health Cleaned'!A2281,"mm-yy")</f>
        <v>05-23</v>
      </c>
      <c r="L2281" t="str">
        <f t="shared" si="179"/>
        <v>13-19</v>
      </c>
    </row>
    <row r="2282" spans="1:12" x14ac:dyDescent="0.45">
      <c r="A2282">
        <v>26</v>
      </c>
      <c r="B2282" t="str">
        <f t="shared" si="175"/>
        <v>YOUNG ADULTS</v>
      </c>
      <c r="C2282" t="s">
        <v>2744</v>
      </c>
      <c r="G2282" s="7">
        <f>'Health Cleaned'!$H2282*1.1</f>
        <v>3405.3030000000003</v>
      </c>
      <c r="H2282" s="7">
        <f t="shared" si="176"/>
        <v>3405.3</v>
      </c>
      <c r="I2282" s="7">
        <f t="shared" si="177"/>
        <v>3405.4</v>
      </c>
      <c r="J2282" s="7">
        <f t="shared" si="178"/>
        <v>3405.3</v>
      </c>
      <c r="K2282" t="str">
        <f>TEXT('Health Cleaned'!A2282,"mm-yy")</f>
        <v>12-22</v>
      </c>
      <c r="L2282" t="str">
        <f t="shared" si="179"/>
        <v>20-34</v>
      </c>
    </row>
    <row r="2283" spans="1:12" x14ac:dyDescent="0.45">
      <c r="A2283">
        <v>25</v>
      </c>
      <c r="B2283" t="str">
        <f t="shared" si="175"/>
        <v>YOUNG ADULTS</v>
      </c>
      <c r="C2283" t="s">
        <v>2745</v>
      </c>
      <c r="G2283" s="7">
        <f>'Health Cleaned'!$H2283*1.1</f>
        <v>4335.4740000000002</v>
      </c>
      <c r="H2283" s="7">
        <f t="shared" si="176"/>
        <v>4335.5</v>
      </c>
      <c r="I2283" s="7">
        <f t="shared" si="177"/>
        <v>4335.5</v>
      </c>
      <c r="J2283" s="7">
        <f t="shared" si="178"/>
        <v>4335.3999999999996</v>
      </c>
      <c r="K2283" t="str">
        <f>TEXT('Health Cleaned'!A2283,"mm-yy")</f>
        <v>11-23</v>
      </c>
      <c r="L2283" t="str">
        <f t="shared" si="179"/>
        <v>20-34</v>
      </c>
    </row>
    <row r="2284" spans="1:12" x14ac:dyDescent="0.45">
      <c r="A2284">
        <v>98</v>
      </c>
      <c r="B2284" t="str">
        <f t="shared" si="175"/>
        <v>SENIORS</v>
      </c>
      <c r="C2284" t="s">
        <v>2746</v>
      </c>
      <c r="G2284" s="7">
        <f>'Health Cleaned'!$H2284*1.1</f>
        <v>3725.4360000000006</v>
      </c>
      <c r="H2284" s="7">
        <f t="shared" si="176"/>
        <v>3725.4</v>
      </c>
      <c r="I2284" s="7">
        <f t="shared" si="177"/>
        <v>3725.5</v>
      </c>
      <c r="J2284" s="7">
        <f t="shared" si="178"/>
        <v>3725.4</v>
      </c>
      <c r="K2284" t="str">
        <f>TEXT('Health Cleaned'!A2284,"mm-yy")</f>
        <v>07-23</v>
      </c>
      <c r="L2284" t="str">
        <f t="shared" si="179"/>
        <v>65-100</v>
      </c>
    </row>
    <row r="2285" spans="1:12" x14ac:dyDescent="0.45">
      <c r="A2285">
        <v>53</v>
      </c>
      <c r="B2285" t="str">
        <f t="shared" si="175"/>
        <v>ADULTS</v>
      </c>
      <c r="C2285" t="s">
        <v>2747</v>
      </c>
      <c r="G2285" s="7">
        <f>'Health Cleaned'!$H2285*1.1</f>
        <v>3656.4</v>
      </c>
      <c r="H2285" s="7">
        <f t="shared" si="176"/>
        <v>3656.4</v>
      </c>
      <c r="I2285" s="7">
        <f t="shared" si="177"/>
        <v>3656.4</v>
      </c>
      <c r="J2285" s="7">
        <f t="shared" si="178"/>
        <v>3656.4</v>
      </c>
      <c r="K2285" t="str">
        <f>TEXT('Health Cleaned'!A2285,"mm-yy")</f>
        <v>09-23</v>
      </c>
      <c r="L2285" t="str">
        <f t="shared" si="179"/>
        <v>51-65</v>
      </c>
    </row>
    <row r="2286" spans="1:12" x14ac:dyDescent="0.45">
      <c r="A2286">
        <v>81</v>
      </c>
      <c r="B2286" t="str">
        <f t="shared" si="175"/>
        <v>SENIORS</v>
      </c>
      <c r="C2286" t="s">
        <v>2748</v>
      </c>
      <c r="G2286" s="7">
        <f>'Health Cleaned'!$H2286*1.1</f>
        <v>1220.0430000000001</v>
      </c>
      <c r="H2286" s="7">
        <f t="shared" si="176"/>
        <v>1220</v>
      </c>
      <c r="I2286" s="7">
        <f t="shared" si="177"/>
        <v>1220.0999999999999</v>
      </c>
      <c r="J2286" s="7">
        <f t="shared" si="178"/>
        <v>1220</v>
      </c>
      <c r="K2286" t="str">
        <f>TEXT('Health Cleaned'!A2286,"mm-yy")</f>
        <v>06-23</v>
      </c>
      <c r="L2286" t="str">
        <f t="shared" si="179"/>
        <v>65-100</v>
      </c>
    </row>
    <row r="2287" spans="1:12" x14ac:dyDescent="0.45">
      <c r="A2287">
        <v>43</v>
      </c>
      <c r="B2287" t="str">
        <f t="shared" si="175"/>
        <v>ADULTS</v>
      </c>
      <c r="C2287" t="s">
        <v>2749</v>
      </c>
      <c r="G2287" s="7">
        <f>'Health Cleaned'!$H2287*1.1</f>
        <v>1499.663</v>
      </c>
      <c r="H2287" s="7">
        <f t="shared" si="176"/>
        <v>1499.7</v>
      </c>
      <c r="I2287" s="7">
        <f t="shared" si="177"/>
        <v>1499.6999999999998</v>
      </c>
      <c r="J2287" s="7">
        <f t="shared" si="178"/>
        <v>1499.6</v>
      </c>
      <c r="K2287" t="str">
        <f>TEXT('Health Cleaned'!A2287,"mm-yy")</f>
        <v>07-22</v>
      </c>
      <c r="L2287" t="str">
        <f t="shared" si="179"/>
        <v>35-50</v>
      </c>
    </row>
    <row r="2288" spans="1:12" x14ac:dyDescent="0.45">
      <c r="A2288">
        <v>90</v>
      </c>
      <c r="B2288" t="str">
        <f t="shared" si="175"/>
        <v>SENIORS</v>
      </c>
      <c r="C2288" t="s">
        <v>2750</v>
      </c>
      <c r="G2288" s="7">
        <f>'Health Cleaned'!$H2288*1.1</f>
        <v>5036.2070000000003</v>
      </c>
      <c r="H2288" s="7">
        <f t="shared" si="176"/>
        <v>5036.2</v>
      </c>
      <c r="I2288" s="7">
        <f t="shared" si="177"/>
        <v>5036.3</v>
      </c>
      <c r="J2288" s="7">
        <f t="shared" si="178"/>
        <v>5036.2</v>
      </c>
      <c r="K2288" t="str">
        <f>TEXT('Health Cleaned'!A2288,"mm-yy")</f>
        <v>04-22</v>
      </c>
      <c r="L2288" t="str">
        <f t="shared" si="179"/>
        <v>65-100</v>
      </c>
    </row>
    <row r="2289" spans="1:12" x14ac:dyDescent="0.45">
      <c r="A2289">
        <v>24</v>
      </c>
      <c r="B2289" t="str">
        <f t="shared" si="175"/>
        <v>YOUNG ADULTS</v>
      </c>
      <c r="C2289" t="s">
        <v>2751</v>
      </c>
      <c r="G2289" s="7">
        <f>'Health Cleaned'!$H2289*1.1</f>
        <v>3782.2950000000001</v>
      </c>
      <c r="H2289" s="7">
        <f t="shared" si="176"/>
        <v>3782.3</v>
      </c>
      <c r="I2289" s="7">
        <f t="shared" si="177"/>
        <v>3782.2999999999997</v>
      </c>
      <c r="J2289" s="7">
        <f t="shared" si="178"/>
        <v>3782.2</v>
      </c>
      <c r="K2289" t="str">
        <f>TEXT('Health Cleaned'!A2289,"mm-yy")</f>
        <v>10-22</v>
      </c>
      <c r="L2289" t="str">
        <f t="shared" si="179"/>
        <v>20-34</v>
      </c>
    </row>
    <row r="2290" spans="1:12" x14ac:dyDescent="0.45">
      <c r="A2290">
        <v>73</v>
      </c>
      <c r="B2290" t="str">
        <f t="shared" si="175"/>
        <v>SENIORS</v>
      </c>
      <c r="C2290" t="s">
        <v>2752</v>
      </c>
      <c r="G2290" s="7">
        <f>'Health Cleaned'!$H2290*1.1</f>
        <v>3859.0639999999999</v>
      </c>
      <c r="H2290" s="7">
        <f t="shared" si="176"/>
        <v>3859.1</v>
      </c>
      <c r="I2290" s="7">
        <f t="shared" si="177"/>
        <v>3859.1</v>
      </c>
      <c r="J2290" s="7">
        <f t="shared" si="178"/>
        <v>3859</v>
      </c>
      <c r="K2290" t="str">
        <f>TEXT('Health Cleaned'!A2290,"mm-yy")</f>
        <v>03-23</v>
      </c>
      <c r="L2290" t="str">
        <f t="shared" si="179"/>
        <v>65-100</v>
      </c>
    </row>
    <row r="2291" spans="1:12" x14ac:dyDescent="0.45">
      <c r="A2291">
        <v>44</v>
      </c>
      <c r="B2291" t="str">
        <f t="shared" si="175"/>
        <v>ADULTS</v>
      </c>
      <c r="C2291" t="s">
        <v>2753</v>
      </c>
      <c r="G2291" s="7">
        <f>'Health Cleaned'!$H2291*1.1</f>
        <v>5185.1030000000001</v>
      </c>
      <c r="H2291" s="7">
        <f t="shared" si="176"/>
        <v>5185.1000000000004</v>
      </c>
      <c r="I2291" s="7">
        <f t="shared" si="177"/>
        <v>5185.2000000000007</v>
      </c>
      <c r="J2291" s="7">
        <f t="shared" si="178"/>
        <v>5185.1000000000004</v>
      </c>
      <c r="K2291" t="str">
        <f>TEXT('Health Cleaned'!A2291,"mm-yy")</f>
        <v>03-23</v>
      </c>
      <c r="L2291" t="str">
        <f t="shared" si="179"/>
        <v>35-50</v>
      </c>
    </row>
    <row r="2292" spans="1:12" x14ac:dyDescent="0.45">
      <c r="A2292">
        <v>69</v>
      </c>
      <c r="B2292" t="str">
        <f t="shared" si="175"/>
        <v>SENIORS</v>
      </c>
      <c r="C2292" t="s">
        <v>2754</v>
      </c>
      <c r="G2292" s="7">
        <f>'Health Cleaned'!$H2292*1.1</f>
        <v>1058.5409999999999</v>
      </c>
      <c r="H2292" s="7">
        <f t="shared" si="176"/>
        <v>1058.5</v>
      </c>
      <c r="I2292" s="7">
        <f t="shared" si="177"/>
        <v>1058.5999999999999</v>
      </c>
      <c r="J2292" s="7">
        <f t="shared" si="178"/>
        <v>1058.5</v>
      </c>
      <c r="K2292" t="str">
        <f>TEXT('Health Cleaned'!A2292,"mm-yy")</f>
        <v>08-23</v>
      </c>
      <c r="L2292" t="str">
        <f t="shared" si="179"/>
        <v>65-100</v>
      </c>
    </row>
    <row r="2293" spans="1:12" x14ac:dyDescent="0.45">
      <c r="A2293">
        <v>11</v>
      </c>
      <c r="B2293" t="str">
        <f t="shared" si="175"/>
        <v>CHILDREN</v>
      </c>
      <c r="C2293" t="s">
        <v>2755</v>
      </c>
      <c r="G2293" s="7">
        <f>'Health Cleaned'!$H2293*1.1</f>
        <v>2472.7340000000004</v>
      </c>
      <c r="H2293" s="7">
        <f t="shared" si="176"/>
        <v>2472.6999999999998</v>
      </c>
      <c r="I2293" s="7">
        <f t="shared" si="177"/>
        <v>2472.7999999999997</v>
      </c>
      <c r="J2293" s="7">
        <f t="shared" si="178"/>
        <v>2472.6999999999998</v>
      </c>
      <c r="K2293" t="str">
        <f>TEXT('Health Cleaned'!A2293,"mm-yy")</f>
        <v>09-23</v>
      </c>
      <c r="L2293" t="str">
        <f t="shared" si="179"/>
        <v>0-12</v>
      </c>
    </row>
    <row r="2294" spans="1:12" x14ac:dyDescent="0.45">
      <c r="A2294">
        <v>20</v>
      </c>
      <c r="B2294" t="str">
        <f t="shared" si="175"/>
        <v>YOUNG ADULTS</v>
      </c>
      <c r="C2294" t="s">
        <v>2756</v>
      </c>
      <c r="G2294" s="7">
        <f>'Health Cleaned'!$H2294*1.1</f>
        <v>2064.4690000000001</v>
      </c>
      <c r="H2294" s="7">
        <f t="shared" si="176"/>
        <v>2064.5</v>
      </c>
      <c r="I2294" s="7">
        <f t="shared" si="177"/>
        <v>2064.5</v>
      </c>
      <c r="J2294" s="7">
        <f t="shared" si="178"/>
        <v>2064.4</v>
      </c>
      <c r="K2294" t="str">
        <f>TEXT('Health Cleaned'!A2294,"mm-yy")</f>
        <v>09-22</v>
      </c>
      <c r="L2294" t="str">
        <f t="shared" si="179"/>
        <v>20-34</v>
      </c>
    </row>
    <row r="2295" spans="1:12" x14ac:dyDescent="0.45">
      <c r="A2295">
        <v>38</v>
      </c>
      <c r="B2295" t="str">
        <f t="shared" si="175"/>
        <v>ADULTS</v>
      </c>
      <c r="C2295" t="s">
        <v>2757</v>
      </c>
      <c r="G2295" s="7">
        <f>'Health Cleaned'!$H2295*1.1</f>
        <v>2195.2260000000001</v>
      </c>
      <c r="H2295" s="7">
        <f t="shared" si="176"/>
        <v>2195.1999999999998</v>
      </c>
      <c r="I2295" s="7">
        <f t="shared" si="177"/>
        <v>2195.2999999999997</v>
      </c>
      <c r="J2295" s="7">
        <f t="shared" si="178"/>
        <v>2195.1999999999998</v>
      </c>
      <c r="K2295" t="str">
        <f>TEXT('Health Cleaned'!A2295,"mm-yy")</f>
        <v>05-23</v>
      </c>
      <c r="L2295" t="str">
        <f t="shared" si="179"/>
        <v>35-50</v>
      </c>
    </row>
    <row r="2296" spans="1:12" x14ac:dyDescent="0.45">
      <c r="A2296">
        <v>49</v>
      </c>
      <c r="B2296" t="str">
        <f t="shared" si="175"/>
        <v>ADULTS</v>
      </c>
      <c r="C2296" t="s">
        <v>2758</v>
      </c>
      <c r="G2296" s="7">
        <f>'Health Cleaned'!$H2296*1.1</f>
        <v>2928.6400000000003</v>
      </c>
      <c r="H2296" s="7">
        <f t="shared" si="176"/>
        <v>2928.6</v>
      </c>
      <c r="I2296" s="7">
        <f t="shared" si="177"/>
        <v>2928.7</v>
      </c>
      <c r="J2296" s="7">
        <f t="shared" si="178"/>
        <v>2928.6</v>
      </c>
      <c r="K2296" t="str">
        <f>TEXT('Health Cleaned'!A2296,"mm-yy")</f>
        <v>11-23</v>
      </c>
      <c r="L2296" t="str">
        <f t="shared" si="179"/>
        <v>35-50</v>
      </c>
    </row>
    <row r="2297" spans="1:12" x14ac:dyDescent="0.45">
      <c r="A2297">
        <v>67</v>
      </c>
      <c r="B2297" t="str">
        <f t="shared" si="175"/>
        <v>SENIORS</v>
      </c>
      <c r="C2297" t="s">
        <v>2759</v>
      </c>
      <c r="G2297" s="7">
        <f>'Health Cleaned'!$H2297*1.1</f>
        <v>1233.7050000000002</v>
      </c>
      <c r="H2297" s="7">
        <f t="shared" si="176"/>
        <v>1233.7</v>
      </c>
      <c r="I2297" s="7">
        <f t="shared" si="177"/>
        <v>1233.8</v>
      </c>
      <c r="J2297" s="7">
        <f t="shared" si="178"/>
        <v>1233.7</v>
      </c>
      <c r="K2297" t="str">
        <f>TEXT('Health Cleaned'!A2297,"mm-yy")</f>
        <v>07-23</v>
      </c>
      <c r="L2297" t="str">
        <f t="shared" si="179"/>
        <v>65-100</v>
      </c>
    </row>
    <row r="2298" spans="1:12" x14ac:dyDescent="0.45">
      <c r="A2298">
        <v>28</v>
      </c>
      <c r="B2298" t="str">
        <f t="shared" si="175"/>
        <v>YOUNG ADULTS</v>
      </c>
      <c r="C2298" t="s">
        <v>2760</v>
      </c>
      <c r="G2298" s="7">
        <f>'Health Cleaned'!$H2298*1.1</f>
        <v>3074.5440000000003</v>
      </c>
      <c r="H2298" s="7">
        <f t="shared" si="176"/>
        <v>3074.5</v>
      </c>
      <c r="I2298" s="7">
        <f t="shared" si="177"/>
        <v>3074.6</v>
      </c>
      <c r="J2298" s="7">
        <f t="shared" si="178"/>
        <v>3074.5</v>
      </c>
      <c r="K2298" t="str">
        <f>TEXT('Health Cleaned'!A2298,"mm-yy")</f>
        <v>07-22</v>
      </c>
      <c r="L2298" t="str">
        <f t="shared" si="179"/>
        <v>20-34</v>
      </c>
    </row>
    <row r="2299" spans="1:12" x14ac:dyDescent="0.45">
      <c r="A2299">
        <v>97</v>
      </c>
      <c r="B2299" t="str">
        <f t="shared" si="175"/>
        <v>SENIORS</v>
      </c>
      <c r="C2299" t="s">
        <v>2761</v>
      </c>
      <c r="G2299" s="7">
        <f>'Health Cleaned'!$H2299*1.1</f>
        <v>1196.9870000000001</v>
      </c>
      <c r="H2299" s="7">
        <f t="shared" si="176"/>
        <v>1197</v>
      </c>
      <c r="I2299" s="7">
        <f t="shared" si="177"/>
        <v>1197</v>
      </c>
      <c r="J2299" s="7">
        <f t="shared" si="178"/>
        <v>1196.9000000000001</v>
      </c>
      <c r="K2299" t="str">
        <f>TEXT('Health Cleaned'!A2299,"mm-yy")</f>
        <v>10-23</v>
      </c>
      <c r="L2299" t="str">
        <f t="shared" si="179"/>
        <v>65-100</v>
      </c>
    </row>
    <row r="2300" spans="1:12" x14ac:dyDescent="0.45">
      <c r="A2300">
        <v>35</v>
      </c>
      <c r="B2300" t="str">
        <f t="shared" si="175"/>
        <v>YOUNG ADULTS</v>
      </c>
      <c r="C2300" t="s">
        <v>2762</v>
      </c>
      <c r="G2300" s="7">
        <f>'Health Cleaned'!$H2300*1.1</f>
        <v>1371.3370000000002</v>
      </c>
      <c r="H2300" s="7">
        <f t="shared" si="176"/>
        <v>1371.3</v>
      </c>
      <c r="I2300" s="7">
        <f t="shared" si="177"/>
        <v>1371.3999999999999</v>
      </c>
      <c r="J2300" s="7">
        <f t="shared" si="178"/>
        <v>1371.3</v>
      </c>
      <c r="K2300" t="str">
        <f>TEXT('Health Cleaned'!A2300,"mm-yy")</f>
        <v>02-23</v>
      </c>
      <c r="L2300" t="str">
        <f t="shared" si="179"/>
        <v>35-50</v>
      </c>
    </row>
    <row r="2301" spans="1:12" x14ac:dyDescent="0.45">
      <c r="A2301">
        <v>76</v>
      </c>
      <c r="B2301" t="str">
        <f t="shared" si="175"/>
        <v>SENIORS</v>
      </c>
      <c r="C2301" t="s">
        <v>2763</v>
      </c>
      <c r="G2301" s="7">
        <f>'Health Cleaned'!$H2301*1.1</f>
        <v>1871.749</v>
      </c>
      <c r="H2301" s="7">
        <f t="shared" si="176"/>
        <v>1871.7</v>
      </c>
      <c r="I2301" s="7">
        <f t="shared" si="177"/>
        <v>1871.8</v>
      </c>
      <c r="J2301" s="7">
        <f t="shared" si="178"/>
        <v>1871.7</v>
      </c>
      <c r="K2301" t="str">
        <f>TEXT('Health Cleaned'!A2301,"mm-yy")</f>
        <v>01-22</v>
      </c>
      <c r="L2301" t="str">
        <f t="shared" si="179"/>
        <v>65-100</v>
      </c>
    </row>
    <row r="2302" spans="1:12" x14ac:dyDescent="0.45">
      <c r="A2302">
        <v>80</v>
      </c>
      <c r="B2302" t="str">
        <f t="shared" si="175"/>
        <v>SENIORS</v>
      </c>
      <c r="C2302" t="s">
        <v>2764</v>
      </c>
      <c r="G2302" s="7">
        <f>'Health Cleaned'!$H2302*1.1</f>
        <v>4892.1950000000006</v>
      </c>
      <c r="H2302" s="7">
        <f t="shared" si="176"/>
        <v>4892.2</v>
      </c>
      <c r="I2302" s="7">
        <f t="shared" si="177"/>
        <v>4892.2000000000007</v>
      </c>
      <c r="J2302" s="7">
        <f t="shared" si="178"/>
        <v>4892.1000000000004</v>
      </c>
      <c r="K2302" t="str">
        <f>TEXT('Health Cleaned'!A2302,"mm-yy")</f>
        <v>12-23</v>
      </c>
      <c r="L2302" t="str">
        <f t="shared" si="179"/>
        <v>65-100</v>
      </c>
    </row>
    <row r="2303" spans="1:12" x14ac:dyDescent="0.45">
      <c r="A2303">
        <v>48</v>
      </c>
      <c r="B2303" t="str">
        <f t="shared" si="175"/>
        <v>ADULTS</v>
      </c>
      <c r="C2303" t="s">
        <v>2765</v>
      </c>
      <c r="G2303" s="7">
        <f>'Health Cleaned'!$H2303*1.1</f>
        <v>1132.6920000000002</v>
      </c>
      <c r="H2303" s="7">
        <f t="shared" si="176"/>
        <v>1132.7</v>
      </c>
      <c r="I2303" s="7">
        <f t="shared" si="177"/>
        <v>1132.6999999999998</v>
      </c>
      <c r="J2303" s="7">
        <f t="shared" si="178"/>
        <v>1132.5999999999999</v>
      </c>
      <c r="K2303" t="str">
        <f>TEXT('Health Cleaned'!A2303,"mm-yy")</f>
        <v>01-22</v>
      </c>
      <c r="L2303" t="str">
        <f t="shared" si="179"/>
        <v>35-50</v>
      </c>
    </row>
    <row r="2304" spans="1:12" x14ac:dyDescent="0.45">
      <c r="A2304">
        <v>84</v>
      </c>
      <c r="B2304" t="str">
        <f t="shared" si="175"/>
        <v>SENIORS</v>
      </c>
      <c r="C2304" t="s">
        <v>2766</v>
      </c>
      <c r="G2304" s="7">
        <f>'Health Cleaned'!$H2304*1.1</f>
        <v>1676.4110000000001</v>
      </c>
      <c r="H2304" s="7">
        <f t="shared" si="176"/>
        <v>1676.4</v>
      </c>
      <c r="I2304" s="7">
        <f t="shared" si="177"/>
        <v>1676.5</v>
      </c>
      <c r="J2304" s="7">
        <f t="shared" si="178"/>
        <v>1676.4</v>
      </c>
      <c r="K2304" t="str">
        <f>TEXT('Health Cleaned'!A2304,"mm-yy")</f>
        <v>09-23</v>
      </c>
      <c r="L2304" t="str">
        <f t="shared" si="179"/>
        <v>65-100</v>
      </c>
    </row>
    <row r="2305" spans="1:12" x14ac:dyDescent="0.45">
      <c r="A2305">
        <v>62</v>
      </c>
      <c r="B2305" t="str">
        <f t="shared" si="175"/>
        <v>ADULTS</v>
      </c>
      <c r="C2305" t="s">
        <v>2767</v>
      </c>
      <c r="G2305" s="7">
        <f>'Health Cleaned'!$H2305*1.1</f>
        <v>4986.9050000000007</v>
      </c>
      <c r="H2305" s="7">
        <f t="shared" si="176"/>
        <v>4986.8999999999996</v>
      </c>
      <c r="I2305" s="7">
        <f t="shared" si="177"/>
        <v>4987</v>
      </c>
      <c r="J2305" s="7">
        <f t="shared" si="178"/>
        <v>4986.8999999999996</v>
      </c>
      <c r="K2305" t="str">
        <f>TEXT('Health Cleaned'!A2305,"mm-yy")</f>
        <v>04-22</v>
      </c>
      <c r="L2305" t="str">
        <f t="shared" si="179"/>
        <v>51-65</v>
      </c>
    </row>
    <row r="2306" spans="1:12" x14ac:dyDescent="0.45">
      <c r="A2306">
        <v>7</v>
      </c>
      <c r="B2306" t="str">
        <f t="shared" si="175"/>
        <v>CHILDREN</v>
      </c>
      <c r="C2306" t="s">
        <v>2768</v>
      </c>
      <c r="G2306" s="7">
        <f>'Health Cleaned'!$H2306*1.1</f>
        <v>1846.2620000000002</v>
      </c>
      <c r="H2306" s="7">
        <f t="shared" si="176"/>
        <v>1846.3</v>
      </c>
      <c r="I2306" s="7">
        <f t="shared" si="177"/>
        <v>1846.3</v>
      </c>
      <c r="J2306" s="7">
        <f t="shared" si="178"/>
        <v>1846.2</v>
      </c>
      <c r="K2306" t="str">
        <f>TEXT('Health Cleaned'!A2306,"mm-yy")</f>
        <v>07-22</v>
      </c>
      <c r="L2306" t="str">
        <f t="shared" si="179"/>
        <v>0-12</v>
      </c>
    </row>
    <row r="2307" spans="1:12" x14ac:dyDescent="0.45">
      <c r="A2307">
        <v>99</v>
      </c>
      <c r="B2307" t="str">
        <f t="shared" ref="B2307:B2370" si="180">IF(A2307&lt;18,"CHILDREN",IF(A2307&lt;36,"YOUNG ADULTS",IF(A2307&lt;66,"ADULTS",IF(A2307&gt;65,"SENIORS"))))</f>
        <v>SENIORS</v>
      </c>
      <c r="C2307" t="s">
        <v>2769</v>
      </c>
      <c r="G2307" s="7">
        <f>'Health Cleaned'!$H2307*1.1</f>
        <v>1710.5000000000002</v>
      </c>
      <c r="H2307" s="7">
        <f t="shared" ref="H2307:H2370" si="181">ROUND(G2307,1)</f>
        <v>1710.5</v>
      </c>
      <c r="I2307" s="7">
        <f t="shared" ref="I2307:I2370" si="182">ROUNDUP(G2307,1)</f>
        <v>1710.5</v>
      </c>
      <c r="J2307" s="7">
        <f t="shared" ref="J2307:J2370" si="183">ROUNDDOWN(G2307,1)</f>
        <v>1710.5</v>
      </c>
      <c r="K2307" t="str">
        <f>TEXT('Health Cleaned'!A2307,"mm-yy")</f>
        <v>05-23</v>
      </c>
      <c r="L2307" t="str">
        <f t="shared" ref="L2307:L2370" si="184">IF(A2307&lt;13,"0-12",IF(A2307&lt;20,"13-19",IF(A2307&lt;35,"20-34",IF(A2307&lt;=50,"35-50",IF(A2307&lt;66,"51-65",IF(A2307&gt;65,"65-100"))))))</f>
        <v>65-100</v>
      </c>
    </row>
    <row r="2308" spans="1:12" x14ac:dyDescent="0.45">
      <c r="A2308">
        <v>25</v>
      </c>
      <c r="B2308" t="str">
        <f t="shared" si="180"/>
        <v>YOUNG ADULTS</v>
      </c>
      <c r="C2308" t="s">
        <v>2770</v>
      </c>
      <c r="G2308" s="7">
        <f>'Health Cleaned'!$H2308*1.1</f>
        <v>3645.0590000000002</v>
      </c>
      <c r="H2308" s="7">
        <f t="shared" si="181"/>
        <v>3645.1</v>
      </c>
      <c r="I2308" s="7">
        <f t="shared" si="182"/>
        <v>3645.1</v>
      </c>
      <c r="J2308" s="7">
        <f t="shared" si="183"/>
        <v>3645</v>
      </c>
      <c r="K2308" t="str">
        <f>TEXT('Health Cleaned'!A2308,"mm-yy")</f>
        <v>06-23</v>
      </c>
      <c r="L2308" t="str">
        <f t="shared" si="184"/>
        <v>20-34</v>
      </c>
    </row>
    <row r="2309" spans="1:12" x14ac:dyDescent="0.45">
      <c r="A2309">
        <v>60</v>
      </c>
      <c r="B2309" t="str">
        <f t="shared" si="180"/>
        <v>ADULTS</v>
      </c>
      <c r="C2309" t="s">
        <v>2771</v>
      </c>
      <c r="G2309" s="7">
        <f>'Health Cleaned'!$H2309*1.1</f>
        <v>1934.0200000000002</v>
      </c>
      <c r="H2309" s="7">
        <f t="shared" si="181"/>
        <v>1934</v>
      </c>
      <c r="I2309" s="7">
        <f t="shared" si="182"/>
        <v>1934.1</v>
      </c>
      <c r="J2309" s="7">
        <f t="shared" si="183"/>
        <v>1934</v>
      </c>
      <c r="K2309" t="str">
        <f>TEXT('Health Cleaned'!A2309,"mm-yy")</f>
        <v>02-23</v>
      </c>
      <c r="L2309" t="str">
        <f t="shared" si="184"/>
        <v>51-65</v>
      </c>
    </row>
    <row r="2310" spans="1:12" x14ac:dyDescent="0.45">
      <c r="A2310">
        <v>59</v>
      </c>
      <c r="B2310" t="str">
        <f t="shared" si="180"/>
        <v>ADULTS</v>
      </c>
      <c r="C2310" t="s">
        <v>2772</v>
      </c>
      <c r="G2310" s="7">
        <f>'Health Cleaned'!$H2310*1.1</f>
        <v>669.16300000000012</v>
      </c>
      <c r="H2310" s="7">
        <f t="shared" si="181"/>
        <v>669.2</v>
      </c>
      <c r="I2310" s="7">
        <f t="shared" si="182"/>
        <v>669.2</v>
      </c>
      <c r="J2310" s="7">
        <f t="shared" si="183"/>
        <v>669.1</v>
      </c>
      <c r="K2310" t="str">
        <f>TEXT('Health Cleaned'!A2310,"mm-yy")</f>
        <v>01-23</v>
      </c>
      <c r="L2310" t="str">
        <f t="shared" si="184"/>
        <v>51-65</v>
      </c>
    </row>
    <row r="2311" spans="1:12" x14ac:dyDescent="0.45">
      <c r="A2311">
        <v>99</v>
      </c>
      <c r="B2311" t="str">
        <f t="shared" si="180"/>
        <v>SENIORS</v>
      </c>
      <c r="C2311" t="s">
        <v>2773</v>
      </c>
      <c r="G2311" s="7">
        <f>'Health Cleaned'!$H2311*1.1</f>
        <v>4325.97</v>
      </c>
      <c r="H2311" s="7">
        <f t="shared" si="181"/>
        <v>4326</v>
      </c>
      <c r="I2311" s="7">
        <f t="shared" si="182"/>
        <v>4326</v>
      </c>
      <c r="J2311" s="7">
        <f t="shared" si="183"/>
        <v>4325.8999999999996</v>
      </c>
      <c r="K2311" t="str">
        <f>TEXT('Health Cleaned'!A2311,"mm-yy")</f>
        <v>09-22</v>
      </c>
      <c r="L2311" t="str">
        <f t="shared" si="184"/>
        <v>65-100</v>
      </c>
    </row>
    <row r="2312" spans="1:12" x14ac:dyDescent="0.45">
      <c r="A2312">
        <v>30</v>
      </c>
      <c r="B2312" t="str">
        <f t="shared" si="180"/>
        <v>YOUNG ADULTS</v>
      </c>
      <c r="C2312" t="s">
        <v>2774</v>
      </c>
      <c r="G2312" s="7">
        <f>'Health Cleaned'!$H2312*1.1</f>
        <v>826.69400000000007</v>
      </c>
      <c r="H2312" s="7">
        <f t="shared" si="181"/>
        <v>826.7</v>
      </c>
      <c r="I2312" s="7">
        <f t="shared" si="182"/>
        <v>826.7</v>
      </c>
      <c r="J2312" s="7">
        <f t="shared" si="183"/>
        <v>826.6</v>
      </c>
      <c r="K2312" t="str">
        <f>TEXT('Health Cleaned'!A2312,"mm-yy")</f>
        <v>04-23</v>
      </c>
      <c r="L2312" t="str">
        <f t="shared" si="184"/>
        <v>20-34</v>
      </c>
    </row>
    <row r="2313" spans="1:12" x14ac:dyDescent="0.45">
      <c r="A2313">
        <v>84</v>
      </c>
      <c r="B2313" t="str">
        <f t="shared" si="180"/>
        <v>SENIORS</v>
      </c>
      <c r="C2313" t="s">
        <v>2775</v>
      </c>
      <c r="G2313" s="7">
        <f>'Health Cleaned'!$H2313*1.1</f>
        <v>4513.982</v>
      </c>
      <c r="H2313" s="7">
        <f t="shared" si="181"/>
        <v>4514</v>
      </c>
      <c r="I2313" s="7">
        <f t="shared" si="182"/>
        <v>4514</v>
      </c>
      <c r="J2313" s="7">
        <f t="shared" si="183"/>
        <v>4513.8999999999996</v>
      </c>
      <c r="K2313" t="str">
        <f>TEXT('Health Cleaned'!A2313,"mm-yy")</f>
        <v>12-23</v>
      </c>
      <c r="L2313" t="str">
        <f t="shared" si="184"/>
        <v>65-100</v>
      </c>
    </row>
    <row r="2314" spans="1:12" x14ac:dyDescent="0.45">
      <c r="A2314">
        <v>76</v>
      </c>
      <c r="B2314" t="str">
        <f t="shared" si="180"/>
        <v>SENIORS</v>
      </c>
      <c r="C2314" t="s">
        <v>2776</v>
      </c>
      <c r="G2314" s="7">
        <f>'Health Cleaned'!$H2314*1.1</f>
        <v>2474.1970000000001</v>
      </c>
      <c r="H2314" s="7">
        <f t="shared" si="181"/>
        <v>2474.1999999999998</v>
      </c>
      <c r="I2314" s="7">
        <f t="shared" si="182"/>
        <v>2474.1999999999998</v>
      </c>
      <c r="J2314" s="7">
        <f t="shared" si="183"/>
        <v>2474.1</v>
      </c>
      <c r="K2314" t="str">
        <f>TEXT('Health Cleaned'!A2314,"mm-yy")</f>
        <v>11-23</v>
      </c>
      <c r="L2314" t="str">
        <f t="shared" si="184"/>
        <v>65-100</v>
      </c>
    </row>
    <row r="2315" spans="1:12" x14ac:dyDescent="0.45">
      <c r="A2315">
        <v>77</v>
      </c>
      <c r="B2315" t="str">
        <f t="shared" si="180"/>
        <v>SENIORS</v>
      </c>
      <c r="C2315" t="s">
        <v>2777</v>
      </c>
      <c r="G2315" s="7">
        <f>'Health Cleaned'!$H2315*1.1</f>
        <v>2577.663</v>
      </c>
      <c r="H2315" s="7">
        <f t="shared" si="181"/>
        <v>2577.6999999999998</v>
      </c>
      <c r="I2315" s="7">
        <f t="shared" si="182"/>
        <v>2577.6999999999998</v>
      </c>
      <c r="J2315" s="7">
        <f t="shared" si="183"/>
        <v>2577.6</v>
      </c>
      <c r="K2315" t="str">
        <f>TEXT('Health Cleaned'!A2315,"mm-yy")</f>
        <v>06-22</v>
      </c>
      <c r="L2315" t="str">
        <f t="shared" si="184"/>
        <v>65-100</v>
      </c>
    </row>
    <row r="2316" spans="1:12" x14ac:dyDescent="0.45">
      <c r="A2316">
        <v>50</v>
      </c>
      <c r="B2316" t="str">
        <f t="shared" si="180"/>
        <v>ADULTS</v>
      </c>
      <c r="C2316" t="s">
        <v>2778</v>
      </c>
      <c r="G2316" s="7">
        <f>'Health Cleaned'!$H2316*1.1</f>
        <v>1162.9970000000001</v>
      </c>
      <c r="H2316" s="7">
        <f t="shared" si="181"/>
        <v>1163</v>
      </c>
      <c r="I2316" s="7">
        <f t="shared" si="182"/>
        <v>1163</v>
      </c>
      <c r="J2316" s="7">
        <f t="shared" si="183"/>
        <v>1162.9000000000001</v>
      </c>
      <c r="K2316" t="str">
        <f>TEXT('Health Cleaned'!A2316,"mm-yy")</f>
        <v>09-22</v>
      </c>
      <c r="L2316" t="str">
        <f t="shared" si="184"/>
        <v>35-50</v>
      </c>
    </row>
    <row r="2317" spans="1:12" x14ac:dyDescent="0.45">
      <c r="A2317">
        <v>16</v>
      </c>
      <c r="B2317" t="str">
        <f t="shared" si="180"/>
        <v>CHILDREN</v>
      </c>
      <c r="C2317" t="s">
        <v>2779</v>
      </c>
      <c r="G2317" s="7">
        <f>'Health Cleaned'!$H2317*1.1</f>
        <v>1435.566</v>
      </c>
      <c r="H2317" s="7">
        <f t="shared" si="181"/>
        <v>1435.6</v>
      </c>
      <c r="I2317" s="7">
        <f t="shared" si="182"/>
        <v>1435.6</v>
      </c>
      <c r="J2317" s="7">
        <f t="shared" si="183"/>
        <v>1435.5</v>
      </c>
      <c r="K2317" t="str">
        <f>TEXT('Health Cleaned'!A2317,"mm-yy")</f>
        <v>10-23</v>
      </c>
      <c r="L2317" t="str">
        <f t="shared" si="184"/>
        <v>13-19</v>
      </c>
    </row>
    <row r="2318" spans="1:12" x14ac:dyDescent="0.45">
      <c r="A2318">
        <v>77</v>
      </c>
      <c r="B2318" t="str">
        <f t="shared" si="180"/>
        <v>SENIORS</v>
      </c>
      <c r="C2318" t="s">
        <v>2781</v>
      </c>
      <c r="G2318" s="7">
        <f>'Health Cleaned'!$H2318*1.1</f>
        <v>3510.4520000000007</v>
      </c>
      <c r="H2318" s="7">
        <f t="shared" si="181"/>
        <v>3510.5</v>
      </c>
      <c r="I2318" s="7">
        <f t="shared" si="182"/>
        <v>3510.5</v>
      </c>
      <c r="J2318" s="7">
        <f t="shared" si="183"/>
        <v>3510.4</v>
      </c>
      <c r="K2318" t="str">
        <f>TEXT('Health Cleaned'!A2318,"mm-yy")</f>
        <v>08-23</v>
      </c>
      <c r="L2318" t="str">
        <f t="shared" si="184"/>
        <v>65-100</v>
      </c>
    </row>
    <row r="2319" spans="1:12" x14ac:dyDescent="0.45">
      <c r="A2319">
        <v>58</v>
      </c>
      <c r="B2319" t="str">
        <f t="shared" si="180"/>
        <v>ADULTS</v>
      </c>
      <c r="C2319" t="s">
        <v>2782</v>
      </c>
      <c r="G2319" s="7">
        <f>'Health Cleaned'!$H2319*1.1</f>
        <v>3211.6590000000001</v>
      </c>
      <c r="H2319" s="7">
        <f t="shared" si="181"/>
        <v>3211.7</v>
      </c>
      <c r="I2319" s="7">
        <f t="shared" si="182"/>
        <v>3211.7</v>
      </c>
      <c r="J2319" s="7">
        <f t="shared" si="183"/>
        <v>3211.6</v>
      </c>
      <c r="K2319" t="str">
        <f>TEXT('Health Cleaned'!A2319,"mm-yy")</f>
        <v>05-22</v>
      </c>
      <c r="L2319" t="str">
        <f t="shared" si="184"/>
        <v>51-65</v>
      </c>
    </row>
    <row r="2320" spans="1:12" x14ac:dyDescent="0.45">
      <c r="A2320">
        <v>55</v>
      </c>
      <c r="B2320" t="str">
        <f t="shared" si="180"/>
        <v>ADULTS</v>
      </c>
      <c r="C2320" t="s">
        <v>2783</v>
      </c>
      <c r="G2320" s="7">
        <f>'Health Cleaned'!$H2320*1.1</f>
        <v>709.4670000000001</v>
      </c>
      <c r="H2320" s="7">
        <f t="shared" si="181"/>
        <v>709.5</v>
      </c>
      <c r="I2320" s="7">
        <f t="shared" si="182"/>
        <v>709.5</v>
      </c>
      <c r="J2320" s="7">
        <f t="shared" si="183"/>
        <v>709.4</v>
      </c>
      <c r="K2320" t="str">
        <f>TEXT('Health Cleaned'!A2320,"mm-yy")</f>
        <v>03-22</v>
      </c>
      <c r="L2320" t="str">
        <f t="shared" si="184"/>
        <v>51-65</v>
      </c>
    </row>
    <row r="2321" spans="1:12" x14ac:dyDescent="0.45">
      <c r="A2321">
        <v>56</v>
      </c>
      <c r="B2321" t="str">
        <f t="shared" si="180"/>
        <v>ADULTS</v>
      </c>
      <c r="C2321" t="s">
        <v>2784</v>
      </c>
      <c r="G2321" s="7">
        <f>'Health Cleaned'!$H2321*1.1</f>
        <v>1271.644</v>
      </c>
      <c r="H2321" s="7">
        <f t="shared" si="181"/>
        <v>1271.5999999999999</v>
      </c>
      <c r="I2321" s="7">
        <f t="shared" si="182"/>
        <v>1271.6999999999998</v>
      </c>
      <c r="J2321" s="7">
        <f t="shared" si="183"/>
        <v>1271.5999999999999</v>
      </c>
      <c r="K2321" t="str">
        <f>TEXT('Health Cleaned'!A2321,"mm-yy")</f>
        <v>02-23</v>
      </c>
      <c r="L2321" t="str">
        <f t="shared" si="184"/>
        <v>51-65</v>
      </c>
    </row>
    <row r="2322" spans="1:12" x14ac:dyDescent="0.45">
      <c r="A2322">
        <v>23</v>
      </c>
      <c r="B2322" t="str">
        <f t="shared" si="180"/>
        <v>YOUNG ADULTS</v>
      </c>
      <c r="C2322" t="s">
        <v>2785</v>
      </c>
      <c r="G2322" s="7">
        <f>'Health Cleaned'!$H2322*1.1</f>
        <v>3824.9530000000004</v>
      </c>
      <c r="H2322" s="7">
        <f t="shared" si="181"/>
        <v>3825</v>
      </c>
      <c r="I2322" s="7">
        <f t="shared" si="182"/>
        <v>3825</v>
      </c>
      <c r="J2322" s="7">
        <f t="shared" si="183"/>
        <v>3824.9</v>
      </c>
      <c r="K2322" t="str">
        <f>TEXT('Health Cleaned'!A2322,"mm-yy")</f>
        <v>02-23</v>
      </c>
      <c r="L2322" t="str">
        <f t="shared" si="184"/>
        <v>20-34</v>
      </c>
    </row>
    <row r="2323" spans="1:12" x14ac:dyDescent="0.45">
      <c r="A2323">
        <v>83</v>
      </c>
      <c r="B2323" t="str">
        <f t="shared" si="180"/>
        <v>SENIORS</v>
      </c>
      <c r="C2323" t="s">
        <v>2786</v>
      </c>
      <c r="G2323" s="7">
        <f>'Health Cleaned'!$H2323*1.1</f>
        <v>5490.9360000000006</v>
      </c>
      <c r="H2323" s="7">
        <f t="shared" si="181"/>
        <v>5490.9</v>
      </c>
      <c r="I2323" s="7">
        <f t="shared" si="182"/>
        <v>5491</v>
      </c>
      <c r="J2323" s="7">
        <f t="shared" si="183"/>
        <v>5490.9</v>
      </c>
      <c r="K2323" t="str">
        <f>TEXT('Health Cleaned'!A2323,"mm-yy")</f>
        <v>10-23</v>
      </c>
      <c r="L2323" t="str">
        <f t="shared" si="184"/>
        <v>65-100</v>
      </c>
    </row>
    <row r="2324" spans="1:12" x14ac:dyDescent="0.45">
      <c r="A2324">
        <v>72</v>
      </c>
      <c r="B2324" t="str">
        <f t="shared" si="180"/>
        <v>SENIORS</v>
      </c>
      <c r="C2324" t="s">
        <v>2787</v>
      </c>
      <c r="G2324" s="7">
        <f>'Health Cleaned'!$H2324*1.1</f>
        <v>1406.0420000000001</v>
      </c>
      <c r="H2324" s="7">
        <f t="shared" si="181"/>
        <v>1406</v>
      </c>
      <c r="I2324" s="7">
        <f t="shared" si="182"/>
        <v>1406.1</v>
      </c>
      <c r="J2324" s="7">
        <f t="shared" si="183"/>
        <v>1406</v>
      </c>
      <c r="K2324" t="str">
        <f>TEXT('Health Cleaned'!A2324,"mm-yy")</f>
        <v>03-22</v>
      </c>
      <c r="L2324" t="str">
        <f t="shared" si="184"/>
        <v>65-100</v>
      </c>
    </row>
    <row r="2325" spans="1:12" x14ac:dyDescent="0.45">
      <c r="A2325">
        <v>16</v>
      </c>
      <c r="B2325" t="str">
        <f t="shared" si="180"/>
        <v>CHILDREN</v>
      </c>
      <c r="C2325" t="s">
        <v>2788</v>
      </c>
      <c r="G2325" s="7">
        <f>'Health Cleaned'!$H2325*1.1</f>
        <v>3437.9620000000004</v>
      </c>
      <c r="H2325" s="7">
        <f t="shared" si="181"/>
        <v>3438</v>
      </c>
      <c r="I2325" s="7">
        <f t="shared" si="182"/>
        <v>3438</v>
      </c>
      <c r="J2325" s="7">
        <f t="shared" si="183"/>
        <v>3437.9</v>
      </c>
      <c r="K2325" t="str">
        <f>TEXT('Health Cleaned'!A2325,"mm-yy")</f>
        <v>12-22</v>
      </c>
      <c r="L2325" t="str">
        <f t="shared" si="184"/>
        <v>13-19</v>
      </c>
    </row>
    <row r="2326" spans="1:12" x14ac:dyDescent="0.45">
      <c r="A2326">
        <v>49</v>
      </c>
      <c r="B2326" t="str">
        <f t="shared" si="180"/>
        <v>ADULTS</v>
      </c>
      <c r="C2326" t="s">
        <v>2789</v>
      </c>
      <c r="G2326" s="7">
        <f>'Health Cleaned'!$H2326*1.1</f>
        <v>1581.1180000000002</v>
      </c>
      <c r="H2326" s="7">
        <f t="shared" si="181"/>
        <v>1581.1</v>
      </c>
      <c r="I2326" s="7">
        <f t="shared" si="182"/>
        <v>1581.1999999999998</v>
      </c>
      <c r="J2326" s="7">
        <f t="shared" si="183"/>
        <v>1581.1</v>
      </c>
      <c r="K2326" t="str">
        <f>TEXT('Health Cleaned'!A2326,"mm-yy")</f>
        <v>04-23</v>
      </c>
      <c r="L2326" t="str">
        <f t="shared" si="184"/>
        <v>35-50</v>
      </c>
    </row>
    <row r="2327" spans="1:12" x14ac:dyDescent="0.45">
      <c r="A2327">
        <v>71</v>
      </c>
      <c r="B2327" t="str">
        <f t="shared" si="180"/>
        <v>SENIORS</v>
      </c>
      <c r="C2327" t="s">
        <v>2790</v>
      </c>
      <c r="G2327" s="7">
        <f>'Health Cleaned'!$H2327*1.1</f>
        <v>3623.4550000000004</v>
      </c>
      <c r="H2327" s="7">
        <f t="shared" si="181"/>
        <v>3623.5</v>
      </c>
      <c r="I2327" s="7">
        <f t="shared" si="182"/>
        <v>3623.5</v>
      </c>
      <c r="J2327" s="7">
        <f t="shared" si="183"/>
        <v>3623.4</v>
      </c>
      <c r="K2327" t="str">
        <f>TEXT('Health Cleaned'!A2327,"mm-yy")</f>
        <v>07-22</v>
      </c>
      <c r="L2327" t="str">
        <f t="shared" si="184"/>
        <v>65-100</v>
      </c>
    </row>
    <row r="2328" spans="1:12" x14ac:dyDescent="0.45">
      <c r="A2328">
        <v>36</v>
      </c>
      <c r="B2328" t="str">
        <f t="shared" si="180"/>
        <v>ADULTS</v>
      </c>
      <c r="C2328" t="s">
        <v>2791</v>
      </c>
      <c r="G2328" s="7">
        <f>'Health Cleaned'!$H2328*1.1</f>
        <v>3011.1510000000003</v>
      </c>
      <c r="H2328" s="7">
        <f t="shared" si="181"/>
        <v>3011.2</v>
      </c>
      <c r="I2328" s="7">
        <f t="shared" si="182"/>
        <v>3011.2</v>
      </c>
      <c r="J2328" s="7">
        <f t="shared" si="183"/>
        <v>3011.1</v>
      </c>
      <c r="K2328" t="str">
        <f>TEXT('Health Cleaned'!A2328,"mm-yy")</f>
        <v>07-23</v>
      </c>
      <c r="L2328" t="str">
        <f t="shared" si="184"/>
        <v>35-50</v>
      </c>
    </row>
    <row r="2329" spans="1:12" x14ac:dyDescent="0.45">
      <c r="A2329">
        <v>73</v>
      </c>
      <c r="B2329" t="str">
        <f t="shared" si="180"/>
        <v>SENIORS</v>
      </c>
      <c r="C2329" t="s">
        <v>2792</v>
      </c>
      <c r="G2329" s="7">
        <f>'Health Cleaned'!$H2329*1.1</f>
        <v>2901.1180000000004</v>
      </c>
      <c r="H2329" s="7">
        <f t="shared" si="181"/>
        <v>2901.1</v>
      </c>
      <c r="I2329" s="7">
        <f t="shared" si="182"/>
        <v>2901.2</v>
      </c>
      <c r="J2329" s="7">
        <f t="shared" si="183"/>
        <v>2901.1</v>
      </c>
      <c r="K2329" t="str">
        <f>TEXT('Health Cleaned'!A2329,"mm-yy")</f>
        <v>06-22</v>
      </c>
      <c r="L2329" t="str">
        <f t="shared" si="184"/>
        <v>65-100</v>
      </c>
    </row>
    <row r="2330" spans="1:12" x14ac:dyDescent="0.45">
      <c r="A2330">
        <v>29</v>
      </c>
      <c r="B2330" t="str">
        <f t="shared" si="180"/>
        <v>YOUNG ADULTS</v>
      </c>
      <c r="C2330" t="s">
        <v>2793</v>
      </c>
      <c r="G2330" s="7">
        <f>'Health Cleaned'!$H2330*1.1</f>
        <v>1646.7220000000002</v>
      </c>
      <c r="H2330" s="7">
        <f t="shared" si="181"/>
        <v>1646.7</v>
      </c>
      <c r="I2330" s="7">
        <f t="shared" si="182"/>
        <v>1646.8</v>
      </c>
      <c r="J2330" s="7">
        <f t="shared" si="183"/>
        <v>1646.7</v>
      </c>
      <c r="K2330" t="str">
        <f>TEXT('Health Cleaned'!A2330,"mm-yy")</f>
        <v>07-23</v>
      </c>
      <c r="L2330" t="str">
        <f t="shared" si="184"/>
        <v>20-34</v>
      </c>
    </row>
    <row r="2331" spans="1:12" x14ac:dyDescent="0.45">
      <c r="A2331">
        <v>1</v>
      </c>
      <c r="B2331" t="str">
        <f t="shared" si="180"/>
        <v>CHILDREN</v>
      </c>
      <c r="C2331" t="s">
        <v>2794</v>
      </c>
      <c r="G2331" s="7">
        <f>'Health Cleaned'!$H2331*1.1</f>
        <v>3577.6510000000003</v>
      </c>
      <c r="H2331" s="7">
        <f t="shared" si="181"/>
        <v>3577.7</v>
      </c>
      <c r="I2331" s="7">
        <f t="shared" si="182"/>
        <v>3577.7</v>
      </c>
      <c r="J2331" s="7">
        <f t="shared" si="183"/>
        <v>3577.6</v>
      </c>
      <c r="K2331" t="str">
        <f>TEXT('Health Cleaned'!A2331,"mm-yy")</f>
        <v>08-23</v>
      </c>
      <c r="L2331" t="str">
        <f t="shared" si="184"/>
        <v>0-12</v>
      </c>
    </row>
    <row r="2332" spans="1:12" x14ac:dyDescent="0.45">
      <c r="A2332">
        <v>32</v>
      </c>
      <c r="B2332" t="str">
        <f t="shared" si="180"/>
        <v>YOUNG ADULTS</v>
      </c>
      <c r="C2332" t="s">
        <v>2795</v>
      </c>
      <c r="G2332" s="7">
        <f>'Health Cleaned'!$H2332*1.1</f>
        <v>5278.9660000000013</v>
      </c>
      <c r="H2332" s="7">
        <f t="shared" si="181"/>
        <v>5279</v>
      </c>
      <c r="I2332" s="7">
        <f t="shared" si="182"/>
        <v>5279</v>
      </c>
      <c r="J2332" s="7">
        <f t="shared" si="183"/>
        <v>5278.9</v>
      </c>
      <c r="K2332" t="str">
        <f>TEXT('Health Cleaned'!A2332,"mm-yy")</f>
        <v>09-22</v>
      </c>
      <c r="L2332" t="str">
        <f t="shared" si="184"/>
        <v>20-34</v>
      </c>
    </row>
    <row r="2333" spans="1:12" x14ac:dyDescent="0.45">
      <c r="A2333">
        <v>66</v>
      </c>
      <c r="B2333" t="str">
        <f t="shared" si="180"/>
        <v>SENIORS</v>
      </c>
      <c r="C2333" t="s">
        <v>2796</v>
      </c>
      <c r="G2333" s="7">
        <f>'Health Cleaned'!$H2333*1.1</f>
        <v>274.91200000000003</v>
      </c>
      <c r="H2333" s="7">
        <f t="shared" si="181"/>
        <v>274.89999999999998</v>
      </c>
      <c r="I2333" s="7">
        <f t="shared" si="182"/>
        <v>275</v>
      </c>
      <c r="J2333" s="7">
        <f t="shared" si="183"/>
        <v>274.89999999999998</v>
      </c>
      <c r="K2333" t="str">
        <f>TEXT('Health Cleaned'!A2333,"mm-yy")</f>
        <v>05-22</v>
      </c>
      <c r="L2333" t="str">
        <f t="shared" si="184"/>
        <v>65-100</v>
      </c>
    </row>
    <row r="2334" spans="1:12" x14ac:dyDescent="0.45">
      <c r="A2334">
        <v>94</v>
      </c>
      <c r="B2334" t="str">
        <f t="shared" si="180"/>
        <v>SENIORS</v>
      </c>
      <c r="C2334" t="s">
        <v>2797</v>
      </c>
      <c r="G2334" s="7">
        <f>'Health Cleaned'!$H2334*1.1</f>
        <v>2885.663</v>
      </c>
      <c r="H2334" s="7">
        <f t="shared" si="181"/>
        <v>2885.7</v>
      </c>
      <c r="I2334" s="7">
        <f t="shared" si="182"/>
        <v>2885.7</v>
      </c>
      <c r="J2334" s="7">
        <f t="shared" si="183"/>
        <v>2885.6</v>
      </c>
      <c r="K2334" t="str">
        <f>TEXT('Health Cleaned'!A2334,"mm-yy")</f>
        <v>04-22</v>
      </c>
      <c r="L2334" t="str">
        <f t="shared" si="184"/>
        <v>65-100</v>
      </c>
    </row>
    <row r="2335" spans="1:12" x14ac:dyDescent="0.45">
      <c r="A2335">
        <v>72</v>
      </c>
      <c r="B2335" t="str">
        <f t="shared" si="180"/>
        <v>SENIORS</v>
      </c>
      <c r="C2335" t="s">
        <v>2798</v>
      </c>
      <c r="G2335" s="7">
        <f>'Health Cleaned'!$H2335*1.1</f>
        <v>3798.663</v>
      </c>
      <c r="H2335" s="7">
        <f t="shared" si="181"/>
        <v>3798.7</v>
      </c>
      <c r="I2335" s="7">
        <f t="shared" si="182"/>
        <v>3798.7</v>
      </c>
      <c r="J2335" s="7">
        <f t="shared" si="183"/>
        <v>3798.6</v>
      </c>
      <c r="K2335" t="str">
        <f>TEXT('Health Cleaned'!A2335,"mm-yy")</f>
        <v>10-22</v>
      </c>
      <c r="L2335" t="str">
        <f t="shared" si="184"/>
        <v>65-100</v>
      </c>
    </row>
    <row r="2336" spans="1:12" x14ac:dyDescent="0.45">
      <c r="A2336">
        <v>3</v>
      </c>
      <c r="B2336" t="str">
        <f t="shared" si="180"/>
        <v>CHILDREN</v>
      </c>
      <c r="C2336" t="s">
        <v>2799</v>
      </c>
      <c r="G2336" s="7">
        <f>'Health Cleaned'!$H2336*1.1</f>
        <v>1635.2050000000002</v>
      </c>
      <c r="H2336" s="7">
        <f t="shared" si="181"/>
        <v>1635.2</v>
      </c>
      <c r="I2336" s="7">
        <f t="shared" si="182"/>
        <v>1635.3</v>
      </c>
      <c r="J2336" s="7">
        <f t="shared" si="183"/>
        <v>1635.2</v>
      </c>
      <c r="K2336" t="str">
        <f>TEXT('Health Cleaned'!A2336,"mm-yy")</f>
        <v>10-23</v>
      </c>
      <c r="L2336" t="str">
        <f t="shared" si="184"/>
        <v>0-12</v>
      </c>
    </row>
    <row r="2337" spans="1:12" x14ac:dyDescent="0.45">
      <c r="A2337">
        <v>61</v>
      </c>
      <c r="B2337" t="str">
        <f t="shared" si="180"/>
        <v>ADULTS</v>
      </c>
      <c r="C2337" t="s">
        <v>2800</v>
      </c>
      <c r="G2337" s="7">
        <f>'Health Cleaned'!$H2337*1.1</f>
        <v>1431.6060000000002</v>
      </c>
      <c r="H2337" s="7">
        <f t="shared" si="181"/>
        <v>1431.6</v>
      </c>
      <c r="I2337" s="7">
        <f t="shared" si="182"/>
        <v>1431.6999999999998</v>
      </c>
      <c r="J2337" s="7">
        <f t="shared" si="183"/>
        <v>1431.6</v>
      </c>
      <c r="K2337" t="str">
        <f>TEXT('Health Cleaned'!A2337,"mm-yy")</f>
        <v>05-22</v>
      </c>
      <c r="L2337" t="str">
        <f t="shared" si="184"/>
        <v>51-65</v>
      </c>
    </row>
    <row r="2338" spans="1:12" x14ac:dyDescent="0.45">
      <c r="A2338">
        <v>4</v>
      </c>
      <c r="B2338" t="str">
        <f t="shared" si="180"/>
        <v>CHILDREN</v>
      </c>
      <c r="C2338" t="s">
        <v>2801</v>
      </c>
      <c r="G2338" s="7">
        <f>'Health Cleaned'!$H2338*1.1</f>
        <v>452.74900000000002</v>
      </c>
      <c r="H2338" s="7">
        <f t="shared" si="181"/>
        <v>452.7</v>
      </c>
      <c r="I2338" s="7">
        <f t="shared" si="182"/>
        <v>452.8</v>
      </c>
      <c r="J2338" s="7">
        <f t="shared" si="183"/>
        <v>452.7</v>
      </c>
      <c r="K2338" t="str">
        <f>TEXT('Health Cleaned'!A2338,"mm-yy")</f>
        <v>12-23</v>
      </c>
      <c r="L2338" t="str">
        <f t="shared" si="184"/>
        <v>0-12</v>
      </c>
    </row>
    <row r="2339" spans="1:12" x14ac:dyDescent="0.45">
      <c r="A2339">
        <v>55</v>
      </c>
      <c r="B2339" t="str">
        <f t="shared" si="180"/>
        <v>ADULTS</v>
      </c>
      <c r="C2339" t="s">
        <v>2802</v>
      </c>
      <c r="G2339" s="7">
        <f>'Health Cleaned'!$H2339*1.1</f>
        <v>743.798</v>
      </c>
      <c r="H2339" s="7">
        <f t="shared" si="181"/>
        <v>743.8</v>
      </c>
      <c r="I2339" s="7">
        <f t="shared" si="182"/>
        <v>743.80000000000007</v>
      </c>
      <c r="J2339" s="7">
        <f t="shared" si="183"/>
        <v>743.7</v>
      </c>
      <c r="K2339" t="str">
        <f>TEXT('Health Cleaned'!A2339,"mm-yy")</f>
        <v>06-23</v>
      </c>
      <c r="L2339" t="str">
        <f t="shared" si="184"/>
        <v>51-65</v>
      </c>
    </row>
    <row r="2340" spans="1:12" x14ac:dyDescent="0.45">
      <c r="A2340">
        <v>17</v>
      </c>
      <c r="B2340" t="str">
        <f t="shared" si="180"/>
        <v>CHILDREN</v>
      </c>
      <c r="C2340" t="s">
        <v>2803</v>
      </c>
      <c r="G2340" s="7">
        <f>'Health Cleaned'!$H2340*1.1</f>
        <v>4827.152</v>
      </c>
      <c r="H2340" s="7">
        <f t="shared" si="181"/>
        <v>4827.2</v>
      </c>
      <c r="I2340" s="7">
        <f t="shared" si="182"/>
        <v>4827.2000000000007</v>
      </c>
      <c r="J2340" s="7">
        <f t="shared" si="183"/>
        <v>4827.1000000000004</v>
      </c>
      <c r="K2340" t="str">
        <f>TEXT('Health Cleaned'!A2340,"mm-yy")</f>
        <v>06-22</v>
      </c>
      <c r="L2340" t="str">
        <f t="shared" si="184"/>
        <v>13-19</v>
      </c>
    </row>
    <row r="2341" spans="1:12" x14ac:dyDescent="0.45">
      <c r="A2341">
        <v>82</v>
      </c>
      <c r="B2341" t="str">
        <f t="shared" si="180"/>
        <v>SENIORS</v>
      </c>
      <c r="C2341" t="s">
        <v>2804</v>
      </c>
      <c r="G2341" s="7">
        <f>'Health Cleaned'!$H2341*1.1</f>
        <v>1045.825</v>
      </c>
      <c r="H2341" s="7">
        <f t="shared" si="181"/>
        <v>1045.8</v>
      </c>
      <c r="I2341" s="7">
        <f t="shared" si="182"/>
        <v>1045.8999999999999</v>
      </c>
      <c r="J2341" s="7">
        <f t="shared" si="183"/>
        <v>1045.8</v>
      </c>
      <c r="K2341" t="str">
        <f>TEXT('Health Cleaned'!A2341,"mm-yy")</f>
        <v>06-23</v>
      </c>
      <c r="L2341" t="str">
        <f t="shared" si="184"/>
        <v>65-100</v>
      </c>
    </row>
    <row r="2342" spans="1:12" x14ac:dyDescent="0.45">
      <c r="A2342">
        <v>10</v>
      </c>
      <c r="B2342" t="str">
        <f t="shared" si="180"/>
        <v>CHILDREN</v>
      </c>
      <c r="C2342" t="s">
        <v>2805</v>
      </c>
      <c r="G2342" s="7">
        <f>'Health Cleaned'!$H2342*1.1</f>
        <v>1808.8290000000002</v>
      </c>
      <c r="H2342" s="7">
        <f t="shared" si="181"/>
        <v>1808.8</v>
      </c>
      <c r="I2342" s="7">
        <f t="shared" si="182"/>
        <v>1808.8999999999999</v>
      </c>
      <c r="J2342" s="7">
        <f t="shared" si="183"/>
        <v>1808.8</v>
      </c>
      <c r="K2342" t="str">
        <f>TEXT('Health Cleaned'!A2342,"mm-yy")</f>
        <v>03-23</v>
      </c>
      <c r="L2342" t="str">
        <f t="shared" si="184"/>
        <v>0-12</v>
      </c>
    </row>
    <row r="2343" spans="1:12" x14ac:dyDescent="0.45">
      <c r="A2343">
        <v>18</v>
      </c>
      <c r="B2343" t="str">
        <f t="shared" si="180"/>
        <v>YOUNG ADULTS</v>
      </c>
      <c r="C2343" t="s">
        <v>2806</v>
      </c>
      <c r="G2343" s="7">
        <f>'Health Cleaned'!$H2343*1.1</f>
        <v>1655.797</v>
      </c>
      <c r="H2343" s="7">
        <f t="shared" si="181"/>
        <v>1655.8</v>
      </c>
      <c r="I2343" s="7">
        <f t="shared" si="182"/>
        <v>1655.8</v>
      </c>
      <c r="J2343" s="7">
        <f t="shared" si="183"/>
        <v>1655.7</v>
      </c>
      <c r="K2343" t="str">
        <f>TEXT('Health Cleaned'!A2343,"mm-yy")</f>
        <v>12-22</v>
      </c>
      <c r="L2343" t="str">
        <f t="shared" si="184"/>
        <v>13-19</v>
      </c>
    </row>
    <row r="2344" spans="1:12" x14ac:dyDescent="0.45">
      <c r="A2344">
        <v>74</v>
      </c>
      <c r="B2344" t="str">
        <f t="shared" si="180"/>
        <v>SENIORS</v>
      </c>
      <c r="C2344" t="s">
        <v>2807</v>
      </c>
      <c r="G2344" s="7">
        <f>'Health Cleaned'!$H2344*1.1</f>
        <v>3096.9290000000001</v>
      </c>
      <c r="H2344" s="7">
        <f t="shared" si="181"/>
        <v>3096.9</v>
      </c>
      <c r="I2344" s="7">
        <f t="shared" si="182"/>
        <v>3097</v>
      </c>
      <c r="J2344" s="7">
        <f t="shared" si="183"/>
        <v>3096.9</v>
      </c>
      <c r="K2344" t="str">
        <f>TEXT('Health Cleaned'!A2344,"mm-yy")</f>
        <v>02-23</v>
      </c>
      <c r="L2344" t="str">
        <f t="shared" si="184"/>
        <v>65-100</v>
      </c>
    </row>
    <row r="2345" spans="1:12" x14ac:dyDescent="0.45">
      <c r="A2345">
        <v>56</v>
      </c>
      <c r="B2345" t="str">
        <f t="shared" si="180"/>
        <v>ADULTS</v>
      </c>
      <c r="C2345" t="s">
        <v>2808</v>
      </c>
      <c r="G2345" s="7">
        <f>'Health Cleaned'!$H2345*1.1</f>
        <v>2359.9180000000001</v>
      </c>
      <c r="H2345" s="7">
        <f t="shared" si="181"/>
        <v>2359.9</v>
      </c>
      <c r="I2345" s="7">
        <f t="shared" si="182"/>
        <v>2360</v>
      </c>
      <c r="J2345" s="7">
        <f t="shared" si="183"/>
        <v>2359.9</v>
      </c>
      <c r="K2345" t="str">
        <f>TEXT('Health Cleaned'!A2345,"mm-yy")</f>
        <v>10-23</v>
      </c>
      <c r="L2345" t="str">
        <f t="shared" si="184"/>
        <v>51-65</v>
      </c>
    </row>
    <row r="2346" spans="1:12" x14ac:dyDescent="0.45">
      <c r="A2346">
        <v>92</v>
      </c>
      <c r="B2346" t="str">
        <f t="shared" si="180"/>
        <v>SENIORS</v>
      </c>
      <c r="C2346" t="s">
        <v>2809</v>
      </c>
      <c r="G2346" s="7">
        <f>'Health Cleaned'!$H2346*1.1</f>
        <v>1096.3700000000001</v>
      </c>
      <c r="H2346" s="7">
        <f t="shared" si="181"/>
        <v>1096.4000000000001</v>
      </c>
      <c r="I2346" s="7">
        <f t="shared" si="182"/>
        <v>1096.3999999999999</v>
      </c>
      <c r="J2346" s="7">
        <f t="shared" si="183"/>
        <v>1096.3</v>
      </c>
      <c r="K2346" t="str">
        <f>TEXT('Health Cleaned'!A2346,"mm-yy")</f>
        <v>12-22</v>
      </c>
      <c r="L2346" t="str">
        <f t="shared" si="184"/>
        <v>65-100</v>
      </c>
    </row>
    <row r="2347" spans="1:12" x14ac:dyDescent="0.45">
      <c r="A2347">
        <v>40</v>
      </c>
      <c r="B2347" t="str">
        <f t="shared" si="180"/>
        <v>ADULTS</v>
      </c>
      <c r="C2347" t="s">
        <v>2810</v>
      </c>
      <c r="G2347" s="7">
        <f>'Health Cleaned'!$H2347*1.1</f>
        <v>1744.16</v>
      </c>
      <c r="H2347" s="7">
        <f t="shared" si="181"/>
        <v>1744.2</v>
      </c>
      <c r="I2347" s="7">
        <f t="shared" si="182"/>
        <v>1744.1999999999998</v>
      </c>
      <c r="J2347" s="7">
        <f t="shared" si="183"/>
        <v>1744.1</v>
      </c>
      <c r="K2347" t="str">
        <f>TEXT('Health Cleaned'!A2347,"mm-yy")</f>
        <v>07-23</v>
      </c>
      <c r="L2347" t="str">
        <f t="shared" si="184"/>
        <v>35-50</v>
      </c>
    </row>
    <row r="2348" spans="1:12" x14ac:dyDescent="0.45">
      <c r="A2348">
        <v>21</v>
      </c>
      <c r="B2348" t="str">
        <f t="shared" si="180"/>
        <v>YOUNG ADULTS</v>
      </c>
      <c r="C2348" t="s">
        <v>2811</v>
      </c>
      <c r="G2348" s="7">
        <f>'Health Cleaned'!$H2348*1.1</f>
        <v>3334.7160000000003</v>
      </c>
      <c r="H2348" s="7">
        <f t="shared" si="181"/>
        <v>3334.7</v>
      </c>
      <c r="I2348" s="7">
        <f t="shared" si="182"/>
        <v>3334.7999999999997</v>
      </c>
      <c r="J2348" s="7">
        <f t="shared" si="183"/>
        <v>3334.7</v>
      </c>
      <c r="K2348" t="str">
        <f>TEXT('Health Cleaned'!A2348,"mm-yy")</f>
        <v>12-22</v>
      </c>
      <c r="L2348" t="str">
        <f t="shared" si="184"/>
        <v>20-34</v>
      </c>
    </row>
    <row r="2349" spans="1:12" x14ac:dyDescent="0.45">
      <c r="A2349">
        <v>91</v>
      </c>
      <c r="B2349" t="str">
        <f t="shared" si="180"/>
        <v>SENIORS</v>
      </c>
      <c r="C2349" t="s">
        <v>2812</v>
      </c>
      <c r="G2349" s="7">
        <f>'Health Cleaned'!$H2349*1.1</f>
        <v>3938.0660000000003</v>
      </c>
      <c r="H2349" s="7">
        <f t="shared" si="181"/>
        <v>3938.1</v>
      </c>
      <c r="I2349" s="7">
        <f t="shared" si="182"/>
        <v>3938.1</v>
      </c>
      <c r="J2349" s="7">
        <f t="shared" si="183"/>
        <v>3938</v>
      </c>
      <c r="K2349" t="str">
        <f>TEXT('Health Cleaned'!A2349,"mm-yy")</f>
        <v>12-22</v>
      </c>
      <c r="L2349" t="str">
        <f t="shared" si="184"/>
        <v>65-100</v>
      </c>
    </row>
    <row r="2350" spans="1:12" x14ac:dyDescent="0.45">
      <c r="A2350">
        <v>55</v>
      </c>
      <c r="B2350" t="str">
        <f t="shared" si="180"/>
        <v>ADULTS</v>
      </c>
      <c r="C2350" t="s">
        <v>2813</v>
      </c>
      <c r="G2350" s="7">
        <f>'Health Cleaned'!$H2350*1.1</f>
        <v>738.39700000000005</v>
      </c>
      <c r="H2350" s="7">
        <f t="shared" si="181"/>
        <v>738.4</v>
      </c>
      <c r="I2350" s="7">
        <f t="shared" si="182"/>
        <v>738.4</v>
      </c>
      <c r="J2350" s="7">
        <f t="shared" si="183"/>
        <v>738.3</v>
      </c>
      <c r="K2350" t="str">
        <f>TEXT('Health Cleaned'!A2350,"mm-yy")</f>
        <v>12-22</v>
      </c>
      <c r="L2350" t="str">
        <f t="shared" si="184"/>
        <v>51-65</v>
      </c>
    </row>
    <row r="2351" spans="1:12" x14ac:dyDescent="0.45">
      <c r="A2351">
        <v>32</v>
      </c>
      <c r="B2351" t="str">
        <f t="shared" si="180"/>
        <v>YOUNG ADULTS</v>
      </c>
      <c r="C2351" t="s">
        <v>2814</v>
      </c>
      <c r="G2351" s="7">
        <f>'Health Cleaned'!$H2351*1.1</f>
        <v>4025.4500000000003</v>
      </c>
      <c r="H2351" s="7">
        <f t="shared" si="181"/>
        <v>4025.5</v>
      </c>
      <c r="I2351" s="7">
        <f t="shared" si="182"/>
        <v>4025.5</v>
      </c>
      <c r="J2351" s="7">
        <f t="shared" si="183"/>
        <v>4025.4</v>
      </c>
      <c r="K2351" t="str">
        <f>TEXT('Health Cleaned'!A2351,"mm-yy")</f>
        <v>08-23</v>
      </c>
      <c r="L2351" t="str">
        <f t="shared" si="184"/>
        <v>20-34</v>
      </c>
    </row>
    <row r="2352" spans="1:12" x14ac:dyDescent="0.45">
      <c r="A2352">
        <v>99</v>
      </c>
      <c r="B2352" t="str">
        <f t="shared" si="180"/>
        <v>SENIORS</v>
      </c>
      <c r="C2352" t="s">
        <v>2815</v>
      </c>
      <c r="G2352" s="7">
        <f>'Health Cleaned'!$H2352*1.1</f>
        <v>1369.9950000000001</v>
      </c>
      <c r="H2352" s="7">
        <f t="shared" si="181"/>
        <v>1370</v>
      </c>
      <c r="I2352" s="7">
        <f t="shared" si="182"/>
        <v>1370</v>
      </c>
      <c r="J2352" s="7">
        <f t="shared" si="183"/>
        <v>1369.9</v>
      </c>
      <c r="K2352" t="str">
        <f>TEXT('Health Cleaned'!A2352,"mm-yy")</f>
        <v>04-22</v>
      </c>
      <c r="L2352" t="str">
        <f t="shared" si="184"/>
        <v>65-100</v>
      </c>
    </row>
    <row r="2353" spans="1:12" x14ac:dyDescent="0.45">
      <c r="A2353">
        <v>23</v>
      </c>
      <c r="B2353" t="str">
        <f t="shared" si="180"/>
        <v>YOUNG ADULTS</v>
      </c>
      <c r="C2353" t="s">
        <v>2816</v>
      </c>
      <c r="G2353" s="7">
        <f>'Health Cleaned'!$H2353*1.1</f>
        <v>4919.8930000000009</v>
      </c>
      <c r="H2353" s="7">
        <f t="shared" si="181"/>
        <v>4919.8999999999996</v>
      </c>
      <c r="I2353" s="7">
        <f t="shared" si="182"/>
        <v>4919.9000000000005</v>
      </c>
      <c r="J2353" s="7">
        <f t="shared" si="183"/>
        <v>4919.8</v>
      </c>
      <c r="K2353" t="str">
        <f>TEXT('Health Cleaned'!A2353,"mm-yy")</f>
        <v>12-22</v>
      </c>
      <c r="L2353" t="str">
        <f t="shared" si="184"/>
        <v>20-34</v>
      </c>
    </row>
    <row r="2354" spans="1:12" x14ac:dyDescent="0.45">
      <c r="A2354">
        <v>24</v>
      </c>
      <c r="B2354" t="str">
        <f t="shared" si="180"/>
        <v>YOUNG ADULTS</v>
      </c>
      <c r="C2354" t="s">
        <v>2817</v>
      </c>
      <c r="G2354" s="7">
        <f>'Health Cleaned'!$H2354*1.1</f>
        <v>3769.7220000000002</v>
      </c>
      <c r="H2354" s="7">
        <f t="shared" si="181"/>
        <v>3769.7</v>
      </c>
      <c r="I2354" s="7">
        <f t="shared" si="182"/>
        <v>3769.7999999999997</v>
      </c>
      <c r="J2354" s="7">
        <f t="shared" si="183"/>
        <v>3769.7</v>
      </c>
      <c r="K2354" t="str">
        <f>TEXT('Health Cleaned'!A2354,"mm-yy")</f>
        <v>05-23</v>
      </c>
      <c r="L2354" t="str">
        <f t="shared" si="184"/>
        <v>20-34</v>
      </c>
    </row>
    <row r="2355" spans="1:12" x14ac:dyDescent="0.45">
      <c r="A2355">
        <v>43</v>
      </c>
      <c r="B2355" t="str">
        <f t="shared" si="180"/>
        <v>ADULTS</v>
      </c>
      <c r="C2355" t="s">
        <v>2818</v>
      </c>
      <c r="G2355" s="7">
        <f>'Health Cleaned'!$H2355*1.1</f>
        <v>3468.663</v>
      </c>
      <c r="H2355" s="7">
        <f t="shared" si="181"/>
        <v>3468.7</v>
      </c>
      <c r="I2355" s="7">
        <f t="shared" si="182"/>
        <v>3468.7</v>
      </c>
      <c r="J2355" s="7">
        <f t="shared" si="183"/>
        <v>3468.6</v>
      </c>
      <c r="K2355" t="str">
        <f>TEXT('Health Cleaned'!A2355,"mm-yy")</f>
        <v>03-23</v>
      </c>
      <c r="L2355" t="str">
        <f t="shared" si="184"/>
        <v>35-50</v>
      </c>
    </row>
    <row r="2356" spans="1:12" x14ac:dyDescent="0.45">
      <c r="A2356">
        <v>21</v>
      </c>
      <c r="B2356" t="str">
        <f t="shared" si="180"/>
        <v>YOUNG ADULTS</v>
      </c>
      <c r="C2356" t="s">
        <v>2819</v>
      </c>
      <c r="G2356" s="7">
        <f>'Health Cleaned'!$H2356*1.1</f>
        <v>3066.8770000000004</v>
      </c>
      <c r="H2356" s="7">
        <f t="shared" si="181"/>
        <v>3066.9</v>
      </c>
      <c r="I2356" s="7">
        <f t="shared" si="182"/>
        <v>3066.9</v>
      </c>
      <c r="J2356" s="7">
        <f t="shared" si="183"/>
        <v>3066.8</v>
      </c>
      <c r="K2356" t="str">
        <f>TEXT('Health Cleaned'!A2356,"mm-yy")</f>
        <v>08-22</v>
      </c>
      <c r="L2356" t="str">
        <f t="shared" si="184"/>
        <v>20-34</v>
      </c>
    </row>
    <row r="2357" spans="1:12" x14ac:dyDescent="0.45">
      <c r="A2357">
        <v>82</v>
      </c>
      <c r="B2357" t="str">
        <f t="shared" si="180"/>
        <v>SENIORS</v>
      </c>
      <c r="C2357" t="s">
        <v>2820</v>
      </c>
      <c r="G2357" s="7">
        <f>'Health Cleaned'!$H2357*1.1</f>
        <v>4992.2950000000001</v>
      </c>
      <c r="H2357" s="7">
        <f t="shared" si="181"/>
        <v>4992.3</v>
      </c>
      <c r="I2357" s="7">
        <f t="shared" si="182"/>
        <v>4992.3</v>
      </c>
      <c r="J2357" s="7">
        <f t="shared" si="183"/>
        <v>4992.2</v>
      </c>
      <c r="K2357" t="str">
        <f>TEXT('Health Cleaned'!A2357,"mm-yy")</f>
        <v>11-22</v>
      </c>
      <c r="L2357" t="str">
        <f t="shared" si="184"/>
        <v>65-100</v>
      </c>
    </row>
    <row r="2358" spans="1:12" x14ac:dyDescent="0.45">
      <c r="A2358">
        <v>12</v>
      </c>
      <c r="B2358" t="str">
        <f t="shared" si="180"/>
        <v>CHILDREN</v>
      </c>
      <c r="C2358" t="s">
        <v>2821</v>
      </c>
      <c r="G2358" s="7">
        <f>'Health Cleaned'!$H2358*1.1</f>
        <v>3917.7490000000003</v>
      </c>
      <c r="H2358" s="7">
        <f t="shared" si="181"/>
        <v>3917.7</v>
      </c>
      <c r="I2358" s="7">
        <f t="shared" si="182"/>
        <v>3917.7999999999997</v>
      </c>
      <c r="J2358" s="7">
        <f t="shared" si="183"/>
        <v>3917.7</v>
      </c>
      <c r="K2358" t="str">
        <f>TEXT('Health Cleaned'!A2358,"mm-yy")</f>
        <v>08-23</v>
      </c>
      <c r="L2358" t="str">
        <f t="shared" si="184"/>
        <v>0-12</v>
      </c>
    </row>
    <row r="2359" spans="1:12" x14ac:dyDescent="0.45">
      <c r="A2359">
        <v>41</v>
      </c>
      <c r="B2359" t="str">
        <f t="shared" si="180"/>
        <v>ADULTS</v>
      </c>
      <c r="C2359" t="s">
        <v>2822</v>
      </c>
      <c r="G2359" s="7">
        <f>'Health Cleaned'!$H2359*1.1</f>
        <v>2097.8980000000001</v>
      </c>
      <c r="H2359" s="7">
        <f t="shared" si="181"/>
        <v>2097.9</v>
      </c>
      <c r="I2359" s="7">
        <f t="shared" si="182"/>
        <v>2097.9</v>
      </c>
      <c r="J2359" s="7">
        <f t="shared" si="183"/>
        <v>2097.8000000000002</v>
      </c>
      <c r="K2359" t="str">
        <f>TEXT('Health Cleaned'!A2359,"mm-yy")</f>
        <v>04-22</v>
      </c>
      <c r="L2359" t="str">
        <f t="shared" si="184"/>
        <v>35-50</v>
      </c>
    </row>
    <row r="2360" spans="1:12" x14ac:dyDescent="0.45">
      <c r="A2360">
        <v>60</v>
      </c>
      <c r="B2360" t="str">
        <f t="shared" si="180"/>
        <v>ADULTS</v>
      </c>
      <c r="C2360" t="s">
        <v>2823</v>
      </c>
      <c r="G2360" s="7">
        <f>'Health Cleaned'!$H2360*1.1</f>
        <v>4970.0529999999999</v>
      </c>
      <c r="H2360" s="7">
        <f t="shared" si="181"/>
        <v>4970.1000000000004</v>
      </c>
      <c r="I2360" s="7">
        <f t="shared" si="182"/>
        <v>4970.1000000000004</v>
      </c>
      <c r="J2360" s="7">
        <f t="shared" si="183"/>
        <v>4970</v>
      </c>
      <c r="K2360" t="str">
        <f>TEXT('Health Cleaned'!A2360,"mm-yy")</f>
        <v>06-22</v>
      </c>
      <c r="L2360" t="str">
        <f t="shared" si="184"/>
        <v>51-65</v>
      </c>
    </row>
    <row r="2361" spans="1:12" x14ac:dyDescent="0.45">
      <c r="A2361">
        <v>69</v>
      </c>
      <c r="B2361" t="str">
        <f t="shared" si="180"/>
        <v>SENIORS</v>
      </c>
      <c r="C2361" t="s">
        <v>2824</v>
      </c>
      <c r="G2361" s="7">
        <f>'Health Cleaned'!$H2361*1.1</f>
        <v>5255.7889999999998</v>
      </c>
      <c r="H2361" s="7">
        <f t="shared" si="181"/>
        <v>5255.8</v>
      </c>
      <c r="I2361" s="7">
        <f t="shared" si="182"/>
        <v>5255.8</v>
      </c>
      <c r="J2361" s="7">
        <f t="shared" si="183"/>
        <v>5255.7</v>
      </c>
      <c r="K2361" t="str">
        <f>TEXT('Health Cleaned'!A2361,"mm-yy")</f>
        <v>08-22</v>
      </c>
      <c r="L2361" t="str">
        <f t="shared" si="184"/>
        <v>65-100</v>
      </c>
    </row>
    <row r="2362" spans="1:12" x14ac:dyDescent="0.45">
      <c r="A2362">
        <v>67</v>
      </c>
      <c r="B2362" t="str">
        <f t="shared" si="180"/>
        <v>SENIORS</v>
      </c>
      <c r="C2362" t="s">
        <v>2826</v>
      </c>
      <c r="G2362" s="7">
        <f>'Health Cleaned'!$H2362*1.1</f>
        <v>4663.8900000000003</v>
      </c>
      <c r="H2362" s="7">
        <f t="shared" si="181"/>
        <v>4663.8999999999996</v>
      </c>
      <c r="I2362" s="7">
        <f t="shared" si="182"/>
        <v>4663.9000000000005</v>
      </c>
      <c r="J2362" s="7">
        <f t="shared" si="183"/>
        <v>4663.8</v>
      </c>
      <c r="K2362" t="str">
        <f>TEXT('Health Cleaned'!A2362,"mm-yy")</f>
        <v>02-22</v>
      </c>
      <c r="L2362" t="str">
        <f t="shared" si="184"/>
        <v>65-100</v>
      </c>
    </row>
    <row r="2363" spans="1:12" x14ac:dyDescent="0.45">
      <c r="A2363">
        <v>69</v>
      </c>
      <c r="B2363" t="str">
        <f t="shared" si="180"/>
        <v>SENIORS</v>
      </c>
      <c r="C2363" t="s">
        <v>2827</v>
      </c>
      <c r="G2363" s="7">
        <f>'Health Cleaned'!$H2363*1.1</f>
        <v>1056.066</v>
      </c>
      <c r="H2363" s="7">
        <f t="shared" si="181"/>
        <v>1056.0999999999999</v>
      </c>
      <c r="I2363" s="7">
        <f t="shared" si="182"/>
        <v>1056.0999999999999</v>
      </c>
      <c r="J2363" s="7">
        <f t="shared" si="183"/>
        <v>1056</v>
      </c>
      <c r="K2363" t="str">
        <f>TEXT('Health Cleaned'!A2363,"mm-yy")</f>
        <v>02-22</v>
      </c>
      <c r="L2363" t="str">
        <f t="shared" si="184"/>
        <v>65-100</v>
      </c>
    </row>
    <row r="2364" spans="1:12" x14ac:dyDescent="0.45">
      <c r="A2364">
        <v>6</v>
      </c>
      <c r="B2364" t="str">
        <f t="shared" si="180"/>
        <v>CHILDREN</v>
      </c>
      <c r="C2364" t="s">
        <v>2828</v>
      </c>
      <c r="G2364" s="7">
        <f>'Health Cleaned'!$H2364*1.1</f>
        <v>1107.183</v>
      </c>
      <c r="H2364" s="7">
        <f t="shared" si="181"/>
        <v>1107.2</v>
      </c>
      <c r="I2364" s="7">
        <f t="shared" si="182"/>
        <v>1107.1999999999998</v>
      </c>
      <c r="J2364" s="7">
        <f t="shared" si="183"/>
        <v>1107.0999999999999</v>
      </c>
      <c r="K2364" t="str">
        <f>TEXT('Health Cleaned'!A2364,"mm-yy")</f>
        <v>08-23</v>
      </c>
      <c r="L2364" t="str">
        <f t="shared" si="184"/>
        <v>0-12</v>
      </c>
    </row>
    <row r="2365" spans="1:12" x14ac:dyDescent="0.45">
      <c r="A2365">
        <v>55</v>
      </c>
      <c r="B2365" t="str">
        <f t="shared" si="180"/>
        <v>ADULTS</v>
      </c>
      <c r="C2365" t="s">
        <v>2829</v>
      </c>
      <c r="G2365" s="7">
        <f>'Health Cleaned'!$H2365*1.1</f>
        <v>4488.1540000000005</v>
      </c>
      <c r="H2365" s="7">
        <f t="shared" si="181"/>
        <v>4488.2</v>
      </c>
      <c r="I2365" s="7">
        <f t="shared" si="182"/>
        <v>4488.2000000000007</v>
      </c>
      <c r="J2365" s="7">
        <f t="shared" si="183"/>
        <v>4488.1000000000004</v>
      </c>
      <c r="K2365" t="str">
        <f>TEXT('Health Cleaned'!A2365,"mm-yy")</f>
        <v>06-22</v>
      </c>
      <c r="L2365" t="str">
        <f t="shared" si="184"/>
        <v>51-65</v>
      </c>
    </row>
    <row r="2366" spans="1:12" x14ac:dyDescent="0.45">
      <c r="A2366">
        <v>29</v>
      </c>
      <c r="B2366" t="str">
        <f t="shared" si="180"/>
        <v>YOUNG ADULTS</v>
      </c>
      <c r="C2366" t="s">
        <v>2830</v>
      </c>
      <c r="G2366" s="7">
        <f>'Health Cleaned'!$H2366*1.1</f>
        <v>3714.029</v>
      </c>
      <c r="H2366" s="7">
        <f t="shared" si="181"/>
        <v>3714</v>
      </c>
      <c r="I2366" s="7">
        <f t="shared" si="182"/>
        <v>3714.1</v>
      </c>
      <c r="J2366" s="7">
        <f t="shared" si="183"/>
        <v>3714</v>
      </c>
      <c r="K2366" t="str">
        <f>TEXT('Health Cleaned'!A2366,"mm-yy")</f>
        <v>03-23</v>
      </c>
      <c r="L2366" t="str">
        <f t="shared" si="184"/>
        <v>20-34</v>
      </c>
    </row>
    <row r="2367" spans="1:12" x14ac:dyDescent="0.45">
      <c r="A2367">
        <v>37</v>
      </c>
      <c r="B2367" t="str">
        <f t="shared" si="180"/>
        <v>ADULTS</v>
      </c>
      <c r="C2367" t="s">
        <v>2831</v>
      </c>
      <c r="G2367" s="7">
        <f>'Health Cleaned'!$H2367*1.1</f>
        <v>2276.4830000000006</v>
      </c>
      <c r="H2367" s="7">
        <f t="shared" si="181"/>
        <v>2276.5</v>
      </c>
      <c r="I2367" s="7">
        <f t="shared" si="182"/>
        <v>2276.5</v>
      </c>
      <c r="J2367" s="7">
        <f t="shared" si="183"/>
        <v>2276.4</v>
      </c>
      <c r="K2367" t="str">
        <f>TEXT('Health Cleaned'!A2367,"mm-yy")</f>
        <v>06-23</v>
      </c>
      <c r="L2367" t="str">
        <f t="shared" si="184"/>
        <v>35-50</v>
      </c>
    </row>
    <row r="2368" spans="1:12" x14ac:dyDescent="0.45">
      <c r="A2368">
        <v>83</v>
      </c>
      <c r="B2368" t="str">
        <f t="shared" si="180"/>
        <v>SENIORS</v>
      </c>
      <c r="C2368" t="s">
        <v>2832</v>
      </c>
      <c r="G2368" s="7">
        <f>'Health Cleaned'!$H2368*1.1</f>
        <v>5452.6779999999999</v>
      </c>
      <c r="H2368" s="7">
        <f t="shared" si="181"/>
        <v>5452.7</v>
      </c>
      <c r="I2368" s="7">
        <f t="shared" si="182"/>
        <v>5452.7000000000007</v>
      </c>
      <c r="J2368" s="7">
        <f t="shared" si="183"/>
        <v>5452.6</v>
      </c>
      <c r="K2368" t="str">
        <f>TEXT('Health Cleaned'!A2368,"mm-yy")</f>
        <v>03-22</v>
      </c>
      <c r="L2368" t="str">
        <f t="shared" si="184"/>
        <v>65-100</v>
      </c>
    </row>
    <row r="2369" spans="1:12" x14ac:dyDescent="0.45">
      <c r="A2369">
        <v>45</v>
      </c>
      <c r="B2369" t="str">
        <f t="shared" si="180"/>
        <v>ADULTS</v>
      </c>
      <c r="C2369" t="s">
        <v>2833</v>
      </c>
      <c r="G2369" s="7">
        <f>'Health Cleaned'!$H2369*1.1</f>
        <v>5385.9520000000002</v>
      </c>
      <c r="H2369" s="7">
        <f t="shared" si="181"/>
        <v>5386</v>
      </c>
      <c r="I2369" s="7">
        <f t="shared" si="182"/>
        <v>5386</v>
      </c>
      <c r="J2369" s="7">
        <f t="shared" si="183"/>
        <v>5385.9</v>
      </c>
      <c r="K2369" t="str">
        <f>TEXT('Health Cleaned'!A2369,"mm-yy")</f>
        <v>10-22</v>
      </c>
      <c r="L2369" t="str">
        <f t="shared" si="184"/>
        <v>35-50</v>
      </c>
    </row>
    <row r="2370" spans="1:12" x14ac:dyDescent="0.45">
      <c r="A2370">
        <v>23</v>
      </c>
      <c r="B2370" t="str">
        <f t="shared" si="180"/>
        <v>YOUNG ADULTS</v>
      </c>
      <c r="C2370" t="s">
        <v>2834</v>
      </c>
      <c r="G2370" s="7">
        <f>'Health Cleaned'!$H2370*1.1</f>
        <v>489.89600000000007</v>
      </c>
      <c r="H2370" s="7">
        <f t="shared" si="181"/>
        <v>489.9</v>
      </c>
      <c r="I2370" s="7">
        <f t="shared" si="182"/>
        <v>489.90000000000003</v>
      </c>
      <c r="J2370" s="7">
        <f t="shared" si="183"/>
        <v>489.8</v>
      </c>
      <c r="K2370" t="str">
        <f>TEXT('Health Cleaned'!A2370,"mm-yy")</f>
        <v>11-23</v>
      </c>
      <c r="L2370" t="str">
        <f t="shared" si="184"/>
        <v>20-34</v>
      </c>
    </row>
    <row r="2371" spans="1:12" x14ac:dyDescent="0.45">
      <c r="A2371">
        <v>72</v>
      </c>
      <c r="B2371" t="str">
        <f t="shared" ref="B2371:B2434" si="185">IF(A2371&lt;18,"CHILDREN",IF(A2371&lt;36,"YOUNG ADULTS",IF(A2371&lt;66,"ADULTS",IF(A2371&gt;65,"SENIORS"))))</f>
        <v>SENIORS</v>
      </c>
      <c r="C2371" t="s">
        <v>2835</v>
      </c>
      <c r="G2371" s="7">
        <f>'Health Cleaned'!$H2371*1.1</f>
        <v>4723.576</v>
      </c>
      <c r="H2371" s="7">
        <f t="shared" ref="H2371:H2434" si="186">ROUND(G2371,1)</f>
        <v>4723.6000000000004</v>
      </c>
      <c r="I2371" s="7">
        <f t="shared" ref="I2371:I2434" si="187">ROUNDUP(G2371,1)</f>
        <v>4723.6000000000004</v>
      </c>
      <c r="J2371" s="7">
        <f t="shared" ref="J2371:J2434" si="188">ROUNDDOWN(G2371,1)</f>
        <v>4723.5</v>
      </c>
      <c r="K2371" t="str">
        <f>TEXT('Health Cleaned'!A2371,"mm-yy")</f>
        <v>08-22</v>
      </c>
      <c r="L2371" t="str">
        <f t="shared" ref="L2371:L2434" si="189">IF(A2371&lt;13,"0-12",IF(A2371&lt;20,"13-19",IF(A2371&lt;35,"20-34",IF(A2371&lt;=50,"35-50",IF(A2371&lt;66,"51-65",IF(A2371&gt;65,"65-100"))))))</f>
        <v>65-100</v>
      </c>
    </row>
    <row r="2372" spans="1:12" x14ac:dyDescent="0.45">
      <c r="A2372">
        <v>27</v>
      </c>
      <c r="B2372" t="str">
        <f t="shared" si="185"/>
        <v>YOUNG ADULTS</v>
      </c>
      <c r="C2372" t="s">
        <v>2836</v>
      </c>
      <c r="G2372" s="7">
        <f>'Health Cleaned'!$H2372*1.1</f>
        <v>5073.1120000000001</v>
      </c>
      <c r="H2372" s="7">
        <f t="shared" si="186"/>
        <v>5073.1000000000004</v>
      </c>
      <c r="I2372" s="7">
        <f t="shared" si="187"/>
        <v>5073.2000000000007</v>
      </c>
      <c r="J2372" s="7">
        <f t="shared" si="188"/>
        <v>5073.1000000000004</v>
      </c>
      <c r="K2372" t="str">
        <f>TEXT('Health Cleaned'!A2372,"mm-yy")</f>
        <v>11-23</v>
      </c>
      <c r="L2372" t="str">
        <f t="shared" si="189"/>
        <v>20-34</v>
      </c>
    </row>
    <row r="2373" spans="1:12" x14ac:dyDescent="0.45">
      <c r="A2373">
        <v>48</v>
      </c>
      <c r="B2373" t="str">
        <f t="shared" si="185"/>
        <v>ADULTS</v>
      </c>
      <c r="C2373" t="s">
        <v>2837</v>
      </c>
      <c r="G2373" s="7">
        <f>'Health Cleaned'!$H2373*1.1</f>
        <v>483.49400000000009</v>
      </c>
      <c r="H2373" s="7">
        <f t="shared" si="186"/>
        <v>483.5</v>
      </c>
      <c r="I2373" s="7">
        <f t="shared" si="187"/>
        <v>483.5</v>
      </c>
      <c r="J2373" s="7">
        <f t="shared" si="188"/>
        <v>483.4</v>
      </c>
      <c r="K2373" t="str">
        <f>TEXT('Health Cleaned'!A2373,"mm-yy")</f>
        <v>07-22</v>
      </c>
      <c r="L2373" t="str">
        <f t="shared" si="189"/>
        <v>35-50</v>
      </c>
    </row>
    <row r="2374" spans="1:12" x14ac:dyDescent="0.45">
      <c r="A2374">
        <v>4</v>
      </c>
      <c r="B2374" t="str">
        <f t="shared" si="185"/>
        <v>CHILDREN</v>
      </c>
      <c r="C2374" t="s">
        <v>2838</v>
      </c>
      <c r="G2374" s="7">
        <f>'Health Cleaned'!$H2374*1.1</f>
        <v>2058.21</v>
      </c>
      <c r="H2374" s="7">
        <f t="shared" si="186"/>
        <v>2058.1999999999998</v>
      </c>
      <c r="I2374" s="7">
        <f t="shared" si="187"/>
        <v>2058.2999999999997</v>
      </c>
      <c r="J2374" s="7">
        <f t="shared" si="188"/>
        <v>2058.1999999999998</v>
      </c>
      <c r="K2374" t="str">
        <f>TEXT('Health Cleaned'!A2374,"mm-yy")</f>
        <v>02-22</v>
      </c>
      <c r="L2374" t="str">
        <f t="shared" si="189"/>
        <v>0-12</v>
      </c>
    </row>
    <row r="2375" spans="1:12" x14ac:dyDescent="0.45">
      <c r="A2375">
        <v>66</v>
      </c>
      <c r="B2375" t="str">
        <f t="shared" si="185"/>
        <v>SENIORS</v>
      </c>
      <c r="C2375" t="s">
        <v>2839</v>
      </c>
      <c r="G2375" s="7">
        <f>'Health Cleaned'!$H2375*1.1</f>
        <v>105.90800000000002</v>
      </c>
      <c r="H2375" s="7">
        <f t="shared" si="186"/>
        <v>105.9</v>
      </c>
      <c r="I2375" s="7">
        <f t="shared" si="187"/>
        <v>106</v>
      </c>
      <c r="J2375" s="7">
        <f t="shared" si="188"/>
        <v>105.9</v>
      </c>
      <c r="K2375" t="str">
        <f>TEXT('Health Cleaned'!A2375,"mm-yy")</f>
        <v>09-22</v>
      </c>
      <c r="L2375" t="str">
        <f t="shared" si="189"/>
        <v>65-100</v>
      </c>
    </row>
    <row r="2376" spans="1:12" x14ac:dyDescent="0.45">
      <c r="A2376">
        <v>69</v>
      </c>
      <c r="B2376" t="str">
        <f t="shared" si="185"/>
        <v>SENIORS</v>
      </c>
      <c r="C2376" t="s">
        <v>2840</v>
      </c>
      <c r="G2376" s="7">
        <f>'Health Cleaned'!$H2376*1.1</f>
        <v>175.17500000000001</v>
      </c>
      <c r="H2376" s="7">
        <f t="shared" si="186"/>
        <v>175.2</v>
      </c>
      <c r="I2376" s="7">
        <f t="shared" si="187"/>
        <v>175.2</v>
      </c>
      <c r="J2376" s="7">
        <f t="shared" si="188"/>
        <v>175.1</v>
      </c>
      <c r="K2376" t="str">
        <f>TEXT('Health Cleaned'!A2376,"mm-yy")</f>
        <v>10-23</v>
      </c>
      <c r="L2376" t="str">
        <f t="shared" si="189"/>
        <v>65-100</v>
      </c>
    </row>
    <row r="2377" spans="1:12" x14ac:dyDescent="0.45">
      <c r="A2377">
        <v>81</v>
      </c>
      <c r="B2377" t="str">
        <f t="shared" si="185"/>
        <v>SENIORS</v>
      </c>
      <c r="C2377" t="s">
        <v>2841</v>
      </c>
      <c r="G2377" s="7">
        <f>'Health Cleaned'!$H2377*1.1</f>
        <v>3035.3840000000005</v>
      </c>
      <c r="H2377" s="7">
        <f t="shared" si="186"/>
        <v>3035.4</v>
      </c>
      <c r="I2377" s="7">
        <f t="shared" si="187"/>
        <v>3035.4</v>
      </c>
      <c r="J2377" s="7">
        <f t="shared" si="188"/>
        <v>3035.3</v>
      </c>
      <c r="K2377" t="str">
        <f>TEXT('Health Cleaned'!A2377,"mm-yy")</f>
        <v>05-23</v>
      </c>
      <c r="L2377" t="str">
        <f t="shared" si="189"/>
        <v>65-100</v>
      </c>
    </row>
    <row r="2378" spans="1:12" x14ac:dyDescent="0.45">
      <c r="A2378">
        <v>30</v>
      </c>
      <c r="B2378" t="str">
        <f t="shared" si="185"/>
        <v>YOUNG ADULTS</v>
      </c>
      <c r="C2378" t="s">
        <v>2842</v>
      </c>
      <c r="G2378" s="7">
        <f>'Health Cleaned'!$H2378*1.1</f>
        <v>3379.8930000000005</v>
      </c>
      <c r="H2378" s="7">
        <f t="shared" si="186"/>
        <v>3379.9</v>
      </c>
      <c r="I2378" s="7">
        <f t="shared" si="187"/>
        <v>3379.9</v>
      </c>
      <c r="J2378" s="7">
        <f t="shared" si="188"/>
        <v>3379.8</v>
      </c>
      <c r="K2378" t="str">
        <f>TEXT('Health Cleaned'!A2378,"mm-yy")</f>
        <v>09-23</v>
      </c>
      <c r="L2378" t="str">
        <f t="shared" si="189"/>
        <v>20-34</v>
      </c>
    </row>
    <row r="2379" spans="1:12" x14ac:dyDescent="0.45">
      <c r="A2379">
        <v>22</v>
      </c>
      <c r="B2379" t="str">
        <f t="shared" si="185"/>
        <v>YOUNG ADULTS</v>
      </c>
      <c r="C2379" t="s">
        <v>2843</v>
      </c>
      <c r="G2379" s="7">
        <f>'Health Cleaned'!$H2379*1.1</f>
        <v>1203.6310000000001</v>
      </c>
      <c r="H2379" s="7">
        <f t="shared" si="186"/>
        <v>1203.5999999999999</v>
      </c>
      <c r="I2379" s="7">
        <f t="shared" si="187"/>
        <v>1203.6999999999998</v>
      </c>
      <c r="J2379" s="7">
        <f t="shared" si="188"/>
        <v>1203.5999999999999</v>
      </c>
      <c r="K2379" t="str">
        <f>TEXT('Health Cleaned'!A2379,"mm-yy")</f>
        <v>12-23</v>
      </c>
      <c r="L2379" t="str">
        <f t="shared" si="189"/>
        <v>20-34</v>
      </c>
    </row>
    <row r="2380" spans="1:12" x14ac:dyDescent="0.45">
      <c r="A2380">
        <v>46</v>
      </c>
      <c r="B2380" t="str">
        <f t="shared" si="185"/>
        <v>ADULTS</v>
      </c>
      <c r="C2380" t="s">
        <v>2844</v>
      </c>
      <c r="G2380" s="7">
        <f>'Health Cleaned'!$H2380*1.1</f>
        <v>4821.2889999999998</v>
      </c>
      <c r="H2380" s="7">
        <f t="shared" si="186"/>
        <v>4821.3</v>
      </c>
      <c r="I2380" s="7">
        <f t="shared" si="187"/>
        <v>4821.3</v>
      </c>
      <c r="J2380" s="7">
        <f t="shared" si="188"/>
        <v>4821.2</v>
      </c>
      <c r="K2380" t="str">
        <f>TEXT('Health Cleaned'!A2380,"mm-yy")</f>
        <v>07-22</v>
      </c>
      <c r="L2380" t="str">
        <f t="shared" si="189"/>
        <v>35-50</v>
      </c>
    </row>
    <row r="2381" spans="1:12" x14ac:dyDescent="0.45">
      <c r="A2381">
        <v>11</v>
      </c>
      <c r="B2381" t="str">
        <f t="shared" si="185"/>
        <v>CHILDREN</v>
      </c>
      <c r="C2381" t="s">
        <v>2845</v>
      </c>
      <c r="G2381" s="7">
        <f>'Health Cleaned'!$H2381*1.1</f>
        <v>4999.4230000000007</v>
      </c>
      <c r="H2381" s="7">
        <f t="shared" si="186"/>
        <v>4999.3999999999996</v>
      </c>
      <c r="I2381" s="7">
        <f t="shared" si="187"/>
        <v>4999.5</v>
      </c>
      <c r="J2381" s="7">
        <f t="shared" si="188"/>
        <v>4999.3999999999996</v>
      </c>
      <c r="K2381" t="str">
        <f>TEXT('Health Cleaned'!A2381,"mm-yy")</f>
        <v>06-22</v>
      </c>
      <c r="L2381" t="str">
        <f t="shared" si="189"/>
        <v>0-12</v>
      </c>
    </row>
    <row r="2382" spans="1:12" x14ac:dyDescent="0.45">
      <c r="A2382">
        <v>90</v>
      </c>
      <c r="B2382" t="str">
        <f t="shared" si="185"/>
        <v>SENIORS</v>
      </c>
      <c r="C2382" t="s">
        <v>2846</v>
      </c>
      <c r="G2382" s="7">
        <f>'Health Cleaned'!$H2382*1.1</f>
        <v>3820.8060000000005</v>
      </c>
      <c r="H2382" s="7">
        <f t="shared" si="186"/>
        <v>3820.8</v>
      </c>
      <c r="I2382" s="7">
        <f t="shared" si="187"/>
        <v>3820.9</v>
      </c>
      <c r="J2382" s="7">
        <f t="shared" si="188"/>
        <v>3820.8</v>
      </c>
      <c r="K2382" t="str">
        <f>TEXT('Health Cleaned'!A2382,"mm-yy")</f>
        <v>08-23</v>
      </c>
      <c r="L2382" t="str">
        <f t="shared" si="189"/>
        <v>65-100</v>
      </c>
    </row>
    <row r="2383" spans="1:12" x14ac:dyDescent="0.45">
      <c r="A2383">
        <v>49</v>
      </c>
      <c r="B2383" t="str">
        <f t="shared" si="185"/>
        <v>ADULTS</v>
      </c>
      <c r="C2383" t="s">
        <v>2847</v>
      </c>
      <c r="G2383" s="7">
        <f>'Health Cleaned'!$H2383*1.1</f>
        <v>2018.0160000000001</v>
      </c>
      <c r="H2383" s="7">
        <f t="shared" si="186"/>
        <v>2018</v>
      </c>
      <c r="I2383" s="7">
        <f t="shared" si="187"/>
        <v>2018.1</v>
      </c>
      <c r="J2383" s="7">
        <f t="shared" si="188"/>
        <v>2018</v>
      </c>
      <c r="K2383" t="str">
        <f>TEXT('Health Cleaned'!A2383,"mm-yy")</f>
        <v>02-23</v>
      </c>
      <c r="L2383" t="str">
        <f t="shared" si="189"/>
        <v>35-50</v>
      </c>
    </row>
    <row r="2384" spans="1:12" x14ac:dyDescent="0.45">
      <c r="A2384">
        <v>43</v>
      </c>
      <c r="B2384" t="str">
        <f t="shared" si="185"/>
        <v>ADULTS</v>
      </c>
      <c r="C2384" t="s">
        <v>2848</v>
      </c>
      <c r="G2384" s="7">
        <f>'Health Cleaned'!$H2384*1.1</f>
        <v>4656.6740000000009</v>
      </c>
      <c r="H2384" s="7">
        <f t="shared" si="186"/>
        <v>4656.7</v>
      </c>
      <c r="I2384" s="7">
        <f t="shared" si="187"/>
        <v>4656.7000000000007</v>
      </c>
      <c r="J2384" s="7">
        <f t="shared" si="188"/>
        <v>4656.6000000000004</v>
      </c>
      <c r="K2384" t="str">
        <f>TEXT('Health Cleaned'!A2384,"mm-yy")</f>
        <v>12-23</v>
      </c>
      <c r="L2384" t="str">
        <f t="shared" si="189"/>
        <v>35-50</v>
      </c>
    </row>
    <row r="2385" spans="1:12" x14ac:dyDescent="0.45">
      <c r="A2385">
        <v>7</v>
      </c>
      <c r="B2385" t="str">
        <f t="shared" si="185"/>
        <v>CHILDREN</v>
      </c>
      <c r="C2385" t="s">
        <v>2849</v>
      </c>
      <c r="G2385" s="7">
        <f>'Health Cleaned'!$H2385*1.1</f>
        <v>3030.9949999999999</v>
      </c>
      <c r="H2385" s="7">
        <f t="shared" si="186"/>
        <v>3031</v>
      </c>
      <c r="I2385" s="7">
        <f t="shared" si="187"/>
        <v>3031</v>
      </c>
      <c r="J2385" s="7">
        <f t="shared" si="188"/>
        <v>3030.9</v>
      </c>
      <c r="K2385" t="str">
        <f>TEXT('Health Cleaned'!A2385,"mm-yy")</f>
        <v>09-23</v>
      </c>
      <c r="L2385" t="str">
        <f t="shared" si="189"/>
        <v>0-12</v>
      </c>
    </row>
    <row r="2386" spans="1:12" x14ac:dyDescent="0.45">
      <c r="A2386">
        <v>99</v>
      </c>
      <c r="B2386" t="str">
        <f t="shared" si="185"/>
        <v>SENIORS</v>
      </c>
      <c r="C2386" t="s">
        <v>2850</v>
      </c>
      <c r="G2386" s="7">
        <f>'Health Cleaned'!$H2386*1.1</f>
        <v>123.277</v>
      </c>
      <c r="H2386" s="7">
        <f t="shared" si="186"/>
        <v>123.3</v>
      </c>
      <c r="I2386" s="7">
        <f t="shared" si="187"/>
        <v>123.3</v>
      </c>
      <c r="J2386" s="7">
        <f t="shared" si="188"/>
        <v>123.2</v>
      </c>
      <c r="K2386" t="str">
        <f>TEXT('Health Cleaned'!A2386,"mm-yy")</f>
        <v>04-22</v>
      </c>
      <c r="L2386" t="str">
        <f t="shared" si="189"/>
        <v>65-100</v>
      </c>
    </row>
    <row r="2387" spans="1:12" x14ac:dyDescent="0.45">
      <c r="A2387">
        <v>34</v>
      </c>
      <c r="B2387" t="str">
        <f t="shared" si="185"/>
        <v>YOUNG ADULTS</v>
      </c>
      <c r="C2387" t="s">
        <v>2851</v>
      </c>
      <c r="G2387" s="7">
        <f>'Health Cleaned'!$H2387*1.1</f>
        <v>4413.6509999999998</v>
      </c>
      <c r="H2387" s="7">
        <f t="shared" si="186"/>
        <v>4413.7</v>
      </c>
      <c r="I2387" s="7">
        <f t="shared" si="187"/>
        <v>4413.7000000000007</v>
      </c>
      <c r="J2387" s="7">
        <f t="shared" si="188"/>
        <v>4413.6000000000004</v>
      </c>
      <c r="K2387" t="str">
        <f>TEXT('Health Cleaned'!A2387,"mm-yy")</f>
        <v>02-22</v>
      </c>
      <c r="L2387" t="str">
        <f t="shared" si="189"/>
        <v>20-34</v>
      </c>
    </row>
    <row r="2388" spans="1:12" x14ac:dyDescent="0.45">
      <c r="A2388">
        <v>34</v>
      </c>
      <c r="B2388" t="str">
        <f t="shared" si="185"/>
        <v>YOUNG ADULTS</v>
      </c>
      <c r="C2388" t="s">
        <v>2852</v>
      </c>
      <c r="G2388" s="7">
        <f>'Health Cleaned'!$H2388*1.1</f>
        <v>606.02300000000002</v>
      </c>
      <c r="H2388" s="7">
        <f t="shared" si="186"/>
        <v>606</v>
      </c>
      <c r="I2388" s="7">
        <f t="shared" si="187"/>
        <v>606.1</v>
      </c>
      <c r="J2388" s="7">
        <f t="shared" si="188"/>
        <v>606</v>
      </c>
      <c r="K2388" t="str">
        <f>TEXT('Health Cleaned'!A2388,"mm-yy")</f>
        <v>07-23</v>
      </c>
      <c r="L2388" t="str">
        <f t="shared" si="189"/>
        <v>20-34</v>
      </c>
    </row>
    <row r="2389" spans="1:12" x14ac:dyDescent="0.45">
      <c r="A2389">
        <v>34</v>
      </c>
      <c r="B2389" t="str">
        <f t="shared" si="185"/>
        <v>YOUNG ADULTS</v>
      </c>
      <c r="C2389" t="s">
        <v>2853</v>
      </c>
      <c r="G2389" s="7">
        <f>'Health Cleaned'!$H2389*1.1</f>
        <v>3862.5730000000003</v>
      </c>
      <c r="H2389" s="7">
        <f t="shared" si="186"/>
        <v>3862.6</v>
      </c>
      <c r="I2389" s="7">
        <f t="shared" si="187"/>
        <v>3862.6</v>
      </c>
      <c r="J2389" s="7">
        <f t="shared" si="188"/>
        <v>3862.5</v>
      </c>
      <c r="K2389" t="str">
        <f>TEXT('Health Cleaned'!A2389,"mm-yy")</f>
        <v>11-22</v>
      </c>
      <c r="L2389" t="str">
        <f t="shared" si="189"/>
        <v>20-34</v>
      </c>
    </row>
    <row r="2390" spans="1:12" x14ac:dyDescent="0.45">
      <c r="A2390">
        <v>63</v>
      </c>
      <c r="B2390" t="str">
        <f t="shared" si="185"/>
        <v>ADULTS</v>
      </c>
      <c r="C2390" t="s">
        <v>2854</v>
      </c>
      <c r="G2390" s="7">
        <f>'Health Cleaned'!$H2390*1.1</f>
        <v>4225.7270000000008</v>
      </c>
      <c r="H2390" s="7">
        <f t="shared" si="186"/>
        <v>4225.7</v>
      </c>
      <c r="I2390" s="7">
        <f t="shared" si="187"/>
        <v>4225.8</v>
      </c>
      <c r="J2390" s="7">
        <f t="shared" si="188"/>
        <v>4225.7</v>
      </c>
      <c r="K2390" t="str">
        <f>TEXT('Health Cleaned'!A2390,"mm-yy")</f>
        <v>01-22</v>
      </c>
      <c r="L2390" t="str">
        <f t="shared" si="189"/>
        <v>51-65</v>
      </c>
    </row>
    <row r="2391" spans="1:12" x14ac:dyDescent="0.45">
      <c r="A2391">
        <v>69</v>
      </c>
      <c r="B2391" t="str">
        <f t="shared" si="185"/>
        <v>SENIORS</v>
      </c>
      <c r="C2391" t="s">
        <v>2855</v>
      </c>
      <c r="G2391" s="7">
        <f>'Health Cleaned'!$H2391*1.1</f>
        <v>702.05300000000011</v>
      </c>
      <c r="H2391" s="7">
        <f t="shared" si="186"/>
        <v>702.1</v>
      </c>
      <c r="I2391" s="7">
        <f t="shared" si="187"/>
        <v>702.1</v>
      </c>
      <c r="J2391" s="7">
        <f t="shared" si="188"/>
        <v>702</v>
      </c>
      <c r="K2391" t="str">
        <f>TEXT('Health Cleaned'!A2391,"mm-yy")</f>
        <v>11-22</v>
      </c>
      <c r="L2391" t="str">
        <f t="shared" si="189"/>
        <v>65-100</v>
      </c>
    </row>
    <row r="2392" spans="1:12" x14ac:dyDescent="0.45">
      <c r="A2392">
        <v>37</v>
      </c>
      <c r="B2392" t="str">
        <f t="shared" si="185"/>
        <v>ADULTS</v>
      </c>
      <c r="C2392" t="s">
        <v>2856</v>
      </c>
      <c r="G2392" s="7">
        <f>'Health Cleaned'!$H2392*1.1</f>
        <v>4676.3970000000008</v>
      </c>
      <c r="H2392" s="7">
        <f t="shared" si="186"/>
        <v>4676.3999999999996</v>
      </c>
      <c r="I2392" s="7">
        <f t="shared" si="187"/>
        <v>4676.4000000000005</v>
      </c>
      <c r="J2392" s="7">
        <f t="shared" si="188"/>
        <v>4676.3</v>
      </c>
      <c r="K2392" t="str">
        <f>TEXT('Health Cleaned'!A2392,"mm-yy")</f>
        <v>12-22</v>
      </c>
      <c r="L2392" t="str">
        <f t="shared" si="189"/>
        <v>35-50</v>
      </c>
    </row>
    <row r="2393" spans="1:12" x14ac:dyDescent="0.45">
      <c r="A2393">
        <v>17</v>
      </c>
      <c r="B2393" t="str">
        <f t="shared" si="185"/>
        <v>CHILDREN</v>
      </c>
      <c r="C2393" t="s">
        <v>2857</v>
      </c>
      <c r="G2393" s="7">
        <f>'Health Cleaned'!$H2393*1.1</f>
        <v>2970.3410000000003</v>
      </c>
      <c r="H2393" s="7">
        <f t="shared" si="186"/>
        <v>2970.3</v>
      </c>
      <c r="I2393" s="7">
        <f t="shared" si="187"/>
        <v>2970.4</v>
      </c>
      <c r="J2393" s="7">
        <f t="shared" si="188"/>
        <v>2970.3</v>
      </c>
      <c r="K2393" t="str">
        <f>TEXT('Health Cleaned'!A2393,"mm-yy")</f>
        <v>01-23</v>
      </c>
      <c r="L2393" t="str">
        <f t="shared" si="189"/>
        <v>13-19</v>
      </c>
    </row>
    <row r="2394" spans="1:12" x14ac:dyDescent="0.45">
      <c r="A2394">
        <v>22</v>
      </c>
      <c r="B2394" t="str">
        <f t="shared" si="185"/>
        <v>YOUNG ADULTS</v>
      </c>
      <c r="C2394" t="s">
        <v>2858</v>
      </c>
      <c r="G2394" s="7">
        <f>'Health Cleaned'!$H2394*1.1</f>
        <v>4286.2490000000007</v>
      </c>
      <c r="H2394" s="7">
        <f t="shared" si="186"/>
        <v>4286.2</v>
      </c>
      <c r="I2394" s="7">
        <f t="shared" si="187"/>
        <v>4286.3</v>
      </c>
      <c r="J2394" s="7">
        <f t="shared" si="188"/>
        <v>4286.2</v>
      </c>
      <c r="K2394" t="str">
        <f>TEXT('Health Cleaned'!A2394,"mm-yy")</f>
        <v>07-22</v>
      </c>
      <c r="L2394" t="str">
        <f t="shared" si="189"/>
        <v>20-34</v>
      </c>
    </row>
    <row r="2395" spans="1:12" x14ac:dyDescent="0.45">
      <c r="A2395">
        <v>84</v>
      </c>
      <c r="B2395" t="str">
        <f t="shared" si="185"/>
        <v>SENIORS</v>
      </c>
      <c r="C2395" t="s">
        <v>2859</v>
      </c>
      <c r="G2395" s="7">
        <f>'Health Cleaned'!$H2395*1.1</f>
        <v>381.07300000000004</v>
      </c>
      <c r="H2395" s="7">
        <f t="shared" si="186"/>
        <v>381.1</v>
      </c>
      <c r="I2395" s="7">
        <f t="shared" si="187"/>
        <v>381.1</v>
      </c>
      <c r="J2395" s="7">
        <f t="shared" si="188"/>
        <v>381</v>
      </c>
      <c r="K2395" t="str">
        <f>TEXT('Health Cleaned'!A2395,"mm-yy")</f>
        <v>02-22</v>
      </c>
      <c r="L2395" t="str">
        <f t="shared" si="189"/>
        <v>65-100</v>
      </c>
    </row>
    <row r="2396" spans="1:12" x14ac:dyDescent="0.45">
      <c r="A2396">
        <v>89</v>
      </c>
      <c r="B2396" t="str">
        <f t="shared" si="185"/>
        <v>SENIORS</v>
      </c>
      <c r="C2396" t="s">
        <v>2860</v>
      </c>
      <c r="G2396" s="7">
        <f>'Health Cleaned'!$H2396*1.1</f>
        <v>4703.523000000001</v>
      </c>
      <c r="H2396" s="7">
        <f t="shared" si="186"/>
        <v>4703.5</v>
      </c>
      <c r="I2396" s="7">
        <f t="shared" si="187"/>
        <v>4703.6000000000004</v>
      </c>
      <c r="J2396" s="7">
        <f t="shared" si="188"/>
        <v>4703.5</v>
      </c>
      <c r="K2396" t="str">
        <f>TEXT('Health Cleaned'!A2396,"mm-yy")</f>
        <v>08-22</v>
      </c>
      <c r="L2396" t="str">
        <f t="shared" si="189"/>
        <v>65-100</v>
      </c>
    </row>
    <row r="2397" spans="1:12" x14ac:dyDescent="0.45">
      <c r="A2397">
        <v>63</v>
      </c>
      <c r="B2397" t="str">
        <f t="shared" si="185"/>
        <v>ADULTS</v>
      </c>
      <c r="C2397" t="s">
        <v>2861</v>
      </c>
      <c r="G2397" s="7">
        <f>'Health Cleaned'!$H2397*1.1</f>
        <v>1294.1500000000001</v>
      </c>
      <c r="H2397" s="7">
        <f t="shared" si="186"/>
        <v>1294.2</v>
      </c>
      <c r="I2397" s="7">
        <f t="shared" si="187"/>
        <v>1294.1999999999998</v>
      </c>
      <c r="J2397" s="7">
        <f t="shared" si="188"/>
        <v>1294.0999999999999</v>
      </c>
      <c r="K2397" t="str">
        <f>TEXT('Health Cleaned'!A2397,"mm-yy")</f>
        <v>05-22</v>
      </c>
      <c r="L2397" t="str">
        <f t="shared" si="189"/>
        <v>51-65</v>
      </c>
    </row>
    <row r="2398" spans="1:12" x14ac:dyDescent="0.45">
      <c r="A2398">
        <v>72</v>
      </c>
      <c r="B2398" t="str">
        <f t="shared" si="185"/>
        <v>SENIORS</v>
      </c>
      <c r="C2398" t="s">
        <v>2862</v>
      </c>
      <c r="G2398" s="7">
        <f>'Health Cleaned'!$H2398*1.1</f>
        <v>2215.444</v>
      </c>
      <c r="H2398" s="7">
        <f t="shared" si="186"/>
        <v>2215.4</v>
      </c>
      <c r="I2398" s="7">
        <f t="shared" si="187"/>
        <v>2215.5</v>
      </c>
      <c r="J2398" s="7">
        <f t="shared" si="188"/>
        <v>2215.4</v>
      </c>
      <c r="K2398" t="str">
        <f>TEXT('Health Cleaned'!A2398,"mm-yy")</f>
        <v>09-22</v>
      </c>
      <c r="L2398" t="str">
        <f t="shared" si="189"/>
        <v>65-100</v>
      </c>
    </row>
    <row r="2399" spans="1:12" x14ac:dyDescent="0.45">
      <c r="A2399">
        <v>1</v>
      </c>
      <c r="B2399" t="str">
        <f t="shared" si="185"/>
        <v>CHILDREN</v>
      </c>
      <c r="C2399" t="s">
        <v>2863</v>
      </c>
      <c r="G2399" s="7">
        <f>'Health Cleaned'!$H2399*1.1</f>
        <v>2402.4110000000005</v>
      </c>
      <c r="H2399" s="7">
        <f t="shared" si="186"/>
        <v>2402.4</v>
      </c>
      <c r="I2399" s="7">
        <f t="shared" si="187"/>
        <v>2402.5</v>
      </c>
      <c r="J2399" s="7">
        <f t="shared" si="188"/>
        <v>2402.4</v>
      </c>
      <c r="K2399" t="str">
        <f>TEXT('Health Cleaned'!A2399,"mm-yy")</f>
        <v>09-23</v>
      </c>
      <c r="L2399" t="str">
        <f t="shared" si="189"/>
        <v>0-12</v>
      </c>
    </row>
    <row r="2400" spans="1:12" x14ac:dyDescent="0.45">
      <c r="A2400">
        <v>6</v>
      </c>
      <c r="B2400" t="str">
        <f t="shared" si="185"/>
        <v>CHILDREN</v>
      </c>
      <c r="C2400" t="s">
        <v>2864</v>
      </c>
      <c r="G2400" s="7">
        <f>'Health Cleaned'!$H2400*1.1</f>
        <v>3207.732</v>
      </c>
      <c r="H2400" s="7">
        <f t="shared" si="186"/>
        <v>3207.7</v>
      </c>
      <c r="I2400" s="7">
        <f t="shared" si="187"/>
        <v>3207.7999999999997</v>
      </c>
      <c r="J2400" s="7">
        <f t="shared" si="188"/>
        <v>3207.7</v>
      </c>
      <c r="K2400" t="str">
        <f>TEXT('Health Cleaned'!A2400,"mm-yy")</f>
        <v>10-22</v>
      </c>
      <c r="L2400" t="str">
        <f t="shared" si="189"/>
        <v>0-12</v>
      </c>
    </row>
    <row r="2401" spans="1:12" x14ac:dyDescent="0.45">
      <c r="A2401">
        <v>0</v>
      </c>
      <c r="B2401" t="str">
        <f t="shared" si="185"/>
        <v>CHILDREN</v>
      </c>
      <c r="C2401" t="s">
        <v>2865</v>
      </c>
      <c r="G2401" s="7">
        <f>'Health Cleaned'!$H2401*1.1</f>
        <v>1780.9550000000002</v>
      </c>
      <c r="H2401" s="7">
        <f t="shared" si="186"/>
        <v>1781</v>
      </c>
      <c r="I2401" s="7">
        <f t="shared" si="187"/>
        <v>1781</v>
      </c>
      <c r="J2401" s="7">
        <f t="shared" si="188"/>
        <v>1780.9</v>
      </c>
      <c r="K2401" t="str">
        <f>TEXT('Health Cleaned'!A2401,"mm-yy")</f>
        <v>12-23</v>
      </c>
      <c r="L2401" t="str">
        <f t="shared" si="189"/>
        <v>0-12</v>
      </c>
    </row>
    <row r="2402" spans="1:12" x14ac:dyDescent="0.45">
      <c r="A2402">
        <v>31</v>
      </c>
      <c r="B2402" t="str">
        <f t="shared" si="185"/>
        <v>YOUNG ADULTS</v>
      </c>
      <c r="C2402" t="s">
        <v>2866</v>
      </c>
      <c r="G2402" s="7">
        <f>'Health Cleaned'!$H2402*1.1</f>
        <v>1218.096</v>
      </c>
      <c r="H2402" s="7">
        <f t="shared" si="186"/>
        <v>1218.0999999999999</v>
      </c>
      <c r="I2402" s="7">
        <f t="shared" si="187"/>
        <v>1218.0999999999999</v>
      </c>
      <c r="J2402" s="7">
        <f t="shared" si="188"/>
        <v>1218</v>
      </c>
      <c r="K2402" t="str">
        <f>TEXT('Health Cleaned'!A2402,"mm-yy")</f>
        <v>09-22</v>
      </c>
      <c r="L2402" t="str">
        <f t="shared" si="189"/>
        <v>20-34</v>
      </c>
    </row>
    <row r="2403" spans="1:12" x14ac:dyDescent="0.45">
      <c r="A2403">
        <v>33</v>
      </c>
      <c r="B2403" t="str">
        <f t="shared" si="185"/>
        <v>YOUNG ADULTS</v>
      </c>
      <c r="C2403" t="s">
        <v>2867</v>
      </c>
      <c r="G2403" s="7">
        <f>'Health Cleaned'!$H2403*1.1</f>
        <v>5198.4350000000004</v>
      </c>
      <c r="H2403" s="7">
        <f t="shared" si="186"/>
        <v>5198.3999999999996</v>
      </c>
      <c r="I2403" s="7">
        <f t="shared" si="187"/>
        <v>5198.5</v>
      </c>
      <c r="J2403" s="7">
        <f t="shared" si="188"/>
        <v>5198.3999999999996</v>
      </c>
      <c r="K2403" t="str">
        <f>TEXT('Health Cleaned'!A2403,"mm-yy")</f>
        <v>11-22</v>
      </c>
      <c r="L2403" t="str">
        <f t="shared" si="189"/>
        <v>20-34</v>
      </c>
    </row>
    <row r="2404" spans="1:12" x14ac:dyDescent="0.45">
      <c r="A2404">
        <v>74</v>
      </c>
      <c r="B2404" t="str">
        <f t="shared" si="185"/>
        <v>SENIORS</v>
      </c>
      <c r="C2404" t="s">
        <v>2868</v>
      </c>
      <c r="G2404" s="7">
        <f>'Health Cleaned'!$H2404*1.1</f>
        <v>2715.6030000000001</v>
      </c>
      <c r="H2404" s="7">
        <f t="shared" si="186"/>
        <v>2715.6</v>
      </c>
      <c r="I2404" s="7">
        <f t="shared" si="187"/>
        <v>2715.7</v>
      </c>
      <c r="J2404" s="7">
        <f t="shared" si="188"/>
        <v>2715.6</v>
      </c>
      <c r="K2404" t="str">
        <f>TEXT('Health Cleaned'!A2404,"mm-yy")</f>
        <v>04-23</v>
      </c>
      <c r="L2404" t="str">
        <f t="shared" si="189"/>
        <v>65-100</v>
      </c>
    </row>
    <row r="2405" spans="1:12" x14ac:dyDescent="0.45">
      <c r="A2405">
        <v>42</v>
      </c>
      <c r="B2405" t="str">
        <f t="shared" si="185"/>
        <v>ADULTS</v>
      </c>
      <c r="C2405" t="s">
        <v>2869</v>
      </c>
      <c r="G2405" s="7">
        <f>'Health Cleaned'!$H2405*1.1</f>
        <v>4413.1010000000006</v>
      </c>
      <c r="H2405" s="7">
        <f t="shared" si="186"/>
        <v>4413.1000000000004</v>
      </c>
      <c r="I2405" s="7">
        <f t="shared" si="187"/>
        <v>4413.2000000000007</v>
      </c>
      <c r="J2405" s="7">
        <f t="shared" si="188"/>
        <v>4413.1000000000004</v>
      </c>
      <c r="K2405" t="str">
        <f>TEXT('Health Cleaned'!A2405,"mm-yy")</f>
        <v>04-22</v>
      </c>
      <c r="L2405" t="str">
        <f t="shared" si="189"/>
        <v>35-50</v>
      </c>
    </row>
    <row r="2406" spans="1:12" x14ac:dyDescent="0.45">
      <c r="A2406">
        <v>4</v>
      </c>
      <c r="B2406" t="str">
        <f t="shared" si="185"/>
        <v>CHILDREN</v>
      </c>
      <c r="C2406" t="s">
        <v>2870</v>
      </c>
      <c r="G2406" s="7">
        <f>'Health Cleaned'!$H2406*1.1</f>
        <v>3207.4460000000004</v>
      </c>
      <c r="H2406" s="7">
        <f t="shared" si="186"/>
        <v>3207.4</v>
      </c>
      <c r="I2406" s="7">
        <f t="shared" si="187"/>
        <v>3207.5</v>
      </c>
      <c r="J2406" s="7">
        <f t="shared" si="188"/>
        <v>3207.4</v>
      </c>
      <c r="K2406" t="str">
        <f>TEXT('Health Cleaned'!A2406,"mm-yy")</f>
        <v>11-23</v>
      </c>
      <c r="L2406" t="str">
        <f t="shared" si="189"/>
        <v>0-12</v>
      </c>
    </row>
    <row r="2407" spans="1:12" x14ac:dyDescent="0.45">
      <c r="A2407">
        <v>88</v>
      </c>
      <c r="B2407" t="str">
        <f t="shared" si="185"/>
        <v>SENIORS</v>
      </c>
      <c r="C2407" t="s">
        <v>2871</v>
      </c>
      <c r="G2407" s="7">
        <f>'Health Cleaned'!$H2407*1.1</f>
        <v>2537.2930000000001</v>
      </c>
      <c r="H2407" s="7">
        <f t="shared" si="186"/>
        <v>2537.3000000000002</v>
      </c>
      <c r="I2407" s="7">
        <f t="shared" si="187"/>
        <v>2537.2999999999997</v>
      </c>
      <c r="J2407" s="7">
        <f t="shared" si="188"/>
        <v>2537.1999999999998</v>
      </c>
      <c r="K2407" t="str">
        <f>TEXT('Health Cleaned'!A2407,"mm-yy")</f>
        <v>01-22</v>
      </c>
      <c r="L2407" t="str">
        <f t="shared" si="189"/>
        <v>65-100</v>
      </c>
    </row>
    <row r="2408" spans="1:12" x14ac:dyDescent="0.45">
      <c r="A2408">
        <v>71</v>
      </c>
      <c r="B2408" t="str">
        <f t="shared" si="185"/>
        <v>SENIORS</v>
      </c>
      <c r="C2408" t="s">
        <v>2872</v>
      </c>
      <c r="G2408" s="7">
        <f>'Health Cleaned'!$H2408*1.1</f>
        <v>5073.1450000000004</v>
      </c>
      <c r="H2408" s="7">
        <f t="shared" si="186"/>
        <v>5073.1000000000004</v>
      </c>
      <c r="I2408" s="7">
        <f t="shared" si="187"/>
        <v>5073.2000000000007</v>
      </c>
      <c r="J2408" s="7">
        <f t="shared" si="188"/>
        <v>5073.1000000000004</v>
      </c>
      <c r="K2408" t="str">
        <f>TEXT('Health Cleaned'!A2408,"mm-yy")</f>
        <v>09-22</v>
      </c>
      <c r="L2408" t="str">
        <f t="shared" si="189"/>
        <v>65-100</v>
      </c>
    </row>
    <row r="2409" spans="1:12" x14ac:dyDescent="0.45">
      <c r="A2409">
        <v>60</v>
      </c>
      <c r="B2409" t="str">
        <f t="shared" si="185"/>
        <v>ADULTS</v>
      </c>
      <c r="C2409" t="s">
        <v>2873</v>
      </c>
      <c r="G2409" s="7">
        <f>'Health Cleaned'!$H2409*1.1</f>
        <v>4504.5330000000004</v>
      </c>
      <c r="H2409" s="7">
        <f t="shared" si="186"/>
        <v>4504.5</v>
      </c>
      <c r="I2409" s="7">
        <f t="shared" si="187"/>
        <v>4504.6000000000004</v>
      </c>
      <c r="J2409" s="7">
        <f t="shared" si="188"/>
        <v>4504.5</v>
      </c>
      <c r="K2409" t="str">
        <f>TEXT('Health Cleaned'!A2409,"mm-yy")</f>
        <v>10-22</v>
      </c>
      <c r="L2409" t="str">
        <f t="shared" si="189"/>
        <v>51-65</v>
      </c>
    </row>
    <row r="2410" spans="1:12" x14ac:dyDescent="0.45">
      <c r="A2410">
        <v>79</v>
      </c>
      <c r="B2410" t="str">
        <f t="shared" si="185"/>
        <v>SENIORS</v>
      </c>
      <c r="C2410" t="s">
        <v>2874</v>
      </c>
      <c r="G2410" s="7">
        <f>'Health Cleaned'!$H2410*1.1</f>
        <v>2925.835</v>
      </c>
      <c r="H2410" s="7">
        <f t="shared" si="186"/>
        <v>2925.8</v>
      </c>
      <c r="I2410" s="7">
        <f t="shared" si="187"/>
        <v>2925.9</v>
      </c>
      <c r="J2410" s="7">
        <f t="shared" si="188"/>
        <v>2925.8</v>
      </c>
      <c r="K2410" t="str">
        <f>TEXT('Health Cleaned'!A2410,"mm-yy")</f>
        <v>02-23</v>
      </c>
      <c r="L2410" t="str">
        <f t="shared" si="189"/>
        <v>65-100</v>
      </c>
    </row>
    <row r="2411" spans="1:12" x14ac:dyDescent="0.45">
      <c r="A2411">
        <v>83</v>
      </c>
      <c r="B2411" t="str">
        <f t="shared" si="185"/>
        <v>SENIORS</v>
      </c>
      <c r="C2411" t="s">
        <v>2875</v>
      </c>
      <c r="G2411" s="7">
        <f>'Health Cleaned'!$H2411*1.1</f>
        <v>1594.7140000000002</v>
      </c>
      <c r="H2411" s="7">
        <f t="shared" si="186"/>
        <v>1594.7</v>
      </c>
      <c r="I2411" s="7">
        <f t="shared" si="187"/>
        <v>1594.8</v>
      </c>
      <c r="J2411" s="7">
        <f t="shared" si="188"/>
        <v>1594.7</v>
      </c>
      <c r="K2411" t="str">
        <f>TEXT('Health Cleaned'!A2411,"mm-yy")</f>
        <v>10-23</v>
      </c>
      <c r="L2411" t="str">
        <f t="shared" si="189"/>
        <v>65-100</v>
      </c>
    </row>
    <row r="2412" spans="1:12" x14ac:dyDescent="0.45">
      <c r="A2412">
        <v>32</v>
      </c>
      <c r="B2412" t="str">
        <f t="shared" si="185"/>
        <v>YOUNG ADULTS</v>
      </c>
      <c r="C2412" t="s">
        <v>2876</v>
      </c>
      <c r="G2412" s="7">
        <f>'Health Cleaned'!$H2412*1.1</f>
        <v>2729.8150000000005</v>
      </c>
      <c r="H2412" s="7">
        <f t="shared" si="186"/>
        <v>2729.8</v>
      </c>
      <c r="I2412" s="7">
        <f t="shared" si="187"/>
        <v>2729.9</v>
      </c>
      <c r="J2412" s="7">
        <f t="shared" si="188"/>
        <v>2729.8</v>
      </c>
      <c r="K2412" t="str">
        <f>TEXT('Health Cleaned'!A2412,"mm-yy")</f>
        <v>04-22</v>
      </c>
      <c r="L2412" t="str">
        <f t="shared" si="189"/>
        <v>20-34</v>
      </c>
    </row>
    <row r="2413" spans="1:12" x14ac:dyDescent="0.45">
      <c r="A2413">
        <v>15</v>
      </c>
      <c r="B2413" t="str">
        <f t="shared" si="185"/>
        <v>CHILDREN</v>
      </c>
      <c r="C2413" t="s">
        <v>2877</v>
      </c>
      <c r="G2413" s="7">
        <f>'Health Cleaned'!$H2413*1.1</f>
        <v>1009.712</v>
      </c>
      <c r="H2413" s="7">
        <f t="shared" si="186"/>
        <v>1009.7</v>
      </c>
      <c r="I2413" s="7">
        <f t="shared" si="187"/>
        <v>1009.8000000000001</v>
      </c>
      <c r="J2413" s="7">
        <f t="shared" si="188"/>
        <v>1009.7</v>
      </c>
      <c r="K2413" t="str">
        <f>TEXT('Health Cleaned'!A2413,"mm-yy")</f>
        <v>09-23</v>
      </c>
      <c r="L2413" t="str">
        <f t="shared" si="189"/>
        <v>13-19</v>
      </c>
    </row>
    <row r="2414" spans="1:12" x14ac:dyDescent="0.45">
      <c r="A2414">
        <v>95</v>
      </c>
      <c r="B2414" t="str">
        <f t="shared" si="185"/>
        <v>SENIORS</v>
      </c>
      <c r="C2414" t="s">
        <v>2878</v>
      </c>
      <c r="G2414" s="7">
        <f>'Health Cleaned'!$H2414*1.1</f>
        <v>4454.4390000000003</v>
      </c>
      <c r="H2414" s="7">
        <f t="shared" si="186"/>
        <v>4454.3999999999996</v>
      </c>
      <c r="I2414" s="7">
        <f t="shared" si="187"/>
        <v>4454.5</v>
      </c>
      <c r="J2414" s="7">
        <f t="shared" si="188"/>
        <v>4454.3999999999996</v>
      </c>
      <c r="K2414" t="str">
        <f>TEXT('Health Cleaned'!A2414,"mm-yy")</f>
        <v>08-23</v>
      </c>
      <c r="L2414" t="str">
        <f t="shared" si="189"/>
        <v>65-100</v>
      </c>
    </row>
    <row r="2415" spans="1:12" x14ac:dyDescent="0.45">
      <c r="A2415">
        <v>58</v>
      </c>
      <c r="B2415" t="str">
        <f t="shared" si="185"/>
        <v>ADULTS</v>
      </c>
      <c r="C2415" t="s">
        <v>2879</v>
      </c>
      <c r="G2415" s="7">
        <f>'Health Cleaned'!$H2415*1.1</f>
        <v>2746.9860000000003</v>
      </c>
      <c r="H2415" s="7">
        <f t="shared" si="186"/>
        <v>2747</v>
      </c>
      <c r="I2415" s="7">
        <f t="shared" si="187"/>
        <v>2747</v>
      </c>
      <c r="J2415" s="7">
        <f t="shared" si="188"/>
        <v>2746.9</v>
      </c>
      <c r="K2415" t="str">
        <f>TEXT('Health Cleaned'!A2415,"mm-yy")</f>
        <v>02-22</v>
      </c>
      <c r="L2415" t="str">
        <f t="shared" si="189"/>
        <v>51-65</v>
      </c>
    </row>
    <row r="2416" spans="1:12" x14ac:dyDescent="0.45">
      <c r="A2416">
        <v>79</v>
      </c>
      <c r="B2416" t="str">
        <f t="shared" si="185"/>
        <v>SENIORS</v>
      </c>
      <c r="C2416" t="s">
        <v>2880</v>
      </c>
      <c r="G2416" s="7">
        <f>'Health Cleaned'!$H2416*1.1</f>
        <v>674.58600000000001</v>
      </c>
      <c r="H2416" s="7">
        <f t="shared" si="186"/>
        <v>674.6</v>
      </c>
      <c r="I2416" s="7">
        <f t="shared" si="187"/>
        <v>674.6</v>
      </c>
      <c r="J2416" s="7">
        <f t="shared" si="188"/>
        <v>674.5</v>
      </c>
      <c r="K2416" t="str">
        <f>TEXT('Health Cleaned'!A2416,"mm-yy")</f>
        <v>10-22</v>
      </c>
      <c r="L2416" t="str">
        <f t="shared" si="189"/>
        <v>65-100</v>
      </c>
    </row>
    <row r="2417" spans="1:12" x14ac:dyDescent="0.45">
      <c r="A2417">
        <v>26</v>
      </c>
      <c r="B2417" t="str">
        <f t="shared" si="185"/>
        <v>YOUNG ADULTS</v>
      </c>
      <c r="C2417" t="s">
        <v>2881</v>
      </c>
      <c r="G2417" s="7">
        <f>'Health Cleaned'!$H2417*1.1</f>
        <v>2051.181</v>
      </c>
      <c r="H2417" s="7">
        <f t="shared" si="186"/>
        <v>2051.1999999999998</v>
      </c>
      <c r="I2417" s="7">
        <f t="shared" si="187"/>
        <v>2051.1999999999998</v>
      </c>
      <c r="J2417" s="7">
        <f t="shared" si="188"/>
        <v>2051.1</v>
      </c>
      <c r="K2417" t="str">
        <f>TEXT('Health Cleaned'!A2417,"mm-yy")</f>
        <v>08-23</v>
      </c>
      <c r="L2417" t="str">
        <f t="shared" si="189"/>
        <v>20-34</v>
      </c>
    </row>
    <row r="2418" spans="1:12" x14ac:dyDescent="0.45">
      <c r="A2418">
        <v>22</v>
      </c>
      <c r="B2418" t="str">
        <f t="shared" si="185"/>
        <v>YOUNG ADULTS</v>
      </c>
      <c r="C2418" t="s">
        <v>2882</v>
      </c>
      <c r="G2418" s="7">
        <f>'Health Cleaned'!$H2418*1.1</f>
        <v>618.02400000000011</v>
      </c>
      <c r="H2418" s="7">
        <f t="shared" si="186"/>
        <v>618</v>
      </c>
      <c r="I2418" s="7">
        <f t="shared" si="187"/>
        <v>618.1</v>
      </c>
      <c r="J2418" s="7">
        <f t="shared" si="188"/>
        <v>618</v>
      </c>
      <c r="K2418" t="str">
        <f>TEXT('Health Cleaned'!A2418,"mm-yy")</f>
        <v>12-23</v>
      </c>
      <c r="L2418" t="str">
        <f t="shared" si="189"/>
        <v>20-34</v>
      </c>
    </row>
    <row r="2419" spans="1:12" x14ac:dyDescent="0.45">
      <c r="A2419">
        <v>24</v>
      </c>
      <c r="B2419" t="str">
        <f t="shared" si="185"/>
        <v>YOUNG ADULTS</v>
      </c>
      <c r="C2419" t="s">
        <v>2883</v>
      </c>
      <c r="G2419" s="7">
        <f>'Health Cleaned'!$H2419*1.1</f>
        <v>4736.4680000000008</v>
      </c>
      <c r="H2419" s="7">
        <f t="shared" si="186"/>
        <v>4736.5</v>
      </c>
      <c r="I2419" s="7">
        <f t="shared" si="187"/>
        <v>4736.5</v>
      </c>
      <c r="J2419" s="7">
        <f t="shared" si="188"/>
        <v>4736.3999999999996</v>
      </c>
      <c r="K2419" t="str">
        <f>TEXT('Health Cleaned'!A2419,"mm-yy")</f>
        <v>05-23</v>
      </c>
      <c r="L2419" t="str">
        <f t="shared" si="189"/>
        <v>20-34</v>
      </c>
    </row>
    <row r="2420" spans="1:12" x14ac:dyDescent="0.45">
      <c r="A2420">
        <v>69</v>
      </c>
      <c r="B2420" t="str">
        <f t="shared" si="185"/>
        <v>SENIORS</v>
      </c>
      <c r="C2420" t="s">
        <v>2884</v>
      </c>
      <c r="G2420" s="7">
        <f>'Health Cleaned'!$H2420*1.1</f>
        <v>4976.9720000000007</v>
      </c>
      <c r="H2420" s="7">
        <f t="shared" si="186"/>
        <v>4977</v>
      </c>
      <c r="I2420" s="7">
        <f t="shared" si="187"/>
        <v>4977</v>
      </c>
      <c r="J2420" s="7">
        <f t="shared" si="188"/>
        <v>4976.8999999999996</v>
      </c>
      <c r="K2420" t="str">
        <f>TEXT('Health Cleaned'!A2420,"mm-yy")</f>
        <v>05-23</v>
      </c>
      <c r="L2420" t="str">
        <f t="shared" si="189"/>
        <v>65-100</v>
      </c>
    </row>
    <row r="2421" spans="1:12" x14ac:dyDescent="0.45">
      <c r="A2421">
        <v>1</v>
      </c>
      <c r="B2421" t="str">
        <f t="shared" si="185"/>
        <v>CHILDREN</v>
      </c>
      <c r="C2421" t="s">
        <v>2885</v>
      </c>
      <c r="G2421" s="7">
        <f>'Health Cleaned'!$H2421*1.1</f>
        <v>1225.5540000000003</v>
      </c>
      <c r="H2421" s="7">
        <f t="shared" si="186"/>
        <v>1225.5999999999999</v>
      </c>
      <c r="I2421" s="7">
        <f t="shared" si="187"/>
        <v>1225.5999999999999</v>
      </c>
      <c r="J2421" s="7">
        <f t="shared" si="188"/>
        <v>1225.5</v>
      </c>
      <c r="K2421" t="str">
        <f>TEXT('Health Cleaned'!A2421,"mm-yy")</f>
        <v>01-22</v>
      </c>
      <c r="L2421" t="str">
        <f t="shared" si="189"/>
        <v>0-12</v>
      </c>
    </row>
    <row r="2422" spans="1:12" x14ac:dyDescent="0.45">
      <c r="A2422">
        <v>24</v>
      </c>
      <c r="B2422" t="str">
        <f t="shared" si="185"/>
        <v>YOUNG ADULTS</v>
      </c>
      <c r="C2422" t="s">
        <v>2886</v>
      </c>
      <c r="G2422" s="7">
        <f>'Health Cleaned'!$H2422*1.1</f>
        <v>737.04399999999998</v>
      </c>
      <c r="H2422" s="7">
        <f t="shared" si="186"/>
        <v>737</v>
      </c>
      <c r="I2422" s="7">
        <f t="shared" si="187"/>
        <v>737.1</v>
      </c>
      <c r="J2422" s="7">
        <f t="shared" si="188"/>
        <v>737</v>
      </c>
      <c r="K2422" t="str">
        <f>TEXT('Health Cleaned'!A2422,"mm-yy")</f>
        <v>09-23</v>
      </c>
      <c r="L2422" t="str">
        <f t="shared" si="189"/>
        <v>20-34</v>
      </c>
    </row>
    <row r="2423" spans="1:12" x14ac:dyDescent="0.45">
      <c r="A2423">
        <v>90</v>
      </c>
      <c r="B2423" t="str">
        <f t="shared" si="185"/>
        <v>SENIORS</v>
      </c>
      <c r="C2423" t="s">
        <v>2887</v>
      </c>
      <c r="G2423" s="7">
        <f>'Health Cleaned'!$H2423*1.1</f>
        <v>247.34600000000003</v>
      </c>
      <c r="H2423" s="7">
        <f t="shared" si="186"/>
        <v>247.3</v>
      </c>
      <c r="I2423" s="7">
        <f t="shared" si="187"/>
        <v>247.4</v>
      </c>
      <c r="J2423" s="7">
        <f t="shared" si="188"/>
        <v>247.3</v>
      </c>
      <c r="K2423" t="str">
        <f>TEXT('Health Cleaned'!A2423,"mm-yy")</f>
        <v>05-23</v>
      </c>
      <c r="L2423" t="str">
        <f t="shared" si="189"/>
        <v>65-100</v>
      </c>
    </row>
    <row r="2424" spans="1:12" x14ac:dyDescent="0.45">
      <c r="A2424">
        <v>56</v>
      </c>
      <c r="B2424" t="str">
        <f t="shared" si="185"/>
        <v>ADULTS</v>
      </c>
      <c r="C2424" t="s">
        <v>2888</v>
      </c>
      <c r="G2424" s="7">
        <f>'Health Cleaned'!$H2424*1.1</f>
        <v>1489.3340000000003</v>
      </c>
      <c r="H2424" s="7">
        <f t="shared" si="186"/>
        <v>1489.3</v>
      </c>
      <c r="I2424" s="7">
        <f t="shared" si="187"/>
        <v>1489.3999999999999</v>
      </c>
      <c r="J2424" s="7">
        <f t="shared" si="188"/>
        <v>1489.3</v>
      </c>
      <c r="K2424" t="str">
        <f>TEXT('Health Cleaned'!A2424,"mm-yy")</f>
        <v>12-22</v>
      </c>
      <c r="L2424" t="str">
        <f t="shared" si="189"/>
        <v>51-65</v>
      </c>
    </row>
    <row r="2425" spans="1:12" x14ac:dyDescent="0.45">
      <c r="A2425">
        <v>46</v>
      </c>
      <c r="B2425" t="str">
        <f t="shared" si="185"/>
        <v>ADULTS</v>
      </c>
      <c r="C2425" t="s">
        <v>2889</v>
      </c>
      <c r="G2425" s="7">
        <f>'Health Cleaned'!$H2425*1.1</f>
        <v>809.97400000000005</v>
      </c>
      <c r="H2425" s="7">
        <f t="shared" si="186"/>
        <v>810</v>
      </c>
      <c r="I2425" s="7">
        <f t="shared" si="187"/>
        <v>810</v>
      </c>
      <c r="J2425" s="7">
        <f t="shared" si="188"/>
        <v>809.9</v>
      </c>
      <c r="K2425" t="str">
        <f>TEXT('Health Cleaned'!A2425,"mm-yy")</f>
        <v>01-23</v>
      </c>
      <c r="L2425" t="str">
        <f t="shared" si="189"/>
        <v>35-50</v>
      </c>
    </row>
    <row r="2426" spans="1:12" x14ac:dyDescent="0.45">
      <c r="A2426">
        <v>21</v>
      </c>
      <c r="B2426" t="str">
        <f t="shared" si="185"/>
        <v>YOUNG ADULTS</v>
      </c>
      <c r="C2426" t="s">
        <v>2890</v>
      </c>
      <c r="G2426" s="7">
        <f>'Health Cleaned'!$H2426*1.1</f>
        <v>1294.6120000000001</v>
      </c>
      <c r="H2426" s="7">
        <f t="shared" si="186"/>
        <v>1294.5999999999999</v>
      </c>
      <c r="I2426" s="7">
        <f t="shared" si="187"/>
        <v>1294.6999999999998</v>
      </c>
      <c r="J2426" s="7">
        <f t="shared" si="188"/>
        <v>1294.5999999999999</v>
      </c>
      <c r="K2426" t="str">
        <f>TEXT('Health Cleaned'!A2426,"mm-yy")</f>
        <v>06-22</v>
      </c>
      <c r="L2426" t="str">
        <f t="shared" si="189"/>
        <v>20-34</v>
      </c>
    </row>
    <row r="2427" spans="1:12" x14ac:dyDescent="0.45">
      <c r="A2427">
        <v>79</v>
      </c>
      <c r="B2427" t="str">
        <f t="shared" si="185"/>
        <v>SENIORS</v>
      </c>
      <c r="C2427" t="s">
        <v>2891</v>
      </c>
      <c r="G2427" s="7">
        <f>'Health Cleaned'!$H2427*1.1</f>
        <v>2415.5230000000001</v>
      </c>
      <c r="H2427" s="7">
        <f t="shared" si="186"/>
        <v>2415.5</v>
      </c>
      <c r="I2427" s="7">
        <f t="shared" si="187"/>
        <v>2415.6</v>
      </c>
      <c r="J2427" s="7">
        <f t="shared" si="188"/>
        <v>2415.5</v>
      </c>
      <c r="K2427" t="str">
        <f>TEXT('Health Cleaned'!A2427,"mm-yy")</f>
        <v>10-22</v>
      </c>
      <c r="L2427" t="str">
        <f t="shared" si="189"/>
        <v>65-100</v>
      </c>
    </row>
    <row r="2428" spans="1:12" x14ac:dyDescent="0.45">
      <c r="A2428">
        <v>55</v>
      </c>
      <c r="B2428" t="str">
        <f t="shared" si="185"/>
        <v>ADULTS</v>
      </c>
      <c r="C2428" t="s">
        <v>2892</v>
      </c>
      <c r="G2428" s="7">
        <f>'Health Cleaned'!$H2428*1.1</f>
        <v>1283.0840000000001</v>
      </c>
      <c r="H2428" s="7">
        <f t="shared" si="186"/>
        <v>1283.0999999999999</v>
      </c>
      <c r="I2428" s="7">
        <f t="shared" si="187"/>
        <v>1283.0999999999999</v>
      </c>
      <c r="J2428" s="7">
        <f t="shared" si="188"/>
        <v>1283</v>
      </c>
      <c r="K2428" t="str">
        <f>TEXT('Health Cleaned'!A2428,"mm-yy")</f>
        <v>09-22</v>
      </c>
      <c r="L2428" t="str">
        <f t="shared" si="189"/>
        <v>51-65</v>
      </c>
    </row>
    <row r="2429" spans="1:12" x14ac:dyDescent="0.45">
      <c r="A2429">
        <v>88</v>
      </c>
      <c r="B2429" t="str">
        <f t="shared" si="185"/>
        <v>SENIORS</v>
      </c>
      <c r="C2429" t="s">
        <v>2893</v>
      </c>
      <c r="G2429" s="7">
        <f>'Health Cleaned'!$H2429*1.1</f>
        <v>5156.5470000000005</v>
      </c>
      <c r="H2429" s="7">
        <f t="shared" si="186"/>
        <v>5156.5</v>
      </c>
      <c r="I2429" s="7">
        <f t="shared" si="187"/>
        <v>5156.6000000000004</v>
      </c>
      <c r="J2429" s="7">
        <f t="shared" si="188"/>
        <v>5156.5</v>
      </c>
      <c r="K2429" t="str">
        <f>TEXT('Health Cleaned'!A2429,"mm-yy")</f>
        <v>04-22</v>
      </c>
      <c r="L2429" t="str">
        <f t="shared" si="189"/>
        <v>65-100</v>
      </c>
    </row>
    <row r="2430" spans="1:12" x14ac:dyDescent="0.45">
      <c r="A2430">
        <v>95</v>
      </c>
      <c r="B2430" t="str">
        <f t="shared" si="185"/>
        <v>SENIORS</v>
      </c>
      <c r="C2430" t="s">
        <v>2894</v>
      </c>
      <c r="G2430" s="7">
        <f>'Health Cleaned'!$H2430*1.1</f>
        <v>1386</v>
      </c>
      <c r="H2430" s="7">
        <f t="shared" si="186"/>
        <v>1386</v>
      </c>
      <c r="I2430" s="7">
        <f t="shared" si="187"/>
        <v>1386</v>
      </c>
      <c r="J2430" s="7">
        <f t="shared" si="188"/>
        <v>1386</v>
      </c>
      <c r="K2430" t="str">
        <f>TEXT('Health Cleaned'!A2430,"mm-yy")</f>
        <v>11-22</v>
      </c>
      <c r="L2430" t="str">
        <f t="shared" si="189"/>
        <v>65-100</v>
      </c>
    </row>
    <row r="2431" spans="1:12" x14ac:dyDescent="0.45">
      <c r="A2431">
        <v>45</v>
      </c>
      <c r="B2431" t="str">
        <f t="shared" si="185"/>
        <v>ADULTS</v>
      </c>
      <c r="C2431" t="s">
        <v>2895</v>
      </c>
      <c r="G2431" s="7">
        <f>'Health Cleaned'!$H2431*1.1</f>
        <v>5399.9440000000004</v>
      </c>
      <c r="H2431" s="7">
        <f t="shared" si="186"/>
        <v>5399.9</v>
      </c>
      <c r="I2431" s="7">
        <f t="shared" si="187"/>
        <v>5400</v>
      </c>
      <c r="J2431" s="7">
        <f t="shared" si="188"/>
        <v>5399.9</v>
      </c>
      <c r="K2431" t="str">
        <f>TEXT('Health Cleaned'!A2431,"mm-yy")</f>
        <v>08-22</v>
      </c>
      <c r="L2431" t="str">
        <f t="shared" si="189"/>
        <v>35-50</v>
      </c>
    </row>
    <row r="2432" spans="1:12" x14ac:dyDescent="0.45">
      <c r="A2432">
        <v>99</v>
      </c>
      <c r="B2432" t="str">
        <f t="shared" si="185"/>
        <v>SENIORS</v>
      </c>
      <c r="C2432" t="s">
        <v>2896</v>
      </c>
      <c r="G2432" s="7">
        <f>'Health Cleaned'!$H2432*1.1</f>
        <v>4005.0889999999999</v>
      </c>
      <c r="H2432" s="7">
        <f t="shared" si="186"/>
        <v>4005.1</v>
      </c>
      <c r="I2432" s="7">
        <f t="shared" si="187"/>
        <v>4005.1</v>
      </c>
      <c r="J2432" s="7">
        <f t="shared" si="188"/>
        <v>4005</v>
      </c>
      <c r="K2432" t="str">
        <f>TEXT('Health Cleaned'!A2432,"mm-yy")</f>
        <v>08-23</v>
      </c>
      <c r="L2432" t="str">
        <f t="shared" si="189"/>
        <v>65-100</v>
      </c>
    </row>
    <row r="2433" spans="1:12" x14ac:dyDescent="0.45">
      <c r="A2433">
        <v>11</v>
      </c>
      <c r="B2433" t="str">
        <f t="shared" si="185"/>
        <v>CHILDREN</v>
      </c>
      <c r="C2433" t="s">
        <v>2897</v>
      </c>
      <c r="G2433" s="7">
        <f>'Health Cleaned'!$H2433*1.1</f>
        <v>1364.4069999999999</v>
      </c>
      <c r="H2433" s="7">
        <f t="shared" si="186"/>
        <v>1364.4</v>
      </c>
      <c r="I2433" s="7">
        <f t="shared" si="187"/>
        <v>1364.5</v>
      </c>
      <c r="J2433" s="7">
        <f t="shared" si="188"/>
        <v>1364.4</v>
      </c>
      <c r="K2433" t="str">
        <f>TEXT('Health Cleaned'!A2433,"mm-yy")</f>
        <v>02-23</v>
      </c>
      <c r="L2433" t="str">
        <f t="shared" si="189"/>
        <v>0-12</v>
      </c>
    </row>
    <row r="2434" spans="1:12" x14ac:dyDescent="0.45">
      <c r="A2434">
        <v>57</v>
      </c>
      <c r="B2434" t="str">
        <f t="shared" si="185"/>
        <v>ADULTS</v>
      </c>
      <c r="C2434" t="s">
        <v>2898</v>
      </c>
      <c r="G2434" s="7">
        <f>'Health Cleaned'!$H2434*1.1</f>
        <v>2770.9110000000005</v>
      </c>
      <c r="H2434" s="7">
        <f t="shared" si="186"/>
        <v>2770.9</v>
      </c>
      <c r="I2434" s="7">
        <f t="shared" si="187"/>
        <v>2771</v>
      </c>
      <c r="J2434" s="7">
        <f t="shared" si="188"/>
        <v>2770.9</v>
      </c>
      <c r="K2434" t="str">
        <f>TEXT('Health Cleaned'!A2434,"mm-yy")</f>
        <v>03-22</v>
      </c>
      <c r="L2434" t="str">
        <f t="shared" si="189"/>
        <v>51-65</v>
      </c>
    </row>
    <row r="2435" spans="1:12" x14ac:dyDescent="0.45">
      <c r="A2435">
        <v>68</v>
      </c>
      <c r="B2435" t="str">
        <f t="shared" ref="B2435:B2498" si="190">IF(A2435&lt;18,"CHILDREN",IF(A2435&lt;36,"YOUNG ADULTS",IF(A2435&lt;66,"ADULTS",IF(A2435&gt;65,"SENIORS"))))</f>
        <v>SENIORS</v>
      </c>
      <c r="C2435" t="s">
        <v>2899</v>
      </c>
      <c r="G2435" s="7">
        <f>'Health Cleaned'!$H2435*1.1</f>
        <v>4063.9390000000003</v>
      </c>
      <c r="H2435" s="7">
        <f t="shared" ref="H2435:H2498" si="191">ROUND(G2435,1)</f>
        <v>4063.9</v>
      </c>
      <c r="I2435" s="7">
        <f t="shared" ref="I2435:I2498" si="192">ROUNDUP(G2435,1)</f>
        <v>4064</v>
      </c>
      <c r="J2435" s="7">
        <f t="shared" ref="J2435:J2498" si="193">ROUNDDOWN(G2435,1)</f>
        <v>4063.9</v>
      </c>
      <c r="K2435" t="str">
        <f>TEXT('Health Cleaned'!A2435,"mm-yy")</f>
        <v>04-22</v>
      </c>
      <c r="L2435" t="str">
        <f t="shared" ref="L2435:L2498" si="194">IF(A2435&lt;13,"0-12",IF(A2435&lt;20,"13-19",IF(A2435&lt;35,"20-34",IF(A2435&lt;=50,"35-50",IF(A2435&lt;66,"51-65",IF(A2435&gt;65,"65-100"))))))</f>
        <v>65-100</v>
      </c>
    </row>
    <row r="2436" spans="1:12" x14ac:dyDescent="0.45">
      <c r="A2436">
        <v>70</v>
      </c>
      <c r="B2436" t="str">
        <f t="shared" si="190"/>
        <v>SENIORS</v>
      </c>
      <c r="C2436" t="s">
        <v>2900</v>
      </c>
      <c r="G2436" s="7">
        <f>'Health Cleaned'!$H2436*1.1</f>
        <v>3176.8550000000005</v>
      </c>
      <c r="H2436" s="7">
        <f t="shared" si="191"/>
        <v>3176.9</v>
      </c>
      <c r="I2436" s="7">
        <f t="shared" si="192"/>
        <v>3176.9</v>
      </c>
      <c r="J2436" s="7">
        <f t="shared" si="193"/>
        <v>3176.8</v>
      </c>
      <c r="K2436" t="str">
        <f>TEXT('Health Cleaned'!A2436,"mm-yy")</f>
        <v>02-22</v>
      </c>
      <c r="L2436" t="str">
        <f t="shared" si="194"/>
        <v>65-100</v>
      </c>
    </row>
    <row r="2437" spans="1:12" x14ac:dyDescent="0.45">
      <c r="A2437">
        <v>38</v>
      </c>
      <c r="B2437" t="str">
        <f t="shared" si="190"/>
        <v>ADULTS</v>
      </c>
      <c r="C2437" t="s">
        <v>2901</v>
      </c>
      <c r="G2437" s="7">
        <f>'Health Cleaned'!$H2437*1.1</f>
        <v>4379.3640000000005</v>
      </c>
      <c r="H2437" s="7">
        <f t="shared" si="191"/>
        <v>4379.3999999999996</v>
      </c>
      <c r="I2437" s="7">
        <f t="shared" si="192"/>
        <v>4379.4000000000005</v>
      </c>
      <c r="J2437" s="7">
        <f t="shared" si="193"/>
        <v>4379.3</v>
      </c>
      <c r="K2437" t="str">
        <f>TEXT('Health Cleaned'!A2437,"mm-yy")</f>
        <v>02-22</v>
      </c>
      <c r="L2437" t="str">
        <f t="shared" si="194"/>
        <v>35-50</v>
      </c>
    </row>
    <row r="2438" spans="1:12" x14ac:dyDescent="0.45">
      <c r="A2438">
        <v>81</v>
      </c>
      <c r="B2438" t="str">
        <f t="shared" si="190"/>
        <v>SENIORS</v>
      </c>
      <c r="C2438" t="s">
        <v>2902</v>
      </c>
      <c r="G2438" s="7">
        <f>'Health Cleaned'!$H2438*1.1</f>
        <v>996.20400000000006</v>
      </c>
      <c r="H2438" s="7">
        <f t="shared" si="191"/>
        <v>996.2</v>
      </c>
      <c r="I2438" s="7">
        <f t="shared" si="192"/>
        <v>996.30000000000007</v>
      </c>
      <c r="J2438" s="7">
        <f t="shared" si="193"/>
        <v>996.2</v>
      </c>
      <c r="K2438" t="str">
        <f>TEXT('Health Cleaned'!A2438,"mm-yy")</f>
        <v>04-23</v>
      </c>
      <c r="L2438" t="str">
        <f t="shared" si="194"/>
        <v>65-100</v>
      </c>
    </row>
    <row r="2439" spans="1:12" x14ac:dyDescent="0.45">
      <c r="A2439">
        <v>7</v>
      </c>
      <c r="B2439" t="str">
        <f t="shared" si="190"/>
        <v>CHILDREN</v>
      </c>
      <c r="C2439" t="s">
        <v>2903</v>
      </c>
      <c r="G2439" s="7">
        <f>'Health Cleaned'!$H2439*1.1</f>
        <v>789.08500000000004</v>
      </c>
      <c r="H2439" s="7">
        <f t="shared" si="191"/>
        <v>789.1</v>
      </c>
      <c r="I2439" s="7">
        <f t="shared" si="192"/>
        <v>789.1</v>
      </c>
      <c r="J2439" s="7">
        <f t="shared" si="193"/>
        <v>789</v>
      </c>
      <c r="K2439" t="str">
        <f>TEXT('Health Cleaned'!A2439,"mm-yy")</f>
        <v>10-22</v>
      </c>
      <c r="L2439" t="str">
        <f t="shared" si="194"/>
        <v>0-12</v>
      </c>
    </row>
    <row r="2440" spans="1:12" x14ac:dyDescent="0.45">
      <c r="A2440">
        <v>88</v>
      </c>
      <c r="B2440" t="str">
        <f t="shared" si="190"/>
        <v>SENIORS</v>
      </c>
      <c r="C2440" t="s">
        <v>2904</v>
      </c>
      <c r="G2440" s="7">
        <f>'Health Cleaned'!$H2440*1.1</f>
        <v>3494.4800000000005</v>
      </c>
      <c r="H2440" s="7">
        <f t="shared" si="191"/>
        <v>3494.5</v>
      </c>
      <c r="I2440" s="7">
        <f t="shared" si="192"/>
        <v>3494.5</v>
      </c>
      <c r="J2440" s="7">
        <f t="shared" si="193"/>
        <v>3494.4</v>
      </c>
      <c r="K2440" t="str">
        <f>TEXT('Health Cleaned'!A2440,"mm-yy")</f>
        <v>05-22</v>
      </c>
      <c r="L2440" t="str">
        <f t="shared" si="194"/>
        <v>65-100</v>
      </c>
    </row>
    <row r="2441" spans="1:12" x14ac:dyDescent="0.45">
      <c r="A2441">
        <v>74</v>
      </c>
      <c r="B2441" t="str">
        <f t="shared" si="190"/>
        <v>SENIORS</v>
      </c>
      <c r="C2441" t="s">
        <v>2905</v>
      </c>
      <c r="G2441" s="7">
        <f>'Health Cleaned'!$H2441*1.1</f>
        <v>1563.4850000000001</v>
      </c>
      <c r="H2441" s="7">
        <f t="shared" si="191"/>
        <v>1563.5</v>
      </c>
      <c r="I2441" s="7">
        <f t="shared" si="192"/>
        <v>1563.5</v>
      </c>
      <c r="J2441" s="7">
        <f t="shared" si="193"/>
        <v>1563.4</v>
      </c>
      <c r="K2441" t="str">
        <f>TEXT('Health Cleaned'!A2441,"mm-yy")</f>
        <v>12-23</v>
      </c>
      <c r="L2441" t="str">
        <f t="shared" si="194"/>
        <v>65-100</v>
      </c>
    </row>
    <row r="2442" spans="1:12" x14ac:dyDescent="0.45">
      <c r="A2442">
        <v>35</v>
      </c>
      <c r="B2442" t="str">
        <f t="shared" si="190"/>
        <v>YOUNG ADULTS</v>
      </c>
      <c r="C2442" t="s">
        <v>2906</v>
      </c>
      <c r="G2442" s="7">
        <f>'Health Cleaned'!$H2442*1.1</f>
        <v>5211.8990000000003</v>
      </c>
      <c r="H2442" s="7">
        <f t="shared" si="191"/>
        <v>5211.8999999999996</v>
      </c>
      <c r="I2442" s="7">
        <f t="shared" si="192"/>
        <v>5211.9000000000005</v>
      </c>
      <c r="J2442" s="7">
        <f t="shared" si="193"/>
        <v>5211.8</v>
      </c>
      <c r="K2442" t="str">
        <f>TEXT('Health Cleaned'!A2442,"mm-yy")</f>
        <v>08-23</v>
      </c>
      <c r="L2442" t="str">
        <f t="shared" si="194"/>
        <v>35-50</v>
      </c>
    </row>
    <row r="2443" spans="1:12" x14ac:dyDescent="0.45">
      <c r="A2443">
        <v>54</v>
      </c>
      <c r="B2443" t="str">
        <f t="shared" si="190"/>
        <v>ADULTS</v>
      </c>
      <c r="C2443" t="s">
        <v>2907</v>
      </c>
      <c r="G2443" s="7">
        <f>'Health Cleaned'!$H2443*1.1</f>
        <v>2667.1260000000002</v>
      </c>
      <c r="H2443" s="7">
        <f t="shared" si="191"/>
        <v>2667.1</v>
      </c>
      <c r="I2443" s="7">
        <f t="shared" si="192"/>
        <v>2667.2</v>
      </c>
      <c r="J2443" s="7">
        <f t="shared" si="193"/>
        <v>2667.1</v>
      </c>
      <c r="K2443" t="str">
        <f>TEXT('Health Cleaned'!A2443,"mm-yy")</f>
        <v>07-22</v>
      </c>
      <c r="L2443" t="str">
        <f t="shared" si="194"/>
        <v>51-65</v>
      </c>
    </row>
    <row r="2444" spans="1:12" x14ac:dyDescent="0.45">
      <c r="A2444">
        <v>21</v>
      </c>
      <c r="B2444" t="str">
        <f t="shared" si="190"/>
        <v>YOUNG ADULTS</v>
      </c>
      <c r="C2444" t="s">
        <v>2908</v>
      </c>
      <c r="G2444" s="7">
        <f>'Health Cleaned'!$H2444*1.1</f>
        <v>637.80200000000013</v>
      </c>
      <c r="H2444" s="7">
        <f t="shared" si="191"/>
        <v>637.79999999999995</v>
      </c>
      <c r="I2444" s="7">
        <f t="shared" si="192"/>
        <v>637.9</v>
      </c>
      <c r="J2444" s="7">
        <f t="shared" si="193"/>
        <v>637.79999999999995</v>
      </c>
      <c r="K2444" t="str">
        <f>TEXT('Health Cleaned'!A2444,"mm-yy")</f>
        <v>09-23</v>
      </c>
      <c r="L2444" t="str">
        <f t="shared" si="194"/>
        <v>20-34</v>
      </c>
    </row>
    <row r="2445" spans="1:12" x14ac:dyDescent="0.45">
      <c r="A2445">
        <v>57</v>
      </c>
      <c r="B2445" t="str">
        <f t="shared" si="190"/>
        <v>ADULTS</v>
      </c>
      <c r="C2445" t="s">
        <v>2909</v>
      </c>
      <c r="G2445" s="7">
        <f>'Health Cleaned'!$H2445*1.1</f>
        <v>4499.6490000000003</v>
      </c>
      <c r="H2445" s="7">
        <f t="shared" si="191"/>
        <v>4499.6000000000004</v>
      </c>
      <c r="I2445" s="7">
        <f t="shared" si="192"/>
        <v>4499.7000000000007</v>
      </c>
      <c r="J2445" s="7">
        <f t="shared" si="193"/>
        <v>4499.6000000000004</v>
      </c>
      <c r="K2445" t="str">
        <f>TEXT('Health Cleaned'!A2445,"mm-yy")</f>
        <v>08-23</v>
      </c>
      <c r="L2445" t="str">
        <f t="shared" si="194"/>
        <v>51-65</v>
      </c>
    </row>
    <row r="2446" spans="1:12" x14ac:dyDescent="0.45">
      <c r="A2446">
        <v>25</v>
      </c>
      <c r="B2446" t="str">
        <f t="shared" si="190"/>
        <v>YOUNG ADULTS</v>
      </c>
      <c r="C2446" t="s">
        <v>2910</v>
      </c>
      <c r="G2446" s="7">
        <f>'Health Cleaned'!$H2446*1.1</f>
        <v>4116.6180000000004</v>
      </c>
      <c r="H2446" s="7">
        <f t="shared" si="191"/>
        <v>4116.6000000000004</v>
      </c>
      <c r="I2446" s="7">
        <f t="shared" si="192"/>
        <v>4116.7000000000007</v>
      </c>
      <c r="J2446" s="7">
        <f t="shared" si="193"/>
        <v>4116.6000000000004</v>
      </c>
      <c r="K2446" t="str">
        <f>TEXT('Health Cleaned'!A2446,"mm-yy")</f>
        <v>10-23</v>
      </c>
      <c r="L2446" t="str">
        <f t="shared" si="194"/>
        <v>20-34</v>
      </c>
    </row>
    <row r="2447" spans="1:12" x14ac:dyDescent="0.45">
      <c r="A2447">
        <v>46</v>
      </c>
      <c r="B2447" t="str">
        <f t="shared" si="190"/>
        <v>ADULTS</v>
      </c>
      <c r="C2447" t="s">
        <v>2911</v>
      </c>
      <c r="G2447" s="7">
        <f>'Health Cleaned'!$H2447*1.1</f>
        <v>3083.2449999999999</v>
      </c>
      <c r="H2447" s="7">
        <f t="shared" si="191"/>
        <v>3083.2</v>
      </c>
      <c r="I2447" s="7">
        <f t="shared" si="192"/>
        <v>3083.2999999999997</v>
      </c>
      <c r="J2447" s="7">
        <f t="shared" si="193"/>
        <v>3083.2</v>
      </c>
      <c r="K2447" t="str">
        <f>TEXT('Health Cleaned'!A2447,"mm-yy")</f>
        <v>09-22</v>
      </c>
      <c r="L2447" t="str">
        <f t="shared" si="194"/>
        <v>35-50</v>
      </c>
    </row>
    <row r="2448" spans="1:12" x14ac:dyDescent="0.45">
      <c r="A2448">
        <v>51</v>
      </c>
      <c r="B2448" t="str">
        <f t="shared" si="190"/>
        <v>ADULTS</v>
      </c>
      <c r="C2448" t="s">
        <v>2912</v>
      </c>
      <c r="G2448" s="7">
        <f>'Health Cleaned'!$H2448*1.1</f>
        <v>1793.7590000000002</v>
      </c>
      <c r="H2448" s="7">
        <f t="shared" si="191"/>
        <v>1793.8</v>
      </c>
      <c r="I2448" s="7">
        <f t="shared" si="192"/>
        <v>1793.8</v>
      </c>
      <c r="J2448" s="7">
        <f t="shared" si="193"/>
        <v>1793.7</v>
      </c>
      <c r="K2448" t="str">
        <f>TEXT('Health Cleaned'!A2448,"mm-yy")</f>
        <v>03-22</v>
      </c>
      <c r="L2448" t="str">
        <f t="shared" si="194"/>
        <v>51-65</v>
      </c>
    </row>
    <row r="2449" spans="1:12" x14ac:dyDescent="0.45">
      <c r="A2449">
        <v>43</v>
      </c>
      <c r="B2449" t="str">
        <f t="shared" si="190"/>
        <v>ADULTS</v>
      </c>
      <c r="C2449" t="s">
        <v>2913</v>
      </c>
      <c r="G2449" s="7">
        <f>'Health Cleaned'!$H2449*1.1</f>
        <v>3016.1780000000003</v>
      </c>
      <c r="H2449" s="7">
        <f t="shared" si="191"/>
        <v>3016.2</v>
      </c>
      <c r="I2449" s="7">
        <f t="shared" si="192"/>
        <v>3016.2</v>
      </c>
      <c r="J2449" s="7">
        <f t="shared" si="193"/>
        <v>3016.1</v>
      </c>
      <c r="K2449" t="str">
        <f>TEXT('Health Cleaned'!A2449,"mm-yy")</f>
        <v>01-23</v>
      </c>
      <c r="L2449" t="str">
        <f t="shared" si="194"/>
        <v>35-50</v>
      </c>
    </row>
    <row r="2450" spans="1:12" x14ac:dyDescent="0.45">
      <c r="A2450">
        <v>3</v>
      </c>
      <c r="B2450" t="str">
        <f t="shared" si="190"/>
        <v>CHILDREN</v>
      </c>
      <c r="C2450" t="s">
        <v>2914</v>
      </c>
      <c r="G2450" s="7">
        <f>'Health Cleaned'!$H2450*1.1</f>
        <v>1752.7400000000002</v>
      </c>
      <c r="H2450" s="7">
        <f t="shared" si="191"/>
        <v>1752.7</v>
      </c>
      <c r="I2450" s="7">
        <f t="shared" si="192"/>
        <v>1752.8</v>
      </c>
      <c r="J2450" s="7">
        <f t="shared" si="193"/>
        <v>1752.7</v>
      </c>
      <c r="K2450" t="str">
        <f>TEXT('Health Cleaned'!A2450,"mm-yy")</f>
        <v>12-22</v>
      </c>
      <c r="L2450" t="str">
        <f t="shared" si="194"/>
        <v>0-12</v>
      </c>
    </row>
    <row r="2451" spans="1:12" x14ac:dyDescent="0.45">
      <c r="A2451">
        <v>19</v>
      </c>
      <c r="B2451" t="str">
        <f t="shared" si="190"/>
        <v>YOUNG ADULTS</v>
      </c>
      <c r="C2451" t="s">
        <v>2915</v>
      </c>
      <c r="G2451" s="7">
        <f>'Health Cleaned'!$H2451*1.1</f>
        <v>4930.75</v>
      </c>
      <c r="H2451" s="7">
        <f t="shared" si="191"/>
        <v>4930.8</v>
      </c>
      <c r="I2451" s="7">
        <f t="shared" si="192"/>
        <v>4930.8</v>
      </c>
      <c r="J2451" s="7">
        <f t="shared" si="193"/>
        <v>4930.7</v>
      </c>
      <c r="K2451" t="str">
        <f>TEXT('Health Cleaned'!A2451,"mm-yy")</f>
        <v>08-22</v>
      </c>
      <c r="L2451" t="str">
        <f t="shared" si="194"/>
        <v>13-19</v>
      </c>
    </row>
    <row r="2452" spans="1:12" x14ac:dyDescent="0.45">
      <c r="A2452">
        <v>27</v>
      </c>
      <c r="B2452" t="str">
        <f t="shared" si="190"/>
        <v>YOUNG ADULTS</v>
      </c>
      <c r="C2452" t="s">
        <v>2916</v>
      </c>
      <c r="G2452" s="7">
        <f>'Health Cleaned'!$H2452*1.1</f>
        <v>4106.7070000000003</v>
      </c>
      <c r="H2452" s="7">
        <f t="shared" si="191"/>
        <v>4106.7</v>
      </c>
      <c r="I2452" s="7">
        <f t="shared" si="192"/>
        <v>4106.8</v>
      </c>
      <c r="J2452" s="7">
        <f t="shared" si="193"/>
        <v>4106.7</v>
      </c>
      <c r="K2452" t="str">
        <f>TEXT('Health Cleaned'!A2452,"mm-yy")</f>
        <v>05-22</v>
      </c>
      <c r="L2452" t="str">
        <f t="shared" si="194"/>
        <v>20-34</v>
      </c>
    </row>
    <row r="2453" spans="1:12" x14ac:dyDescent="0.45">
      <c r="A2453">
        <v>44</v>
      </c>
      <c r="B2453" t="str">
        <f t="shared" si="190"/>
        <v>ADULTS</v>
      </c>
      <c r="C2453" t="s">
        <v>2917</v>
      </c>
      <c r="G2453" s="7">
        <f>'Health Cleaned'!$H2453*1.1</f>
        <v>703.36199999999997</v>
      </c>
      <c r="H2453" s="7">
        <f t="shared" si="191"/>
        <v>703.4</v>
      </c>
      <c r="I2453" s="7">
        <f t="shared" si="192"/>
        <v>703.4</v>
      </c>
      <c r="J2453" s="7">
        <f t="shared" si="193"/>
        <v>703.3</v>
      </c>
      <c r="K2453" t="str">
        <f>TEXT('Health Cleaned'!A2453,"mm-yy")</f>
        <v>08-22</v>
      </c>
      <c r="L2453" t="str">
        <f t="shared" si="194"/>
        <v>35-50</v>
      </c>
    </row>
    <row r="2454" spans="1:12" x14ac:dyDescent="0.45">
      <c r="A2454">
        <v>34</v>
      </c>
      <c r="B2454" t="str">
        <f t="shared" si="190"/>
        <v>YOUNG ADULTS</v>
      </c>
      <c r="C2454" t="s">
        <v>2918</v>
      </c>
      <c r="G2454" s="7">
        <f>'Health Cleaned'!$H2454*1.1</f>
        <v>3590.9500000000003</v>
      </c>
      <c r="H2454" s="7">
        <f t="shared" si="191"/>
        <v>3591</v>
      </c>
      <c r="I2454" s="7">
        <f t="shared" si="192"/>
        <v>3591</v>
      </c>
      <c r="J2454" s="7">
        <f t="shared" si="193"/>
        <v>3590.9</v>
      </c>
      <c r="K2454" t="str">
        <f>TEXT('Health Cleaned'!A2454,"mm-yy")</f>
        <v>03-22</v>
      </c>
      <c r="L2454" t="str">
        <f t="shared" si="194"/>
        <v>20-34</v>
      </c>
    </row>
    <row r="2455" spans="1:12" x14ac:dyDescent="0.45">
      <c r="A2455">
        <v>32</v>
      </c>
      <c r="B2455" t="str">
        <f t="shared" si="190"/>
        <v>YOUNG ADULTS</v>
      </c>
      <c r="C2455" t="s">
        <v>2919</v>
      </c>
      <c r="G2455" s="7">
        <f>'Health Cleaned'!$H2455*1.1</f>
        <v>2388.375</v>
      </c>
      <c r="H2455" s="7">
        <f t="shared" si="191"/>
        <v>2388.4</v>
      </c>
      <c r="I2455" s="7">
        <f t="shared" si="192"/>
        <v>2388.4</v>
      </c>
      <c r="J2455" s="7">
        <f t="shared" si="193"/>
        <v>2388.3000000000002</v>
      </c>
      <c r="K2455" t="str">
        <f>TEXT('Health Cleaned'!A2455,"mm-yy")</f>
        <v>01-22</v>
      </c>
      <c r="L2455" t="str">
        <f t="shared" si="194"/>
        <v>20-34</v>
      </c>
    </row>
    <row r="2456" spans="1:12" x14ac:dyDescent="0.45">
      <c r="A2456">
        <v>84</v>
      </c>
      <c r="B2456" t="str">
        <f t="shared" si="190"/>
        <v>SENIORS</v>
      </c>
      <c r="C2456" t="s">
        <v>2921</v>
      </c>
      <c r="G2456" s="7">
        <f>'Health Cleaned'!$H2456*1.1</f>
        <v>3241.8320000000003</v>
      </c>
      <c r="H2456" s="7">
        <f t="shared" si="191"/>
        <v>3241.8</v>
      </c>
      <c r="I2456" s="7">
        <f t="shared" si="192"/>
        <v>3241.9</v>
      </c>
      <c r="J2456" s="7">
        <f t="shared" si="193"/>
        <v>3241.8</v>
      </c>
      <c r="K2456" t="str">
        <f>TEXT('Health Cleaned'!A2456,"mm-yy")</f>
        <v>11-22</v>
      </c>
      <c r="L2456" t="str">
        <f t="shared" si="194"/>
        <v>65-100</v>
      </c>
    </row>
    <row r="2457" spans="1:12" x14ac:dyDescent="0.45">
      <c r="A2457">
        <v>33</v>
      </c>
      <c r="B2457" t="str">
        <f t="shared" si="190"/>
        <v>YOUNG ADULTS</v>
      </c>
      <c r="C2457" t="s">
        <v>2922</v>
      </c>
      <c r="G2457" s="7">
        <f>'Health Cleaned'!$H2457*1.1</f>
        <v>2927.1550000000007</v>
      </c>
      <c r="H2457" s="7">
        <f t="shared" si="191"/>
        <v>2927.2</v>
      </c>
      <c r="I2457" s="7">
        <f t="shared" si="192"/>
        <v>2927.2</v>
      </c>
      <c r="J2457" s="7">
        <f t="shared" si="193"/>
        <v>2927.1</v>
      </c>
      <c r="K2457" t="str">
        <f>TEXT('Health Cleaned'!A2457,"mm-yy")</f>
        <v>10-22</v>
      </c>
      <c r="L2457" t="str">
        <f t="shared" si="194"/>
        <v>20-34</v>
      </c>
    </row>
    <row r="2458" spans="1:12" x14ac:dyDescent="0.45">
      <c r="A2458">
        <v>48</v>
      </c>
      <c r="B2458" t="str">
        <f t="shared" si="190"/>
        <v>ADULTS</v>
      </c>
      <c r="C2458" t="s">
        <v>2923</v>
      </c>
      <c r="G2458" s="7">
        <f>'Health Cleaned'!$H2458*1.1</f>
        <v>1084.3579999999999</v>
      </c>
      <c r="H2458" s="7">
        <f t="shared" si="191"/>
        <v>1084.4000000000001</v>
      </c>
      <c r="I2458" s="7">
        <f t="shared" si="192"/>
        <v>1084.3999999999999</v>
      </c>
      <c r="J2458" s="7">
        <f t="shared" si="193"/>
        <v>1084.3</v>
      </c>
      <c r="K2458" t="str">
        <f>TEXT('Health Cleaned'!A2458,"mm-yy")</f>
        <v>02-23</v>
      </c>
      <c r="L2458" t="str">
        <f t="shared" si="194"/>
        <v>35-50</v>
      </c>
    </row>
    <row r="2459" spans="1:12" x14ac:dyDescent="0.45">
      <c r="A2459">
        <v>50</v>
      </c>
      <c r="B2459" t="str">
        <f t="shared" si="190"/>
        <v>ADULTS</v>
      </c>
      <c r="C2459" t="s">
        <v>2924</v>
      </c>
      <c r="G2459" s="7">
        <f>'Health Cleaned'!$H2459*1.1</f>
        <v>2573.4060000000004</v>
      </c>
      <c r="H2459" s="7">
        <f t="shared" si="191"/>
        <v>2573.4</v>
      </c>
      <c r="I2459" s="7">
        <f t="shared" si="192"/>
        <v>2573.5</v>
      </c>
      <c r="J2459" s="7">
        <f t="shared" si="193"/>
        <v>2573.4</v>
      </c>
      <c r="K2459" t="str">
        <f>TEXT('Health Cleaned'!A2459,"mm-yy")</f>
        <v>02-22</v>
      </c>
      <c r="L2459" t="str">
        <f t="shared" si="194"/>
        <v>35-50</v>
      </c>
    </row>
    <row r="2460" spans="1:12" x14ac:dyDescent="0.45">
      <c r="A2460">
        <v>35</v>
      </c>
      <c r="B2460" t="str">
        <f t="shared" si="190"/>
        <v>YOUNG ADULTS</v>
      </c>
      <c r="C2460" t="s">
        <v>2925</v>
      </c>
      <c r="G2460" s="7">
        <f>'Health Cleaned'!$H2460*1.1</f>
        <v>1538.7239999999999</v>
      </c>
      <c r="H2460" s="7">
        <f t="shared" si="191"/>
        <v>1538.7</v>
      </c>
      <c r="I2460" s="7">
        <f t="shared" si="192"/>
        <v>1538.8</v>
      </c>
      <c r="J2460" s="7">
        <f t="shared" si="193"/>
        <v>1538.7</v>
      </c>
      <c r="K2460" t="str">
        <f>TEXT('Health Cleaned'!A2460,"mm-yy")</f>
        <v>09-23</v>
      </c>
      <c r="L2460" t="str">
        <f t="shared" si="194"/>
        <v>35-50</v>
      </c>
    </row>
    <row r="2461" spans="1:12" x14ac:dyDescent="0.45">
      <c r="A2461">
        <v>1</v>
      </c>
      <c r="B2461" t="str">
        <f t="shared" si="190"/>
        <v>CHILDREN</v>
      </c>
      <c r="C2461" t="s">
        <v>2926</v>
      </c>
      <c r="G2461" s="7">
        <f>'Health Cleaned'!$H2461*1.1</f>
        <v>4080.5050000000006</v>
      </c>
      <c r="H2461" s="7">
        <f t="shared" si="191"/>
        <v>4080.5</v>
      </c>
      <c r="I2461" s="7">
        <f t="shared" si="192"/>
        <v>4080.6</v>
      </c>
      <c r="J2461" s="7">
        <f t="shared" si="193"/>
        <v>4080.5</v>
      </c>
      <c r="K2461" t="str">
        <f>TEXT('Health Cleaned'!A2461,"mm-yy")</f>
        <v>03-23</v>
      </c>
      <c r="L2461" t="str">
        <f t="shared" si="194"/>
        <v>0-12</v>
      </c>
    </row>
    <row r="2462" spans="1:12" x14ac:dyDescent="0.45">
      <c r="A2462">
        <v>15</v>
      </c>
      <c r="B2462" t="str">
        <f t="shared" si="190"/>
        <v>CHILDREN</v>
      </c>
      <c r="C2462" t="s">
        <v>2927</v>
      </c>
      <c r="G2462" s="7">
        <f>'Health Cleaned'!$H2462*1.1</f>
        <v>4068.0860000000007</v>
      </c>
      <c r="H2462" s="7">
        <f t="shared" si="191"/>
        <v>4068.1</v>
      </c>
      <c r="I2462" s="7">
        <f t="shared" si="192"/>
        <v>4068.1</v>
      </c>
      <c r="J2462" s="7">
        <f t="shared" si="193"/>
        <v>4068</v>
      </c>
      <c r="K2462" t="str">
        <f>TEXT('Health Cleaned'!A2462,"mm-yy")</f>
        <v>05-23</v>
      </c>
      <c r="L2462" t="str">
        <f t="shared" si="194"/>
        <v>13-19</v>
      </c>
    </row>
    <row r="2463" spans="1:12" x14ac:dyDescent="0.45">
      <c r="A2463">
        <v>40</v>
      </c>
      <c r="B2463" t="str">
        <f t="shared" si="190"/>
        <v>ADULTS</v>
      </c>
      <c r="C2463" t="s">
        <v>2928</v>
      </c>
      <c r="G2463" s="7">
        <f>'Health Cleaned'!$H2463*1.1</f>
        <v>2389.8380000000002</v>
      </c>
      <c r="H2463" s="7">
        <f t="shared" si="191"/>
        <v>2389.8000000000002</v>
      </c>
      <c r="I2463" s="7">
        <f t="shared" si="192"/>
        <v>2389.9</v>
      </c>
      <c r="J2463" s="7">
        <f t="shared" si="193"/>
        <v>2389.8000000000002</v>
      </c>
      <c r="K2463" t="str">
        <f>TEXT('Health Cleaned'!A2463,"mm-yy")</f>
        <v>10-23</v>
      </c>
      <c r="L2463" t="str">
        <f t="shared" si="194"/>
        <v>35-50</v>
      </c>
    </row>
    <row r="2464" spans="1:12" x14ac:dyDescent="0.45">
      <c r="A2464">
        <v>72</v>
      </c>
      <c r="B2464" t="str">
        <f t="shared" si="190"/>
        <v>SENIORS</v>
      </c>
      <c r="C2464" t="s">
        <v>2929</v>
      </c>
      <c r="G2464" s="7">
        <f>'Health Cleaned'!$H2464*1.1</f>
        <v>2907.8720000000003</v>
      </c>
      <c r="H2464" s="7">
        <f t="shared" si="191"/>
        <v>2907.9</v>
      </c>
      <c r="I2464" s="7">
        <f t="shared" si="192"/>
        <v>2907.9</v>
      </c>
      <c r="J2464" s="7">
        <f t="shared" si="193"/>
        <v>2907.8</v>
      </c>
      <c r="K2464" t="str">
        <f>TEXT('Health Cleaned'!A2464,"mm-yy")</f>
        <v>05-22</v>
      </c>
      <c r="L2464" t="str">
        <f t="shared" si="194"/>
        <v>65-100</v>
      </c>
    </row>
    <row r="2465" spans="1:12" x14ac:dyDescent="0.45">
      <c r="A2465">
        <v>15</v>
      </c>
      <c r="B2465" t="str">
        <f t="shared" si="190"/>
        <v>CHILDREN</v>
      </c>
      <c r="C2465" t="s">
        <v>2930</v>
      </c>
      <c r="G2465" s="7">
        <f>'Health Cleaned'!$H2465*1.1</f>
        <v>816.76100000000008</v>
      </c>
      <c r="H2465" s="7">
        <f t="shared" si="191"/>
        <v>816.8</v>
      </c>
      <c r="I2465" s="7">
        <f t="shared" si="192"/>
        <v>816.80000000000007</v>
      </c>
      <c r="J2465" s="7">
        <f t="shared" si="193"/>
        <v>816.7</v>
      </c>
      <c r="K2465" t="str">
        <f>TEXT('Health Cleaned'!A2465,"mm-yy")</f>
        <v>06-23</v>
      </c>
      <c r="L2465" t="str">
        <f t="shared" si="194"/>
        <v>13-19</v>
      </c>
    </row>
    <row r="2466" spans="1:12" x14ac:dyDescent="0.45">
      <c r="A2466">
        <v>67</v>
      </c>
      <c r="B2466" t="str">
        <f t="shared" si="190"/>
        <v>SENIORS</v>
      </c>
      <c r="C2466" t="s">
        <v>2931</v>
      </c>
      <c r="G2466" s="7">
        <f>'Health Cleaned'!$H2466*1.1</f>
        <v>344.91600000000005</v>
      </c>
      <c r="H2466" s="7">
        <f t="shared" si="191"/>
        <v>344.9</v>
      </c>
      <c r="I2466" s="7">
        <f t="shared" si="192"/>
        <v>345</v>
      </c>
      <c r="J2466" s="7">
        <f t="shared" si="193"/>
        <v>344.9</v>
      </c>
      <c r="K2466" t="str">
        <f>TEXT('Health Cleaned'!A2466,"mm-yy")</f>
        <v>12-23</v>
      </c>
      <c r="L2466" t="str">
        <f t="shared" si="194"/>
        <v>65-100</v>
      </c>
    </row>
    <row r="2467" spans="1:12" x14ac:dyDescent="0.45">
      <c r="A2467">
        <v>79</v>
      </c>
      <c r="B2467" t="str">
        <f t="shared" si="190"/>
        <v>SENIORS</v>
      </c>
      <c r="C2467" t="s">
        <v>2932</v>
      </c>
      <c r="G2467" s="7">
        <f>'Health Cleaned'!$H2467*1.1</f>
        <v>5430.7220000000007</v>
      </c>
      <c r="H2467" s="7">
        <f t="shared" si="191"/>
        <v>5430.7</v>
      </c>
      <c r="I2467" s="7">
        <f t="shared" si="192"/>
        <v>5430.8</v>
      </c>
      <c r="J2467" s="7">
        <f t="shared" si="193"/>
        <v>5430.7</v>
      </c>
      <c r="K2467" t="str">
        <f>TEXT('Health Cleaned'!A2467,"mm-yy")</f>
        <v>07-23</v>
      </c>
      <c r="L2467" t="str">
        <f t="shared" si="194"/>
        <v>65-100</v>
      </c>
    </row>
    <row r="2468" spans="1:12" x14ac:dyDescent="0.45">
      <c r="A2468">
        <v>32</v>
      </c>
      <c r="B2468" t="str">
        <f t="shared" si="190"/>
        <v>YOUNG ADULTS</v>
      </c>
      <c r="C2468" t="s">
        <v>2933</v>
      </c>
      <c r="G2468" s="7">
        <f>'Health Cleaned'!$H2468*1.1</f>
        <v>5407.6220000000012</v>
      </c>
      <c r="H2468" s="7">
        <f t="shared" si="191"/>
        <v>5407.6</v>
      </c>
      <c r="I2468" s="7">
        <f t="shared" si="192"/>
        <v>5407.7000000000007</v>
      </c>
      <c r="J2468" s="7">
        <f t="shared" si="193"/>
        <v>5407.6</v>
      </c>
      <c r="K2468" t="str">
        <f>TEXT('Health Cleaned'!A2468,"mm-yy")</f>
        <v>02-22</v>
      </c>
      <c r="L2468" t="str">
        <f t="shared" si="194"/>
        <v>20-34</v>
      </c>
    </row>
    <row r="2469" spans="1:12" x14ac:dyDescent="0.45">
      <c r="A2469">
        <v>62</v>
      </c>
      <c r="B2469" t="str">
        <f t="shared" si="190"/>
        <v>ADULTS</v>
      </c>
      <c r="C2469" t="s">
        <v>2934</v>
      </c>
      <c r="G2469" s="7">
        <f>'Health Cleaned'!$H2469*1.1</f>
        <v>2479.0039999999999</v>
      </c>
      <c r="H2469" s="7">
        <f t="shared" si="191"/>
        <v>2479</v>
      </c>
      <c r="I2469" s="7">
        <f t="shared" si="192"/>
        <v>2479.1</v>
      </c>
      <c r="J2469" s="7">
        <f t="shared" si="193"/>
        <v>2479</v>
      </c>
      <c r="K2469" t="str">
        <f>TEXT('Health Cleaned'!A2469,"mm-yy")</f>
        <v>12-22</v>
      </c>
      <c r="L2469" t="str">
        <f t="shared" si="194"/>
        <v>51-65</v>
      </c>
    </row>
    <row r="2470" spans="1:12" x14ac:dyDescent="0.45">
      <c r="A2470">
        <v>8</v>
      </c>
      <c r="B2470" t="str">
        <f t="shared" si="190"/>
        <v>CHILDREN</v>
      </c>
      <c r="C2470" t="s">
        <v>2935</v>
      </c>
      <c r="G2470" s="7">
        <f>'Health Cleaned'!$H2470*1.1</f>
        <v>4695.2620000000006</v>
      </c>
      <c r="H2470" s="7">
        <f t="shared" si="191"/>
        <v>4695.3</v>
      </c>
      <c r="I2470" s="7">
        <f t="shared" si="192"/>
        <v>4695.3</v>
      </c>
      <c r="J2470" s="7">
        <f t="shared" si="193"/>
        <v>4695.2</v>
      </c>
      <c r="K2470" t="str">
        <f>TEXT('Health Cleaned'!A2470,"mm-yy")</f>
        <v>03-22</v>
      </c>
      <c r="L2470" t="str">
        <f t="shared" si="194"/>
        <v>0-12</v>
      </c>
    </row>
    <row r="2471" spans="1:12" x14ac:dyDescent="0.45">
      <c r="A2471">
        <v>33</v>
      </c>
      <c r="B2471" t="str">
        <f t="shared" si="190"/>
        <v>YOUNG ADULTS</v>
      </c>
      <c r="C2471" t="s">
        <v>2936</v>
      </c>
      <c r="G2471" s="7">
        <f>'Health Cleaned'!$H2471*1.1</f>
        <v>357.28000000000003</v>
      </c>
      <c r="H2471" s="7">
        <f t="shared" si="191"/>
        <v>357.3</v>
      </c>
      <c r="I2471" s="7">
        <f t="shared" si="192"/>
        <v>357.3</v>
      </c>
      <c r="J2471" s="7">
        <f t="shared" si="193"/>
        <v>357.2</v>
      </c>
      <c r="K2471" t="str">
        <f>TEXT('Health Cleaned'!A2471,"mm-yy")</f>
        <v>02-22</v>
      </c>
      <c r="L2471" t="str">
        <f t="shared" si="194"/>
        <v>20-34</v>
      </c>
    </row>
    <row r="2472" spans="1:12" x14ac:dyDescent="0.45">
      <c r="A2472">
        <v>62</v>
      </c>
      <c r="B2472" t="str">
        <f t="shared" si="190"/>
        <v>ADULTS</v>
      </c>
      <c r="C2472" t="s">
        <v>2937</v>
      </c>
      <c r="G2472" s="7">
        <f>'Health Cleaned'!$H2472*1.1</f>
        <v>560.41700000000003</v>
      </c>
      <c r="H2472" s="7">
        <f t="shared" si="191"/>
        <v>560.4</v>
      </c>
      <c r="I2472" s="7">
        <f t="shared" si="192"/>
        <v>560.5</v>
      </c>
      <c r="J2472" s="7">
        <f t="shared" si="193"/>
        <v>560.4</v>
      </c>
      <c r="K2472" t="str">
        <f>TEXT('Health Cleaned'!A2472,"mm-yy")</f>
        <v>10-23</v>
      </c>
      <c r="L2472" t="str">
        <f t="shared" si="194"/>
        <v>51-65</v>
      </c>
    </row>
    <row r="2473" spans="1:12" x14ac:dyDescent="0.45">
      <c r="A2473">
        <v>86</v>
      </c>
      <c r="B2473" t="str">
        <f t="shared" si="190"/>
        <v>SENIORS</v>
      </c>
      <c r="C2473" t="s">
        <v>2938</v>
      </c>
      <c r="G2473" s="7">
        <f>'Health Cleaned'!$H2473*1.1</f>
        <v>3077.4810000000002</v>
      </c>
      <c r="H2473" s="7">
        <f t="shared" si="191"/>
        <v>3077.5</v>
      </c>
      <c r="I2473" s="7">
        <f t="shared" si="192"/>
        <v>3077.5</v>
      </c>
      <c r="J2473" s="7">
        <f t="shared" si="193"/>
        <v>3077.4</v>
      </c>
      <c r="K2473" t="str">
        <f>TEXT('Health Cleaned'!A2473,"mm-yy")</f>
        <v>04-22</v>
      </c>
      <c r="L2473" t="str">
        <f t="shared" si="194"/>
        <v>65-100</v>
      </c>
    </row>
    <row r="2474" spans="1:12" x14ac:dyDescent="0.45">
      <c r="A2474">
        <v>11</v>
      </c>
      <c r="B2474" t="str">
        <f t="shared" si="190"/>
        <v>CHILDREN</v>
      </c>
      <c r="C2474" t="s">
        <v>2939</v>
      </c>
      <c r="G2474" s="7">
        <f>'Health Cleaned'!$H2474*1.1</f>
        <v>325.72100000000006</v>
      </c>
      <c r="H2474" s="7">
        <f t="shared" si="191"/>
        <v>325.7</v>
      </c>
      <c r="I2474" s="7">
        <f t="shared" si="192"/>
        <v>325.8</v>
      </c>
      <c r="J2474" s="7">
        <f t="shared" si="193"/>
        <v>325.7</v>
      </c>
      <c r="K2474" t="str">
        <f>TEXT('Health Cleaned'!A2474,"mm-yy")</f>
        <v>02-23</v>
      </c>
      <c r="L2474" t="str">
        <f t="shared" si="194"/>
        <v>0-12</v>
      </c>
    </row>
    <row r="2475" spans="1:12" x14ac:dyDescent="0.45">
      <c r="A2475">
        <v>91</v>
      </c>
      <c r="B2475" t="str">
        <f t="shared" si="190"/>
        <v>SENIORS</v>
      </c>
      <c r="C2475" t="s">
        <v>2940</v>
      </c>
      <c r="G2475" s="7">
        <f>'Health Cleaned'!$H2475*1.1</f>
        <v>3755.4440000000004</v>
      </c>
      <c r="H2475" s="7">
        <f t="shared" si="191"/>
        <v>3755.4</v>
      </c>
      <c r="I2475" s="7">
        <f t="shared" si="192"/>
        <v>3755.5</v>
      </c>
      <c r="J2475" s="7">
        <f t="shared" si="193"/>
        <v>3755.4</v>
      </c>
      <c r="K2475" t="str">
        <f>TEXT('Health Cleaned'!A2475,"mm-yy")</f>
        <v>04-22</v>
      </c>
      <c r="L2475" t="str">
        <f t="shared" si="194"/>
        <v>65-100</v>
      </c>
    </row>
    <row r="2476" spans="1:12" x14ac:dyDescent="0.45">
      <c r="A2476">
        <v>12</v>
      </c>
      <c r="B2476" t="str">
        <f t="shared" si="190"/>
        <v>CHILDREN</v>
      </c>
      <c r="C2476" t="s">
        <v>2941</v>
      </c>
      <c r="G2476" s="7">
        <f>'Health Cleaned'!$H2476*1.1</f>
        <v>247.96200000000002</v>
      </c>
      <c r="H2476" s="7">
        <f t="shared" si="191"/>
        <v>248</v>
      </c>
      <c r="I2476" s="7">
        <f t="shared" si="192"/>
        <v>248</v>
      </c>
      <c r="J2476" s="7">
        <f t="shared" si="193"/>
        <v>247.9</v>
      </c>
      <c r="K2476" t="str">
        <f>TEXT('Health Cleaned'!A2476,"mm-yy")</f>
        <v>01-23</v>
      </c>
      <c r="L2476" t="str">
        <f t="shared" si="194"/>
        <v>0-12</v>
      </c>
    </row>
    <row r="2477" spans="1:12" x14ac:dyDescent="0.45">
      <c r="A2477">
        <v>50</v>
      </c>
      <c r="B2477" t="str">
        <f t="shared" si="190"/>
        <v>ADULTS</v>
      </c>
      <c r="C2477" t="s">
        <v>2942</v>
      </c>
      <c r="G2477" s="7">
        <f>'Health Cleaned'!$H2477*1.1</f>
        <v>1141.8110000000001</v>
      </c>
      <c r="H2477" s="7">
        <f t="shared" si="191"/>
        <v>1141.8</v>
      </c>
      <c r="I2477" s="7">
        <f t="shared" si="192"/>
        <v>1141.8999999999999</v>
      </c>
      <c r="J2477" s="7">
        <f t="shared" si="193"/>
        <v>1141.8</v>
      </c>
      <c r="K2477" t="str">
        <f>TEXT('Health Cleaned'!A2477,"mm-yy")</f>
        <v>09-23</v>
      </c>
      <c r="L2477" t="str">
        <f t="shared" si="194"/>
        <v>35-50</v>
      </c>
    </row>
    <row r="2478" spans="1:12" x14ac:dyDescent="0.45">
      <c r="A2478">
        <v>19</v>
      </c>
      <c r="B2478" t="str">
        <f t="shared" si="190"/>
        <v>YOUNG ADULTS</v>
      </c>
      <c r="C2478" t="s">
        <v>2943</v>
      </c>
      <c r="G2478" s="7">
        <f>'Health Cleaned'!$H2478*1.1</f>
        <v>5078.7440000000006</v>
      </c>
      <c r="H2478" s="7">
        <f t="shared" si="191"/>
        <v>5078.7</v>
      </c>
      <c r="I2478" s="7">
        <f t="shared" si="192"/>
        <v>5078.8</v>
      </c>
      <c r="J2478" s="7">
        <f t="shared" si="193"/>
        <v>5078.7</v>
      </c>
      <c r="K2478" t="str">
        <f>TEXT('Health Cleaned'!A2478,"mm-yy")</f>
        <v>07-23</v>
      </c>
      <c r="L2478" t="str">
        <f t="shared" si="194"/>
        <v>13-19</v>
      </c>
    </row>
    <row r="2479" spans="1:12" x14ac:dyDescent="0.45">
      <c r="A2479">
        <v>49</v>
      </c>
      <c r="B2479" t="str">
        <f t="shared" si="190"/>
        <v>ADULTS</v>
      </c>
      <c r="C2479" t="s">
        <v>2944</v>
      </c>
      <c r="G2479" s="7">
        <f>'Health Cleaned'!$H2479*1.1</f>
        <v>1750.8480000000002</v>
      </c>
      <c r="H2479" s="7">
        <f t="shared" si="191"/>
        <v>1750.8</v>
      </c>
      <c r="I2479" s="7">
        <f t="shared" si="192"/>
        <v>1750.8999999999999</v>
      </c>
      <c r="J2479" s="7">
        <f t="shared" si="193"/>
        <v>1750.8</v>
      </c>
      <c r="K2479" t="str">
        <f>TEXT('Health Cleaned'!A2479,"mm-yy")</f>
        <v>10-22</v>
      </c>
      <c r="L2479" t="str">
        <f t="shared" si="194"/>
        <v>35-50</v>
      </c>
    </row>
    <row r="2480" spans="1:12" x14ac:dyDescent="0.45">
      <c r="A2480">
        <v>70</v>
      </c>
      <c r="B2480" t="str">
        <f t="shared" si="190"/>
        <v>SENIORS</v>
      </c>
      <c r="C2480" t="s">
        <v>2945</v>
      </c>
      <c r="G2480" s="7">
        <f>'Health Cleaned'!$H2480*1.1</f>
        <v>1327.6560000000002</v>
      </c>
      <c r="H2480" s="7">
        <f t="shared" si="191"/>
        <v>1327.7</v>
      </c>
      <c r="I2480" s="7">
        <f t="shared" si="192"/>
        <v>1327.6999999999998</v>
      </c>
      <c r="J2480" s="7">
        <f t="shared" si="193"/>
        <v>1327.6</v>
      </c>
      <c r="K2480" t="str">
        <f>TEXT('Health Cleaned'!A2480,"mm-yy")</f>
        <v>03-23</v>
      </c>
      <c r="L2480" t="str">
        <f t="shared" si="194"/>
        <v>65-100</v>
      </c>
    </row>
    <row r="2481" spans="1:12" x14ac:dyDescent="0.45">
      <c r="A2481">
        <v>13</v>
      </c>
      <c r="B2481" t="str">
        <f t="shared" si="190"/>
        <v>CHILDREN</v>
      </c>
      <c r="C2481" t="s">
        <v>2946</v>
      </c>
      <c r="G2481" s="7">
        <f>'Health Cleaned'!$H2481*1.1</f>
        <v>1542.6180000000002</v>
      </c>
      <c r="H2481" s="7">
        <f t="shared" si="191"/>
        <v>1542.6</v>
      </c>
      <c r="I2481" s="7">
        <f t="shared" si="192"/>
        <v>1542.6999999999998</v>
      </c>
      <c r="J2481" s="7">
        <f t="shared" si="193"/>
        <v>1542.6</v>
      </c>
      <c r="K2481" t="str">
        <f>TEXT('Health Cleaned'!A2481,"mm-yy")</f>
        <v>04-23</v>
      </c>
      <c r="L2481" t="str">
        <f t="shared" si="194"/>
        <v>13-19</v>
      </c>
    </row>
    <row r="2482" spans="1:12" x14ac:dyDescent="0.45">
      <c r="A2482">
        <v>45</v>
      </c>
      <c r="B2482" t="str">
        <f t="shared" si="190"/>
        <v>ADULTS</v>
      </c>
      <c r="C2482" t="s">
        <v>2947</v>
      </c>
      <c r="G2482" s="7">
        <f>'Health Cleaned'!$H2482*1.1</f>
        <v>3030.4230000000002</v>
      </c>
      <c r="H2482" s="7">
        <f t="shared" si="191"/>
        <v>3030.4</v>
      </c>
      <c r="I2482" s="7">
        <f t="shared" si="192"/>
        <v>3030.5</v>
      </c>
      <c r="J2482" s="7">
        <f t="shared" si="193"/>
        <v>3030.4</v>
      </c>
      <c r="K2482" t="str">
        <f>TEXT('Health Cleaned'!A2482,"mm-yy")</f>
        <v>03-22</v>
      </c>
      <c r="L2482" t="str">
        <f t="shared" si="194"/>
        <v>35-50</v>
      </c>
    </row>
    <row r="2483" spans="1:12" x14ac:dyDescent="0.45">
      <c r="A2483">
        <v>37</v>
      </c>
      <c r="B2483" t="str">
        <f t="shared" si="190"/>
        <v>ADULTS</v>
      </c>
      <c r="C2483" t="s">
        <v>2948</v>
      </c>
      <c r="G2483" s="7">
        <f>'Health Cleaned'!$H2483*1.1</f>
        <v>2153.096</v>
      </c>
      <c r="H2483" s="7">
        <f t="shared" si="191"/>
        <v>2153.1</v>
      </c>
      <c r="I2483" s="7">
        <f t="shared" si="192"/>
        <v>2153.1</v>
      </c>
      <c r="J2483" s="7">
        <f t="shared" si="193"/>
        <v>2153</v>
      </c>
      <c r="K2483" t="str">
        <f>TEXT('Health Cleaned'!A2483,"mm-yy")</f>
        <v>01-23</v>
      </c>
      <c r="L2483" t="str">
        <f t="shared" si="194"/>
        <v>35-50</v>
      </c>
    </row>
    <row r="2484" spans="1:12" x14ac:dyDescent="0.45">
      <c r="A2484">
        <v>71</v>
      </c>
      <c r="B2484" t="str">
        <f t="shared" si="190"/>
        <v>SENIORS</v>
      </c>
      <c r="C2484" t="s">
        <v>2949</v>
      </c>
      <c r="G2484" s="7">
        <f>'Health Cleaned'!$H2484*1.1</f>
        <v>5226.804000000001</v>
      </c>
      <c r="H2484" s="7">
        <f t="shared" si="191"/>
        <v>5226.8</v>
      </c>
      <c r="I2484" s="7">
        <f t="shared" si="192"/>
        <v>5226.9000000000005</v>
      </c>
      <c r="J2484" s="7">
        <f t="shared" si="193"/>
        <v>5226.8</v>
      </c>
      <c r="K2484" t="str">
        <f>TEXT('Health Cleaned'!A2484,"mm-yy")</f>
        <v>12-23</v>
      </c>
      <c r="L2484" t="str">
        <f t="shared" si="194"/>
        <v>65-100</v>
      </c>
    </row>
    <row r="2485" spans="1:12" x14ac:dyDescent="0.45">
      <c r="A2485">
        <v>94</v>
      </c>
      <c r="B2485" t="str">
        <f t="shared" si="190"/>
        <v>SENIORS</v>
      </c>
      <c r="C2485" t="s">
        <v>2950</v>
      </c>
      <c r="G2485" s="7">
        <f>'Health Cleaned'!$H2485*1.1</f>
        <v>4663.6260000000002</v>
      </c>
      <c r="H2485" s="7">
        <f t="shared" si="191"/>
        <v>4663.6000000000004</v>
      </c>
      <c r="I2485" s="7">
        <f t="shared" si="192"/>
        <v>4663.7000000000007</v>
      </c>
      <c r="J2485" s="7">
        <f t="shared" si="193"/>
        <v>4663.6000000000004</v>
      </c>
      <c r="K2485" t="str">
        <f>TEXT('Health Cleaned'!A2485,"mm-yy")</f>
        <v>09-22</v>
      </c>
      <c r="L2485" t="str">
        <f t="shared" si="194"/>
        <v>65-100</v>
      </c>
    </row>
    <row r="2486" spans="1:12" x14ac:dyDescent="0.45">
      <c r="A2486">
        <v>9</v>
      </c>
      <c r="B2486" t="str">
        <f t="shared" si="190"/>
        <v>CHILDREN</v>
      </c>
      <c r="C2486" t="s">
        <v>2951</v>
      </c>
      <c r="G2486" s="7">
        <f>'Health Cleaned'!$H2486*1.1</f>
        <v>2297.0530000000003</v>
      </c>
      <c r="H2486" s="7">
        <f t="shared" si="191"/>
        <v>2297.1</v>
      </c>
      <c r="I2486" s="7">
        <f t="shared" si="192"/>
        <v>2297.1</v>
      </c>
      <c r="J2486" s="7">
        <f t="shared" si="193"/>
        <v>2297</v>
      </c>
      <c r="K2486" t="str">
        <f>TEXT('Health Cleaned'!A2486,"mm-yy")</f>
        <v>02-23</v>
      </c>
      <c r="L2486" t="str">
        <f t="shared" si="194"/>
        <v>0-12</v>
      </c>
    </row>
    <row r="2487" spans="1:12" x14ac:dyDescent="0.45">
      <c r="A2487">
        <v>81</v>
      </c>
      <c r="B2487" t="str">
        <f t="shared" si="190"/>
        <v>SENIORS</v>
      </c>
      <c r="C2487" t="s">
        <v>2952</v>
      </c>
      <c r="G2487" s="7">
        <f>'Health Cleaned'!$H2487*1.1</f>
        <v>2433.8930000000005</v>
      </c>
      <c r="H2487" s="7">
        <f t="shared" si="191"/>
        <v>2433.9</v>
      </c>
      <c r="I2487" s="7">
        <f t="shared" si="192"/>
        <v>2433.9</v>
      </c>
      <c r="J2487" s="7">
        <f t="shared" si="193"/>
        <v>2433.8000000000002</v>
      </c>
      <c r="K2487" t="str">
        <f>TEXT('Health Cleaned'!A2487,"mm-yy")</f>
        <v>08-23</v>
      </c>
      <c r="L2487" t="str">
        <f t="shared" si="194"/>
        <v>65-100</v>
      </c>
    </row>
    <row r="2488" spans="1:12" x14ac:dyDescent="0.45">
      <c r="A2488">
        <v>52</v>
      </c>
      <c r="B2488" t="str">
        <f t="shared" si="190"/>
        <v>ADULTS</v>
      </c>
      <c r="C2488" t="s">
        <v>2953</v>
      </c>
      <c r="G2488" s="7">
        <f>'Health Cleaned'!$H2488*1.1</f>
        <v>1367.8720000000001</v>
      </c>
      <c r="H2488" s="7">
        <f t="shared" si="191"/>
        <v>1367.9</v>
      </c>
      <c r="I2488" s="7">
        <f t="shared" si="192"/>
        <v>1367.8999999999999</v>
      </c>
      <c r="J2488" s="7">
        <f t="shared" si="193"/>
        <v>1367.8</v>
      </c>
      <c r="K2488" t="str">
        <f>TEXT('Health Cleaned'!A2488,"mm-yy")</f>
        <v>06-22</v>
      </c>
      <c r="L2488" t="str">
        <f t="shared" si="194"/>
        <v>51-65</v>
      </c>
    </row>
    <row r="2489" spans="1:12" x14ac:dyDescent="0.45">
      <c r="A2489">
        <v>31</v>
      </c>
      <c r="B2489" t="str">
        <f t="shared" si="190"/>
        <v>YOUNG ADULTS</v>
      </c>
      <c r="C2489" t="s">
        <v>2954</v>
      </c>
      <c r="G2489" s="7">
        <f>'Health Cleaned'!$H2489*1.1</f>
        <v>1477.0800000000002</v>
      </c>
      <c r="H2489" s="7">
        <f t="shared" si="191"/>
        <v>1477.1</v>
      </c>
      <c r="I2489" s="7">
        <f t="shared" si="192"/>
        <v>1477.1</v>
      </c>
      <c r="J2489" s="7">
        <f t="shared" si="193"/>
        <v>1477</v>
      </c>
      <c r="K2489" t="str">
        <f>TEXT('Health Cleaned'!A2489,"mm-yy")</f>
        <v>04-22</v>
      </c>
      <c r="L2489" t="str">
        <f t="shared" si="194"/>
        <v>20-34</v>
      </c>
    </row>
    <row r="2490" spans="1:12" x14ac:dyDescent="0.45">
      <c r="A2490">
        <v>93</v>
      </c>
      <c r="B2490" t="str">
        <f t="shared" si="190"/>
        <v>SENIORS</v>
      </c>
      <c r="C2490" t="s">
        <v>2955</v>
      </c>
      <c r="G2490" s="7">
        <f>'Health Cleaned'!$H2490*1.1</f>
        <v>5058.0750000000007</v>
      </c>
      <c r="H2490" s="7">
        <f t="shared" si="191"/>
        <v>5058.1000000000004</v>
      </c>
      <c r="I2490" s="7">
        <f t="shared" si="192"/>
        <v>5058.1000000000004</v>
      </c>
      <c r="J2490" s="7">
        <f t="shared" si="193"/>
        <v>5058</v>
      </c>
      <c r="K2490" t="str">
        <f>TEXT('Health Cleaned'!A2490,"mm-yy")</f>
        <v>05-23</v>
      </c>
      <c r="L2490" t="str">
        <f t="shared" si="194"/>
        <v>65-100</v>
      </c>
    </row>
    <row r="2491" spans="1:12" x14ac:dyDescent="0.45">
      <c r="A2491">
        <v>72</v>
      </c>
      <c r="B2491" t="str">
        <f t="shared" si="190"/>
        <v>SENIORS</v>
      </c>
      <c r="C2491" t="s">
        <v>2956</v>
      </c>
      <c r="G2491" s="7">
        <f>'Health Cleaned'!$H2491*1.1</f>
        <v>1594.7250000000001</v>
      </c>
      <c r="H2491" s="7">
        <f t="shared" si="191"/>
        <v>1594.7</v>
      </c>
      <c r="I2491" s="7">
        <f t="shared" si="192"/>
        <v>1594.8</v>
      </c>
      <c r="J2491" s="7">
        <f t="shared" si="193"/>
        <v>1594.7</v>
      </c>
      <c r="K2491" t="str">
        <f>TEXT('Health Cleaned'!A2491,"mm-yy")</f>
        <v>11-23</v>
      </c>
      <c r="L2491" t="str">
        <f t="shared" si="194"/>
        <v>65-100</v>
      </c>
    </row>
    <row r="2492" spans="1:12" x14ac:dyDescent="0.45">
      <c r="A2492">
        <v>29</v>
      </c>
      <c r="B2492" t="str">
        <f t="shared" si="190"/>
        <v>YOUNG ADULTS</v>
      </c>
      <c r="C2492" t="s">
        <v>2957</v>
      </c>
      <c r="G2492" s="7">
        <f>'Health Cleaned'!$H2492*1.1</f>
        <v>1830.0590000000002</v>
      </c>
      <c r="H2492" s="7">
        <f t="shared" si="191"/>
        <v>1830.1</v>
      </c>
      <c r="I2492" s="7">
        <f t="shared" si="192"/>
        <v>1830.1</v>
      </c>
      <c r="J2492" s="7">
        <f t="shared" si="193"/>
        <v>1830</v>
      </c>
      <c r="K2492" t="str">
        <f>TEXT('Health Cleaned'!A2492,"mm-yy")</f>
        <v>09-22</v>
      </c>
      <c r="L2492" t="str">
        <f t="shared" si="194"/>
        <v>20-34</v>
      </c>
    </row>
    <row r="2493" spans="1:12" x14ac:dyDescent="0.45">
      <c r="A2493">
        <v>63</v>
      </c>
      <c r="B2493" t="str">
        <f t="shared" si="190"/>
        <v>ADULTS</v>
      </c>
      <c r="C2493" t="s">
        <v>2958</v>
      </c>
      <c r="G2493" s="7">
        <f>'Health Cleaned'!$H2493*1.1</f>
        <v>2453.3630000000003</v>
      </c>
      <c r="H2493" s="7">
        <f t="shared" si="191"/>
        <v>2453.4</v>
      </c>
      <c r="I2493" s="7">
        <f t="shared" si="192"/>
        <v>2453.4</v>
      </c>
      <c r="J2493" s="7">
        <f t="shared" si="193"/>
        <v>2453.3000000000002</v>
      </c>
      <c r="K2493" t="str">
        <f>TEXT('Health Cleaned'!A2493,"mm-yy")</f>
        <v>11-22</v>
      </c>
      <c r="L2493" t="str">
        <f t="shared" si="194"/>
        <v>51-65</v>
      </c>
    </row>
    <row r="2494" spans="1:12" x14ac:dyDescent="0.45">
      <c r="A2494">
        <v>38</v>
      </c>
      <c r="B2494" t="str">
        <f t="shared" si="190"/>
        <v>ADULTS</v>
      </c>
      <c r="C2494" t="s">
        <v>2959</v>
      </c>
      <c r="G2494" s="7">
        <f>'Health Cleaned'!$H2494*1.1</f>
        <v>2837.4610000000007</v>
      </c>
      <c r="H2494" s="7">
        <f t="shared" si="191"/>
        <v>2837.5</v>
      </c>
      <c r="I2494" s="7">
        <f t="shared" si="192"/>
        <v>2837.5</v>
      </c>
      <c r="J2494" s="7">
        <f t="shared" si="193"/>
        <v>2837.4</v>
      </c>
      <c r="K2494" t="str">
        <f>TEXT('Health Cleaned'!A2494,"mm-yy")</f>
        <v>06-23</v>
      </c>
      <c r="L2494" t="str">
        <f t="shared" si="194"/>
        <v>35-50</v>
      </c>
    </row>
    <row r="2495" spans="1:12" x14ac:dyDescent="0.45">
      <c r="A2495">
        <v>60</v>
      </c>
      <c r="B2495" t="str">
        <f t="shared" si="190"/>
        <v>ADULTS</v>
      </c>
      <c r="C2495" t="s">
        <v>2960</v>
      </c>
      <c r="G2495" s="7">
        <f>'Health Cleaned'!$H2495*1.1</f>
        <v>578.36900000000003</v>
      </c>
      <c r="H2495" s="7">
        <f t="shared" si="191"/>
        <v>578.4</v>
      </c>
      <c r="I2495" s="7">
        <f t="shared" si="192"/>
        <v>578.4</v>
      </c>
      <c r="J2495" s="7">
        <f t="shared" si="193"/>
        <v>578.29999999999995</v>
      </c>
      <c r="K2495" t="str">
        <f>TEXT('Health Cleaned'!A2495,"mm-yy")</f>
        <v>02-22</v>
      </c>
      <c r="L2495" t="str">
        <f t="shared" si="194"/>
        <v>51-65</v>
      </c>
    </row>
    <row r="2496" spans="1:12" x14ac:dyDescent="0.45">
      <c r="A2496">
        <v>98</v>
      </c>
      <c r="B2496" t="str">
        <f t="shared" si="190"/>
        <v>SENIORS</v>
      </c>
      <c r="C2496" t="s">
        <v>2961</v>
      </c>
      <c r="G2496" s="7">
        <f>'Health Cleaned'!$H2496*1.1</f>
        <v>1785.5530000000001</v>
      </c>
      <c r="H2496" s="7">
        <f t="shared" si="191"/>
        <v>1785.6</v>
      </c>
      <c r="I2496" s="7">
        <f t="shared" si="192"/>
        <v>1785.6</v>
      </c>
      <c r="J2496" s="7">
        <f t="shared" si="193"/>
        <v>1785.5</v>
      </c>
      <c r="K2496" t="str">
        <f>TEXT('Health Cleaned'!A2496,"mm-yy")</f>
        <v>12-22</v>
      </c>
      <c r="L2496" t="str">
        <f t="shared" si="194"/>
        <v>65-100</v>
      </c>
    </row>
    <row r="2497" spans="1:12" x14ac:dyDescent="0.45">
      <c r="A2497">
        <v>20</v>
      </c>
      <c r="B2497" t="str">
        <f t="shared" si="190"/>
        <v>YOUNG ADULTS</v>
      </c>
      <c r="C2497" t="s">
        <v>2962</v>
      </c>
      <c r="G2497" s="7">
        <f>'Health Cleaned'!$H2497*1.1</f>
        <v>930.35800000000006</v>
      </c>
      <c r="H2497" s="7">
        <f t="shared" si="191"/>
        <v>930.4</v>
      </c>
      <c r="I2497" s="7">
        <f t="shared" si="192"/>
        <v>930.4</v>
      </c>
      <c r="J2497" s="7">
        <f t="shared" si="193"/>
        <v>930.3</v>
      </c>
      <c r="K2497" t="str">
        <f>TEXT('Health Cleaned'!A2497,"mm-yy")</f>
        <v>03-23</v>
      </c>
      <c r="L2497" t="str">
        <f t="shared" si="194"/>
        <v>20-34</v>
      </c>
    </row>
    <row r="2498" spans="1:12" x14ac:dyDescent="0.45">
      <c r="A2498">
        <v>61</v>
      </c>
      <c r="B2498" t="str">
        <f t="shared" si="190"/>
        <v>ADULTS</v>
      </c>
      <c r="C2498" t="s">
        <v>2963</v>
      </c>
      <c r="G2498" s="7">
        <f>'Health Cleaned'!$H2498*1.1</f>
        <v>144.57300000000001</v>
      </c>
      <c r="H2498" s="7">
        <f t="shared" si="191"/>
        <v>144.6</v>
      </c>
      <c r="I2498" s="7">
        <f t="shared" si="192"/>
        <v>144.6</v>
      </c>
      <c r="J2498" s="7">
        <f t="shared" si="193"/>
        <v>144.5</v>
      </c>
      <c r="K2498" t="str">
        <f>TEXT('Health Cleaned'!A2498,"mm-yy")</f>
        <v>07-23</v>
      </c>
      <c r="L2498" t="str">
        <f t="shared" si="194"/>
        <v>51-65</v>
      </c>
    </row>
    <row r="2499" spans="1:12" x14ac:dyDescent="0.45">
      <c r="A2499">
        <v>22</v>
      </c>
      <c r="B2499" t="str">
        <f t="shared" ref="B2499:B2562" si="195">IF(A2499&lt;18,"CHILDREN",IF(A2499&lt;36,"YOUNG ADULTS",IF(A2499&lt;66,"ADULTS",IF(A2499&gt;65,"SENIORS"))))</f>
        <v>YOUNG ADULTS</v>
      </c>
      <c r="C2499" t="s">
        <v>2964</v>
      </c>
      <c r="G2499" s="7">
        <f>'Health Cleaned'!$H2499*1.1</f>
        <v>1086.404</v>
      </c>
      <c r="H2499" s="7">
        <f t="shared" ref="H2499:H2562" si="196">ROUND(G2499,1)</f>
        <v>1086.4000000000001</v>
      </c>
      <c r="I2499" s="7">
        <f t="shared" ref="I2499:I2562" si="197">ROUNDUP(G2499,1)</f>
        <v>1086.5</v>
      </c>
      <c r="J2499" s="7">
        <f t="shared" ref="J2499:J2562" si="198">ROUNDDOWN(G2499,1)</f>
        <v>1086.4000000000001</v>
      </c>
      <c r="K2499" t="str">
        <f>TEXT('Health Cleaned'!A2499,"mm-yy")</f>
        <v>10-22</v>
      </c>
      <c r="L2499" t="str">
        <f t="shared" ref="L2499:L2562" si="199">IF(A2499&lt;13,"0-12",IF(A2499&lt;20,"13-19",IF(A2499&lt;35,"20-34",IF(A2499&lt;=50,"35-50",IF(A2499&lt;66,"51-65",IF(A2499&gt;65,"65-100"))))))</f>
        <v>20-34</v>
      </c>
    </row>
    <row r="2500" spans="1:12" x14ac:dyDescent="0.45">
      <c r="A2500">
        <v>33</v>
      </c>
      <c r="B2500" t="str">
        <f t="shared" si="195"/>
        <v>YOUNG ADULTS</v>
      </c>
      <c r="C2500" t="s">
        <v>2965</v>
      </c>
      <c r="G2500" s="7">
        <f>'Health Cleaned'!$H2500*1.1</f>
        <v>3470.4120000000003</v>
      </c>
      <c r="H2500" s="7">
        <f t="shared" si="196"/>
        <v>3470.4</v>
      </c>
      <c r="I2500" s="7">
        <f t="shared" si="197"/>
        <v>3470.5</v>
      </c>
      <c r="J2500" s="7">
        <f t="shared" si="198"/>
        <v>3470.4</v>
      </c>
      <c r="K2500" t="str">
        <f>TEXT('Health Cleaned'!A2500,"mm-yy")</f>
        <v>12-23</v>
      </c>
      <c r="L2500" t="str">
        <f t="shared" si="199"/>
        <v>20-34</v>
      </c>
    </row>
    <row r="2501" spans="1:12" x14ac:dyDescent="0.45">
      <c r="A2501">
        <v>56</v>
      </c>
      <c r="B2501" t="str">
        <f t="shared" si="195"/>
        <v>ADULTS</v>
      </c>
      <c r="C2501" t="s">
        <v>2966</v>
      </c>
      <c r="G2501" s="7">
        <f>'Health Cleaned'!$H2501*1.1</f>
        <v>5400.0649999999996</v>
      </c>
      <c r="H2501" s="7">
        <f t="shared" si="196"/>
        <v>5400.1</v>
      </c>
      <c r="I2501" s="7">
        <f t="shared" si="197"/>
        <v>5400.1</v>
      </c>
      <c r="J2501" s="7">
        <f t="shared" si="198"/>
        <v>5400</v>
      </c>
      <c r="K2501" t="str">
        <f>TEXT('Health Cleaned'!A2501,"mm-yy")</f>
        <v>01-23</v>
      </c>
      <c r="L2501" t="str">
        <f t="shared" si="199"/>
        <v>51-65</v>
      </c>
    </row>
    <row r="2502" spans="1:12" x14ac:dyDescent="0.45">
      <c r="A2502">
        <v>56</v>
      </c>
      <c r="B2502" t="str">
        <f t="shared" si="195"/>
        <v>ADULTS</v>
      </c>
      <c r="C2502" t="s">
        <v>2967</v>
      </c>
      <c r="G2502" s="7">
        <f>'Health Cleaned'!$H2502*1.1</f>
        <v>1141.624</v>
      </c>
      <c r="H2502" s="7">
        <f t="shared" si="196"/>
        <v>1141.5999999999999</v>
      </c>
      <c r="I2502" s="7">
        <f t="shared" si="197"/>
        <v>1141.6999999999998</v>
      </c>
      <c r="J2502" s="7">
        <f t="shared" si="198"/>
        <v>1141.5999999999999</v>
      </c>
      <c r="K2502" t="str">
        <f>TEXT('Health Cleaned'!A2502,"mm-yy")</f>
        <v>06-22</v>
      </c>
      <c r="L2502" t="str">
        <f t="shared" si="199"/>
        <v>51-65</v>
      </c>
    </row>
    <row r="2503" spans="1:12" x14ac:dyDescent="0.45">
      <c r="A2503">
        <v>20</v>
      </c>
      <c r="B2503" t="str">
        <f t="shared" si="195"/>
        <v>YOUNG ADULTS</v>
      </c>
      <c r="C2503" t="s">
        <v>2968</v>
      </c>
      <c r="G2503" s="7">
        <f>'Health Cleaned'!$H2503*1.1</f>
        <v>2996.4330000000004</v>
      </c>
      <c r="H2503" s="7">
        <f t="shared" si="196"/>
        <v>2996.4</v>
      </c>
      <c r="I2503" s="7">
        <f t="shared" si="197"/>
        <v>2996.5</v>
      </c>
      <c r="J2503" s="7">
        <f t="shared" si="198"/>
        <v>2996.4</v>
      </c>
      <c r="K2503" t="str">
        <f>TEXT('Health Cleaned'!A2503,"mm-yy")</f>
        <v>12-22</v>
      </c>
      <c r="L2503" t="str">
        <f t="shared" si="199"/>
        <v>20-34</v>
      </c>
    </row>
    <row r="2504" spans="1:12" x14ac:dyDescent="0.45">
      <c r="A2504">
        <v>36</v>
      </c>
      <c r="B2504" t="str">
        <f t="shared" si="195"/>
        <v>ADULTS</v>
      </c>
      <c r="C2504" t="s">
        <v>2969</v>
      </c>
      <c r="G2504" s="7">
        <f>'Health Cleaned'!$H2504*1.1</f>
        <v>3534.2560000000003</v>
      </c>
      <c r="H2504" s="7">
        <f t="shared" si="196"/>
        <v>3534.3</v>
      </c>
      <c r="I2504" s="7">
        <f t="shared" si="197"/>
        <v>3534.2999999999997</v>
      </c>
      <c r="J2504" s="7">
        <f t="shared" si="198"/>
        <v>3534.2</v>
      </c>
      <c r="K2504" t="str">
        <f>TEXT('Health Cleaned'!A2504,"mm-yy")</f>
        <v>05-23</v>
      </c>
      <c r="L2504" t="str">
        <f t="shared" si="199"/>
        <v>35-50</v>
      </c>
    </row>
    <row r="2505" spans="1:12" x14ac:dyDescent="0.45">
      <c r="A2505">
        <v>63</v>
      </c>
      <c r="B2505" t="str">
        <f t="shared" si="195"/>
        <v>ADULTS</v>
      </c>
      <c r="C2505" t="s">
        <v>2970</v>
      </c>
      <c r="G2505" s="7">
        <f>'Health Cleaned'!$H2505*1.1</f>
        <v>478.44500000000005</v>
      </c>
      <c r="H2505" s="7">
        <f t="shared" si="196"/>
        <v>478.4</v>
      </c>
      <c r="I2505" s="7">
        <f t="shared" si="197"/>
        <v>478.5</v>
      </c>
      <c r="J2505" s="7">
        <f t="shared" si="198"/>
        <v>478.4</v>
      </c>
      <c r="K2505" t="str">
        <f>TEXT('Health Cleaned'!A2505,"mm-yy")</f>
        <v>09-22</v>
      </c>
      <c r="L2505" t="str">
        <f t="shared" si="199"/>
        <v>51-65</v>
      </c>
    </row>
    <row r="2506" spans="1:12" x14ac:dyDescent="0.45">
      <c r="A2506">
        <v>49</v>
      </c>
      <c r="B2506" t="str">
        <f t="shared" si="195"/>
        <v>ADULTS</v>
      </c>
      <c r="C2506" t="s">
        <v>2971</v>
      </c>
      <c r="G2506" s="7">
        <f>'Health Cleaned'!$H2506*1.1</f>
        <v>1755.2700000000002</v>
      </c>
      <c r="H2506" s="7">
        <f t="shared" si="196"/>
        <v>1755.3</v>
      </c>
      <c r="I2506" s="7">
        <f t="shared" si="197"/>
        <v>1755.3</v>
      </c>
      <c r="J2506" s="7">
        <f t="shared" si="198"/>
        <v>1755.2</v>
      </c>
      <c r="K2506" t="str">
        <f>TEXT('Health Cleaned'!A2506,"mm-yy")</f>
        <v>07-22</v>
      </c>
      <c r="L2506" t="str">
        <f t="shared" si="199"/>
        <v>35-50</v>
      </c>
    </row>
    <row r="2507" spans="1:12" x14ac:dyDescent="0.45">
      <c r="A2507">
        <v>62</v>
      </c>
      <c r="B2507" t="str">
        <f t="shared" si="195"/>
        <v>ADULTS</v>
      </c>
      <c r="C2507" t="s">
        <v>2972</v>
      </c>
      <c r="G2507" s="7">
        <f>'Health Cleaned'!$H2507*1.1</f>
        <v>1508.1660000000002</v>
      </c>
      <c r="H2507" s="7">
        <f t="shared" si="196"/>
        <v>1508.2</v>
      </c>
      <c r="I2507" s="7">
        <f t="shared" si="197"/>
        <v>1508.1999999999998</v>
      </c>
      <c r="J2507" s="7">
        <f t="shared" si="198"/>
        <v>1508.1</v>
      </c>
      <c r="K2507" t="str">
        <f>TEXT('Health Cleaned'!A2507,"mm-yy")</f>
        <v>08-22</v>
      </c>
      <c r="L2507" t="str">
        <f t="shared" si="199"/>
        <v>51-65</v>
      </c>
    </row>
    <row r="2508" spans="1:12" x14ac:dyDescent="0.45">
      <c r="A2508">
        <v>94</v>
      </c>
      <c r="B2508" t="str">
        <f t="shared" si="195"/>
        <v>SENIORS</v>
      </c>
      <c r="C2508" t="s">
        <v>2973</v>
      </c>
      <c r="G2508" s="7">
        <f>'Health Cleaned'!$H2508*1.1</f>
        <v>3004.2650000000003</v>
      </c>
      <c r="H2508" s="7">
        <f t="shared" si="196"/>
        <v>3004.3</v>
      </c>
      <c r="I2508" s="7">
        <f t="shared" si="197"/>
        <v>3004.2999999999997</v>
      </c>
      <c r="J2508" s="7">
        <f t="shared" si="198"/>
        <v>3004.2</v>
      </c>
      <c r="K2508" t="str">
        <f>TEXT('Health Cleaned'!A2508,"mm-yy")</f>
        <v>09-23</v>
      </c>
      <c r="L2508" t="str">
        <f t="shared" si="199"/>
        <v>65-100</v>
      </c>
    </row>
    <row r="2509" spans="1:12" x14ac:dyDescent="0.45">
      <c r="A2509">
        <v>79</v>
      </c>
      <c r="B2509" t="str">
        <f t="shared" si="195"/>
        <v>SENIORS</v>
      </c>
      <c r="C2509" t="s">
        <v>2974</v>
      </c>
      <c r="G2509" s="7">
        <f>'Health Cleaned'!$H2509*1.1</f>
        <v>4682.7330000000002</v>
      </c>
      <c r="H2509" s="7">
        <f t="shared" si="196"/>
        <v>4682.7</v>
      </c>
      <c r="I2509" s="7">
        <f t="shared" si="197"/>
        <v>4682.8</v>
      </c>
      <c r="J2509" s="7">
        <f t="shared" si="198"/>
        <v>4682.7</v>
      </c>
      <c r="K2509" t="str">
        <f>TEXT('Health Cleaned'!A2509,"mm-yy")</f>
        <v>05-22</v>
      </c>
      <c r="L2509" t="str">
        <f t="shared" si="199"/>
        <v>65-100</v>
      </c>
    </row>
    <row r="2510" spans="1:12" x14ac:dyDescent="0.45">
      <c r="A2510">
        <v>18</v>
      </c>
      <c r="B2510" t="str">
        <f t="shared" si="195"/>
        <v>YOUNG ADULTS</v>
      </c>
      <c r="C2510" t="s">
        <v>2975</v>
      </c>
      <c r="G2510" s="7">
        <f>'Health Cleaned'!$H2510*1.1</f>
        <v>2056.0210000000002</v>
      </c>
      <c r="H2510" s="7">
        <f t="shared" si="196"/>
        <v>2056</v>
      </c>
      <c r="I2510" s="7">
        <f t="shared" si="197"/>
        <v>2056.1</v>
      </c>
      <c r="J2510" s="7">
        <f t="shared" si="198"/>
        <v>2056</v>
      </c>
      <c r="K2510" t="str">
        <f>TEXT('Health Cleaned'!A2510,"mm-yy")</f>
        <v>10-22</v>
      </c>
      <c r="L2510" t="str">
        <f t="shared" si="199"/>
        <v>13-19</v>
      </c>
    </row>
    <row r="2511" spans="1:12" x14ac:dyDescent="0.45">
      <c r="A2511">
        <v>90</v>
      </c>
      <c r="B2511" t="str">
        <f t="shared" si="195"/>
        <v>SENIORS</v>
      </c>
      <c r="C2511" t="s">
        <v>2976</v>
      </c>
      <c r="G2511" s="7">
        <f>'Health Cleaned'!$H2511*1.1</f>
        <v>2528.7460000000005</v>
      </c>
      <c r="H2511" s="7">
        <f t="shared" si="196"/>
        <v>2528.6999999999998</v>
      </c>
      <c r="I2511" s="7">
        <f t="shared" si="197"/>
        <v>2528.7999999999997</v>
      </c>
      <c r="J2511" s="7">
        <f t="shared" si="198"/>
        <v>2528.6999999999998</v>
      </c>
      <c r="K2511" t="str">
        <f>TEXT('Health Cleaned'!A2511,"mm-yy")</f>
        <v>04-23</v>
      </c>
      <c r="L2511" t="str">
        <f t="shared" si="199"/>
        <v>65-100</v>
      </c>
    </row>
    <row r="2512" spans="1:12" x14ac:dyDescent="0.45">
      <c r="A2512">
        <v>81</v>
      </c>
      <c r="B2512" t="str">
        <f t="shared" si="195"/>
        <v>SENIORS</v>
      </c>
      <c r="C2512" t="s">
        <v>2977</v>
      </c>
      <c r="G2512" s="7">
        <f>'Health Cleaned'!$H2512*1.1</f>
        <v>4087.6770000000006</v>
      </c>
      <c r="H2512" s="7">
        <f t="shared" si="196"/>
        <v>4087.7</v>
      </c>
      <c r="I2512" s="7">
        <f t="shared" si="197"/>
        <v>4087.7</v>
      </c>
      <c r="J2512" s="7">
        <f t="shared" si="198"/>
        <v>4087.6</v>
      </c>
      <c r="K2512" t="str">
        <f>TEXT('Health Cleaned'!A2512,"mm-yy")</f>
        <v>12-23</v>
      </c>
      <c r="L2512" t="str">
        <f t="shared" si="199"/>
        <v>65-100</v>
      </c>
    </row>
    <row r="2513" spans="1:12" x14ac:dyDescent="0.45">
      <c r="A2513">
        <v>56</v>
      </c>
      <c r="B2513" t="str">
        <f t="shared" si="195"/>
        <v>ADULTS</v>
      </c>
      <c r="C2513" t="s">
        <v>2978</v>
      </c>
      <c r="G2513" s="7">
        <f>'Health Cleaned'!$H2513*1.1</f>
        <v>3422.9580000000005</v>
      </c>
      <c r="H2513" s="7">
        <f t="shared" si="196"/>
        <v>3423</v>
      </c>
      <c r="I2513" s="7">
        <f t="shared" si="197"/>
        <v>3423</v>
      </c>
      <c r="J2513" s="7">
        <f t="shared" si="198"/>
        <v>3422.9</v>
      </c>
      <c r="K2513" t="str">
        <f>TEXT('Health Cleaned'!A2513,"mm-yy")</f>
        <v>04-23</v>
      </c>
      <c r="L2513" t="str">
        <f t="shared" si="199"/>
        <v>51-65</v>
      </c>
    </row>
    <row r="2514" spans="1:12" x14ac:dyDescent="0.45">
      <c r="A2514">
        <v>71</v>
      </c>
      <c r="B2514" t="str">
        <f t="shared" si="195"/>
        <v>SENIORS</v>
      </c>
      <c r="C2514" t="s">
        <v>2979</v>
      </c>
      <c r="G2514" s="7">
        <f>'Health Cleaned'!$H2514*1.1</f>
        <v>5167.1509999999998</v>
      </c>
      <c r="H2514" s="7">
        <f t="shared" si="196"/>
        <v>5167.2</v>
      </c>
      <c r="I2514" s="7">
        <f t="shared" si="197"/>
        <v>5167.2000000000007</v>
      </c>
      <c r="J2514" s="7">
        <f t="shared" si="198"/>
        <v>5167.1000000000004</v>
      </c>
      <c r="K2514" t="str">
        <f>TEXT('Health Cleaned'!A2514,"mm-yy")</f>
        <v>11-22</v>
      </c>
      <c r="L2514" t="str">
        <f t="shared" si="199"/>
        <v>65-100</v>
      </c>
    </row>
    <row r="2515" spans="1:12" x14ac:dyDescent="0.45">
      <c r="A2515">
        <v>65</v>
      </c>
      <c r="B2515" t="str">
        <f t="shared" si="195"/>
        <v>ADULTS</v>
      </c>
      <c r="C2515" t="s">
        <v>2980</v>
      </c>
      <c r="G2515" s="7">
        <f>'Health Cleaned'!$H2515*1.1</f>
        <v>1618.8920000000001</v>
      </c>
      <c r="H2515" s="7">
        <f t="shared" si="196"/>
        <v>1618.9</v>
      </c>
      <c r="I2515" s="7">
        <f t="shared" si="197"/>
        <v>1618.8999999999999</v>
      </c>
      <c r="J2515" s="7">
        <f t="shared" si="198"/>
        <v>1618.8</v>
      </c>
      <c r="K2515" t="str">
        <f>TEXT('Health Cleaned'!A2515,"mm-yy")</f>
        <v>02-22</v>
      </c>
      <c r="L2515" t="str">
        <f t="shared" si="199"/>
        <v>51-65</v>
      </c>
    </row>
    <row r="2516" spans="1:12" x14ac:dyDescent="0.45">
      <c r="A2516">
        <v>95</v>
      </c>
      <c r="B2516" t="str">
        <f t="shared" si="195"/>
        <v>SENIORS</v>
      </c>
      <c r="C2516" t="s">
        <v>2981</v>
      </c>
      <c r="G2516" s="7">
        <f>'Health Cleaned'!$H2516*1.1</f>
        <v>4168.7360000000008</v>
      </c>
      <c r="H2516" s="7">
        <f t="shared" si="196"/>
        <v>4168.7</v>
      </c>
      <c r="I2516" s="7">
        <f t="shared" si="197"/>
        <v>4168.8</v>
      </c>
      <c r="J2516" s="7">
        <f t="shared" si="198"/>
        <v>4168.7</v>
      </c>
      <c r="K2516" t="str">
        <f>TEXT('Health Cleaned'!A2516,"mm-yy")</f>
        <v>10-23</v>
      </c>
      <c r="L2516" t="str">
        <f t="shared" si="199"/>
        <v>65-100</v>
      </c>
    </row>
    <row r="2517" spans="1:12" x14ac:dyDescent="0.45">
      <c r="A2517">
        <v>52</v>
      </c>
      <c r="B2517" t="str">
        <f t="shared" si="195"/>
        <v>ADULTS</v>
      </c>
      <c r="C2517" t="s">
        <v>2982</v>
      </c>
      <c r="G2517" s="7">
        <f>'Health Cleaned'!$H2517*1.1</f>
        <v>2484.6800000000003</v>
      </c>
      <c r="H2517" s="7">
        <f t="shared" si="196"/>
        <v>2484.6999999999998</v>
      </c>
      <c r="I2517" s="7">
        <f t="shared" si="197"/>
        <v>2484.6999999999998</v>
      </c>
      <c r="J2517" s="7">
        <f t="shared" si="198"/>
        <v>2484.6</v>
      </c>
      <c r="K2517" t="str">
        <f>TEXT('Health Cleaned'!A2517,"mm-yy")</f>
        <v>09-22</v>
      </c>
      <c r="L2517" t="str">
        <f t="shared" si="199"/>
        <v>51-65</v>
      </c>
    </row>
    <row r="2518" spans="1:12" x14ac:dyDescent="0.45">
      <c r="A2518">
        <v>82</v>
      </c>
      <c r="B2518" t="str">
        <f t="shared" si="195"/>
        <v>SENIORS</v>
      </c>
      <c r="C2518" t="s">
        <v>2983</v>
      </c>
      <c r="G2518" s="7">
        <f>'Health Cleaned'!$H2518*1.1</f>
        <v>566.62100000000009</v>
      </c>
      <c r="H2518" s="7">
        <f t="shared" si="196"/>
        <v>566.6</v>
      </c>
      <c r="I2518" s="7">
        <f t="shared" si="197"/>
        <v>566.70000000000005</v>
      </c>
      <c r="J2518" s="7">
        <f t="shared" si="198"/>
        <v>566.6</v>
      </c>
      <c r="K2518" t="str">
        <f>TEXT('Health Cleaned'!A2518,"mm-yy")</f>
        <v>01-22</v>
      </c>
      <c r="L2518" t="str">
        <f t="shared" si="199"/>
        <v>65-100</v>
      </c>
    </row>
    <row r="2519" spans="1:12" x14ac:dyDescent="0.45">
      <c r="A2519">
        <v>73</v>
      </c>
      <c r="B2519" t="str">
        <f t="shared" si="195"/>
        <v>SENIORS</v>
      </c>
      <c r="C2519" t="s">
        <v>2984</v>
      </c>
      <c r="G2519" s="7">
        <f>'Health Cleaned'!$H2519*1.1</f>
        <v>943.15100000000007</v>
      </c>
      <c r="H2519" s="7">
        <f t="shared" si="196"/>
        <v>943.2</v>
      </c>
      <c r="I2519" s="7">
        <f t="shared" si="197"/>
        <v>943.2</v>
      </c>
      <c r="J2519" s="7">
        <f t="shared" si="198"/>
        <v>943.1</v>
      </c>
      <c r="K2519" t="str">
        <f>TEXT('Health Cleaned'!A2519,"mm-yy")</f>
        <v>12-22</v>
      </c>
      <c r="L2519" t="str">
        <f t="shared" si="199"/>
        <v>65-100</v>
      </c>
    </row>
    <row r="2520" spans="1:12" x14ac:dyDescent="0.45">
      <c r="A2520">
        <v>29</v>
      </c>
      <c r="B2520" t="str">
        <f t="shared" si="195"/>
        <v>YOUNG ADULTS</v>
      </c>
      <c r="C2520" t="s">
        <v>2985</v>
      </c>
      <c r="G2520" s="7">
        <f>'Health Cleaned'!$H2520*1.1</f>
        <v>5262.5209999999997</v>
      </c>
      <c r="H2520" s="7">
        <f t="shared" si="196"/>
        <v>5262.5</v>
      </c>
      <c r="I2520" s="7">
        <f t="shared" si="197"/>
        <v>5262.6</v>
      </c>
      <c r="J2520" s="7">
        <f t="shared" si="198"/>
        <v>5262.5</v>
      </c>
      <c r="K2520" t="str">
        <f>TEXT('Health Cleaned'!A2520,"mm-yy")</f>
        <v>08-23</v>
      </c>
      <c r="L2520" t="str">
        <f t="shared" si="199"/>
        <v>20-34</v>
      </c>
    </row>
    <row r="2521" spans="1:12" x14ac:dyDescent="0.45">
      <c r="A2521">
        <v>98</v>
      </c>
      <c r="B2521" t="str">
        <f t="shared" si="195"/>
        <v>SENIORS</v>
      </c>
      <c r="C2521" t="s">
        <v>2986</v>
      </c>
      <c r="G2521" s="7">
        <f>'Health Cleaned'!$H2521*1.1</f>
        <v>1876.0060000000001</v>
      </c>
      <c r="H2521" s="7">
        <f t="shared" si="196"/>
        <v>1876</v>
      </c>
      <c r="I2521" s="7">
        <f t="shared" si="197"/>
        <v>1876.1</v>
      </c>
      <c r="J2521" s="7">
        <f t="shared" si="198"/>
        <v>1876</v>
      </c>
      <c r="K2521" t="str">
        <f>TEXT('Health Cleaned'!A2521,"mm-yy")</f>
        <v>09-22</v>
      </c>
      <c r="L2521" t="str">
        <f t="shared" si="199"/>
        <v>65-100</v>
      </c>
    </row>
    <row r="2522" spans="1:12" x14ac:dyDescent="0.45">
      <c r="A2522">
        <v>82</v>
      </c>
      <c r="B2522" t="str">
        <f t="shared" si="195"/>
        <v>SENIORS</v>
      </c>
      <c r="C2522" t="s">
        <v>2987</v>
      </c>
      <c r="G2522" s="7">
        <f>'Health Cleaned'!$H2522*1.1</f>
        <v>1793.4950000000001</v>
      </c>
      <c r="H2522" s="7">
        <f t="shared" si="196"/>
        <v>1793.5</v>
      </c>
      <c r="I2522" s="7">
        <f t="shared" si="197"/>
        <v>1793.5</v>
      </c>
      <c r="J2522" s="7">
        <f t="shared" si="198"/>
        <v>1793.4</v>
      </c>
      <c r="K2522" t="str">
        <f>TEXT('Health Cleaned'!A2522,"mm-yy")</f>
        <v>06-23</v>
      </c>
      <c r="L2522" t="str">
        <f t="shared" si="199"/>
        <v>65-100</v>
      </c>
    </row>
    <row r="2523" spans="1:12" x14ac:dyDescent="0.45">
      <c r="A2523">
        <v>29</v>
      </c>
      <c r="B2523" t="str">
        <f t="shared" si="195"/>
        <v>YOUNG ADULTS</v>
      </c>
      <c r="C2523" t="s">
        <v>2988</v>
      </c>
      <c r="G2523" s="7">
        <f>'Health Cleaned'!$H2523*1.1</f>
        <v>4653.9570000000003</v>
      </c>
      <c r="H2523" s="7">
        <f t="shared" si="196"/>
        <v>4654</v>
      </c>
      <c r="I2523" s="7">
        <f t="shared" si="197"/>
        <v>4654</v>
      </c>
      <c r="J2523" s="7">
        <f t="shared" si="198"/>
        <v>4653.8999999999996</v>
      </c>
      <c r="K2523" t="str">
        <f>TEXT('Health Cleaned'!A2523,"mm-yy")</f>
        <v>10-23</v>
      </c>
      <c r="L2523" t="str">
        <f t="shared" si="199"/>
        <v>20-34</v>
      </c>
    </row>
    <row r="2524" spans="1:12" x14ac:dyDescent="0.45">
      <c r="A2524">
        <v>98</v>
      </c>
      <c r="B2524" t="str">
        <f t="shared" si="195"/>
        <v>SENIORS</v>
      </c>
      <c r="C2524" t="s">
        <v>2989</v>
      </c>
      <c r="G2524" s="7">
        <f>'Health Cleaned'!$H2524*1.1</f>
        <v>527.28500000000008</v>
      </c>
      <c r="H2524" s="7">
        <f t="shared" si="196"/>
        <v>527.29999999999995</v>
      </c>
      <c r="I2524" s="7">
        <f t="shared" si="197"/>
        <v>527.30000000000007</v>
      </c>
      <c r="J2524" s="7">
        <f t="shared" si="198"/>
        <v>527.20000000000005</v>
      </c>
      <c r="K2524" t="str">
        <f>TEXT('Health Cleaned'!A2524,"mm-yy")</f>
        <v>11-22</v>
      </c>
      <c r="L2524" t="str">
        <f t="shared" si="199"/>
        <v>65-100</v>
      </c>
    </row>
    <row r="2525" spans="1:12" x14ac:dyDescent="0.45">
      <c r="A2525">
        <v>46</v>
      </c>
      <c r="B2525" t="str">
        <f t="shared" si="195"/>
        <v>ADULTS</v>
      </c>
      <c r="C2525" t="s">
        <v>2990</v>
      </c>
      <c r="G2525" s="7">
        <f>'Health Cleaned'!$H2525*1.1</f>
        <v>669.42700000000013</v>
      </c>
      <c r="H2525" s="7">
        <f t="shared" si="196"/>
        <v>669.4</v>
      </c>
      <c r="I2525" s="7">
        <f t="shared" si="197"/>
        <v>669.5</v>
      </c>
      <c r="J2525" s="7">
        <f t="shared" si="198"/>
        <v>669.4</v>
      </c>
      <c r="K2525" t="str">
        <f>TEXT('Health Cleaned'!A2525,"mm-yy")</f>
        <v>12-22</v>
      </c>
      <c r="L2525" t="str">
        <f t="shared" si="199"/>
        <v>35-50</v>
      </c>
    </row>
    <row r="2526" spans="1:12" x14ac:dyDescent="0.45">
      <c r="A2526">
        <v>45</v>
      </c>
      <c r="B2526" t="str">
        <f t="shared" si="195"/>
        <v>ADULTS</v>
      </c>
      <c r="C2526" t="s">
        <v>2991</v>
      </c>
      <c r="G2526" s="7">
        <f>'Health Cleaned'!$H2526*1.1</f>
        <v>3614.0280000000002</v>
      </c>
      <c r="H2526" s="7">
        <f t="shared" si="196"/>
        <v>3614</v>
      </c>
      <c r="I2526" s="7">
        <f t="shared" si="197"/>
        <v>3614.1</v>
      </c>
      <c r="J2526" s="7">
        <f t="shared" si="198"/>
        <v>3614</v>
      </c>
      <c r="K2526" t="str">
        <f>TEXT('Health Cleaned'!A2526,"mm-yy")</f>
        <v>05-23</v>
      </c>
      <c r="L2526" t="str">
        <f t="shared" si="199"/>
        <v>35-50</v>
      </c>
    </row>
    <row r="2527" spans="1:12" x14ac:dyDescent="0.45">
      <c r="A2527">
        <v>64</v>
      </c>
      <c r="B2527" t="str">
        <f t="shared" si="195"/>
        <v>ADULTS</v>
      </c>
      <c r="C2527" t="s">
        <v>2992</v>
      </c>
      <c r="G2527" s="7">
        <f>'Health Cleaned'!$H2527*1.1</f>
        <v>4673.68</v>
      </c>
      <c r="H2527" s="7">
        <f t="shared" si="196"/>
        <v>4673.7</v>
      </c>
      <c r="I2527" s="7">
        <f t="shared" si="197"/>
        <v>4673.7000000000007</v>
      </c>
      <c r="J2527" s="7">
        <f t="shared" si="198"/>
        <v>4673.6000000000004</v>
      </c>
      <c r="K2527" t="str">
        <f>TEXT('Health Cleaned'!A2527,"mm-yy")</f>
        <v>06-23</v>
      </c>
      <c r="L2527" t="str">
        <f t="shared" si="199"/>
        <v>51-65</v>
      </c>
    </row>
    <row r="2528" spans="1:12" x14ac:dyDescent="0.45">
      <c r="A2528">
        <v>68</v>
      </c>
      <c r="B2528" t="str">
        <f t="shared" si="195"/>
        <v>SENIORS</v>
      </c>
      <c r="C2528" t="s">
        <v>2993</v>
      </c>
      <c r="G2528" s="7">
        <f>'Health Cleaned'!$H2528*1.1</f>
        <v>2189.4070000000002</v>
      </c>
      <c r="H2528" s="7">
        <f t="shared" si="196"/>
        <v>2189.4</v>
      </c>
      <c r="I2528" s="7">
        <f t="shared" si="197"/>
        <v>2189.5</v>
      </c>
      <c r="J2528" s="7">
        <f t="shared" si="198"/>
        <v>2189.4</v>
      </c>
      <c r="K2528" t="str">
        <f>TEXT('Health Cleaned'!A2528,"mm-yy")</f>
        <v>11-23</v>
      </c>
      <c r="L2528" t="str">
        <f t="shared" si="199"/>
        <v>65-100</v>
      </c>
    </row>
    <row r="2529" spans="1:12" x14ac:dyDescent="0.45">
      <c r="A2529">
        <v>63</v>
      </c>
      <c r="B2529" t="str">
        <f t="shared" si="195"/>
        <v>ADULTS</v>
      </c>
      <c r="C2529" t="s">
        <v>2994</v>
      </c>
      <c r="G2529" s="7">
        <f>'Health Cleaned'!$H2529*1.1</f>
        <v>5051.1230000000005</v>
      </c>
      <c r="H2529" s="7">
        <f t="shared" si="196"/>
        <v>5051.1000000000004</v>
      </c>
      <c r="I2529" s="7">
        <f t="shared" si="197"/>
        <v>5051.2000000000007</v>
      </c>
      <c r="J2529" s="7">
        <f t="shared" si="198"/>
        <v>5051.1000000000004</v>
      </c>
      <c r="K2529" t="str">
        <f>TEXT('Health Cleaned'!A2529,"mm-yy")</f>
        <v>11-22</v>
      </c>
      <c r="L2529" t="str">
        <f t="shared" si="199"/>
        <v>51-65</v>
      </c>
    </row>
    <row r="2530" spans="1:12" x14ac:dyDescent="0.45">
      <c r="A2530">
        <v>32</v>
      </c>
      <c r="B2530" t="str">
        <f t="shared" si="195"/>
        <v>YOUNG ADULTS</v>
      </c>
      <c r="C2530" t="s">
        <v>2995</v>
      </c>
      <c r="G2530" s="7">
        <f>'Health Cleaned'!$H2530*1.1</f>
        <v>3995.5960000000005</v>
      </c>
      <c r="H2530" s="7">
        <f t="shared" si="196"/>
        <v>3995.6</v>
      </c>
      <c r="I2530" s="7">
        <f t="shared" si="197"/>
        <v>3995.6</v>
      </c>
      <c r="J2530" s="7">
        <f t="shared" si="198"/>
        <v>3995.5</v>
      </c>
      <c r="K2530" t="str">
        <f>TEXT('Health Cleaned'!A2530,"mm-yy")</f>
        <v>12-23</v>
      </c>
      <c r="L2530" t="str">
        <f t="shared" si="199"/>
        <v>20-34</v>
      </c>
    </row>
    <row r="2531" spans="1:12" x14ac:dyDescent="0.45">
      <c r="A2531">
        <v>2</v>
      </c>
      <c r="B2531" t="str">
        <f t="shared" si="195"/>
        <v>CHILDREN</v>
      </c>
      <c r="C2531" t="s">
        <v>2996</v>
      </c>
      <c r="G2531" s="7">
        <f>'Health Cleaned'!$H2531*1.1</f>
        <v>2257.904</v>
      </c>
      <c r="H2531" s="7">
        <f t="shared" si="196"/>
        <v>2257.9</v>
      </c>
      <c r="I2531" s="7">
        <f t="shared" si="197"/>
        <v>2258</v>
      </c>
      <c r="J2531" s="7">
        <f t="shared" si="198"/>
        <v>2257.9</v>
      </c>
      <c r="K2531" t="str">
        <f>TEXT('Health Cleaned'!A2531,"mm-yy")</f>
        <v>08-23</v>
      </c>
      <c r="L2531" t="str">
        <f t="shared" si="199"/>
        <v>0-12</v>
      </c>
    </row>
    <row r="2532" spans="1:12" x14ac:dyDescent="0.45">
      <c r="A2532">
        <v>82</v>
      </c>
      <c r="B2532" t="str">
        <f t="shared" si="195"/>
        <v>SENIORS</v>
      </c>
      <c r="C2532" t="s">
        <v>2997</v>
      </c>
      <c r="G2532" s="7">
        <f>'Health Cleaned'!$H2532*1.1</f>
        <v>5436.9480000000003</v>
      </c>
      <c r="H2532" s="7">
        <f t="shared" si="196"/>
        <v>5436.9</v>
      </c>
      <c r="I2532" s="7">
        <f t="shared" si="197"/>
        <v>5437</v>
      </c>
      <c r="J2532" s="7">
        <f t="shared" si="198"/>
        <v>5436.9</v>
      </c>
      <c r="K2532" t="str">
        <f>TEXT('Health Cleaned'!A2532,"mm-yy")</f>
        <v>01-22</v>
      </c>
      <c r="L2532" t="str">
        <f t="shared" si="199"/>
        <v>65-100</v>
      </c>
    </row>
    <row r="2533" spans="1:12" x14ac:dyDescent="0.45">
      <c r="A2533">
        <v>33</v>
      </c>
      <c r="B2533" t="str">
        <f t="shared" si="195"/>
        <v>YOUNG ADULTS</v>
      </c>
      <c r="C2533" t="s">
        <v>2998</v>
      </c>
      <c r="G2533" s="7">
        <f>'Health Cleaned'!$H2533*1.1</f>
        <v>3339.8420000000001</v>
      </c>
      <c r="H2533" s="7">
        <f t="shared" si="196"/>
        <v>3339.8</v>
      </c>
      <c r="I2533" s="7">
        <f t="shared" si="197"/>
        <v>3339.9</v>
      </c>
      <c r="J2533" s="7">
        <f t="shared" si="198"/>
        <v>3339.8</v>
      </c>
      <c r="K2533" t="str">
        <f>TEXT('Health Cleaned'!A2533,"mm-yy")</f>
        <v>07-23</v>
      </c>
      <c r="L2533" t="str">
        <f t="shared" si="199"/>
        <v>20-34</v>
      </c>
    </row>
    <row r="2534" spans="1:12" x14ac:dyDescent="0.45">
      <c r="A2534">
        <v>25</v>
      </c>
      <c r="B2534" t="str">
        <f t="shared" si="195"/>
        <v>YOUNG ADULTS</v>
      </c>
      <c r="C2534" t="s">
        <v>2999</v>
      </c>
      <c r="G2534" s="7">
        <f>'Health Cleaned'!$H2534*1.1</f>
        <v>1244.6170000000002</v>
      </c>
      <c r="H2534" s="7">
        <f t="shared" si="196"/>
        <v>1244.5999999999999</v>
      </c>
      <c r="I2534" s="7">
        <f t="shared" si="197"/>
        <v>1244.6999999999998</v>
      </c>
      <c r="J2534" s="7">
        <f t="shared" si="198"/>
        <v>1244.5999999999999</v>
      </c>
      <c r="K2534" t="str">
        <f>TEXT('Health Cleaned'!A2534,"mm-yy")</f>
        <v>12-22</v>
      </c>
      <c r="L2534" t="str">
        <f t="shared" si="199"/>
        <v>20-34</v>
      </c>
    </row>
    <row r="2535" spans="1:12" x14ac:dyDescent="0.45">
      <c r="A2535">
        <v>81</v>
      </c>
      <c r="B2535" t="str">
        <f t="shared" si="195"/>
        <v>SENIORS</v>
      </c>
      <c r="C2535" t="s">
        <v>3000</v>
      </c>
      <c r="G2535" s="7">
        <f>'Health Cleaned'!$H2535*1.1</f>
        <v>1440.6590000000001</v>
      </c>
      <c r="H2535" s="7">
        <f t="shared" si="196"/>
        <v>1440.7</v>
      </c>
      <c r="I2535" s="7">
        <f t="shared" si="197"/>
        <v>1440.6999999999998</v>
      </c>
      <c r="J2535" s="7">
        <f t="shared" si="198"/>
        <v>1440.6</v>
      </c>
      <c r="K2535" t="str">
        <f>TEXT('Health Cleaned'!A2535,"mm-yy")</f>
        <v>11-22</v>
      </c>
      <c r="L2535" t="str">
        <f t="shared" si="199"/>
        <v>65-100</v>
      </c>
    </row>
    <row r="2536" spans="1:12" x14ac:dyDescent="0.45">
      <c r="A2536">
        <v>35</v>
      </c>
      <c r="B2536" t="str">
        <f t="shared" si="195"/>
        <v>YOUNG ADULTS</v>
      </c>
      <c r="C2536" t="s">
        <v>3001</v>
      </c>
      <c r="G2536" s="7">
        <f>'Health Cleaned'!$H2536*1.1</f>
        <v>4189.0200000000004</v>
      </c>
      <c r="H2536" s="7">
        <f t="shared" si="196"/>
        <v>4189</v>
      </c>
      <c r="I2536" s="7">
        <f t="shared" si="197"/>
        <v>4189.1000000000004</v>
      </c>
      <c r="J2536" s="7">
        <f t="shared" si="198"/>
        <v>4189</v>
      </c>
      <c r="K2536" t="str">
        <f>TEXT('Health Cleaned'!A2536,"mm-yy")</f>
        <v>04-22</v>
      </c>
      <c r="L2536" t="str">
        <f t="shared" si="199"/>
        <v>35-50</v>
      </c>
    </row>
    <row r="2537" spans="1:12" x14ac:dyDescent="0.45">
      <c r="A2537">
        <v>69</v>
      </c>
      <c r="B2537" t="str">
        <f t="shared" si="195"/>
        <v>SENIORS</v>
      </c>
      <c r="C2537" t="s">
        <v>3002</v>
      </c>
      <c r="G2537" s="7">
        <f>'Health Cleaned'!$H2537*1.1</f>
        <v>3492.9400000000005</v>
      </c>
      <c r="H2537" s="7">
        <f t="shared" si="196"/>
        <v>3492.9</v>
      </c>
      <c r="I2537" s="7">
        <f t="shared" si="197"/>
        <v>3493</v>
      </c>
      <c r="J2537" s="7">
        <f t="shared" si="198"/>
        <v>3492.9</v>
      </c>
      <c r="K2537" t="str">
        <f>TEXT('Health Cleaned'!A2537,"mm-yy")</f>
        <v>03-23</v>
      </c>
      <c r="L2537" t="str">
        <f t="shared" si="199"/>
        <v>65-100</v>
      </c>
    </row>
    <row r="2538" spans="1:12" x14ac:dyDescent="0.45">
      <c r="A2538">
        <v>72</v>
      </c>
      <c r="B2538" t="str">
        <f t="shared" si="195"/>
        <v>SENIORS</v>
      </c>
      <c r="C2538" t="s">
        <v>3003</v>
      </c>
      <c r="G2538" s="7">
        <f>'Health Cleaned'!$H2538*1.1</f>
        <v>4954.2570000000005</v>
      </c>
      <c r="H2538" s="7">
        <f t="shared" si="196"/>
        <v>4954.3</v>
      </c>
      <c r="I2538" s="7">
        <f t="shared" si="197"/>
        <v>4954.3</v>
      </c>
      <c r="J2538" s="7">
        <f t="shared" si="198"/>
        <v>4954.2</v>
      </c>
      <c r="K2538" t="str">
        <f>TEXT('Health Cleaned'!A2538,"mm-yy")</f>
        <v>02-22</v>
      </c>
      <c r="L2538" t="str">
        <f t="shared" si="199"/>
        <v>65-100</v>
      </c>
    </row>
    <row r="2539" spans="1:12" x14ac:dyDescent="0.45">
      <c r="A2539">
        <v>90</v>
      </c>
      <c r="B2539" t="str">
        <f t="shared" si="195"/>
        <v>SENIORS</v>
      </c>
      <c r="C2539" t="s">
        <v>3004</v>
      </c>
      <c r="G2539" s="7">
        <f>'Health Cleaned'!$H2539*1.1</f>
        <v>4874.3640000000005</v>
      </c>
      <c r="H2539" s="7">
        <f t="shared" si="196"/>
        <v>4874.3999999999996</v>
      </c>
      <c r="I2539" s="7">
        <f t="shared" si="197"/>
        <v>4874.4000000000005</v>
      </c>
      <c r="J2539" s="7">
        <f t="shared" si="198"/>
        <v>4874.3</v>
      </c>
      <c r="K2539" t="str">
        <f>TEXT('Health Cleaned'!A2539,"mm-yy")</f>
        <v>07-22</v>
      </c>
      <c r="L2539" t="str">
        <f t="shared" si="199"/>
        <v>65-100</v>
      </c>
    </row>
    <row r="2540" spans="1:12" x14ac:dyDescent="0.45">
      <c r="A2540">
        <v>71</v>
      </c>
      <c r="B2540" t="str">
        <f t="shared" si="195"/>
        <v>SENIORS</v>
      </c>
      <c r="C2540" t="s">
        <v>3005</v>
      </c>
      <c r="G2540" s="7">
        <f>'Health Cleaned'!$H2540*1.1</f>
        <v>4527.259</v>
      </c>
      <c r="H2540" s="7">
        <f t="shared" si="196"/>
        <v>4527.3</v>
      </c>
      <c r="I2540" s="7">
        <f t="shared" si="197"/>
        <v>4527.3</v>
      </c>
      <c r="J2540" s="7">
        <f t="shared" si="198"/>
        <v>4527.2</v>
      </c>
      <c r="K2540" t="str">
        <f>TEXT('Health Cleaned'!A2540,"mm-yy")</f>
        <v>08-23</v>
      </c>
      <c r="L2540" t="str">
        <f t="shared" si="199"/>
        <v>65-100</v>
      </c>
    </row>
    <row r="2541" spans="1:12" x14ac:dyDescent="0.45">
      <c r="A2541">
        <v>82</v>
      </c>
      <c r="B2541" t="str">
        <f t="shared" si="195"/>
        <v>SENIORS</v>
      </c>
      <c r="C2541" t="s">
        <v>3006</v>
      </c>
      <c r="G2541" s="7">
        <f>'Health Cleaned'!$H2541*1.1</f>
        <v>4814.755000000001</v>
      </c>
      <c r="H2541" s="7">
        <f t="shared" si="196"/>
        <v>4814.8</v>
      </c>
      <c r="I2541" s="7">
        <f t="shared" si="197"/>
        <v>4814.8</v>
      </c>
      <c r="J2541" s="7">
        <f t="shared" si="198"/>
        <v>4814.7</v>
      </c>
      <c r="K2541" t="str">
        <f>TEXT('Health Cleaned'!A2541,"mm-yy")</f>
        <v>11-23</v>
      </c>
      <c r="L2541" t="str">
        <f t="shared" si="199"/>
        <v>65-100</v>
      </c>
    </row>
    <row r="2542" spans="1:12" x14ac:dyDescent="0.45">
      <c r="A2542">
        <v>16</v>
      </c>
      <c r="B2542" t="str">
        <f t="shared" si="195"/>
        <v>CHILDREN</v>
      </c>
      <c r="C2542" t="s">
        <v>3007</v>
      </c>
      <c r="G2542" s="7">
        <f>'Health Cleaned'!$H2542*1.1</f>
        <v>1217.0730000000001</v>
      </c>
      <c r="H2542" s="7">
        <f t="shared" si="196"/>
        <v>1217.0999999999999</v>
      </c>
      <c r="I2542" s="7">
        <f t="shared" si="197"/>
        <v>1217.0999999999999</v>
      </c>
      <c r="J2542" s="7">
        <f t="shared" si="198"/>
        <v>1217</v>
      </c>
      <c r="K2542" t="str">
        <f>TEXT('Health Cleaned'!A2542,"mm-yy")</f>
        <v>04-22</v>
      </c>
      <c r="L2542" t="str">
        <f t="shared" si="199"/>
        <v>13-19</v>
      </c>
    </row>
    <row r="2543" spans="1:12" x14ac:dyDescent="0.45">
      <c r="A2543">
        <v>69</v>
      </c>
      <c r="B2543" t="str">
        <f t="shared" si="195"/>
        <v>SENIORS</v>
      </c>
      <c r="C2543" t="s">
        <v>3008</v>
      </c>
      <c r="G2543" s="7">
        <f>'Health Cleaned'!$H2543*1.1</f>
        <v>5000.5560000000005</v>
      </c>
      <c r="H2543" s="7">
        <f t="shared" si="196"/>
        <v>5000.6000000000004</v>
      </c>
      <c r="I2543" s="7">
        <f t="shared" si="197"/>
        <v>5000.6000000000004</v>
      </c>
      <c r="J2543" s="7">
        <f t="shared" si="198"/>
        <v>5000.5</v>
      </c>
      <c r="K2543" t="str">
        <f>TEXT('Health Cleaned'!A2543,"mm-yy")</f>
        <v>03-23</v>
      </c>
      <c r="L2543" t="str">
        <f t="shared" si="199"/>
        <v>65-100</v>
      </c>
    </row>
    <row r="2544" spans="1:12" x14ac:dyDescent="0.45">
      <c r="A2544">
        <v>5</v>
      </c>
      <c r="B2544" t="str">
        <f t="shared" si="195"/>
        <v>CHILDREN</v>
      </c>
      <c r="C2544" t="s">
        <v>3009</v>
      </c>
      <c r="G2544" s="7">
        <f>'Health Cleaned'!$H2544*1.1</f>
        <v>2740.9690000000001</v>
      </c>
      <c r="H2544" s="7">
        <f t="shared" si="196"/>
        <v>2741</v>
      </c>
      <c r="I2544" s="7">
        <f t="shared" si="197"/>
        <v>2741</v>
      </c>
      <c r="J2544" s="7">
        <f t="shared" si="198"/>
        <v>2740.9</v>
      </c>
      <c r="K2544" t="str">
        <f>TEXT('Health Cleaned'!A2544,"mm-yy")</f>
        <v>01-23</v>
      </c>
      <c r="L2544" t="str">
        <f t="shared" si="199"/>
        <v>0-12</v>
      </c>
    </row>
    <row r="2545" spans="1:12" x14ac:dyDescent="0.45">
      <c r="A2545">
        <v>11</v>
      </c>
      <c r="B2545" t="str">
        <f t="shared" si="195"/>
        <v>CHILDREN</v>
      </c>
      <c r="C2545" t="s">
        <v>3010</v>
      </c>
      <c r="G2545" s="7">
        <f>'Health Cleaned'!$H2545*1.1</f>
        <v>5323.6810000000005</v>
      </c>
      <c r="H2545" s="7">
        <f t="shared" si="196"/>
        <v>5323.7</v>
      </c>
      <c r="I2545" s="7">
        <f t="shared" si="197"/>
        <v>5323.7000000000007</v>
      </c>
      <c r="J2545" s="7">
        <f t="shared" si="198"/>
        <v>5323.6</v>
      </c>
      <c r="K2545" t="str">
        <f>TEXT('Health Cleaned'!A2545,"mm-yy")</f>
        <v>08-22</v>
      </c>
      <c r="L2545" t="str">
        <f t="shared" si="199"/>
        <v>0-12</v>
      </c>
    </row>
    <row r="2546" spans="1:12" x14ac:dyDescent="0.45">
      <c r="A2546">
        <v>35</v>
      </c>
      <c r="B2546" t="str">
        <f t="shared" si="195"/>
        <v>YOUNG ADULTS</v>
      </c>
      <c r="C2546" t="s">
        <v>3012</v>
      </c>
      <c r="G2546" s="7">
        <f>'Health Cleaned'!$H2546*1.1</f>
        <v>4240.8190000000004</v>
      </c>
      <c r="H2546" s="7">
        <f t="shared" si="196"/>
        <v>4240.8</v>
      </c>
      <c r="I2546" s="7">
        <f t="shared" si="197"/>
        <v>4240.9000000000005</v>
      </c>
      <c r="J2546" s="7">
        <f t="shared" si="198"/>
        <v>4240.8</v>
      </c>
      <c r="K2546" t="str">
        <f>TEXT('Health Cleaned'!A2546,"mm-yy")</f>
        <v>07-23</v>
      </c>
      <c r="L2546" t="str">
        <f t="shared" si="199"/>
        <v>35-50</v>
      </c>
    </row>
    <row r="2547" spans="1:12" x14ac:dyDescent="0.45">
      <c r="A2547">
        <v>40</v>
      </c>
      <c r="B2547" t="str">
        <f t="shared" si="195"/>
        <v>ADULTS</v>
      </c>
      <c r="C2547" t="s">
        <v>3013</v>
      </c>
      <c r="G2547" s="7">
        <f>'Health Cleaned'!$H2547*1.1</f>
        <v>4627.326</v>
      </c>
      <c r="H2547" s="7">
        <f t="shared" si="196"/>
        <v>4627.3</v>
      </c>
      <c r="I2547" s="7">
        <f t="shared" si="197"/>
        <v>4627.4000000000005</v>
      </c>
      <c r="J2547" s="7">
        <f t="shared" si="198"/>
        <v>4627.3</v>
      </c>
      <c r="K2547" t="str">
        <f>TEXT('Health Cleaned'!A2547,"mm-yy")</f>
        <v>02-23</v>
      </c>
      <c r="L2547" t="str">
        <f t="shared" si="199"/>
        <v>35-50</v>
      </c>
    </row>
    <row r="2548" spans="1:12" x14ac:dyDescent="0.45">
      <c r="A2548">
        <v>1</v>
      </c>
      <c r="B2548" t="str">
        <f t="shared" si="195"/>
        <v>CHILDREN</v>
      </c>
      <c r="C2548" t="s">
        <v>3014</v>
      </c>
      <c r="G2548" s="7">
        <f>'Health Cleaned'!$H2548*1.1</f>
        <v>1292.7750000000001</v>
      </c>
      <c r="H2548" s="7">
        <f t="shared" si="196"/>
        <v>1292.8</v>
      </c>
      <c r="I2548" s="7">
        <f t="shared" si="197"/>
        <v>1292.8</v>
      </c>
      <c r="J2548" s="7">
        <f t="shared" si="198"/>
        <v>1292.7</v>
      </c>
      <c r="K2548" t="str">
        <f>TEXT('Health Cleaned'!A2548,"mm-yy")</f>
        <v>02-22</v>
      </c>
      <c r="L2548" t="str">
        <f t="shared" si="199"/>
        <v>0-12</v>
      </c>
    </row>
    <row r="2549" spans="1:12" x14ac:dyDescent="0.45">
      <c r="A2549">
        <v>53</v>
      </c>
      <c r="B2549" t="str">
        <f t="shared" si="195"/>
        <v>ADULTS</v>
      </c>
      <c r="C2549" t="s">
        <v>3015</v>
      </c>
      <c r="G2549" s="7">
        <f>'Health Cleaned'!$H2549*1.1</f>
        <v>874.79700000000003</v>
      </c>
      <c r="H2549" s="7">
        <f t="shared" si="196"/>
        <v>874.8</v>
      </c>
      <c r="I2549" s="7">
        <f t="shared" si="197"/>
        <v>874.80000000000007</v>
      </c>
      <c r="J2549" s="7">
        <f t="shared" si="198"/>
        <v>874.7</v>
      </c>
      <c r="K2549" t="str">
        <f>TEXT('Health Cleaned'!A2549,"mm-yy")</f>
        <v>04-23</v>
      </c>
      <c r="L2549" t="str">
        <f t="shared" si="199"/>
        <v>51-65</v>
      </c>
    </row>
    <row r="2550" spans="1:12" x14ac:dyDescent="0.45">
      <c r="A2550">
        <v>94</v>
      </c>
      <c r="B2550" t="str">
        <f t="shared" si="195"/>
        <v>SENIORS</v>
      </c>
      <c r="C2550" t="s">
        <v>3016</v>
      </c>
      <c r="G2550" s="7">
        <f>'Health Cleaned'!$H2550*1.1</f>
        <v>4942.2449999999999</v>
      </c>
      <c r="H2550" s="7">
        <f t="shared" si="196"/>
        <v>4942.2</v>
      </c>
      <c r="I2550" s="7">
        <f t="shared" si="197"/>
        <v>4942.3</v>
      </c>
      <c r="J2550" s="7">
        <f t="shared" si="198"/>
        <v>4942.2</v>
      </c>
      <c r="K2550" t="str">
        <f>TEXT('Health Cleaned'!A2550,"mm-yy")</f>
        <v>10-22</v>
      </c>
      <c r="L2550" t="str">
        <f t="shared" si="199"/>
        <v>65-100</v>
      </c>
    </row>
    <row r="2551" spans="1:12" x14ac:dyDescent="0.45">
      <c r="A2551">
        <v>4</v>
      </c>
      <c r="B2551" t="str">
        <f t="shared" si="195"/>
        <v>CHILDREN</v>
      </c>
      <c r="C2551" t="s">
        <v>3017</v>
      </c>
      <c r="G2551" s="7">
        <f>'Health Cleaned'!$H2551*1.1</f>
        <v>706.55200000000013</v>
      </c>
      <c r="H2551" s="7">
        <f t="shared" si="196"/>
        <v>706.6</v>
      </c>
      <c r="I2551" s="7">
        <f t="shared" si="197"/>
        <v>706.6</v>
      </c>
      <c r="J2551" s="7">
        <f t="shared" si="198"/>
        <v>706.5</v>
      </c>
      <c r="K2551" t="str">
        <f>TEXT('Health Cleaned'!A2551,"mm-yy")</f>
        <v>03-22</v>
      </c>
      <c r="L2551" t="str">
        <f t="shared" si="199"/>
        <v>0-12</v>
      </c>
    </row>
    <row r="2552" spans="1:12" x14ac:dyDescent="0.45">
      <c r="A2552">
        <v>67</v>
      </c>
      <c r="B2552" t="str">
        <f t="shared" si="195"/>
        <v>SENIORS</v>
      </c>
      <c r="C2552" t="s">
        <v>3018</v>
      </c>
      <c r="G2552" s="7">
        <f>'Health Cleaned'!$H2552*1.1</f>
        <v>4891.777</v>
      </c>
      <c r="H2552" s="7">
        <f t="shared" si="196"/>
        <v>4891.8</v>
      </c>
      <c r="I2552" s="7">
        <f t="shared" si="197"/>
        <v>4891.8</v>
      </c>
      <c r="J2552" s="7">
        <f t="shared" si="198"/>
        <v>4891.7</v>
      </c>
      <c r="K2552" t="str">
        <f>TEXT('Health Cleaned'!A2552,"mm-yy")</f>
        <v>06-23</v>
      </c>
      <c r="L2552" t="str">
        <f t="shared" si="199"/>
        <v>65-100</v>
      </c>
    </row>
    <row r="2553" spans="1:12" x14ac:dyDescent="0.45">
      <c r="A2553">
        <v>1</v>
      </c>
      <c r="B2553" t="str">
        <f t="shared" si="195"/>
        <v>CHILDREN</v>
      </c>
      <c r="C2553" t="s">
        <v>3019</v>
      </c>
      <c r="G2553" s="7">
        <f>'Health Cleaned'!$H2553*1.1</f>
        <v>1357.3670000000002</v>
      </c>
      <c r="H2553" s="7">
        <f t="shared" si="196"/>
        <v>1357.4</v>
      </c>
      <c r="I2553" s="7">
        <f t="shared" si="197"/>
        <v>1357.3999999999999</v>
      </c>
      <c r="J2553" s="7">
        <f t="shared" si="198"/>
        <v>1357.3</v>
      </c>
      <c r="K2553" t="str">
        <f>TEXT('Health Cleaned'!A2553,"mm-yy")</f>
        <v>11-23</v>
      </c>
      <c r="L2553" t="str">
        <f t="shared" si="199"/>
        <v>0-12</v>
      </c>
    </row>
    <row r="2554" spans="1:12" x14ac:dyDescent="0.45">
      <c r="A2554">
        <v>77</v>
      </c>
      <c r="B2554" t="str">
        <f t="shared" si="195"/>
        <v>SENIORS</v>
      </c>
      <c r="C2554" t="s">
        <v>3020</v>
      </c>
      <c r="G2554" s="7">
        <f>'Health Cleaned'!$H2554*1.1</f>
        <v>767.27200000000005</v>
      </c>
      <c r="H2554" s="7">
        <f t="shared" si="196"/>
        <v>767.3</v>
      </c>
      <c r="I2554" s="7">
        <f t="shared" si="197"/>
        <v>767.30000000000007</v>
      </c>
      <c r="J2554" s="7">
        <f t="shared" si="198"/>
        <v>767.2</v>
      </c>
      <c r="K2554" t="str">
        <f>TEXT('Health Cleaned'!A2554,"mm-yy")</f>
        <v>07-23</v>
      </c>
      <c r="L2554" t="str">
        <f t="shared" si="199"/>
        <v>65-100</v>
      </c>
    </row>
    <row r="2555" spans="1:12" x14ac:dyDescent="0.45">
      <c r="A2555">
        <v>85</v>
      </c>
      <c r="B2555" t="str">
        <f t="shared" si="195"/>
        <v>SENIORS</v>
      </c>
      <c r="C2555" t="s">
        <v>3021</v>
      </c>
      <c r="G2555" s="7">
        <f>'Health Cleaned'!$H2555*1.1</f>
        <v>438.22900000000004</v>
      </c>
      <c r="H2555" s="7">
        <f t="shared" si="196"/>
        <v>438.2</v>
      </c>
      <c r="I2555" s="7">
        <f t="shared" si="197"/>
        <v>438.3</v>
      </c>
      <c r="J2555" s="7">
        <f t="shared" si="198"/>
        <v>438.2</v>
      </c>
      <c r="K2555" t="str">
        <f>TEXT('Health Cleaned'!A2555,"mm-yy")</f>
        <v>11-23</v>
      </c>
      <c r="L2555" t="str">
        <f t="shared" si="199"/>
        <v>65-100</v>
      </c>
    </row>
    <row r="2556" spans="1:12" x14ac:dyDescent="0.45">
      <c r="A2556">
        <v>53</v>
      </c>
      <c r="B2556" t="str">
        <f t="shared" si="195"/>
        <v>ADULTS</v>
      </c>
      <c r="C2556" t="s">
        <v>3022</v>
      </c>
      <c r="G2556" s="7">
        <f>'Health Cleaned'!$H2556*1.1</f>
        <v>4778.7300000000005</v>
      </c>
      <c r="H2556" s="7">
        <f t="shared" si="196"/>
        <v>4778.7</v>
      </c>
      <c r="I2556" s="7">
        <f t="shared" si="197"/>
        <v>4778.8</v>
      </c>
      <c r="J2556" s="7">
        <f t="shared" si="198"/>
        <v>4778.7</v>
      </c>
      <c r="K2556" t="str">
        <f>TEXT('Health Cleaned'!A2556,"mm-yy")</f>
        <v>10-23</v>
      </c>
      <c r="L2556" t="str">
        <f t="shared" si="199"/>
        <v>51-65</v>
      </c>
    </row>
    <row r="2557" spans="1:12" x14ac:dyDescent="0.45">
      <c r="A2557">
        <v>27</v>
      </c>
      <c r="B2557" t="str">
        <f t="shared" si="195"/>
        <v>YOUNG ADULTS</v>
      </c>
      <c r="C2557" t="s">
        <v>3023</v>
      </c>
      <c r="G2557" s="7">
        <f>'Health Cleaned'!$H2557*1.1</f>
        <v>349.11799999999999</v>
      </c>
      <c r="H2557" s="7">
        <f t="shared" si="196"/>
        <v>349.1</v>
      </c>
      <c r="I2557" s="7">
        <f t="shared" si="197"/>
        <v>349.20000000000005</v>
      </c>
      <c r="J2557" s="7">
        <f t="shared" si="198"/>
        <v>349.1</v>
      </c>
      <c r="K2557" t="str">
        <f>TEXT('Health Cleaned'!A2557,"mm-yy")</f>
        <v>01-22</v>
      </c>
      <c r="L2557" t="str">
        <f t="shared" si="199"/>
        <v>20-34</v>
      </c>
    </row>
    <row r="2558" spans="1:12" x14ac:dyDescent="0.45">
      <c r="A2558">
        <v>4</v>
      </c>
      <c r="B2558" t="str">
        <f t="shared" si="195"/>
        <v>CHILDREN</v>
      </c>
      <c r="C2558" t="s">
        <v>3024</v>
      </c>
      <c r="G2558" s="7">
        <f>'Health Cleaned'!$H2558*1.1</f>
        <v>1402.3680000000002</v>
      </c>
      <c r="H2558" s="7">
        <f t="shared" si="196"/>
        <v>1402.4</v>
      </c>
      <c r="I2558" s="7">
        <f t="shared" si="197"/>
        <v>1402.3999999999999</v>
      </c>
      <c r="J2558" s="7">
        <f t="shared" si="198"/>
        <v>1402.3</v>
      </c>
      <c r="K2558" t="str">
        <f>TEXT('Health Cleaned'!A2558,"mm-yy")</f>
        <v>11-23</v>
      </c>
      <c r="L2558" t="str">
        <f t="shared" si="199"/>
        <v>0-12</v>
      </c>
    </row>
    <row r="2559" spans="1:12" x14ac:dyDescent="0.45">
      <c r="A2559">
        <v>12</v>
      </c>
      <c r="B2559" t="str">
        <f t="shared" si="195"/>
        <v>CHILDREN</v>
      </c>
      <c r="C2559" t="s">
        <v>3026</v>
      </c>
      <c r="G2559" s="7">
        <f>'Health Cleaned'!$H2559*1.1</f>
        <v>578.82000000000005</v>
      </c>
      <c r="H2559" s="7">
        <f t="shared" si="196"/>
        <v>578.79999999999995</v>
      </c>
      <c r="I2559" s="7">
        <f t="shared" si="197"/>
        <v>578.9</v>
      </c>
      <c r="J2559" s="7">
        <f t="shared" si="198"/>
        <v>578.79999999999995</v>
      </c>
      <c r="K2559" t="str">
        <f>TEXT('Health Cleaned'!A2559,"mm-yy")</f>
        <v>10-22</v>
      </c>
      <c r="L2559" t="str">
        <f t="shared" si="199"/>
        <v>0-12</v>
      </c>
    </row>
    <row r="2560" spans="1:12" x14ac:dyDescent="0.45">
      <c r="A2560">
        <v>58</v>
      </c>
      <c r="B2560" t="str">
        <f t="shared" si="195"/>
        <v>ADULTS</v>
      </c>
      <c r="C2560" t="s">
        <v>3027</v>
      </c>
      <c r="G2560" s="7">
        <f>'Health Cleaned'!$H2560*1.1</f>
        <v>4493.6210000000001</v>
      </c>
      <c r="H2560" s="7">
        <f t="shared" si="196"/>
        <v>4493.6000000000004</v>
      </c>
      <c r="I2560" s="7">
        <f t="shared" si="197"/>
        <v>4493.7000000000007</v>
      </c>
      <c r="J2560" s="7">
        <f t="shared" si="198"/>
        <v>4493.6000000000004</v>
      </c>
      <c r="K2560" t="str">
        <f>TEXT('Health Cleaned'!A2560,"mm-yy")</f>
        <v>07-23</v>
      </c>
      <c r="L2560" t="str">
        <f t="shared" si="199"/>
        <v>51-65</v>
      </c>
    </row>
    <row r="2561" spans="1:12" x14ac:dyDescent="0.45">
      <c r="A2561">
        <v>80</v>
      </c>
      <c r="B2561" t="str">
        <f t="shared" si="195"/>
        <v>SENIORS</v>
      </c>
      <c r="C2561" t="s">
        <v>3028</v>
      </c>
      <c r="G2561" s="7">
        <f>'Health Cleaned'!$H2561*1.1</f>
        <v>5417.7310000000007</v>
      </c>
      <c r="H2561" s="7">
        <f t="shared" si="196"/>
        <v>5417.7</v>
      </c>
      <c r="I2561" s="7">
        <f t="shared" si="197"/>
        <v>5417.8</v>
      </c>
      <c r="J2561" s="7">
        <f t="shared" si="198"/>
        <v>5417.7</v>
      </c>
      <c r="K2561" t="str">
        <f>TEXT('Health Cleaned'!A2561,"mm-yy")</f>
        <v>12-23</v>
      </c>
      <c r="L2561" t="str">
        <f t="shared" si="199"/>
        <v>65-100</v>
      </c>
    </row>
    <row r="2562" spans="1:12" x14ac:dyDescent="0.45">
      <c r="A2562">
        <v>71</v>
      </c>
      <c r="B2562" t="str">
        <f t="shared" si="195"/>
        <v>SENIORS</v>
      </c>
      <c r="C2562" t="s">
        <v>3029</v>
      </c>
      <c r="G2562" s="7">
        <f>'Health Cleaned'!$H2562*1.1</f>
        <v>3205.1910000000003</v>
      </c>
      <c r="H2562" s="7">
        <f t="shared" si="196"/>
        <v>3205.2</v>
      </c>
      <c r="I2562" s="7">
        <f t="shared" si="197"/>
        <v>3205.2</v>
      </c>
      <c r="J2562" s="7">
        <f t="shared" si="198"/>
        <v>3205.1</v>
      </c>
      <c r="K2562" t="str">
        <f>TEXT('Health Cleaned'!A2562,"mm-yy")</f>
        <v>05-23</v>
      </c>
      <c r="L2562" t="str">
        <f t="shared" si="199"/>
        <v>65-100</v>
      </c>
    </row>
    <row r="2563" spans="1:12" x14ac:dyDescent="0.45">
      <c r="A2563">
        <v>84</v>
      </c>
      <c r="B2563" t="str">
        <f t="shared" ref="B2563:B2626" si="200">IF(A2563&lt;18,"CHILDREN",IF(A2563&lt;36,"YOUNG ADULTS",IF(A2563&lt;66,"ADULTS",IF(A2563&gt;65,"SENIORS"))))</f>
        <v>SENIORS</v>
      </c>
      <c r="C2563" t="s">
        <v>3030</v>
      </c>
      <c r="G2563" s="7">
        <f>'Health Cleaned'!$H2563*1.1</f>
        <v>1527.5370000000003</v>
      </c>
      <c r="H2563" s="7">
        <f t="shared" ref="H2563:H2626" si="201">ROUND(G2563,1)</f>
        <v>1527.5</v>
      </c>
      <c r="I2563" s="7">
        <f t="shared" ref="I2563:I2626" si="202">ROUNDUP(G2563,1)</f>
        <v>1527.6</v>
      </c>
      <c r="J2563" s="7">
        <f t="shared" ref="J2563:J2626" si="203">ROUNDDOWN(G2563,1)</f>
        <v>1527.5</v>
      </c>
      <c r="K2563" t="str">
        <f>TEXT('Health Cleaned'!A2563,"mm-yy")</f>
        <v>12-23</v>
      </c>
      <c r="L2563" t="str">
        <f t="shared" ref="L2563:L2626" si="204">IF(A2563&lt;13,"0-12",IF(A2563&lt;20,"13-19",IF(A2563&lt;35,"20-34",IF(A2563&lt;=50,"35-50",IF(A2563&lt;66,"51-65",IF(A2563&gt;65,"65-100"))))))</f>
        <v>65-100</v>
      </c>
    </row>
    <row r="2564" spans="1:12" x14ac:dyDescent="0.45">
      <c r="A2564">
        <v>8</v>
      </c>
      <c r="B2564" t="str">
        <f t="shared" si="200"/>
        <v>CHILDREN</v>
      </c>
      <c r="C2564" t="s">
        <v>3031</v>
      </c>
      <c r="G2564" s="7">
        <f>'Health Cleaned'!$H2564*1.1</f>
        <v>2700.1260000000002</v>
      </c>
      <c r="H2564" s="7">
        <f t="shared" si="201"/>
        <v>2700.1</v>
      </c>
      <c r="I2564" s="7">
        <f t="shared" si="202"/>
        <v>2700.2</v>
      </c>
      <c r="J2564" s="7">
        <f t="shared" si="203"/>
        <v>2700.1</v>
      </c>
      <c r="K2564" t="str">
        <f>TEXT('Health Cleaned'!A2564,"mm-yy")</f>
        <v>05-22</v>
      </c>
      <c r="L2564" t="str">
        <f t="shared" si="204"/>
        <v>0-12</v>
      </c>
    </row>
    <row r="2565" spans="1:12" x14ac:dyDescent="0.45">
      <c r="A2565">
        <v>79</v>
      </c>
      <c r="B2565" t="str">
        <f t="shared" si="200"/>
        <v>SENIORS</v>
      </c>
      <c r="C2565" t="s">
        <v>3032</v>
      </c>
      <c r="G2565" s="7">
        <f>'Health Cleaned'!$H2565*1.1</f>
        <v>3472.5790000000002</v>
      </c>
      <c r="H2565" s="7">
        <f t="shared" si="201"/>
        <v>3472.6</v>
      </c>
      <c r="I2565" s="7">
        <f t="shared" si="202"/>
        <v>3472.6</v>
      </c>
      <c r="J2565" s="7">
        <f t="shared" si="203"/>
        <v>3472.5</v>
      </c>
      <c r="K2565" t="str">
        <f>TEXT('Health Cleaned'!A2565,"mm-yy")</f>
        <v>04-23</v>
      </c>
      <c r="L2565" t="str">
        <f t="shared" si="204"/>
        <v>65-100</v>
      </c>
    </row>
    <row r="2566" spans="1:12" x14ac:dyDescent="0.45">
      <c r="A2566">
        <v>83</v>
      </c>
      <c r="B2566" t="str">
        <f t="shared" si="200"/>
        <v>SENIORS</v>
      </c>
      <c r="C2566" t="s">
        <v>3033</v>
      </c>
      <c r="G2566" s="7">
        <f>'Health Cleaned'!$H2566*1.1</f>
        <v>318.20799999999997</v>
      </c>
      <c r="H2566" s="7">
        <f t="shared" si="201"/>
        <v>318.2</v>
      </c>
      <c r="I2566" s="7">
        <f t="shared" si="202"/>
        <v>318.3</v>
      </c>
      <c r="J2566" s="7">
        <f t="shared" si="203"/>
        <v>318.2</v>
      </c>
      <c r="K2566" t="str">
        <f>TEXT('Health Cleaned'!A2566,"mm-yy")</f>
        <v>10-23</v>
      </c>
      <c r="L2566" t="str">
        <f t="shared" si="204"/>
        <v>65-100</v>
      </c>
    </row>
    <row r="2567" spans="1:12" x14ac:dyDescent="0.45">
      <c r="A2567">
        <v>10</v>
      </c>
      <c r="B2567" t="str">
        <f t="shared" si="200"/>
        <v>CHILDREN</v>
      </c>
      <c r="C2567" t="s">
        <v>3034</v>
      </c>
      <c r="G2567" s="7">
        <f>'Health Cleaned'!$H2567*1.1</f>
        <v>3820.9160000000002</v>
      </c>
      <c r="H2567" s="7">
        <f t="shared" si="201"/>
        <v>3820.9</v>
      </c>
      <c r="I2567" s="7">
        <f t="shared" si="202"/>
        <v>3821</v>
      </c>
      <c r="J2567" s="7">
        <f t="shared" si="203"/>
        <v>3820.9</v>
      </c>
      <c r="K2567" t="str">
        <f>TEXT('Health Cleaned'!A2567,"mm-yy")</f>
        <v>07-23</v>
      </c>
      <c r="L2567" t="str">
        <f t="shared" si="204"/>
        <v>0-12</v>
      </c>
    </row>
    <row r="2568" spans="1:12" x14ac:dyDescent="0.45">
      <c r="A2568">
        <v>29</v>
      </c>
      <c r="B2568" t="str">
        <f t="shared" si="200"/>
        <v>YOUNG ADULTS</v>
      </c>
      <c r="C2568" t="s">
        <v>3035</v>
      </c>
      <c r="G2568" s="7">
        <f>'Health Cleaned'!$H2568*1.1</f>
        <v>1675.982</v>
      </c>
      <c r="H2568" s="7">
        <f t="shared" si="201"/>
        <v>1676</v>
      </c>
      <c r="I2568" s="7">
        <f t="shared" si="202"/>
        <v>1676</v>
      </c>
      <c r="J2568" s="7">
        <f t="shared" si="203"/>
        <v>1675.9</v>
      </c>
      <c r="K2568" t="str">
        <f>TEXT('Health Cleaned'!A2568,"mm-yy")</f>
        <v>06-22</v>
      </c>
      <c r="L2568" t="str">
        <f t="shared" si="204"/>
        <v>20-34</v>
      </c>
    </row>
    <row r="2569" spans="1:12" x14ac:dyDescent="0.45">
      <c r="A2569">
        <v>65</v>
      </c>
      <c r="B2569" t="str">
        <f t="shared" si="200"/>
        <v>ADULTS</v>
      </c>
      <c r="C2569" t="s">
        <v>3036</v>
      </c>
      <c r="G2569" s="7">
        <f>'Health Cleaned'!$H2569*1.1</f>
        <v>3322.6490000000003</v>
      </c>
      <c r="H2569" s="7">
        <f t="shared" si="201"/>
        <v>3322.6</v>
      </c>
      <c r="I2569" s="7">
        <f t="shared" si="202"/>
        <v>3322.7</v>
      </c>
      <c r="J2569" s="7">
        <f t="shared" si="203"/>
        <v>3322.6</v>
      </c>
      <c r="K2569" t="str">
        <f>TEXT('Health Cleaned'!A2569,"mm-yy")</f>
        <v>06-22</v>
      </c>
      <c r="L2569" t="str">
        <f t="shared" si="204"/>
        <v>51-65</v>
      </c>
    </row>
    <row r="2570" spans="1:12" x14ac:dyDescent="0.45">
      <c r="A2570">
        <v>53</v>
      </c>
      <c r="B2570" t="str">
        <f t="shared" si="200"/>
        <v>ADULTS</v>
      </c>
      <c r="C2570" t="s">
        <v>3037</v>
      </c>
      <c r="G2570" s="7">
        <f>'Health Cleaned'!$H2570*1.1</f>
        <v>5288.9540000000006</v>
      </c>
      <c r="H2570" s="7">
        <f t="shared" si="201"/>
        <v>5289</v>
      </c>
      <c r="I2570" s="7">
        <f t="shared" si="202"/>
        <v>5289</v>
      </c>
      <c r="J2570" s="7">
        <f t="shared" si="203"/>
        <v>5288.9</v>
      </c>
      <c r="K2570" t="str">
        <f>TEXT('Health Cleaned'!A2570,"mm-yy")</f>
        <v>02-23</v>
      </c>
      <c r="L2570" t="str">
        <f t="shared" si="204"/>
        <v>51-65</v>
      </c>
    </row>
    <row r="2571" spans="1:12" x14ac:dyDescent="0.45">
      <c r="A2571">
        <v>26</v>
      </c>
      <c r="B2571" t="str">
        <f t="shared" si="200"/>
        <v>YOUNG ADULTS</v>
      </c>
      <c r="C2571" t="s">
        <v>3038</v>
      </c>
      <c r="G2571" s="7">
        <f>'Health Cleaned'!$H2571*1.1</f>
        <v>158.30100000000002</v>
      </c>
      <c r="H2571" s="7">
        <f t="shared" si="201"/>
        <v>158.30000000000001</v>
      </c>
      <c r="I2571" s="7">
        <f t="shared" si="202"/>
        <v>158.4</v>
      </c>
      <c r="J2571" s="7">
        <f t="shared" si="203"/>
        <v>158.30000000000001</v>
      </c>
      <c r="K2571" t="str">
        <f>TEXT('Health Cleaned'!A2571,"mm-yy")</f>
        <v>09-22</v>
      </c>
      <c r="L2571" t="str">
        <f t="shared" si="204"/>
        <v>20-34</v>
      </c>
    </row>
    <row r="2572" spans="1:12" x14ac:dyDescent="0.45">
      <c r="A2572">
        <v>92</v>
      </c>
      <c r="B2572" t="str">
        <f t="shared" si="200"/>
        <v>SENIORS</v>
      </c>
      <c r="C2572" t="s">
        <v>3039</v>
      </c>
      <c r="G2572" s="7">
        <f>'Health Cleaned'!$H2572*1.1</f>
        <v>4425.3550000000005</v>
      </c>
      <c r="H2572" s="7">
        <f t="shared" si="201"/>
        <v>4425.3999999999996</v>
      </c>
      <c r="I2572" s="7">
        <f t="shared" si="202"/>
        <v>4425.4000000000005</v>
      </c>
      <c r="J2572" s="7">
        <f t="shared" si="203"/>
        <v>4425.3</v>
      </c>
      <c r="K2572" t="str">
        <f>TEXT('Health Cleaned'!A2572,"mm-yy")</f>
        <v>08-23</v>
      </c>
      <c r="L2572" t="str">
        <f t="shared" si="204"/>
        <v>65-100</v>
      </c>
    </row>
    <row r="2573" spans="1:12" x14ac:dyDescent="0.45">
      <c r="A2573">
        <v>92</v>
      </c>
      <c r="B2573" t="str">
        <f t="shared" si="200"/>
        <v>SENIORS</v>
      </c>
      <c r="C2573" t="s">
        <v>3040</v>
      </c>
      <c r="G2573" s="7">
        <f>'Health Cleaned'!$H2573*1.1</f>
        <v>4152.3240000000005</v>
      </c>
      <c r="H2573" s="7">
        <f t="shared" si="201"/>
        <v>4152.3</v>
      </c>
      <c r="I2573" s="7">
        <f t="shared" si="202"/>
        <v>4152.4000000000005</v>
      </c>
      <c r="J2573" s="7">
        <f t="shared" si="203"/>
        <v>4152.3</v>
      </c>
      <c r="K2573" t="str">
        <f>TEXT('Health Cleaned'!A2573,"mm-yy")</f>
        <v>09-22</v>
      </c>
      <c r="L2573" t="str">
        <f t="shared" si="204"/>
        <v>65-100</v>
      </c>
    </row>
    <row r="2574" spans="1:12" x14ac:dyDescent="0.45">
      <c r="A2574">
        <v>87</v>
      </c>
      <c r="B2574" t="str">
        <f t="shared" si="200"/>
        <v>SENIORS</v>
      </c>
      <c r="C2574" t="s">
        <v>3041</v>
      </c>
      <c r="G2574" s="7">
        <f>'Health Cleaned'!$H2574*1.1</f>
        <v>29.788</v>
      </c>
      <c r="H2574" s="7">
        <f t="shared" si="201"/>
        <v>29.8</v>
      </c>
      <c r="I2574" s="7">
        <f t="shared" si="202"/>
        <v>29.8</v>
      </c>
      <c r="J2574" s="7">
        <f t="shared" si="203"/>
        <v>29.7</v>
      </c>
      <c r="K2574" t="str">
        <f>TEXT('Health Cleaned'!A2574,"mm-yy")</f>
        <v>12-23</v>
      </c>
      <c r="L2574" t="str">
        <f t="shared" si="204"/>
        <v>65-100</v>
      </c>
    </row>
    <row r="2575" spans="1:12" x14ac:dyDescent="0.45">
      <c r="A2575">
        <v>44</v>
      </c>
      <c r="B2575" t="str">
        <f t="shared" si="200"/>
        <v>ADULTS</v>
      </c>
      <c r="C2575" t="s">
        <v>3042</v>
      </c>
      <c r="G2575" s="7">
        <f>'Health Cleaned'!$H2575*1.1</f>
        <v>3128.4660000000003</v>
      </c>
      <c r="H2575" s="7">
        <f t="shared" si="201"/>
        <v>3128.5</v>
      </c>
      <c r="I2575" s="7">
        <f t="shared" si="202"/>
        <v>3128.5</v>
      </c>
      <c r="J2575" s="7">
        <f t="shared" si="203"/>
        <v>3128.4</v>
      </c>
      <c r="K2575" t="str">
        <f>TEXT('Health Cleaned'!A2575,"mm-yy")</f>
        <v>03-22</v>
      </c>
      <c r="L2575" t="str">
        <f t="shared" si="204"/>
        <v>35-50</v>
      </c>
    </row>
    <row r="2576" spans="1:12" x14ac:dyDescent="0.45">
      <c r="A2576">
        <v>94</v>
      </c>
      <c r="B2576" t="str">
        <f t="shared" si="200"/>
        <v>SENIORS</v>
      </c>
      <c r="C2576" t="s">
        <v>3043</v>
      </c>
      <c r="G2576" s="7">
        <f>'Health Cleaned'!$H2576*1.1</f>
        <v>3924.2500000000005</v>
      </c>
      <c r="H2576" s="7">
        <f t="shared" si="201"/>
        <v>3924.3</v>
      </c>
      <c r="I2576" s="7">
        <f t="shared" si="202"/>
        <v>3924.2999999999997</v>
      </c>
      <c r="J2576" s="7">
        <f t="shared" si="203"/>
        <v>3924.2</v>
      </c>
      <c r="K2576" t="str">
        <f>TEXT('Health Cleaned'!A2576,"mm-yy")</f>
        <v>04-22</v>
      </c>
      <c r="L2576" t="str">
        <f t="shared" si="204"/>
        <v>65-100</v>
      </c>
    </row>
    <row r="2577" spans="1:12" x14ac:dyDescent="0.45">
      <c r="A2577">
        <v>76</v>
      </c>
      <c r="B2577" t="str">
        <f t="shared" si="200"/>
        <v>SENIORS</v>
      </c>
      <c r="C2577" t="s">
        <v>3044</v>
      </c>
      <c r="G2577" s="7">
        <f>'Health Cleaned'!$H2577*1.1</f>
        <v>1298.7920000000001</v>
      </c>
      <c r="H2577" s="7">
        <f t="shared" si="201"/>
        <v>1298.8</v>
      </c>
      <c r="I2577" s="7">
        <f t="shared" si="202"/>
        <v>1298.8</v>
      </c>
      <c r="J2577" s="7">
        <f t="shared" si="203"/>
        <v>1298.7</v>
      </c>
      <c r="K2577" t="str">
        <f>TEXT('Health Cleaned'!A2577,"mm-yy")</f>
        <v>03-22</v>
      </c>
      <c r="L2577" t="str">
        <f t="shared" si="204"/>
        <v>65-100</v>
      </c>
    </row>
    <row r="2578" spans="1:12" x14ac:dyDescent="0.45">
      <c r="A2578">
        <v>34</v>
      </c>
      <c r="B2578" t="str">
        <f t="shared" si="200"/>
        <v>YOUNG ADULTS</v>
      </c>
      <c r="C2578" t="s">
        <v>3045</v>
      </c>
      <c r="G2578" s="7">
        <f>'Health Cleaned'!$H2578*1.1</f>
        <v>4610.7600000000011</v>
      </c>
      <c r="H2578" s="7">
        <f t="shared" si="201"/>
        <v>4610.8</v>
      </c>
      <c r="I2578" s="7">
        <f t="shared" si="202"/>
        <v>4610.8</v>
      </c>
      <c r="J2578" s="7">
        <f t="shared" si="203"/>
        <v>4610.7</v>
      </c>
      <c r="K2578" t="str">
        <f>TEXT('Health Cleaned'!A2578,"mm-yy")</f>
        <v>12-22</v>
      </c>
      <c r="L2578" t="str">
        <f t="shared" si="204"/>
        <v>20-34</v>
      </c>
    </row>
    <row r="2579" spans="1:12" x14ac:dyDescent="0.45">
      <c r="A2579">
        <v>1</v>
      </c>
      <c r="B2579" t="str">
        <f t="shared" si="200"/>
        <v>CHILDREN</v>
      </c>
      <c r="C2579" t="s">
        <v>3046</v>
      </c>
      <c r="G2579" s="7">
        <f>'Health Cleaned'!$H2579*1.1</f>
        <v>3162.7420000000002</v>
      </c>
      <c r="H2579" s="7">
        <f t="shared" si="201"/>
        <v>3162.7</v>
      </c>
      <c r="I2579" s="7">
        <f t="shared" si="202"/>
        <v>3162.7999999999997</v>
      </c>
      <c r="J2579" s="7">
        <f t="shared" si="203"/>
        <v>3162.7</v>
      </c>
      <c r="K2579" t="str">
        <f>TEXT('Health Cleaned'!A2579,"mm-yy")</f>
        <v>11-23</v>
      </c>
      <c r="L2579" t="str">
        <f t="shared" si="204"/>
        <v>0-12</v>
      </c>
    </row>
    <row r="2580" spans="1:12" x14ac:dyDescent="0.45">
      <c r="A2580">
        <v>53</v>
      </c>
      <c r="B2580" t="str">
        <f t="shared" si="200"/>
        <v>ADULTS</v>
      </c>
      <c r="C2580" t="s">
        <v>3047</v>
      </c>
      <c r="G2580" s="7">
        <f>'Health Cleaned'!$H2580*1.1</f>
        <v>778.04100000000005</v>
      </c>
      <c r="H2580" s="7">
        <f t="shared" si="201"/>
        <v>778</v>
      </c>
      <c r="I2580" s="7">
        <f t="shared" si="202"/>
        <v>778.1</v>
      </c>
      <c r="J2580" s="7">
        <f t="shared" si="203"/>
        <v>778</v>
      </c>
      <c r="K2580" t="str">
        <f>TEXT('Health Cleaned'!A2580,"mm-yy")</f>
        <v>08-23</v>
      </c>
      <c r="L2580" t="str">
        <f t="shared" si="204"/>
        <v>51-65</v>
      </c>
    </row>
    <row r="2581" spans="1:12" x14ac:dyDescent="0.45">
      <c r="A2581">
        <v>95</v>
      </c>
      <c r="B2581" t="str">
        <f t="shared" si="200"/>
        <v>SENIORS</v>
      </c>
      <c r="C2581" t="s">
        <v>3048</v>
      </c>
      <c r="G2581" s="7">
        <f>'Health Cleaned'!$H2581*1.1</f>
        <v>506.69300000000004</v>
      </c>
      <c r="H2581" s="7">
        <f t="shared" si="201"/>
        <v>506.7</v>
      </c>
      <c r="I2581" s="7">
        <f t="shared" si="202"/>
        <v>506.70000000000005</v>
      </c>
      <c r="J2581" s="7">
        <f t="shared" si="203"/>
        <v>506.6</v>
      </c>
      <c r="K2581" t="str">
        <f>TEXT('Health Cleaned'!A2581,"mm-yy")</f>
        <v>05-23</v>
      </c>
      <c r="L2581" t="str">
        <f t="shared" si="204"/>
        <v>65-100</v>
      </c>
    </row>
    <row r="2582" spans="1:12" x14ac:dyDescent="0.45">
      <c r="A2582">
        <v>60</v>
      </c>
      <c r="B2582" t="str">
        <f t="shared" si="200"/>
        <v>ADULTS</v>
      </c>
      <c r="C2582" t="s">
        <v>3050</v>
      </c>
      <c r="G2582" s="7">
        <f>'Health Cleaned'!$H2582*1.1</f>
        <v>1321.5730000000001</v>
      </c>
      <c r="H2582" s="7">
        <f t="shared" si="201"/>
        <v>1321.6</v>
      </c>
      <c r="I2582" s="7">
        <f t="shared" si="202"/>
        <v>1321.6</v>
      </c>
      <c r="J2582" s="7">
        <f t="shared" si="203"/>
        <v>1321.5</v>
      </c>
      <c r="K2582" t="str">
        <f>TEXT('Health Cleaned'!A2582,"mm-yy")</f>
        <v>06-23</v>
      </c>
      <c r="L2582" t="str">
        <f t="shared" si="204"/>
        <v>51-65</v>
      </c>
    </row>
    <row r="2583" spans="1:12" x14ac:dyDescent="0.45">
      <c r="A2583">
        <v>51</v>
      </c>
      <c r="B2583" t="str">
        <f t="shared" si="200"/>
        <v>ADULTS</v>
      </c>
      <c r="C2583" t="s">
        <v>3051</v>
      </c>
      <c r="G2583" s="7">
        <f>'Health Cleaned'!$H2583*1.1</f>
        <v>3465.7150000000006</v>
      </c>
      <c r="H2583" s="7">
        <f t="shared" si="201"/>
        <v>3465.7</v>
      </c>
      <c r="I2583" s="7">
        <f t="shared" si="202"/>
        <v>3465.7999999999997</v>
      </c>
      <c r="J2583" s="7">
        <f t="shared" si="203"/>
        <v>3465.7</v>
      </c>
      <c r="K2583" t="str">
        <f>TEXT('Health Cleaned'!A2583,"mm-yy")</f>
        <v>10-23</v>
      </c>
      <c r="L2583" t="str">
        <f t="shared" si="204"/>
        <v>51-65</v>
      </c>
    </row>
    <row r="2584" spans="1:12" x14ac:dyDescent="0.45">
      <c r="A2584">
        <v>71</v>
      </c>
      <c r="B2584" t="str">
        <f t="shared" si="200"/>
        <v>SENIORS</v>
      </c>
      <c r="C2584" t="s">
        <v>3052</v>
      </c>
      <c r="G2584" s="7">
        <f>'Health Cleaned'!$H2584*1.1</f>
        <v>2793.5710000000004</v>
      </c>
      <c r="H2584" s="7">
        <f t="shared" si="201"/>
        <v>2793.6</v>
      </c>
      <c r="I2584" s="7">
        <f t="shared" si="202"/>
        <v>2793.6</v>
      </c>
      <c r="J2584" s="7">
        <f t="shared" si="203"/>
        <v>2793.5</v>
      </c>
      <c r="K2584" t="str">
        <f>TEXT('Health Cleaned'!A2584,"mm-yy")</f>
        <v>03-22</v>
      </c>
      <c r="L2584" t="str">
        <f t="shared" si="204"/>
        <v>65-100</v>
      </c>
    </row>
    <row r="2585" spans="1:12" x14ac:dyDescent="0.45">
      <c r="A2585">
        <v>39</v>
      </c>
      <c r="B2585" t="str">
        <f t="shared" si="200"/>
        <v>ADULTS</v>
      </c>
      <c r="C2585" t="s">
        <v>3053</v>
      </c>
      <c r="G2585" s="7">
        <f>'Health Cleaned'!$H2585*1.1</f>
        <v>679.20600000000013</v>
      </c>
      <c r="H2585" s="7">
        <f t="shared" si="201"/>
        <v>679.2</v>
      </c>
      <c r="I2585" s="7">
        <f t="shared" si="202"/>
        <v>679.30000000000007</v>
      </c>
      <c r="J2585" s="7">
        <f t="shared" si="203"/>
        <v>679.2</v>
      </c>
      <c r="K2585" t="str">
        <f>TEXT('Health Cleaned'!A2585,"mm-yy")</f>
        <v>10-22</v>
      </c>
      <c r="L2585" t="str">
        <f t="shared" si="204"/>
        <v>35-50</v>
      </c>
    </row>
    <row r="2586" spans="1:12" x14ac:dyDescent="0.45">
      <c r="A2586">
        <v>90</v>
      </c>
      <c r="B2586" t="str">
        <f t="shared" si="200"/>
        <v>SENIORS</v>
      </c>
      <c r="C2586" t="s">
        <v>3054</v>
      </c>
      <c r="G2586" s="7">
        <f>'Health Cleaned'!$H2586*1.1</f>
        <v>3755.8070000000002</v>
      </c>
      <c r="H2586" s="7">
        <f t="shared" si="201"/>
        <v>3755.8</v>
      </c>
      <c r="I2586" s="7">
        <f t="shared" si="202"/>
        <v>3755.9</v>
      </c>
      <c r="J2586" s="7">
        <f t="shared" si="203"/>
        <v>3755.8</v>
      </c>
      <c r="K2586" t="str">
        <f>TEXT('Health Cleaned'!A2586,"mm-yy")</f>
        <v>08-23</v>
      </c>
      <c r="L2586" t="str">
        <f t="shared" si="204"/>
        <v>65-100</v>
      </c>
    </row>
    <row r="2587" spans="1:12" x14ac:dyDescent="0.45">
      <c r="A2587">
        <v>5</v>
      </c>
      <c r="B2587" t="str">
        <f t="shared" si="200"/>
        <v>CHILDREN</v>
      </c>
      <c r="C2587" t="s">
        <v>3055</v>
      </c>
      <c r="G2587" s="7">
        <f>'Health Cleaned'!$H2587*1.1</f>
        <v>4385.1060000000007</v>
      </c>
      <c r="H2587" s="7">
        <f t="shared" si="201"/>
        <v>4385.1000000000004</v>
      </c>
      <c r="I2587" s="7">
        <f t="shared" si="202"/>
        <v>4385.2000000000007</v>
      </c>
      <c r="J2587" s="7">
        <f t="shared" si="203"/>
        <v>4385.1000000000004</v>
      </c>
      <c r="K2587" t="str">
        <f>TEXT('Health Cleaned'!A2587,"mm-yy")</f>
        <v>02-22</v>
      </c>
      <c r="L2587" t="str">
        <f t="shared" si="204"/>
        <v>0-12</v>
      </c>
    </row>
    <row r="2588" spans="1:12" x14ac:dyDescent="0.45">
      <c r="A2588">
        <v>32</v>
      </c>
      <c r="B2588" t="str">
        <f t="shared" si="200"/>
        <v>YOUNG ADULTS</v>
      </c>
      <c r="C2588" t="s">
        <v>3056</v>
      </c>
      <c r="G2588" s="7">
        <f>'Health Cleaned'!$H2588*1.1</f>
        <v>2758.3820000000001</v>
      </c>
      <c r="H2588" s="7">
        <f t="shared" si="201"/>
        <v>2758.4</v>
      </c>
      <c r="I2588" s="7">
        <f t="shared" si="202"/>
        <v>2758.4</v>
      </c>
      <c r="J2588" s="7">
        <f t="shared" si="203"/>
        <v>2758.3</v>
      </c>
      <c r="K2588" t="str">
        <f>TEXT('Health Cleaned'!A2588,"mm-yy")</f>
        <v>02-23</v>
      </c>
      <c r="L2588" t="str">
        <f t="shared" si="204"/>
        <v>20-34</v>
      </c>
    </row>
    <row r="2589" spans="1:12" x14ac:dyDescent="0.45">
      <c r="A2589">
        <v>63</v>
      </c>
      <c r="B2589" t="str">
        <f t="shared" si="200"/>
        <v>ADULTS</v>
      </c>
      <c r="C2589" t="s">
        <v>3057</v>
      </c>
      <c r="G2589" s="7">
        <f>'Health Cleaned'!$H2589*1.1</f>
        <v>2108.2049999999999</v>
      </c>
      <c r="H2589" s="7">
        <f t="shared" si="201"/>
        <v>2108.1999999999998</v>
      </c>
      <c r="I2589" s="7">
        <f t="shared" si="202"/>
        <v>2108.2999999999997</v>
      </c>
      <c r="J2589" s="7">
        <f t="shared" si="203"/>
        <v>2108.1999999999998</v>
      </c>
      <c r="K2589" t="str">
        <f>TEXT('Health Cleaned'!A2589,"mm-yy")</f>
        <v>08-22</v>
      </c>
      <c r="L2589" t="str">
        <f t="shared" si="204"/>
        <v>51-65</v>
      </c>
    </row>
    <row r="2590" spans="1:12" x14ac:dyDescent="0.45">
      <c r="A2590">
        <v>2</v>
      </c>
      <c r="B2590" t="str">
        <f t="shared" si="200"/>
        <v>CHILDREN</v>
      </c>
      <c r="C2590" t="s">
        <v>3058</v>
      </c>
      <c r="G2590" s="7">
        <f>'Health Cleaned'!$H2590*1.1</f>
        <v>3761.3070000000002</v>
      </c>
      <c r="H2590" s="7">
        <f t="shared" si="201"/>
        <v>3761.3</v>
      </c>
      <c r="I2590" s="7">
        <f t="shared" si="202"/>
        <v>3761.4</v>
      </c>
      <c r="J2590" s="7">
        <f t="shared" si="203"/>
        <v>3761.3</v>
      </c>
      <c r="K2590" t="str">
        <f>TEXT('Health Cleaned'!A2590,"mm-yy")</f>
        <v>06-22</v>
      </c>
      <c r="L2590" t="str">
        <f t="shared" si="204"/>
        <v>0-12</v>
      </c>
    </row>
    <row r="2591" spans="1:12" x14ac:dyDescent="0.45">
      <c r="A2591">
        <v>93</v>
      </c>
      <c r="B2591" t="str">
        <f t="shared" si="200"/>
        <v>SENIORS</v>
      </c>
      <c r="C2591" t="s">
        <v>3059</v>
      </c>
      <c r="G2591" s="7">
        <f>'Health Cleaned'!$H2591*1.1</f>
        <v>2076.91</v>
      </c>
      <c r="H2591" s="7">
        <f t="shared" si="201"/>
        <v>2076.9</v>
      </c>
      <c r="I2591" s="7">
        <f t="shared" si="202"/>
        <v>2077</v>
      </c>
      <c r="J2591" s="7">
        <f t="shared" si="203"/>
        <v>2076.9</v>
      </c>
      <c r="K2591" t="str">
        <f>TEXT('Health Cleaned'!A2591,"mm-yy")</f>
        <v>05-23</v>
      </c>
      <c r="L2591" t="str">
        <f t="shared" si="204"/>
        <v>65-100</v>
      </c>
    </row>
    <row r="2592" spans="1:12" x14ac:dyDescent="0.45">
      <c r="A2592">
        <v>98</v>
      </c>
      <c r="B2592" t="str">
        <f t="shared" si="200"/>
        <v>SENIORS</v>
      </c>
      <c r="C2592" t="s">
        <v>3060</v>
      </c>
      <c r="G2592" s="7">
        <f>'Health Cleaned'!$H2592*1.1</f>
        <v>3281.3220000000001</v>
      </c>
      <c r="H2592" s="7">
        <f t="shared" si="201"/>
        <v>3281.3</v>
      </c>
      <c r="I2592" s="7">
        <f t="shared" si="202"/>
        <v>3281.4</v>
      </c>
      <c r="J2592" s="7">
        <f t="shared" si="203"/>
        <v>3281.3</v>
      </c>
      <c r="K2592" t="str">
        <f>TEXT('Health Cleaned'!A2592,"mm-yy")</f>
        <v>10-22</v>
      </c>
      <c r="L2592" t="str">
        <f t="shared" si="204"/>
        <v>65-100</v>
      </c>
    </row>
    <row r="2593" spans="1:12" x14ac:dyDescent="0.45">
      <c r="A2593">
        <v>54</v>
      </c>
      <c r="B2593" t="str">
        <f t="shared" si="200"/>
        <v>ADULTS</v>
      </c>
      <c r="C2593" t="s">
        <v>3061</v>
      </c>
      <c r="G2593" s="7">
        <f>'Health Cleaned'!$H2593*1.1</f>
        <v>398.29899999999998</v>
      </c>
      <c r="H2593" s="7">
        <f t="shared" si="201"/>
        <v>398.3</v>
      </c>
      <c r="I2593" s="7">
        <f t="shared" si="202"/>
        <v>398.3</v>
      </c>
      <c r="J2593" s="7">
        <f t="shared" si="203"/>
        <v>398.2</v>
      </c>
      <c r="K2593" t="str">
        <f>TEXT('Health Cleaned'!A2593,"mm-yy")</f>
        <v>05-23</v>
      </c>
      <c r="L2593" t="str">
        <f t="shared" si="204"/>
        <v>51-65</v>
      </c>
    </row>
    <row r="2594" spans="1:12" x14ac:dyDescent="0.45">
      <c r="A2594">
        <v>19</v>
      </c>
      <c r="B2594" t="str">
        <f t="shared" si="200"/>
        <v>YOUNG ADULTS</v>
      </c>
      <c r="C2594" t="s">
        <v>3062</v>
      </c>
      <c r="G2594" s="7">
        <f>'Health Cleaned'!$H2594*1.1</f>
        <v>1164.2510000000002</v>
      </c>
      <c r="H2594" s="7">
        <f t="shared" si="201"/>
        <v>1164.3</v>
      </c>
      <c r="I2594" s="7">
        <f t="shared" si="202"/>
        <v>1164.3</v>
      </c>
      <c r="J2594" s="7">
        <f t="shared" si="203"/>
        <v>1164.2</v>
      </c>
      <c r="K2594" t="str">
        <f>TEXT('Health Cleaned'!A2594,"mm-yy")</f>
        <v>02-23</v>
      </c>
      <c r="L2594" t="str">
        <f t="shared" si="204"/>
        <v>13-19</v>
      </c>
    </row>
    <row r="2595" spans="1:12" x14ac:dyDescent="0.45">
      <c r="A2595">
        <v>87</v>
      </c>
      <c r="B2595" t="str">
        <f t="shared" si="200"/>
        <v>SENIORS</v>
      </c>
      <c r="C2595" t="s">
        <v>3063</v>
      </c>
      <c r="G2595" s="7">
        <f>'Health Cleaned'!$H2595*1.1</f>
        <v>5301.6589999999997</v>
      </c>
      <c r="H2595" s="7">
        <f t="shared" si="201"/>
        <v>5301.7</v>
      </c>
      <c r="I2595" s="7">
        <f t="shared" si="202"/>
        <v>5301.7000000000007</v>
      </c>
      <c r="J2595" s="7">
        <f t="shared" si="203"/>
        <v>5301.6</v>
      </c>
      <c r="K2595" t="str">
        <f>TEXT('Health Cleaned'!A2595,"mm-yy")</f>
        <v>03-22</v>
      </c>
      <c r="L2595" t="str">
        <f t="shared" si="204"/>
        <v>65-100</v>
      </c>
    </row>
    <row r="2596" spans="1:12" x14ac:dyDescent="0.45">
      <c r="A2596">
        <v>38</v>
      </c>
      <c r="B2596" t="str">
        <f t="shared" si="200"/>
        <v>ADULTS</v>
      </c>
      <c r="C2596" t="s">
        <v>3064</v>
      </c>
      <c r="G2596" s="7">
        <f>'Health Cleaned'!$H2596*1.1</f>
        <v>2571.9210000000003</v>
      </c>
      <c r="H2596" s="7">
        <f t="shared" si="201"/>
        <v>2571.9</v>
      </c>
      <c r="I2596" s="7">
        <f t="shared" si="202"/>
        <v>2572</v>
      </c>
      <c r="J2596" s="7">
        <f t="shared" si="203"/>
        <v>2571.9</v>
      </c>
      <c r="K2596" t="str">
        <f>TEXT('Health Cleaned'!A2596,"mm-yy")</f>
        <v>12-22</v>
      </c>
      <c r="L2596" t="str">
        <f t="shared" si="204"/>
        <v>35-50</v>
      </c>
    </row>
    <row r="2597" spans="1:12" x14ac:dyDescent="0.45">
      <c r="A2597">
        <v>2</v>
      </c>
      <c r="B2597" t="str">
        <f t="shared" si="200"/>
        <v>CHILDREN</v>
      </c>
      <c r="C2597" t="s">
        <v>3065</v>
      </c>
      <c r="G2597" s="7">
        <f>'Health Cleaned'!$H2597*1.1</f>
        <v>4360.18</v>
      </c>
      <c r="H2597" s="7">
        <f t="shared" si="201"/>
        <v>4360.2</v>
      </c>
      <c r="I2597" s="7">
        <f t="shared" si="202"/>
        <v>4360.2000000000007</v>
      </c>
      <c r="J2597" s="7">
        <f t="shared" si="203"/>
        <v>4360.1000000000004</v>
      </c>
      <c r="K2597" t="str">
        <f>TEXT('Health Cleaned'!A2597,"mm-yy")</f>
        <v>03-22</v>
      </c>
      <c r="L2597" t="str">
        <f t="shared" si="204"/>
        <v>0-12</v>
      </c>
    </row>
    <row r="2598" spans="1:12" x14ac:dyDescent="0.45">
      <c r="A2598">
        <v>46</v>
      </c>
      <c r="B2598" t="str">
        <f t="shared" si="200"/>
        <v>ADULTS</v>
      </c>
      <c r="C2598" t="s">
        <v>3066</v>
      </c>
      <c r="G2598" s="7">
        <f>'Health Cleaned'!$H2598*1.1</f>
        <v>3410.2750000000001</v>
      </c>
      <c r="H2598" s="7">
        <f t="shared" si="201"/>
        <v>3410.3</v>
      </c>
      <c r="I2598" s="7">
        <f t="shared" si="202"/>
        <v>3410.2999999999997</v>
      </c>
      <c r="J2598" s="7">
        <f t="shared" si="203"/>
        <v>3410.2</v>
      </c>
      <c r="K2598" t="str">
        <f>TEXT('Health Cleaned'!A2598,"mm-yy")</f>
        <v>03-22</v>
      </c>
      <c r="L2598" t="str">
        <f t="shared" si="204"/>
        <v>35-50</v>
      </c>
    </row>
    <row r="2599" spans="1:12" x14ac:dyDescent="0.45">
      <c r="A2599">
        <v>42</v>
      </c>
      <c r="B2599" t="str">
        <f t="shared" si="200"/>
        <v>ADULTS</v>
      </c>
      <c r="C2599" t="s">
        <v>3067</v>
      </c>
      <c r="G2599" s="7">
        <f>'Health Cleaned'!$H2599*1.1</f>
        <v>4066.7220000000002</v>
      </c>
      <c r="H2599" s="7">
        <f t="shared" si="201"/>
        <v>4066.7</v>
      </c>
      <c r="I2599" s="7">
        <f t="shared" si="202"/>
        <v>4066.7999999999997</v>
      </c>
      <c r="J2599" s="7">
        <f t="shared" si="203"/>
        <v>4066.7</v>
      </c>
      <c r="K2599" t="str">
        <f>TEXT('Health Cleaned'!A2599,"mm-yy")</f>
        <v>04-23</v>
      </c>
      <c r="L2599" t="str">
        <f t="shared" si="204"/>
        <v>35-50</v>
      </c>
    </row>
    <row r="2600" spans="1:12" x14ac:dyDescent="0.45">
      <c r="A2600">
        <v>99</v>
      </c>
      <c r="B2600" t="str">
        <f t="shared" si="200"/>
        <v>SENIORS</v>
      </c>
      <c r="C2600" t="s">
        <v>3068</v>
      </c>
      <c r="G2600" s="7">
        <f>'Health Cleaned'!$H2600*1.1</f>
        <v>2935.4270000000006</v>
      </c>
      <c r="H2600" s="7">
        <f t="shared" si="201"/>
        <v>2935.4</v>
      </c>
      <c r="I2600" s="7">
        <f t="shared" si="202"/>
        <v>2935.5</v>
      </c>
      <c r="J2600" s="7">
        <f t="shared" si="203"/>
        <v>2935.4</v>
      </c>
      <c r="K2600" t="str">
        <f>TEXT('Health Cleaned'!A2600,"mm-yy")</f>
        <v>04-22</v>
      </c>
      <c r="L2600" t="str">
        <f t="shared" si="204"/>
        <v>65-100</v>
      </c>
    </row>
    <row r="2601" spans="1:12" x14ac:dyDescent="0.45">
      <c r="A2601">
        <v>11</v>
      </c>
      <c r="B2601" t="str">
        <f t="shared" si="200"/>
        <v>CHILDREN</v>
      </c>
      <c r="C2601" t="s">
        <v>3069</v>
      </c>
      <c r="G2601" s="7">
        <f>'Health Cleaned'!$H2601*1.1</f>
        <v>4665.6940000000004</v>
      </c>
      <c r="H2601" s="7">
        <f t="shared" si="201"/>
        <v>4665.7</v>
      </c>
      <c r="I2601" s="7">
        <f t="shared" si="202"/>
        <v>4665.7000000000007</v>
      </c>
      <c r="J2601" s="7">
        <f t="shared" si="203"/>
        <v>4665.6000000000004</v>
      </c>
      <c r="K2601" t="str">
        <f>TEXT('Health Cleaned'!A2601,"mm-yy")</f>
        <v>07-23</v>
      </c>
      <c r="L2601" t="str">
        <f t="shared" si="204"/>
        <v>0-12</v>
      </c>
    </row>
    <row r="2602" spans="1:12" x14ac:dyDescent="0.45">
      <c r="A2602">
        <v>82</v>
      </c>
      <c r="B2602" t="str">
        <f t="shared" si="200"/>
        <v>SENIORS</v>
      </c>
      <c r="C2602" t="s">
        <v>3070</v>
      </c>
      <c r="G2602" s="7">
        <f>'Health Cleaned'!$H2602*1.1</f>
        <v>5029.4639999999999</v>
      </c>
      <c r="H2602" s="7">
        <f t="shared" si="201"/>
        <v>5029.5</v>
      </c>
      <c r="I2602" s="7">
        <f t="shared" si="202"/>
        <v>5029.5</v>
      </c>
      <c r="J2602" s="7">
        <f t="shared" si="203"/>
        <v>5029.3999999999996</v>
      </c>
      <c r="K2602" t="str">
        <f>TEXT('Health Cleaned'!A2602,"mm-yy")</f>
        <v>03-22</v>
      </c>
      <c r="L2602" t="str">
        <f t="shared" si="204"/>
        <v>65-100</v>
      </c>
    </row>
    <row r="2603" spans="1:12" x14ac:dyDescent="0.45">
      <c r="A2603">
        <v>46</v>
      </c>
      <c r="B2603" t="str">
        <f t="shared" si="200"/>
        <v>ADULTS</v>
      </c>
      <c r="C2603" t="s">
        <v>3071</v>
      </c>
      <c r="G2603" s="7">
        <f>'Health Cleaned'!$H2603*1.1</f>
        <v>577.11500000000001</v>
      </c>
      <c r="H2603" s="7">
        <f t="shared" si="201"/>
        <v>577.1</v>
      </c>
      <c r="I2603" s="7">
        <f t="shared" si="202"/>
        <v>577.20000000000005</v>
      </c>
      <c r="J2603" s="7">
        <f t="shared" si="203"/>
        <v>577.1</v>
      </c>
      <c r="K2603" t="str">
        <f>TEXT('Health Cleaned'!A2603,"mm-yy")</f>
        <v>06-22</v>
      </c>
      <c r="L2603" t="str">
        <f t="shared" si="204"/>
        <v>35-50</v>
      </c>
    </row>
    <row r="2604" spans="1:12" x14ac:dyDescent="0.45">
      <c r="A2604">
        <v>39</v>
      </c>
      <c r="B2604" t="str">
        <f t="shared" si="200"/>
        <v>ADULTS</v>
      </c>
      <c r="C2604" t="s">
        <v>3072</v>
      </c>
      <c r="G2604" s="7">
        <f>'Health Cleaned'!$H2604*1.1</f>
        <v>1954.2380000000001</v>
      </c>
      <c r="H2604" s="7">
        <f t="shared" si="201"/>
        <v>1954.2</v>
      </c>
      <c r="I2604" s="7">
        <f t="shared" si="202"/>
        <v>1954.3</v>
      </c>
      <c r="J2604" s="7">
        <f t="shared" si="203"/>
        <v>1954.2</v>
      </c>
      <c r="K2604" t="str">
        <f>TEXT('Health Cleaned'!A2604,"mm-yy")</f>
        <v>09-22</v>
      </c>
      <c r="L2604" t="str">
        <f t="shared" si="204"/>
        <v>35-50</v>
      </c>
    </row>
    <row r="2605" spans="1:12" x14ac:dyDescent="0.45">
      <c r="A2605">
        <v>83</v>
      </c>
      <c r="B2605" t="str">
        <f t="shared" si="200"/>
        <v>SENIORS</v>
      </c>
      <c r="C2605" t="s">
        <v>3073</v>
      </c>
      <c r="G2605" s="7">
        <f>'Health Cleaned'!$H2605*1.1</f>
        <v>3909.9060000000004</v>
      </c>
      <c r="H2605" s="7">
        <f t="shared" si="201"/>
        <v>3909.9</v>
      </c>
      <c r="I2605" s="7">
        <f t="shared" si="202"/>
        <v>3910</v>
      </c>
      <c r="J2605" s="7">
        <f t="shared" si="203"/>
        <v>3909.9</v>
      </c>
      <c r="K2605" t="str">
        <f>TEXT('Health Cleaned'!A2605,"mm-yy")</f>
        <v>11-22</v>
      </c>
      <c r="L2605" t="str">
        <f t="shared" si="204"/>
        <v>65-100</v>
      </c>
    </row>
    <row r="2606" spans="1:12" x14ac:dyDescent="0.45">
      <c r="A2606">
        <v>51</v>
      </c>
      <c r="B2606" t="str">
        <f t="shared" si="200"/>
        <v>ADULTS</v>
      </c>
      <c r="C2606" t="s">
        <v>3074</v>
      </c>
      <c r="G2606" s="7">
        <f>'Health Cleaned'!$H2606*1.1</f>
        <v>3890.1280000000002</v>
      </c>
      <c r="H2606" s="7">
        <f t="shared" si="201"/>
        <v>3890.1</v>
      </c>
      <c r="I2606" s="7">
        <f t="shared" si="202"/>
        <v>3890.2</v>
      </c>
      <c r="J2606" s="7">
        <f t="shared" si="203"/>
        <v>3890.1</v>
      </c>
      <c r="K2606" t="str">
        <f>TEXT('Health Cleaned'!A2606,"mm-yy")</f>
        <v>01-22</v>
      </c>
      <c r="L2606" t="str">
        <f t="shared" si="204"/>
        <v>51-65</v>
      </c>
    </row>
    <row r="2607" spans="1:12" x14ac:dyDescent="0.45">
      <c r="A2607">
        <v>53</v>
      </c>
      <c r="B2607" t="str">
        <f t="shared" si="200"/>
        <v>ADULTS</v>
      </c>
      <c r="C2607" t="s">
        <v>3075</v>
      </c>
      <c r="G2607" s="7">
        <f>'Health Cleaned'!$H2607*1.1</f>
        <v>3335.0790000000002</v>
      </c>
      <c r="H2607" s="7">
        <f t="shared" si="201"/>
        <v>3335.1</v>
      </c>
      <c r="I2607" s="7">
        <f t="shared" si="202"/>
        <v>3335.1</v>
      </c>
      <c r="J2607" s="7">
        <f t="shared" si="203"/>
        <v>3335</v>
      </c>
      <c r="K2607" t="str">
        <f>TEXT('Health Cleaned'!A2607,"mm-yy")</f>
        <v>07-23</v>
      </c>
      <c r="L2607" t="str">
        <f t="shared" si="204"/>
        <v>51-65</v>
      </c>
    </row>
    <row r="2608" spans="1:12" x14ac:dyDescent="0.45">
      <c r="A2608">
        <v>30</v>
      </c>
      <c r="B2608" t="str">
        <f t="shared" si="200"/>
        <v>YOUNG ADULTS</v>
      </c>
      <c r="C2608" t="s">
        <v>3076</v>
      </c>
      <c r="G2608" s="7">
        <f>'Health Cleaned'!$H2608*1.1</f>
        <v>5047.79</v>
      </c>
      <c r="H2608" s="7">
        <f t="shared" si="201"/>
        <v>5047.8</v>
      </c>
      <c r="I2608" s="7">
        <f t="shared" si="202"/>
        <v>5047.8</v>
      </c>
      <c r="J2608" s="7">
        <f t="shared" si="203"/>
        <v>5047.7</v>
      </c>
      <c r="K2608" t="str">
        <f>TEXT('Health Cleaned'!A2608,"mm-yy")</f>
        <v>09-23</v>
      </c>
      <c r="L2608" t="str">
        <f t="shared" si="204"/>
        <v>20-34</v>
      </c>
    </row>
    <row r="2609" spans="1:12" x14ac:dyDescent="0.45">
      <c r="A2609">
        <v>49</v>
      </c>
      <c r="B2609" t="str">
        <f t="shared" si="200"/>
        <v>ADULTS</v>
      </c>
      <c r="C2609" t="s">
        <v>3077</v>
      </c>
      <c r="G2609" s="7">
        <f>'Health Cleaned'!$H2609*1.1</f>
        <v>2806.3090000000002</v>
      </c>
      <c r="H2609" s="7">
        <f t="shared" si="201"/>
        <v>2806.3</v>
      </c>
      <c r="I2609" s="7">
        <f t="shared" si="202"/>
        <v>2806.4</v>
      </c>
      <c r="J2609" s="7">
        <f t="shared" si="203"/>
        <v>2806.3</v>
      </c>
      <c r="K2609" t="str">
        <f>TEXT('Health Cleaned'!A2609,"mm-yy")</f>
        <v>12-23</v>
      </c>
      <c r="L2609" t="str">
        <f t="shared" si="204"/>
        <v>35-50</v>
      </c>
    </row>
    <row r="2610" spans="1:12" x14ac:dyDescent="0.45">
      <c r="A2610">
        <v>69</v>
      </c>
      <c r="B2610" t="str">
        <f t="shared" si="200"/>
        <v>SENIORS</v>
      </c>
      <c r="C2610" t="s">
        <v>3078</v>
      </c>
      <c r="G2610" s="7">
        <f>'Health Cleaned'!$H2610*1.1</f>
        <v>4266.768</v>
      </c>
      <c r="H2610" s="7">
        <f t="shared" si="201"/>
        <v>4266.8</v>
      </c>
      <c r="I2610" s="7">
        <f t="shared" si="202"/>
        <v>4266.8</v>
      </c>
      <c r="J2610" s="7">
        <f t="shared" si="203"/>
        <v>4266.7</v>
      </c>
      <c r="K2610" t="str">
        <f>TEXT('Health Cleaned'!A2610,"mm-yy")</f>
        <v>10-23</v>
      </c>
      <c r="L2610" t="str">
        <f t="shared" si="204"/>
        <v>65-100</v>
      </c>
    </row>
    <row r="2611" spans="1:12" x14ac:dyDescent="0.45">
      <c r="A2611">
        <v>7</v>
      </c>
      <c r="B2611" t="str">
        <f t="shared" si="200"/>
        <v>CHILDREN</v>
      </c>
      <c r="C2611" t="s">
        <v>3079</v>
      </c>
      <c r="G2611" s="7">
        <f>'Health Cleaned'!$H2611*1.1</f>
        <v>2563.3740000000003</v>
      </c>
      <c r="H2611" s="7">
        <f t="shared" si="201"/>
        <v>2563.4</v>
      </c>
      <c r="I2611" s="7">
        <f t="shared" si="202"/>
        <v>2563.4</v>
      </c>
      <c r="J2611" s="7">
        <f t="shared" si="203"/>
        <v>2563.3000000000002</v>
      </c>
      <c r="K2611" t="str">
        <f>TEXT('Health Cleaned'!A2611,"mm-yy")</f>
        <v>06-23</v>
      </c>
      <c r="L2611" t="str">
        <f t="shared" si="204"/>
        <v>0-12</v>
      </c>
    </row>
    <row r="2612" spans="1:12" x14ac:dyDescent="0.45">
      <c r="A2612">
        <v>33</v>
      </c>
      <c r="B2612" t="str">
        <f t="shared" si="200"/>
        <v>YOUNG ADULTS</v>
      </c>
      <c r="C2612" t="s">
        <v>3080</v>
      </c>
      <c r="G2612" s="7">
        <f>'Health Cleaned'!$H2612*1.1</f>
        <v>439.43900000000002</v>
      </c>
      <c r="H2612" s="7">
        <f t="shared" si="201"/>
        <v>439.4</v>
      </c>
      <c r="I2612" s="7">
        <f t="shared" si="202"/>
        <v>439.5</v>
      </c>
      <c r="J2612" s="7">
        <f t="shared" si="203"/>
        <v>439.4</v>
      </c>
      <c r="K2612" t="str">
        <f>TEXT('Health Cleaned'!A2612,"mm-yy")</f>
        <v>11-22</v>
      </c>
      <c r="L2612" t="str">
        <f t="shared" si="204"/>
        <v>20-34</v>
      </c>
    </row>
    <row r="2613" spans="1:12" x14ac:dyDescent="0.45">
      <c r="A2613">
        <v>15</v>
      </c>
      <c r="B2613" t="str">
        <f t="shared" si="200"/>
        <v>CHILDREN</v>
      </c>
      <c r="C2613" t="s">
        <v>3081</v>
      </c>
      <c r="G2613" s="7">
        <f>'Health Cleaned'!$H2613*1.1</f>
        <v>4312.2310000000007</v>
      </c>
      <c r="H2613" s="7">
        <f t="shared" si="201"/>
        <v>4312.2</v>
      </c>
      <c r="I2613" s="7">
        <f t="shared" si="202"/>
        <v>4312.3</v>
      </c>
      <c r="J2613" s="7">
        <f t="shared" si="203"/>
        <v>4312.2</v>
      </c>
      <c r="K2613" t="str">
        <f>TEXT('Health Cleaned'!A2613,"mm-yy")</f>
        <v>04-22</v>
      </c>
      <c r="L2613" t="str">
        <f t="shared" si="204"/>
        <v>13-19</v>
      </c>
    </row>
    <row r="2614" spans="1:12" x14ac:dyDescent="0.45">
      <c r="A2614">
        <v>73</v>
      </c>
      <c r="B2614" t="str">
        <f t="shared" si="200"/>
        <v>SENIORS</v>
      </c>
      <c r="C2614" t="s">
        <v>3082</v>
      </c>
      <c r="G2614" s="7">
        <f>'Health Cleaned'!$H2614*1.1</f>
        <v>1465.2330000000002</v>
      </c>
      <c r="H2614" s="7">
        <f t="shared" si="201"/>
        <v>1465.2</v>
      </c>
      <c r="I2614" s="7">
        <f t="shared" si="202"/>
        <v>1465.3</v>
      </c>
      <c r="J2614" s="7">
        <f t="shared" si="203"/>
        <v>1465.2</v>
      </c>
      <c r="K2614" t="str">
        <f>TEXT('Health Cleaned'!A2614,"mm-yy")</f>
        <v>07-23</v>
      </c>
      <c r="L2614" t="str">
        <f t="shared" si="204"/>
        <v>65-100</v>
      </c>
    </row>
    <row r="2615" spans="1:12" x14ac:dyDescent="0.45">
      <c r="A2615">
        <v>39</v>
      </c>
      <c r="B2615" t="str">
        <f t="shared" si="200"/>
        <v>ADULTS</v>
      </c>
      <c r="C2615" t="s">
        <v>3083</v>
      </c>
      <c r="G2615" s="7">
        <f>'Health Cleaned'!$H2615*1.1</f>
        <v>1849.9140000000002</v>
      </c>
      <c r="H2615" s="7">
        <f t="shared" si="201"/>
        <v>1849.9</v>
      </c>
      <c r="I2615" s="7">
        <f t="shared" si="202"/>
        <v>1850</v>
      </c>
      <c r="J2615" s="7">
        <f t="shared" si="203"/>
        <v>1849.9</v>
      </c>
      <c r="K2615" t="str">
        <f>TEXT('Health Cleaned'!A2615,"mm-yy")</f>
        <v>09-22</v>
      </c>
      <c r="L2615" t="str">
        <f t="shared" si="204"/>
        <v>35-50</v>
      </c>
    </row>
    <row r="2616" spans="1:12" x14ac:dyDescent="0.45">
      <c r="A2616">
        <v>44</v>
      </c>
      <c r="B2616" t="str">
        <f t="shared" si="200"/>
        <v>ADULTS</v>
      </c>
      <c r="C2616" t="s">
        <v>3084</v>
      </c>
      <c r="G2616" s="7">
        <f>'Health Cleaned'!$H2616*1.1</f>
        <v>4465.9890000000005</v>
      </c>
      <c r="H2616" s="7">
        <f t="shared" si="201"/>
        <v>4466</v>
      </c>
      <c r="I2616" s="7">
        <f t="shared" si="202"/>
        <v>4466</v>
      </c>
      <c r="J2616" s="7">
        <f t="shared" si="203"/>
        <v>4465.8999999999996</v>
      </c>
      <c r="K2616" t="str">
        <f>TEXT('Health Cleaned'!A2616,"mm-yy")</f>
        <v>09-23</v>
      </c>
      <c r="L2616" t="str">
        <f t="shared" si="204"/>
        <v>35-50</v>
      </c>
    </row>
    <row r="2617" spans="1:12" x14ac:dyDescent="0.45">
      <c r="A2617">
        <v>83</v>
      </c>
      <c r="B2617" t="str">
        <f t="shared" si="200"/>
        <v>SENIORS</v>
      </c>
      <c r="C2617" t="s">
        <v>3085</v>
      </c>
      <c r="G2617" s="7">
        <f>'Health Cleaned'!$H2617*1.1</f>
        <v>1493.0630000000001</v>
      </c>
      <c r="H2617" s="7">
        <f t="shared" si="201"/>
        <v>1493.1</v>
      </c>
      <c r="I2617" s="7">
        <f t="shared" si="202"/>
        <v>1493.1</v>
      </c>
      <c r="J2617" s="7">
        <f t="shared" si="203"/>
        <v>1493</v>
      </c>
      <c r="K2617" t="str">
        <f>TEXT('Health Cleaned'!A2617,"mm-yy")</f>
        <v>09-23</v>
      </c>
      <c r="L2617" t="str">
        <f t="shared" si="204"/>
        <v>65-100</v>
      </c>
    </row>
    <row r="2618" spans="1:12" x14ac:dyDescent="0.45">
      <c r="A2618">
        <v>89</v>
      </c>
      <c r="B2618" t="str">
        <f t="shared" si="200"/>
        <v>SENIORS</v>
      </c>
      <c r="C2618" t="s">
        <v>3086</v>
      </c>
      <c r="G2618" s="7">
        <f>'Health Cleaned'!$H2618*1.1</f>
        <v>938.69600000000014</v>
      </c>
      <c r="H2618" s="7">
        <f t="shared" si="201"/>
        <v>938.7</v>
      </c>
      <c r="I2618" s="7">
        <f t="shared" si="202"/>
        <v>938.7</v>
      </c>
      <c r="J2618" s="7">
        <f t="shared" si="203"/>
        <v>938.6</v>
      </c>
      <c r="K2618" t="str">
        <f>TEXT('Health Cleaned'!A2618,"mm-yy")</f>
        <v>01-23</v>
      </c>
      <c r="L2618" t="str">
        <f t="shared" si="204"/>
        <v>65-100</v>
      </c>
    </row>
    <row r="2619" spans="1:12" x14ac:dyDescent="0.45">
      <c r="A2619">
        <v>74</v>
      </c>
      <c r="B2619" t="str">
        <f t="shared" si="200"/>
        <v>SENIORS</v>
      </c>
      <c r="C2619" t="s">
        <v>3087</v>
      </c>
      <c r="G2619" s="7">
        <f>'Health Cleaned'!$H2619*1.1</f>
        <v>1494.7350000000001</v>
      </c>
      <c r="H2619" s="7">
        <f t="shared" si="201"/>
        <v>1494.7</v>
      </c>
      <c r="I2619" s="7">
        <f t="shared" si="202"/>
        <v>1494.8</v>
      </c>
      <c r="J2619" s="7">
        <f t="shared" si="203"/>
        <v>1494.7</v>
      </c>
      <c r="K2619" t="str">
        <f>TEXT('Health Cleaned'!A2619,"mm-yy")</f>
        <v>06-22</v>
      </c>
      <c r="L2619" t="str">
        <f t="shared" si="204"/>
        <v>65-100</v>
      </c>
    </row>
    <row r="2620" spans="1:12" x14ac:dyDescent="0.45">
      <c r="A2620">
        <v>6</v>
      </c>
      <c r="B2620" t="str">
        <f t="shared" si="200"/>
        <v>CHILDREN</v>
      </c>
      <c r="C2620" t="s">
        <v>3088</v>
      </c>
      <c r="G2620" s="7">
        <f>'Health Cleaned'!$H2620*1.1</f>
        <v>2613.1820000000002</v>
      </c>
      <c r="H2620" s="7">
        <f t="shared" si="201"/>
        <v>2613.1999999999998</v>
      </c>
      <c r="I2620" s="7">
        <f t="shared" si="202"/>
        <v>2613.1999999999998</v>
      </c>
      <c r="J2620" s="7">
        <f t="shared" si="203"/>
        <v>2613.1</v>
      </c>
      <c r="K2620" t="str">
        <f>TEXT('Health Cleaned'!A2620,"mm-yy")</f>
        <v>06-23</v>
      </c>
      <c r="L2620" t="str">
        <f t="shared" si="204"/>
        <v>0-12</v>
      </c>
    </row>
    <row r="2621" spans="1:12" x14ac:dyDescent="0.45">
      <c r="A2621">
        <v>89</v>
      </c>
      <c r="B2621" t="str">
        <f t="shared" si="200"/>
        <v>SENIORS</v>
      </c>
      <c r="C2621" t="s">
        <v>3089</v>
      </c>
      <c r="G2621" s="7">
        <f>'Health Cleaned'!$H2621*1.1</f>
        <v>1114.6410000000001</v>
      </c>
      <c r="H2621" s="7">
        <f t="shared" si="201"/>
        <v>1114.5999999999999</v>
      </c>
      <c r="I2621" s="7">
        <f t="shared" si="202"/>
        <v>1114.6999999999998</v>
      </c>
      <c r="J2621" s="7">
        <f t="shared" si="203"/>
        <v>1114.5999999999999</v>
      </c>
      <c r="K2621" t="str">
        <f>TEXT('Health Cleaned'!A2621,"mm-yy")</f>
        <v>05-22</v>
      </c>
      <c r="L2621" t="str">
        <f t="shared" si="204"/>
        <v>65-100</v>
      </c>
    </row>
    <row r="2622" spans="1:12" x14ac:dyDescent="0.45">
      <c r="A2622">
        <v>76</v>
      </c>
      <c r="B2622" t="str">
        <f t="shared" si="200"/>
        <v>SENIORS</v>
      </c>
      <c r="C2622" t="s">
        <v>3090</v>
      </c>
      <c r="G2622" s="7">
        <f>'Health Cleaned'!$H2622*1.1</f>
        <v>1208.8120000000001</v>
      </c>
      <c r="H2622" s="7">
        <f t="shared" si="201"/>
        <v>1208.8</v>
      </c>
      <c r="I2622" s="7">
        <f t="shared" si="202"/>
        <v>1208.8999999999999</v>
      </c>
      <c r="J2622" s="7">
        <f t="shared" si="203"/>
        <v>1208.8</v>
      </c>
      <c r="K2622" t="str">
        <f>TEXT('Health Cleaned'!A2622,"mm-yy")</f>
        <v>05-22</v>
      </c>
      <c r="L2622" t="str">
        <f t="shared" si="204"/>
        <v>65-100</v>
      </c>
    </row>
    <row r="2623" spans="1:12" x14ac:dyDescent="0.45">
      <c r="A2623">
        <v>11</v>
      </c>
      <c r="B2623" t="str">
        <f t="shared" si="200"/>
        <v>CHILDREN</v>
      </c>
      <c r="C2623" t="s">
        <v>3091</v>
      </c>
      <c r="G2623" s="7">
        <f>'Health Cleaned'!$H2623*1.1</f>
        <v>1525.3260000000002</v>
      </c>
      <c r="H2623" s="7">
        <f t="shared" si="201"/>
        <v>1525.3</v>
      </c>
      <c r="I2623" s="7">
        <f t="shared" si="202"/>
        <v>1525.3999999999999</v>
      </c>
      <c r="J2623" s="7">
        <f t="shared" si="203"/>
        <v>1525.3</v>
      </c>
      <c r="K2623" t="str">
        <f>TEXT('Health Cleaned'!A2623,"mm-yy")</f>
        <v>12-23</v>
      </c>
      <c r="L2623" t="str">
        <f t="shared" si="204"/>
        <v>0-12</v>
      </c>
    </row>
    <row r="2624" spans="1:12" x14ac:dyDescent="0.45">
      <c r="A2624">
        <v>45</v>
      </c>
      <c r="B2624" t="str">
        <f t="shared" si="200"/>
        <v>ADULTS</v>
      </c>
      <c r="C2624" t="s">
        <v>3092</v>
      </c>
      <c r="G2624" s="7">
        <f>'Health Cleaned'!$H2624*1.1</f>
        <v>417.75799999999998</v>
      </c>
      <c r="H2624" s="7">
        <f t="shared" si="201"/>
        <v>417.8</v>
      </c>
      <c r="I2624" s="7">
        <f t="shared" si="202"/>
        <v>417.8</v>
      </c>
      <c r="J2624" s="7">
        <f t="shared" si="203"/>
        <v>417.7</v>
      </c>
      <c r="K2624" t="str">
        <f>TEXT('Health Cleaned'!A2624,"mm-yy")</f>
        <v>12-23</v>
      </c>
      <c r="L2624" t="str">
        <f t="shared" si="204"/>
        <v>35-50</v>
      </c>
    </row>
    <row r="2625" spans="1:12" x14ac:dyDescent="0.45">
      <c r="A2625">
        <v>30</v>
      </c>
      <c r="B2625" t="str">
        <f t="shared" si="200"/>
        <v>YOUNG ADULTS</v>
      </c>
      <c r="C2625" t="s">
        <v>3093</v>
      </c>
      <c r="G2625" s="7">
        <f>'Health Cleaned'!$H2625*1.1</f>
        <v>2051.8520000000003</v>
      </c>
      <c r="H2625" s="7">
        <f t="shared" si="201"/>
        <v>2051.9</v>
      </c>
      <c r="I2625" s="7">
        <f t="shared" si="202"/>
        <v>2051.9</v>
      </c>
      <c r="J2625" s="7">
        <f t="shared" si="203"/>
        <v>2051.8000000000002</v>
      </c>
      <c r="K2625" t="str">
        <f>TEXT('Health Cleaned'!A2625,"mm-yy")</f>
        <v>10-22</v>
      </c>
      <c r="L2625" t="str">
        <f t="shared" si="204"/>
        <v>20-34</v>
      </c>
    </row>
    <row r="2626" spans="1:12" x14ac:dyDescent="0.45">
      <c r="A2626">
        <v>70</v>
      </c>
      <c r="B2626" t="str">
        <f t="shared" si="200"/>
        <v>SENIORS</v>
      </c>
      <c r="C2626" t="s">
        <v>3094</v>
      </c>
      <c r="G2626" s="7">
        <f>'Health Cleaned'!$H2626*1.1</f>
        <v>3458.51</v>
      </c>
      <c r="H2626" s="7">
        <f t="shared" si="201"/>
        <v>3458.5</v>
      </c>
      <c r="I2626" s="7">
        <f t="shared" si="202"/>
        <v>3458.6</v>
      </c>
      <c r="J2626" s="7">
        <f t="shared" si="203"/>
        <v>3458.5</v>
      </c>
      <c r="K2626" t="str">
        <f>TEXT('Health Cleaned'!A2626,"mm-yy")</f>
        <v>03-23</v>
      </c>
      <c r="L2626" t="str">
        <f t="shared" si="204"/>
        <v>65-100</v>
      </c>
    </row>
    <row r="2627" spans="1:12" x14ac:dyDescent="0.45">
      <c r="A2627">
        <v>2</v>
      </c>
      <c r="B2627" t="str">
        <f t="shared" ref="B2627:B2690" si="205">IF(A2627&lt;18,"CHILDREN",IF(A2627&lt;36,"YOUNG ADULTS",IF(A2627&lt;66,"ADULTS",IF(A2627&gt;65,"SENIORS"))))</f>
        <v>CHILDREN</v>
      </c>
      <c r="C2627" t="s">
        <v>3095</v>
      </c>
      <c r="G2627" s="7">
        <f>'Health Cleaned'!$H2627*1.1</f>
        <v>2222.011</v>
      </c>
      <c r="H2627" s="7">
        <f t="shared" ref="H2627:H2690" si="206">ROUND(G2627,1)</f>
        <v>2222</v>
      </c>
      <c r="I2627" s="7">
        <f t="shared" ref="I2627:I2690" si="207">ROUNDUP(G2627,1)</f>
        <v>2222.1</v>
      </c>
      <c r="J2627" s="7">
        <f t="shared" ref="J2627:J2690" si="208">ROUNDDOWN(G2627,1)</f>
        <v>2222</v>
      </c>
      <c r="K2627" t="str">
        <f>TEXT('Health Cleaned'!A2627,"mm-yy")</f>
        <v>06-22</v>
      </c>
      <c r="L2627" t="str">
        <f t="shared" ref="L2627:L2690" si="209">IF(A2627&lt;13,"0-12",IF(A2627&lt;20,"13-19",IF(A2627&lt;35,"20-34",IF(A2627&lt;=50,"35-50",IF(A2627&lt;66,"51-65",IF(A2627&gt;65,"65-100"))))))</f>
        <v>0-12</v>
      </c>
    </row>
    <row r="2628" spans="1:12" x14ac:dyDescent="0.45">
      <c r="A2628">
        <v>36</v>
      </c>
      <c r="B2628" t="str">
        <f t="shared" si="205"/>
        <v>ADULTS</v>
      </c>
      <c r="C2628" t="s">
        <v>3096</v>
      </c>
      <c r="G2628" s="7">
        <f>'Health Cleaned'!$H2628*1.1</f>
        <v>1626.6470000000002</v>
      </c>
      <c r="H2628" s="7">
        <f t="shared" si="206"/>
        <v>1626.6</v>
      </c>
      <c r="I2628" s="7">
        <f t="shared" si="207"/>
        <v>1626.6999999999998</v>
      </c>
      <c r="J2628" s="7">
        <f t="shared" si="208"/>
        <v>1626.6</v>
      </c>
      <c r="K2628" t="str">
        <f>TEXT('Health Cleaned'!A2628,"mm-yy")</f>
        <v>09-23</v>
      </c>
      <c r="L2628" t="str">
        <f t="shared" si="209"/>
        <v>35-50</v>
      </c>
    </row>
    <row r="2629" spans="1:12" x14ac:dyDescent="0.45">
      <c r="A2629">
        <v>10</v>
      </c>
      <c r="B2629" t="str">
        <f t="shared" si="205"/>
        <v>CHILDREN</v>
      </c>
      <c r="C2629" t="s">
        <v>3097</v>
      </c>
      <c r="G2629" s="7">
        <f>'Health Cleaned'!$H2629*1.1</f>
        <v>551.33100000000002</v>
      </c>
      <c r="H2629" s="7">
        <f t="shared" si="206"/>
        <v>551.29999999999995</v>
      </c>
      <c r="I2629" s="7">
        <f t="shared" si="207"/>
        <v>551.4</v>
      </c>
      <c r="J2629" s="7">
        <f t="shared" si="208"/>
        <v>551.29999999999995</v>
      </c>
      <c r="K2629" t="str">
        <f>TEXT('Health Cleaned'!A2629,"mm-yy")</f>
        <v>10-23</v>
      </c>
      <c r="L2629" t="str">
        <f t="shared" si="209"/>
        <v>0-12</v>
      </c>
    </row>
    <row r="2630" spans="1:12" x14ac:dyDescent="0.45">
      <c r="A2630">
        <v>53</v>
      </c>
      <c r="B2630" t="str">
        <f t="shared" si="205"/>
        <v>ADULTS</v>
      </c>
      <c r="C2630" t="s">
        <v>3098</v>
      </c>
      <c r="G2630" s="7">
        <f>'Health Cleaned'!$H2630*1.1</f>
        <v>3526.0720000000001</v>
      </c>
      <c r="H2630" s="7">
        <f t="shared" si="206"/>
        <v>3526.1</v>
      </c>
      <c r="I2630" s="7">
        <f t="shared" si="207"/>
        <v>3526.1</v>
      </c>
      <c r="J2630" s="7">
        <f t="shared" si="208"/>
        <v>3526</v>
      </c>
      <c r="K2630" t="str">
        <f>TEXT('Health Cleaned'!A2630,"mm-yy")</f>
        <v>07-23</v>
      </c>
      <c r="L2630" t="str">
        <f t="shared" si="209"/>
        <v>51-65</v>
      </c>
    </row>
    <row r="2631" spans="1:12" x14ac:dyDescent="0.45">
      <c r="A2631">
        <v>10</v>
      </c>
      <c r="B2631" t="str">
        <f t="shared" si="205"/>
        <v>CHILDREN</v>
      </c>
      <c r="C2631" t="s">
        <v>3099</v>
      </c>
      <c r="G2631" s="7">
        <f>'Health Cleaned'!$H2631*1.1</f>
        <v>4880.7880000000005</v>
      </c>
      <c r="H2631" s="7">
        <f t="shared" si="206"/>
        <v>4880.8</v>
      </c>
      <c r="I2631" s="7">
        <f t="shared" si="207"/>
        <v>4880.8</v>
      </c>
      <c r="J2631" s="7">
        <f t="shared" si="208"/>
        <v>4880.7</v>
      </c>
      <c r="K2631" t="str">
        <f>TEXT('Health Cleaned'!A2631,"mm-yy")</f>
        <v>07-23</v>
      </c>
      <c r="L2631" t="str">
        <f t="shared" si="209"/>
        <v>0-12</v>
      </c>
    </row>
    <row r="2632" spans="1:12" x14ac:dyDescent="0.45">
      <c r="A2632">
        <v>80</v>
      </c>
      <c r="B2632" t="str">
        <f t="shared" si="205"/>
        <v>SENIORS</v>
      </c>
      <c r="C2632" t="s">
        <v>3100</v>
      </c>
      <c r="G2632" s="7">
        <f>'Health Cleaned'!$H2632*1.1</f>
        <v>2486.9900000000002</v>
      </c>
      <c r="H2632" s="7">
        <f t="shared" si="206"/>
        <v>2487</v>
      </c>
      <c r="I2632" s="7">
        <f t="shared" si="207"/>
        <v>2487</v>
      </c>
      <c r="J2632" s="7">
        <f t="shared" si="208"/>
        <v>2486.9</v>
      </c>
      <c r="K2632" t="str">
        <f>TEXT('Health Cleaned'!A2632,"mm-yy")</f>
        <v>03-23</v>
      </c>
      <c r="L2632" t="str">
        <f t="shared" si="209"/>
        <v>65-100</v>
      </c>
    </row>
    <row r="2633" spans="1:12" x14ac:dyDescent="0.45">
      <c r="A2633">
        <v>4</v>
      </c>
      <c r="B2633" t="str">
        <f t="shared" si="205"/>
        <v>CHILDREN</v>
      </c>
      <c r="C2633" t="s">
        <v>3101</v>
      </c>
      <c r="G2633" s="7">
        <f>'Health Cleaned'!$H2633*1.1</f>
        <v>3850.1759999999999</v>
      </c>
      <c r="H2633" s="7">
        <f t="shared" si="206"/>
        <v>3850.2</v>
      </c>
      <c r="I2633" s="7">
        <f t="shared" si="207"/>
        <v>3850.2</v>
      </c>
      <c r="J2633" s="7">
        <f t="shared" si="208"/>
        <v>3850.1</v>
      </c>
      <c r="K2633" t="str">
        <f>TEXT('Health Cleaned'!A2633,"mm-yy")</f>
        <v>12-22</v>
      </c>
      <c r="L2633" t="str">
        <f t="shared" si="209"/>
        <v>0-12</v>
      </c>
    </row>
    <row r="2634" spans="1:12" x14ac:dyDescent="0.45">
      <c r="A2634">
        <v>51</v>
      </c>
      <c r="B2634" t="str">
        <f t="shared" si="205"/>
        <v>ADULTS</v>
      </c>
      <c r="C2634" t="s">
        <v>3102</v>
      </c>
      <c r="G2634" s="7">
        <f>'Health Cleaned'!$H2634*1.1</f>
        <v>700.61199999999997</v>
      </c>
      <c r="H2634" s="7">
        <f t="shared" si="206"/>
        <v>700.6</v>
      </c>
      <c r="I2634" s="7">
        <f t="shared" si="207"/>
        <v>700.7</v>
      </c>
      <c r="J2634" s="7">
        <f t="shared" si="208"/>
        <v>700.6</v>
      </c>
      <c r="K2634" t="str">
        <f>TEXT('Health Cleaned'!A2634,"mm-yy")</f>
        <v>08-23</v>
      </c>
      <c r="L2634" t="str">
        <f t="shared" si="209"/>
        <v>51-65</v>
      </c>
    </row>
    <row r="2635" spans="1:12" x14ac:dyDescent="0.45">
      <c r="A2635">
        <v>88</v>
      </c>
      <c r="B2635" t="str">
        <f t="shared" si="205"/>
        <v>SENIORS</v>
      </c>
      <c r="C2635" t="s">
        <v>3103</v>
      </c>
      <c r="G2635" s="7">
        <f>'Health Cleaned'!$H2635*1.1</f>
        <v>2010.0190000000002</v>
      </c>
      <c r="H2635" s="7">
        <f t="shared" si="206"/>
        <v>2010</v>
      </c>
      <c r="I2635" s="7">
        <f t="shared" si="207"/>
        <v>2010.1</v>
      </c>
      <c r="J2635" s="7">
        <f t="shared" si="208"/>
        <v>2010</v>
      </c>
      <c r="K2635" t="str">
        <f>TEXT('Health Cleaned'!A2635,"mm-yy")</f>
        <v>08-23</v>
      </c>
      <c r="L2635" t="str">
        <f t="shared" si="209"/>
        <v>65-100</v>
      </c>
    </row>
    <row r="2636" spans="1:12" x14ac:dyDescent="0.45">
      <c r="A2636">
        <v>89</v>
      </c>
      <c r="B2636" t="str">
        <f t="shared" si="205"/>
        <v>SENIORS</v>
      </c>
      <c r="C2636" t="s">
        <v>3104</v>
      </c>
      <c r="G2636" s="7">
        <f>'Health Cleaned'!$H2636*1.1</f>
        <v>3321.8680000000004</v>
      </c>
      <c r="H2636" s="7">
        <f t="shared" si="206"/>
        <v>3321.9</v>
      </c>
      <c r="I2636" s="7">
        <f t="shared" si="207"/>
        <v>3321.9</v>
      </c>
      <c r="J2636" s="7">
        <f t="shared" si="208"/>
        <v>3321.8</v>
      </c>
      <c r="K2636" t="str">
        <f>TEXT('Health Cleaned'!A2636,"mm-yy")</f>
        <v>06-22</v>
      </c>
      <c r="L2636" t="str">
        <f t="shared" si="209"/>
        <v>65-100</v>
      </c>
    </row>
    <row r="2637" spans="1:12" x14ac:dyDescent="0.45">
      <c r="A2637">
        <v>45</v>
      </c>
      <c r="B2637" t="str">
        <f t="shared" si="205"/>
        <v>ADULTS</v>
      </c>
      <c r="C2637" t="s">
        <v>3105</v>
      </c>
      <c r="G2637" s="7">
        <f>'Health Cleaned'!$H2637*1.1</f>
        <v>2231.636</v>
      </c>
      <c r="H2637" s="7">
        <f t="shared" si="206"/>
        <v>2231.6</v>
      </c>
      <c r="I2637" s="7">
        <f t="shared" si="207"/>
        <v>2231.6999999999998</v>
      </c>
      <c r="J2637" s="7">
        <f t="shared" si="208"/>
        <v>2231.6</v>
      </c>
      <c r="K2637" t="str">
        <f>TEXT('Health Cleaned'!A2637,"mm-yy")</f>
        <v>01-22</v>
      </c>
      <c r="L2637" t="str">
        <f t="shared" si="209"/>
        <v>35-50</v>
      </c>
    </row>
    <row r="2638" spans="1:12" x14ac:dyDescent="0.45">
      <c r="A2638">
        <v>31</v>
      </c>
      <c r="B2638" t="str">
        <f t="shared" si="205"/>
        <v>YOUNG ADULTS</v>
      </c>
      <c r="C2638" t="s">
        <v>3106</v>
      </c>
      <c r="G2638" s="7">
        <f>'Health Cleaned'!$H2638*1.1</f>
        <v>452.45200000000006</v>
      </c>
      <c r="H2638" s="7">
        <f t="shared" si="206"/>
        <v>452.5</v>
      </c>
      <c r="I2638" s="7">
        <f t="shared" si="207"/>
        <v>452.5</v>
      </c>
      <c r="J2638" s="7">
        <f t="shared" si="208"/>
        <v>452.4</v>
      </c>
      <c r="K2638" t="str">
        <f>TEXT('Health Cleaned'!A2638,"mm-yy")</f>
        <v>08-23</v>
      </c>
      <c r="L2638" t="str">
        <f t="shared" si="209"/>
        <v>20-34</v>
      </c>
    </row>
    <row r="2639" spans="1:12" x14ac:dyDescent="0.45">
      <c r="A2639">
        <v>41</v>
      </c>
      <c r="B2639" t="str">
        <f t="shared" si="205"/>
        <v>ADULTS</v>
      </c>
      <c r="C2639" t="s">
        <v>3107</v>
      </c>
      <c r="G2639" s="7">
        <f>'Health Cleaned'!$H2639*1.1</f>
        <v>1332.694</v>
      </c>
      <c r="H2639" s="7">
        <f t="shared" si="206"/>
        <v>1332.7</v>
      </c>
      <c r="I2639" s="7">
        <f t="shared" si="207"/>
        <v>1332.6999999999998</v>
      </c>
      <c r="J2639" s="7">
        <f t="shared" si="208"/>
        <v>1332.6</v>
      </c>
      <c r="K2639" t="str">
        <f>TEXT('Health Cleaned'!A2639,"mm-yy")</f>
        <v>11-23</v>
      </c>
      <c r="L2639" t="str">
        <f t="shared" si="209"/>
        <v>35-50</v>
      </c>
    </row>
    <row r="2640" spans="1:12" x14ac:dyDescent="0.45">
      <c r="A2640">
        <v>21</v>
      </c>
      <c r="B2640" t="str">
        <f t="shared" si="205"/>
        <v>YOUNG ADULTS</v>
      </c>
      <c r="C2640" t="s">
        <v>3108</v>
      </c>
      <c r="G2640" s="7">
        <f>'Health Cleaned'!$H2640*1.1</f>
        <v>4503.9280000000008</v>
      </c>
      <c r="H2640" s="7">
        <f t="shared" si="206"/>
        <v>4503.8999999999996</v>
      </c>
      <c r="I2640" s="7">
        <f t="shared" si="207"/>
        <v>4504</v>
      </c>
      <c r="J2640" s="7">
        <f t="shared" si="208"/>
        <v>4503.8999999999996</v>
      </c>
      <c r="K2640" t="str">
        <f>TEXT('Health Cleaned'!A2640,"mm-yy")</f>
        <v>05-23</v>
      </c>
      <c r="L2640" t="str">
        <f t="shared" si="209"/>
        <v>20-34</v>
      </c>
    </row>
    <row r="2641" spans="1:12" x14ac:dyDescent="0.45">
      <c r="A2641">
        <v>25</v>
      </c>
      <c r="B2641" t="str">
        <f t="shared" si="205"/>
        <v>YOUNG ADULTS</v>
      </c>
      <c r="C2641" t="s">
        <v>3109</v>
      </c>
      <c r="G2641" s="7">
        <f>'Health Cleaned'!$H2641*1.1</f>
        <v>206.48100000000002</v>
      </c>
      <c r="H2641" s="7">
        <f t="shared" si="206"/>
        <v>206.5</v>
      </c>
      <c r="I2641" s="7">
        <f t="shared" si="207"/>
        <v>206.5</v>
      </c>
      <c r="J2641" s="7">
        <f t="shared" si="208"/>
        <v>206.4</v>
      </c>
      <c r="K2641" t="str">
        <f>TEXT('Health Cleaned'!A2641,"mm-yy")</f>
        <v>04-23</v>
      </c>
      <c r="L2641" t="str">
        <f t="shared" si="209"/>
        <v>20-34</v>
      </c>
    </row>
    <row r="2642" spans="1:12" x14ac:dyDescent="0.45">
      <c r="A2642">
        <v>36</v>
      </c>
      <c r="B2642" t="str">
        <f t="shared" si="205"/>
        <v>ADULTS</v>
      </c>
      <c r="C2642" t="s">
        <v>3110</v>
      </c>
      <c r="G2642" s="7">
        <f>'Health Cleaned'!$H2642*1.1</f>
        <v>3528.8550000000005</v>
      </c>
      <c r="H2642" s="7">
        <f t="shared" si="206"/>
        <v>3528.9</v>
      </c>
      <c r="I2642" s="7">
        <f t="shared" si="207"/>
        <v>3528.9</v>
      </c>
      <c r="J2642" s="7">
        <f t="shared" si="208"/>
        <v>3528.8</v>
      </c>
      <c r="K2642" t="str">
        <f>TEXT('Health Cleaned'!A2642,"mm-yy")</f>
        <v>01-23</v>
      </c>
      <c r="L2642" t="str">
        <f t="shared" si="209"/>
        <v>35-50</v>
      </c>
    </row>
    <row r="2643" spans="1:12" x14ac:dyDescent="0.45">
      <c r="A2643">
        <v>5</v>
      </c>
      <c r="B2643" t="str">
        <f t="shared" si="205"/>
        <v>CHILDREN</v>
      </c>
      <c r="C2643" t="s">
        <v>3111</v>
      </c>
      <c r="G2643" s="7">
        <f>'Health Cleaned'!$H2643*1.1</f>
        <v>562.04500000000007</v>
      </c>
      <c r="H2643" s="7">
        <f t="shared" si="206"/>
        <v>562</v>
      </c>
      <c r="I2643" s="7">
        <f t="shared" si="207"/>
        <v>562.1</v>
      </c>
      <c r="J2643" s="7">
        <f t="shared" si="208"/>
        <v>562</v>
      </c>
      <c r="K2643" t="str">
        <f>TEXT('Health Cleaned'!A2643,"mm-yy")</f>
        <v>02-22</v>
      </c>
      <c r="L2643" t="str">
        <f t="shared" si="209"/>
        <v>0-12</v>
      </c>
    </row>
    <row r="2644" spans="1:12" x14ac:dyDescent="0.45">
      <c r="A2644">
        <v>7</v>
      </c>
      <c r="B2644" t="str">
        <f t="shared" si="205"/>
        <v>CHILDREN</v>
      </c>
      <c r="C2644" t="s">
        <v>3112</v>
      </c>
      <c r="G2644" s="7">
        <f>'Health Cleaned'!$H2644*1.1</f>
        <v>1845.624</v>
      </c>
      <c r="H2644" s="7">
        <f t="shared" si="206"/>
        <v>1845.6</v>
      </c>
      <c r="I2644" s="7">
        <f t="shared" si="207"/>
        <v>1845.6999999999998</v>
      </c>
      <c r="J2644" s="7">
        <f t="shared" si="208"/>
        <v>1845.6</v>
      </c>
      <c r="K2644" t="str">
        <f>TEXT('Health Cleaned'!A2644,"mm-yy")</f>
        <v>06-23</v>
      </c>
      <c r="L2644" t="str">
        <f t="shared" si="209"/>
        <v>0-12</v>
      </c>
    </row>
    <row r="2645" spans="1:12" x14ac:dyDescent="0.45">
      <c r="A2645">
        <v>24</v>
      </c>
      <c r="B2645" t="str">
        <f t="shared" si="205"/>
        <v>YOUNG ADULTS</v>
      </c>
      <c r="C2645" t="s">
        <v>3113</v>
      </c>
      <c r="G2645" s="7">
        <f>'Health Cleaned'!$H2645*1.1</f>
        <v>4565.165</v>
      </c>
      <c r="H2645" s="7">
        <f t="shared" si="206"/>
        <v>4565.2</v>
      </c>
      <c r="I2645" s="7">
        <f t="shared" si="207"/>
        <v>4565.2000000000007</v>
      </c>
      <c r="J2645" s="7">
        <f t="shared" si="208"/>
        <v>4565.1000000000004</v>
      </c>
      <c r="K2645" t="str">
        <f>TEXT('Health Cleaned'!A2645,"mm-yy")</f>
        <v>04-23</v>
      </c>
      <c r="L2645" t="str">
        <f t="shared" si="209"/>
        <v>20-34</v>
      </c>
    </row>
    <row r="2646" spans="1:12" x14ac:dyDescent="0.45">
      <c r="A2646">
        <v>80</v>
      </c>
      <c r="B2646" t="str">
        <f t="shared" si="205"/>
        <v>SENIORS</v>
      </c>
      <c r="C2646" t="s">
        <v>3114</v>
      </c>
      <c r="G2646" s="7">
        <f>'Health Cleaned'!$H2646*1.1</f>
        <v>4148.6170000000002</v>
      </c>
      <c r="H2646" s="7">
        <f t="shared" si="206"/>
        <v>4148.6000000000004</v>
      </c>
      <c r="I2646" s="7">
        <f t="shared" si="207"/>
        <v>4148.7000000000007</v>
      </c>
      <c r="J2646" s="7">
        <f t="shared" si="208"/>
        <v>4148.6000000000004</v>
      </c>
      <c r="K2646" t="str">
        <f>TEXT('Health Cleaned'!A2646,"mm-yy")</f>
        <v>02-23</v>
      </c>
      <c r="L2646" t="str">
        <f t="shared" si="209"/>
        <v>65-100</v>
      </c>
    </row>
    <row r="2647" spans="1:12" x14ac:dyDescent="0.45">
      <c r="A2647">
        <v>99</v>
      </c>
      <c r="B2647" t="str">
        <f t="shared" si="205"/>
        <v>SENIORS</v>
      </c>
      <c r="C2647" t="s">
        <v>3115</v>
      </c>
      <c r="G2647" s="7">
        <f>'Health Cleaned'!$H2647*1.1</f>
        <v>4328.2360000000008</v>
      </c>
      <c r="H2647" s="7">
        <f t="shared" si="206"/>
        <v>4328.2</v>
      </c>
      <c r="I2647" s="7">
        <f t="shared" si="207"/>
        <v>4328.3</v>
      </c>
      <c r="J2647" s="7">
        <f t="shared" si="208"/>
        <v>4328.2</v>
      </c>
      <c r="K2647" t="str">
        <f>TEXT('Health Cleaned'!A2647,"mm-yy")</f>
        <v>07-22</v>
      </c>
      <c r="L2647" t="str">
        <f t="shared" si="209"/>
        <v>65-100</v>
      </c>
    </row>
    <row r="2648" spans="1:12" x14ac:dyDescent="0.45">
      <c r="A2648">
        <v>87</v>
      </c>
      <c r="B2648" t="str">
        <f t="shared" si="205"/>
        <v>SENIORS</v>
      </c>
      <c r="C2648" t="s">
        <v>3116</v>
      </c>
      <c r="G2648" s="7">
        <f>'Health Cleaned'!$H2648*1.1</f>
        <v>109.02100000000002</v>
      </c>
      <c r="H2648" s="7">
        <f t="shared" si="206"/>
        <v>109</v>
      </c>
      <c r="I2648" s="7">
        <f t="shared" si="207"/>
        <v>109.1</v>
      </c>
      <c r="J2648" s="7">
        <f t="shared" si="208"/>
        <v>109</v>
      </c>
      <c r="K2648" t="str">
        <f>TEXT('Health Cleaned'!A2648,"mm-yy")</f>
        <v>06-22</v>
      </c>
      <c r="L2648" t="str">
        <f t="shared" si="209"/>
        <v>65-100</v>
      </c>
    </row>
    <row r="2649" spans="1:12" x14ac:dyDescent="0.45">
      <c r="A2649">
        <v>27</v>
      </c>
      <c r="B2649" t="str">
        <f t="shared" si="205"/>
        <v>YOUNG ADULTS</v>
      </c>
      <c r="C2649" t="s">
        <v>3117</v>
      </c>
      <c r="G2649" s="7">
        <f>'Health Cleaned'!$H2649*1.1</f>
        <v>4471.0490000000009</v>
      </c>
      <c r="H2649" s="7">
        <f t="shared" si="206"/>
        <v>4471</v>
      </c>
      <c r="I2649" s="7">
        <f t="shared" si="207"/>
        <v>4471.1000000000004</v>
      </c>
      <c r="J2649" s="7">
        <f t="shared" si="208"/>
        <v>4471</v>
      </c>
      <c r="K2649" t="str">
        <f>TEXT('Health Cleaned'!A2649,"mm-yy")</f>
        <v>02-22</v>
      </c>
      <c r="L2649" t="str">
        <f t="shared" si="209"/>
        <v>20-34</v>
      </c>
    </row>
    <row r="2650" spans="1:12" x14ac:dyDescent="0.45">
      <c r="A2650">
        <v>84</v>
      </c>
      <c r="B2650" t="str">
        <f t="shared" si="205"/>
        <v>SENIORS</v>
      </c>
      <c r="C2650" t="s">
        <v>3118</v>
      </c>
      <c r="G2650" s="7">
        <f>'Health Cleaned'!$H2650*1.1</f>
        <v>5190.7350000000006</v>
      </c>
      <c r="H2650" s="7">
        <f t="shared" si="206"/>
        <v>5190.7</v>
      </c>
      <c r="I2650" s="7">
        <f t="shared" si="207"/>
        <v>5190.8</v>
      </c>
      <c r="J2650" s="7">
        <f t="shared" si="208"/>
        <v>5190.7</v>
      </c>
      <c r="K2650" t="str">
        <f>TEXT('Health Cleaned'!A2650,"mm-yy")</f>
        <v>02-23</v>
      </c>
      <c r="L2650" t="str">
        <f t="shared" si="209"/>
        <v>65-100</v>
      </c>
    </row>
    <row r="2651" spans="1:12" x14ac:dyDescent="0.45">
      <c r="A2651">
        <v>61</v>
      </c>
      <c r="B2651" t="str">
        <f t="shared" si="205"/>
        <v>ADULTS</v>
      </c>
      <c r="C2651" t="s">
        <v>3119</v>
      </c>
      <c r="G2651" s="7">
        <f>'Health Cleaned'!$H2651*1.1</f>
        <v>2738.7910000000002</v>
      </c>
      <c r="H2651" s="7">
        <f t="shared" si="206"/>
        <v>2738.8</v>
      </c>
      <c r="I2651" s="7">
        <f t="shared" si="207"/>
        <v>2738.7999999999997</v>
      </c>
      <c r="J2651" s="7">
        <f t="shared" si="208"/>
        <v>2738.7</v>
      </c>
      <c r="K2651" t="str">
        <f>TEXT('Health Cleaned'!A2651,"mm-yy")</f>
        <v>02-22</v>
      </c>
      <c r="L2651" t="str">
        <f t="shared" si="209"/>
        <v>51-65</v>
      </c>
    </row>
    <row r="2652" spans="1:12" x14ac:dyDescent="0.45">
      <c r="A2652">
        <v>8</v>
      </c>
      <c r="B2652" t="str">
        <f t="shared" si="205"/>
        <v>CHILDREN</v>
      </c>
      <c r="C2652" t="s">
        <v>3120</v>
      </c>
      <c r="G2652" s="7">
        <f>'Health Cleaned'!$H2652*1.1</f>
        <v>1905.8930000000003</v>
      </c>
      <c r="H2652" s="7">
        <f t="shared" si="206"/>
        <v>1905.9</v>
      </c>
      <c r="I2652" s="7">
        <f t="shared" si="207"/>
        <v>1905.8999999999999</v>
      </c>
      <c r="J2652" s="7">
        <f t="shared" si="208"/>
        <v>1905.8</v>
      </c>
      <c r="K2652" t="str">
        <f>TEXT('Health Cleaned'!A2652,"mm-yy")</f>
        <v>05-22</v>
      </c>
      <c r="L2652" t="str">
        <f t="shared" si="209"/>
        <v>0-12</v>
      </c>
    </row>
    <row r="2653" spans="1:12" x14ac:dyDescent="0.45">
      <c r="A2653">
        <v>17</v>
      </c>
      <c r="B2653" t="str">
        <f t="shared" si="205"/>
        <v>CHILDREN</v>
      </c>
      <c r="C2653" t="s">
        <v>3121</v>
      </c>
      <c r="G2653" s="7">
        <f>'Health Cleaned'!$H2653*1.1</f>
        <v>257.60900000000004</v>
      </c>
      <c r="H2653" s="7">
        <f t="shared" si="206"/>
        <v>257.60000000000002</v>
      </c>
      <c r="I2653" s="7">
        <f t="shared" si="207"/>
        <v>257.70000000000005</v>
      </c>
      <c r="J2653" s="7">
        <f t="shared" si="208"/>
        <v>257.60000000000002</v>
      </c>
      <c r="K2653" t="str">
        <f>TEXT('Health Cleaned'!A2653,"mm-yy")</f>
        <v>06-23</v>
      </c>
      <c r="L2653" t="str">
        <f t="shared" si="209"/>
        <v>13-19</v>
      </c>
    </row>
    <row r="2654" spans="1:12" x14ac:dyDescent="0.45">
      <c r="A2654">
        <v>47</v>
      </c>
      <c r="B2654" t="str">
        <f t="shared" si="205"/>
        <v>ADULTS</v>
      </c>
      <c r="C2654" t="s">
        <v>3122</v>
      </c>
      <c r="G2654" s="7">
        <f>'Health Cleaned'!$H2654*1.1</f>
        <v>4593.072000000001</v>
      </c>
      <c r="H2654" s="7">
        <f t="shared" si="206"/>
        <v>4593.1000000000004</v>
      </c>
      <c r="I2654" s="7">
        <f t="shared" si="207"/>
        <v>4593.1000000000004</v>
      </c>
      <c r="J2654" s="7">
        <f t="shared" si="208"/>
        <v>4593</v>
      </c>
      <c r="K2654" t="str">
        <f>TEXT('Health Cleaned'!A2654,"mm-yy")</f>
        <v>07-23</v>
      </c>
      <c r="L2654" t="str">
        <f t="shared" si="209"/>
        <v>35-50</v>
      </c>
    </row>
    <row r="2655" spans="1:12" x14ac:dyDescent="0.45">
      <c r="A2655">
        <v>19</v>
      </c>
      <c r="B2655" t="str">
        <f t="shared" si="205"/>
        <v>YOUNG ADULTS</v>
      </c>
      <c r="C2655" t="s">
        <v>3123</v>
      </c>
      <c r="G2655" s="7">
        <f>'Health Cleaned'!$H2655*1.1</f>
        <v>2445.3110000000006</v>
      </c>
      <c r="H2655" s="7">
        <f t="shared" si="206"/>
        <v>2445.3000000000002</v>
      </c>
      <c r="I2655" s="7">
        <f t="shared" si="207"/>
        <v>2445.4</v>
      </c>
      <c r="J2655" s="7">
        <f t="shared" si="208"/>
        <v>2445.3000000000002</v>
      </c>
      <c r="K2655" t="str">
        <f>TEXT('Health Cleaned'!A2655,"mm-yy")</f>
        <v>07-22</v>
      </c>
      <c r="L2655" t="str">
        <f t="shared" si="209"/>
        <v>13-19</v>
      </c>
    </row>
    <row r="2656" spans="1:12" x14ac:dyDescent="0.45">
      <c r="A2656">
        <v>73</v>
      </c>
      <c r="B2656" t="str">
        <f t="shared" si="205"/>
        <v>SENIORS</v>
      </c>
      <c r="C2656" t="s">
        <v>3124</v>
      </c>
      <c r="G2656" s="7">
        <f>'Health Cleaned'!$H2656*1.1</f>
        <v>1147.4430000000002</v>
      </c>
      <c r="H2656" s="7">
        <f t="shared" si="206"/>
        <v>1147.4000000000001</v>
      </c>
      <c r="I2656" s="7">
        <f t="shared" si="207"/>
        <v>1147.5</v>
      </c>
      <c r="J2656" s="7">
        <f t="shared" si="208"/>
        <v>1147.4000000000001</v>
      </c>
      <c r="K2656" t="str">
        <f>TEXT('Health Cleaned'!A2656,"mm-yy")</f>
        <v>11-23</v>
      </c>
      <c r="L2656" t="str">
        <f t="shared" si="209"/>
        <v>65-100</v>
      </c>
    </row>
    <row r="2657" spans="1:12" x14ac:dyDescent="0.45">
      <c r="A2657">
        <v>83</v>
      </c>
      <c r="B2657" t="str">
        <f t="shared" si="205"/>
        <v>SENIORS</v>
      </c>
      <c r="C2657" t="s">
        <v>3125</v>
      </c>
      <c r="G2657" s="7">
        <f>'Health Cleaned'!$H2657*1.1</f>
        <v>1332.2650000000001</v>
      </c>
      <c r="H2657" s="7">
        <f t="shared" si="206"/>
        <v>1332.3</v>
      </c>
      <c r="I2657" s="7">
        <f t="shared" si="207"/>
        <v>1332.3</v>
      </c>
      <c r="J2657" s="7">
        <f t="shared" si="208"/>
        <v>1332.2</v>
      </c>
      <c r="K2657" t="str">
        <f>TEXT('Health Cleaned'!A2657,"mm-yy")</f>
        <v>08-23</v>
      </c>
      <c r="L2657" t="str">
        <f t="shared" si="209"/>
        <v>65-100</v>
      </c>
    </row>
    <row r="2658" spans="1:12" x14ac:dyDescent="0.45">
      <c r="A2658">
        <v>84</v>
      </c>
      <c r="B2658" t="str">
        <f t="shared" si="205"/>
        <v>SENIORS</v>
      </c>
      <c r="C2658" t="s">
        <v>3126</v>
      </c>
      <c r="G2658" s="7">
        <f>'Health Cleaned'!$H2658*1.1</f>
        <v>362.64800000000002</v>
      </c>
      <c r="H2658" s="7">
        <f t="shared" si="206"/>
        <v>362.6</v>
      </c>
      <c r="I2658" s="7">
        <f t="shared" si="207"/>
        <v>362.70000000000005</v>
      </c>
      <c r="J2658" s="7">
        <f t="shared" si="208"/>
        <v>362.6</v>
      </c>
      <c r="K2658" t="str">
        <f>TEXT('Health Cleaned'!A2658,"mm-yy")</f>
        <v>10-23</v>
      </c>
      <c r="L2658" t="str">
        <f t="shared" si="209"/>
        <v>65-100</v>
      </c>
    </row>
    <row r="2659" spans="1:12" x14ac:dyDescent="0.45">
      <c r="A2659">
        <v>40</v>
      </c>
      <c r="B2659" t="str">
        <f t="shared" si="205"/>
        <v>ADULTS</v>
      </c>
      <c r="C2659" t="s">
        <v>3127</v>
      </c>
      <c r="G2659" s="7">
        <f>'Health Cleaned'!$H2659*1.1</f>
        <v>187.26400000000004</v>
      </c>
      <c r="H2659" s="7">
        <f t="shared" si="206"/>
        <v>187.3</v>
      </c>
      <c r="I2659" s="7">
        <f t="shared" si="207"/>
        <v>187.29999999999998</v>
      </c>
      <c r="J2659" s="7">
        <f t="shared" si="208"/>
        <v>187.2</v>
      </c>
      <c r="K2659" t="str">
        <f>TEXT('Health Cleaned'!A2659,"mm-yy")</f>
        <v>09-23</v>
      </c>
      <c r="L2659" t="str">
        <f t="shared" si="209"/>
        <v>35-50</v>
      </c>
    </row>
    <row r="2660" spans="1:12" x14ac:dyDescent="0.45">
      <c r="A2660">
        <v>51</v>
      </c>
      <c r="B2660" t="str">
        <f t="shared" si="205"/>
        <v>ADULTS</v>
      </c>
      <c r="C2660" t="s">
        <v>3128</v>
      </c>
      <c r="G2660" s="7">
        <f>'Health Cleaned'!$H2660*1.1</f>
        <v>1059.4540000000002</v>
      </c>
      <c r="H2660" s="7">
        <f t="shared" si="206"/>
        <v>1059.5</v>
      </c>
      <c r="I2660" s="7">
        <f t="shared" si="207"/>
        <v>1059.5</v>
      </c>
      <c r="J2660" s="7">
        <f t="shared" si="208"/>
        <v>1059.4000000000001</v>
      </c>
      <c r="K2660" t="str">
        <f>TEXT('Health Cleaned'!A2660,"mm-yy")</f>
        <v>05-22</v>
      </c>
      <c r="L2660" t="str">
        <f t="shared" si="209"/>
        <v>51-65</v>
      </c>
    </row>
    <row r="2661" spans="1:12" x14ac:dyDescent="0.45">
      <c r="A2661">
        <v>73</v>
      </c>
      <c r="B2661" t="str">
        <f t="shared" si="205"/>
        <v>SENIORS</v>
      </c>
      <c r="C2661" t="s">
        <v>3129</v>
      </c>
      <c r="G2661" s="7">
        <f>'Health Cleaned'!$H2661*1.1</f>
        <v>2096.4680000000003</v>
      </c>
      <c r="H2661" s="7">
        <f t="shared" si="206"/>
        <v>2096.5</v>
      </c>
      <c r="I2661" s="7">
        <f t="shared" si="207"/>
        <v>2096.5</v>
      </c>
      <c r="J2661" s="7">
        <f t="shared" si="208"/>
        <v>2096.4</v>
      </c>
      <c r="K2661" t="str">
        <f>TEXT('Health Cleaned'!A2661,"mm-yy")</f>
        <v>03-22</v>
      </c>
      <c r="L2661" t="str">
        <f t="shared" si="209"/>
        <v>65-100</v>
      </c>
    </row>
    <row r="2662" spans="1:12" x14ac:dyDescent="0.45">
      <c r="A2662">
        <v>57</v>
      </c>
      <c r="B2662" t="str">
        <f t="shared" si="205"/>
        <v>ADULTS</v>
      </c>
      <c r="C2662" t="s">
        <v>3130</v>
      </c>
      <c r="G2662" s="7">
        <f>'Health Cleaned'!$H2662*1.1</f>
        <v>2548.2710000000002</v>
      </c>
      <c r="H2662" s="7">
        <f t="shared" si="206"/>
        <v>2548.3000000000002</v>
      </c>
      <c r="I2662" s="7">
        <f t="shared" si="207"/>
        <v>2548.2999999999997</v>
      </c>
      <c r="J2662" s="7">
        <f t="shared" si="208"/>
        <v>2548.1999999999998</v>
      </c>
      <c r="K2662" t="str">
        <f>TEXT('Health Cleaned'!A2662,"mm-yy")</f>
        <v>09-22</v>
      </c>
      <c r="L2662" t="str">
        <f t="shared" si="209"/>
        <v>51-65</v>
      </c>
    </row>
    <row r="2663" spans="1:12" x14ac:dyDescent="0.45">
      <c r="A2663">
        <v>62</v>
      </c>
      <c r="B2663" t="str">
        <f t="shared" si="205"/>
        <v>ADULTS</v>
      </c>
      <c r="C2663" t="s">
        <v>3131</v>
      </c>
      <c r="G2663" s="7">
        <f>'Health Cleaned'!$H2663*1.1</f>
        <v>1482.5690000000002</v>
      </c>
      <c r="H2663" s="7">
        <f t="shared" si="206"/>
        <v>1482.6</v>
      </c>
      <c r="I2663" s="7">
        <f t="shared" si="207"/>
        <v>1482.6</v>
      </c>
      <c r="J2663" s="7">
        <f t="shared" si="208"/>
        <v>1482.5</v>
      </c>
      <c r="K2663" t="str">
        <f>TEXT('Health Cleaned'!A2663,"mm-yy")</f>
        <v>03-22</v>
      </c>
      <c r="L2663" t="str">
        <f t="shared" si="209"/>
        <v>51-65</v>
      </c>
    </row>
    <row r="2664" spans="1:12" x14ac:dyDescent="0.45">
      <c r="A2664">
        <v>31</v>
      </c>
      <c r="B2664" t="str">
        <f t="shared" si="205"/>
        <v>YOUNG ADULTS</v>
      </c>
      <c r="C2664" t="s">
        <v>3132</v>
      </c>
      <c r="G2664" s="7">
        <f>'Health Cleaned'!$H2664*1.1</f>
        <v>2869.8229999999999</v>
      </c>
      <c r="H2664" s="7">
        <f t="shared" si="206"/>
        <v>2869.8</v>
      </c>
      <c r="I2664" s="7">
        <f t="shared" si="207"/>
        <v>2869.9</v>
      </c>
      <c r="J2664" s="7">
        <f t="shared" si="208"/>
        <v>2869.8</v>
      </c>
      <c r="K2664" t="str">
        <f>TEXT('Health Cleaned'!A2664,"mm-yy")</f>
        <v>08-22</v>
      </c>
      <c r="L2664" t="str">
        <f t="shared" si="209"/>
        <v>20-34</v>
      </c>
    </row>
    <row r="2665" spans="1:12" x14ac:dyDescent="0.45">
      <c r="A2665">
        <v>5</v>
      </c>
      <c r="B2665" t="str">
        <f t="shared" si="205"/>
        <v>CHILDREN</v>
      </c>
      <c r="C2665" t="s">
        <v>3133</v>
      </c>
      <c r="G2665" s="7">
        <f>'Health Cleaned'!$H2665*1.1</f>
        <v>2588.3220000000001</v>
      </c>
      <c r="H2665" s="7">
        <f t="shared" si="206"/>
        <v>2588.3000000000002</v>
      </c>
      <c r="I2665" s="7">
        <f t="shared" si="207"/>
        <v>2588.4</v>
      </c>
      <c r="J2665" s="7">
        <f t="shared" si="208"/>
        <v>2588.3000000000002</v>
      </c>
      <c r="K2665" t="str">
        <f>TEXT('Health Cleaned'!A2665,"mm-yy")</f>
        <v>06-22</v>
      </c>
      <c r="L2665" t="str">
        <f t="shared" si="209"/>
        <v>0-12</v>
      </c>
    </row>
    <row r="2666" spans="1:12" x14ac:dyDescent="0.45">
      <c r="A2666">
        <v>81</v>
      </c>
      <c r="B2666" t="str">
        <f t="shared" si="205"/>
        <v>SENIORS</v>
      </c>
      <c r="C2666" t="s">
        <v>3134</v>
      </c>
      <c r="G2666" s="7">
        <f>'Health Cleaned'!$H2666*1.1</f>
        <v>1332.4190000000001</v>
      </c>
      <c r="H2666" s="7">
        <f t="shared" si="206"/>
        <v>1332.4</v>
      </c>
      <c r="I2666" s="7">
        <f t="shared" si="207"/>
        <v>1332.5</v>
      </c>
      <c r="J2666" s="7">
        <f t="shared" si="208"/>
        <v>1332.4</v>
      </c>
      <c r="K2666" t="str">
        <f>TEXT('Health Cleaned'!A2666,"mm-yy")</f>
        <v>07-22</v>
      </c>
      <c r="L2666" t="str">
        <f t="shared" si="209"/>
        <v>65-100</v>
      </c>
    </row>
    <row r="2667" spans="1:12" x14ac:dyDescent="0.45">
      <c r="A2667">
        <v>12</v>
      </c>
      <c r="B2667" t="str">
        <f t="shared" si="205"/>
        <v>CHILDREN</v>
      </c>
      <c r="C2667" t="s">
        <v>3135</v>
      </c>
      <c r="G2667" s="7">
        <f>'Health Cleaned'!$H2667*1.1</f>
        <v>2480.9949999999999</v>
      </c>
      <c r="H2667" s="7">
        <f t="shared" si="206"/>
        <v>2481</v>
      </c>
      <c r="I2667" s="7">
        <f t="shared" si="207"/>
        <v>2481</v>
      </c>
      <c r="J2667" s="7">
        <f t="shared" si="208"/>
        <v>2480.9</v>
      </c>
      <c r="K2667" t="str">
        <f>TEXT('Health Cleaned'!A2667,"mm-yy")</f>
        <v>03-23</v>
      </c>
      <c r="L2667" t="str">
        <f t="shared" si="209"/>
        <v>0-12</v>
      </c>
    </row>
    <row r="2668" spans="1:12" x14ac:dyDescent="0.45">
      <c r="A2668">
        <v>5</v>
      </c>
      <c r="B2668" t="str">
        <f t="shared" si="205"/>
        <v>CHILDREN</v>
      </c>
      <c r="C2668" t="s">
        <v>3136</v>
      </c>
      <c r="G2668" s="7">
        <f>'Health Cleaned'!$H2668*1.1</f>
        <v>844.25000000000011</v>
      </c>
      <c r="H2668" s="7">
        <f t="shared" si="206"/>
        <v>844.3</v>
      </c>
      <c r="I2668" s="7">
        <f t="shared" si="207"/>
        <v>844.30000000000007</v>
      </c>
      <c r="J2668" s="7">
        <f t="shared" si="208"/>
        <v>844.2</v>
      </c>
      <c r="K2668" t="str">
        <f>TEXT('Health Cleaned'!A2668,"mm-yy")</f>
        <v>09-22</v>
      </c>
      <c r="L2668" t="str">
        <f t="shared" si="209"/>
        <v>0-12</v>
      </c>
    </row>
    <row r="2669" spans="1:12" x14ac:dyDescent="0.45">
      <c r="A2669">
        <v>93</v>
      </c>
      <c r="B2669" t="str">
        <f t="shared" si="205"/>
        <v>SENIORS</v>
      </c>
      <c r="C2669" t="s">
        <v>3137</v>
      </c>
      <c r="G2669" s="7">
        <f>'Health Cleaned'!$H2669*1.1</f>
        <v>2997.9180000000006</v>
      </c>
      <c r="H2669" s="7">
        <f t="shared" si="206"/>
        <v>2997.9</v>
      </c>
      <c r="I2669" s="7">
        <f t="shared" si="207"/>
        <v>2998</v>
      </c>
      <c r="J2669" s="7">
        <f t="shared" si="208"/>
        <v>2997.9</v>
      </c>
      <c r="K2669" t="str">
        <f>TEXT('Health Cleaned'!A2669,"mm-yy")</f>
        <v>11-22</v>
      </c>
      <c r="L2669" t="str">
        <f t="shared" si="209"/>
        <v>65-100</v>
      </c>
    </row>
    <row r="2670" spans="1:12" x14ac:dyDescent="0.45">
      <c r="A2670">
        <v>71</v>
      </c>
      <c r="B2670" t="str">
        <f t="shared" si="205"/>
        <v>SENIORS</v>
      </c>
      <c r="C2670" t="s">
        <v>3138</v>
      </c>
      <c r="G2670" s="7">
        <f>'Health Cleaned'!$H2670*1.1</f>
        <v>5350.3560000000007</v>
      </c>
      <c r="H2670" s="7">
        <f t="shared" si="206"/>
        <v>5350.4</v>
      </c>
      <c r="I2670" s="7">
        <f t="shared" si="207"/>
        <v>5350.4000000000005</v>
      </c>
      <c r="J2670" s="7">
        <f t="shared" si="208"/>
        <v>5350.3</v>
      </c>
      <c r="K2670" t="str">
        <f>TEXT('Health Cleaned'!A2670,"mm-yy")</f>
        <v>10-23</v>
      </c>
      <c r="L2670" t="str">
        <f t="shared" si="209"/>
        <v>65-100</v>
      </c>
    </row>
    <row r="2671" spans="1:12" x14ac:dyDescent="0.45">
      <c r="A2671">
        <v>78</v>
      </c>
      <c r="B2671" t="str">
        <f t="shared" si="205"/>
        <v>SENIORS</v>
      </c>
      <c r="C2671" t="s">
        <v>3139</v>
      </c>
      <c r="G2671" s="7">
        <f>'Health Cleaned'!$H2671*1.1</f>
        <v>4773.9560000000001</v>
      </c>
      <c r="H2671" s="7">
        <f t="shared" si="206"/>
        <v>4774</v>
      </c>
      <c r="I2671" s="7">
        <f t="shared" si="207"/>
        <v>4774</v>
      </c>
      <c r="J2671" s="7">
        <f t="shared" si="208"/>
        <v>4773.8999999999996</v>
      </c>
      <c r="K2671" t="str">
        <f>TEXT('Health Cleaned'!A2671,"mm-yy")</f>
        <v>09-23</v>
      </c>
      <c r="L2671" t="str">
        <f t="shared" si="209"/>
        <v>65-100</v>
      </c>
    </row>
    <row r="2672" spans="1:12" x14ac:dyDescent="0.45">
      <c r="A2672">
        <v>13</v>
      </c>
      <c r="B2672" t="str">
        <f t="shared" si="205"/>
        <v>CHILDREN</v>
      </c>
      <c r="C2672" t="s">
        <v>3140</v>
      </c>
      <c r="G2672" s="7">
        <f>'Health Cleaned'!$H2672*1.1</f>
        <v>174.108</v>
      </c>
      <c r="H2672" s="7">
        <f t="shared" si="206"/>
        <v>174.1</v>
      </c>
      <c r="I2672" s="7">
        <f t="shared" si="207"/>
        <v>174.2</v>
      </c>
      <c r="J2672" s="7">
        <f t="shared" si="208"/>
        <v>174.1</v>
      </c>
      <c r="K2672" t="str">
        <f>TEXT('Health Cleaned'!A2672,"mm-yy")</f>
        <v>09-23</v>
      </c>
      <c r="L2672" t="str">
        <f t="shared" si="209"/>
        <v>13-19</v>
      </c>
    </row>
    <row r="2673" spans="1:12" x14ac:dyDescent="0.45">
      <c r="A2673">
        <v>17</v>
      </c>
      <c r="B2673" t="str">
        <f t="shared" si="205"/>
        <v>CHILDREN</v>
      </c>
      <c r="C2673" t="s">
        <v>3141</v>
      </c>
      <c r="G2673" s="7">
        <f>'Health Cleaned'!$H2673*1.1</f>
        <v>3351.0070000000001</v>
      </c>
      <c r="H2673" s="7">
        <f t="shared" si="206"/>
        <v>3351</v>
      </c>
      <c r="I2673" s="7">
        <f t="shared" si="207"/>
        <v>3351.1</v>
      </c>
      <c r="J2673" s="7">
        <f t="shared" si="208"/>
        <v>3351</v>
      </c>
      <c r="K2673" t="str">
        <f>TEXT('Health Cleaned'!A2673,"mm-yy")</f>
        <v>09-23</v>
      </c>
      <c r="L2673" t="str">
        <f t="shared" si="209"/>
        <v>13-19</v>
      </c>
    </row>
    <row r="2674" spans="1:12" x14ac:dyDescent="0.45">
      <c r="A2674">
        <v>35</v>
      </c>
      <c r="B2674" t="str">
        <f t="shared" si="205"/>
        <v>YOUNG ADULTS</v>
      </c>
      <c r="C2674" t="s">
        <v>3142</v>
      </c>
      <c r="G2674" s="7">
        <f>'Health Cleaned'!$H2674*1.1</f>
        <v>1232.4950000000001</v>
      </c>
      <c r="H2674" s="7">
        <f t="shared" si="206"/>
        <v>1232.5</v>
      </c>
      <c r="I2674" s="7">
        <f t="shared" si="207"/>
        <v>1232.5</v>
      </c>
      <c r="J2674" s="7">
        <f t="shared" si="208"/>
        <v>1232.4000000000001</v>
      </c>
      <c r="K2674" t="str">
        <f>TEXT('Health Cleaned'!A2674,"mm-yy")</f>
        <v>06-23</v>
      </c>
      <c r="L2674" t="str">
        <f t="shared" si="209"/>
        <v>35-50</v>
      </c>
    </row>
    <row r="2675" spans="1:12" x14ac:dyDescent="0.45">
      <c r="A2675">
        <v>82</v>
      </c>
      <c r="B2675" t="str">
        <f t="shared" si="205"/>
        <v>SENIORS</v>
      </c>
      <c r="C2675" t="s">
        <v>3143</v>
      </c>
      <c r="G2675" s="7">
        <f>'Health Cleaned'!$H2675*1.1</f>
        <v>3672.8560000000002</v>
      </c>
      <c r="H2675" s="7">
        <f t="shared" si="206"/>
        <v>3672.9</v>
      </c>
      <c r="I2675" s="7">
        <f t="shared" si="207"/>
        <v>3672.9</v>
      </c>
      <c r="J2675" s="7">
        <f t="shared" si="208"/>
        <v>3672.8</v>
      </c>
      <c r="K2675" t="str">
        <f>TEXT('Health Cleaned'!A2675,"mm-yy")</f>
        <v>04-22</v>
      </c>
      <c r="L2675" t="str">
        <f t="shared" si="209"/>
        <v>65-100</v>
      </c>
    </row>
    <row r="2676" spans="1:12" x14ac:dyDescent="0.45">
      <c r="A2676">
        <v>25</v>
      </c>
      <c r="B2676" t="str">
        <f t="shared" si="205"/>
        <v>YOUNG ADULTS</v>
      </c>
      <c r="C2676" t="s">
        <v>3144</v>
      </c>
      <c r="G2676" s="7">
        <f>'Health Cleaned'!$H2676*1.1</f>
        <v>496.50700000000006</v>
      </c>
      <c r="H2676" s="7">
        <f t="shared" si="206"/>
        <v>496.5</v>
      </c>
      <c r="I2676" s="7">
        <f t="shared" si="207"/>
        <v>496.6</v>
      </c>
      <c r="J2676" s="7">
        <f t="shared" si="208"/>
        <v>496.5</v>
      </c>
      <c r="K2676" t="str">
        <f>TEXT('Health Cleaned'!A2676,"mm-yy")</f>
        <v>11-22</v>
      </c>
      <c r="L2676" t="str">
        <f t="shared" si="209"/>
        <v>20-34</v>
      </c>
    </row>
    <row r="2677" spans="1:12" x14ac:dyDescent="0.45">
      <c r="A2677">
        <v>26</v>
      </c>
      <c r="B2677" t="str">
        <f t="shared" si="205"/>
        <v>YOUNG ADULTS</v>
      </c>
      <c r="C2677" t="s">
        <v>3145</v>
      </c>
      <c r="G2677" s="7">
        <f>'Health Cleaned'!$H2677*1.1</f>
        <v>4969.6019999999999</v>
      </c>
      <c r="H2677" s="7">
        <f t="shared" si="206"/>
        <v>4969.6000000000004</v>
      </c>
      <c r="I2677" s="7">
        <f t="shared" si="207"/>
        <v>4969.7000000000007</v>
      </c>
      <c r="J2677" s="7">
        <f t="shared" si="208"/>
        <v>4969.6000000000004</v>
      </c>
      <c r="K2677" t="str">
        <f>TEXT('Health Cleaned'!A2677,"mm-yy")</f>
        <v>09-23</v>
      </c>
      <c r="L2677" t="str">
        <f t="shared" si="209"/>
        <v>20-34</v>
      </c>
    </row>
    <row r="2678" spans="1:12" x14ac:dyDescent="0.45">
      <c r="A2678">
        <v>27</v>
      </c>
      <c r="B2678" t="str">
        <f t="shared" si="205"/>
        <v>YOUNG ADULTS</v>
      </c>
      <c r="C2678" t="s">
        <v>3146</v>
      </c>
      <c r="G2678" s="7">
        <f>'Health Cleaned'!$H2678*1.1</f>
        <v>3479.6740000000004</v>
      </c>
      <c r="H2678" s="7">
        <f t="shared" si="206"/>
        <v>3479.7</v>
      </c>
      <c r="I2678" s="7">
        <f t="shared" si="207"/>
        <v>3479.7</v>
      </c>
      <c r="J2678" s="7">
        <f t="shared" si="208"/>
        <v>3479.6</v>
      </c>
      <c r="K2678" t="str">
        <f>TEXT('Health Cleaned'!A2678,"mm-yy")</f>
        <v>07-23</v>
      </c>
      <c r="L2678" t="str">
        <f t="shared" si="209"/>
        <v>20-34</v>
      </c>
    </row>
    <row r="2679" spans="1:12" x14ac:dyDescent="0.45">
      <c r="A2679">
        <v>20</v>
      </c>
      <c r="B2679" t="str">
        <f t="shared" si="205"/>
        <v>YOUNG ADULTS</v>
      </c>
      <c r="C2679" t="s">
        <v>3148</v>
      </c>
      <c r="G2679" s="7">
        <f>'Health Cleaned'!$H2679*1.1</f>
        <v>5375.9970000000012</v>
      </c>
      <c r="H2679" s="7">
        <f t="shared" si="206"/>
        <v>5376</v>
      </c>
      <c r="I2679" s="7">
        <f t="shared" si="207"/>
        <v>5376</v>
      </c>
      <c r="J2679" s="7">
        <f t="shared" si="208"/>
        <v>5375.9</v>
      </c>
      <c r="K2679" t="str">
        <f>TEXT('Health Cleaned'!A2679,"mm-yy")</f>
        <v>04-23</v>
      </c>
      <c r="L2679" t="str">
        <f t="shared" si="209"/>
        <v>20-34</v>
      </c>
    </row>
    <row r="2680" spans="1:12" x14ac:dyDescent="0.45">
      <c r="A2680">
        <v>39</v>
      </c>
      <c r="B2680" t="str">
        <f t="shared" si="205"/>
        <v>ADULTS</v>
      </c>
      <c r="C2680" t="s">
        <v>3149</v>
      </c>
      <c r="G2680" s="7">
        <f>'Health Cleaned'!$H2680*1.1</f>
        <v>1668.4030000000002</v>
      </c>
      <c r="H2680" s="7">
        <f t="shared" si="206"/>
        <v>1668.4</v>
      </c>
      <c r="I2680" s="7">
        <f t="shared" si="207"/>
        <v>1668.5</v>
      </c>
      <c r="J2680" s="7">
        <f t="shared" si="208"/>
        <v>1668.4</v>
      </c>
      <c r="K2680" t="str">
        <f>TEXT('Health Cleaned'!A2680,"mm-yy")</f>
        <v>02-23</v>
      </c>
      <c r="L2680" t="str">
        <f t="shared" si="209"/>
        <v>35-50</v>
      </c>
    </row>
    <row r="2681" spans="1:12" x14ac:dyDescent="0.45">
      <c r="A2681">
        <v>76</v>
      </c>
      <c r="B2681" t="str">
        <f t="shared" si="205"/>
        <v>SENIORS</v>
      </c>
      <c r="C2681" t="s">
        <v>3150</v>
      </c>
      <c r="G2681" s="7">
        <f>'Health Cleaned'!$H2681*1.1</f>
        <v>4211.8780000000006</v>
      </c>
      <c r="H2681" s="7">
        <f t="shared" si="206"/>
        <v>4211.8999999999996</v>
      </c>
      <c r="I2681" s="7">
        <f t="shared" si="207"/>
        <v>4211.9000000000005</v>
      </c>
      <c r="J2681" s="7">
        <f t="shared" si="208"/>
        <v>4211.8</v>
      </c>
      <c r="K2681" t="str">
        <f>TEXT('Health Cleaned'!A2681,"mm-yy")</f>
        <v>06-22</v>
      </c>
      <c r="L2681" t="str">
        <f t="shared" si="209"/>
        <v>65-100</v>
      </c>
    </row>
    <row r="2682" spans="1:12" x14ac:dyDescent="0.45">
      <c r="A2682">
        <v>27</v>
      </c>
      <c r="B2682" t="str">
        <f t="shared" si="205"/>
        <v>YOUNG ADULTS</v>
      </c>
      <c r="C2682" t="s">
        <v>3151</v>
      </c>
      <c r="G2682" s="7">
        <f>'Health Cleaned'!$H2682*1.1</f>
        <v>4434.7490000000007</v>
      </c>
      <c r="H2682" s="7">
        <f t="shared" si="206"/>
        <v>4434.7</v>
      </c>
      <c r="I2682" s="7">
        <f t="shared" si="207"/>
        <v>4434.8</v>
      </c>
      <c r="J2682" s="7">
        <f t="shared" si="208"/>
        <v>4434.7</v>
      </c>
      <c r="K2682" t="str">
        <f>TEXT('Health Cleaned'!A2682,"mm-yy")</f>
        <v>10-22</v>
      </c>
      <c r="L2682" t="str">
        <f t="shared" si="209"/>
        <v>20-34</v>
      </c>
    </row>
    <row r="2683" spans="1:12" x14ac:dyDescent="0.45">
      <c r="A2683">
        <v>80</v>
      </c>
      <c r="B2683" t="str">
        <f t="shared" si="205"/>
        <v>SENIORS</v>
      </c>
      <c r="C2683" t="s">
        <v>3152</v>
      </c>
      <c r="G2683" s="7">
        <f>'Health Cleaned'!$H2683*1.1</f>
        <v>650.81500000000005</v>
      </c>
      <c r="H2683" s="7">
        <f t="shared" si="206"/>
        <v>650.79999999999995</v>
      </c>
      <c r="I2683" s="7">
        <f t="shared" si="207"/>
        <v>650.9</v>
      </c>
      <c r="J2683" s="7">
        <f t="shared" si="208"/>
        <v>650.79999999999995</v>
      </c>
      <c r="K2683" t="str">
        <f>TEXT('Health Cleaned'!A2683,"mm-yy")</f>
        <v>12-23</v>
      </c>
      <c r="L2683" t="str">
        <f t="shared" si="209"/>
        <v>65-100</v>
      </c>
    </row>
    <row r="2684" spans="1:12" x14ac:dyDescent="0.45">
      <c r="A2684">
        <v>64</v>
      </c>
      <c r="B2684" t="str">
        <f t="shared" si="205"/>
        <v>ADULTS</v>
      </c>
      <c r="C2684" t="s">
        <v>3153</v>
      </c>
      <c r="G2684" s="7">
        <f>'Health Cleaned'!$H2684*1.1</f>
        <v>4914.4480000000003</v>
      </c>
      <c r="H2684" s="7">
        <f t="shared" si="206"/>
        <v>4914.3999999999996</v>
      </c>
      <c r="I2684" s="7">
        <f t="shared" si="207"/>
        <v>4914.5</v>
      </c>
      <c r="J2684" s="7">
        <f t="shared" si="208"/>
        <v>4914.3999999999996</v>
      </c>
      <c r="K2684" t="str">
        <f>TEXT('Health Cleaned'!A2684,"mm-yy")</f>
        <v>05-23</v>
      </c>
      <c r="L2684" t="str">
        <f t="shared" si="209"/>
        <v>51-65</v>
      </c>
    </row>
    <row r="2685" spans="1:12" x14ac:dyDescent="0.45">
      <c r="A2685">
        <v>2</v>
      </c>
      <c r="B2685" t="str">
        <f t="shared" si="205"/>
        <v>CHILDREN</v>
      </c>
      <c r="C2685" t="s">
        <v>3154</v>
      </c>
      <c r="G2685" s="7">
        <f>'Health Cleaned'!$H2685*1.1</f>
        <v>4901.3250000000007</v>
      </c>
      <c r="H2685" s="7">
        <f t="shared" si="206"/>
        <v>4901.3</v>
      </c>
      <c r="I2685" s="7">
        <f t="shared" si="207"/>
        <v>4901.4000000000005</v>
      </c>
      <c r="J2685" s="7">
        <f t="shared" si="208"/>
        <v>4901.3</v>
      </c>
      <c r="K2685" t="str">
        <f>TEXT('Health Cleaned'!A2685,"mm-yy")</f>
        <v>01-22</v>
      </c>
      <c r="L2685" t="str">
        <f t="shared" si="209"/>
        <v>0-12</v>
      </c>
    </row>
    <row r="2686" spans="1:12" x14ac:dyDescent="0.45">
      <c r="A2686">
        <v>70</v>
      </c>
      <c r="B2686" t="str">
        <f t="shared" si="205"/>
        <v>SENIORS</v>
      </c>
      <c r="C2686" t="s">
        <v>3155</v>
      </c>
      <c r="G2686" s="7">
        <f>'Health Cleaned'!$H2686*1.1</f>
        <v>3170.9700000000003</v>
      </c>
      <c r="H2686" s="7">
        <f t="shared" si="206"/>
        <v>3171</v>
      </c>
      <c r="I2686" s="7">
        <f t="shared" si="207"/>
        <v>3171</v>
      </c>
      <c r="J2686" s="7">
        <f t="shared" si="208"/>
        <v>3170.9</v>
      </c>
      <c r="K2686" t="str">
        <f>TEXT('Health Cleaned'!A2686,"mm-yy")</f>
        <v>10-23</v>
      </c>
      <c r="L2686" t="str">
        <f t="shared" si="209"/>
        <v>65-100</v>
      </c>
    </row>
    <row r="2687" spans="1:12" x14ac:dyDescent="0.45">
      <c r="A2687">
        <v>29</v>
      </c>
      <c r="B2687" t="str">
        <f t="shared" si="205"/>
        <v>YOUNG ADULTS</v>
      </c>
      <c r="C2687" t="s">
        <v>3156</v>
      </c>
      <c r="G2687" s="7">
        <f>'Health Cleaned'!$H2687*1.1</f>
        <v>769.91200000000003</v>
      </c>
      <c r="H2687" s="7">
        <f t="shared" si="206"/>
        <v>769.9</v>
      </c>
      <c r="I2687" s="7">
        <f t="shared" si="207"/>
        <v>770</v>
      </c>
      <c r="J2687" s="7">
        <f t="shared" si="208"/>
        <v>769.9</v>
      </c>
      <c r="K2687" t="str">
        <f>TEXT('Health Cleaned'!A2687,"mm-yy")</f>
        <v>10-23</v>
      </c>
      <c r="L2687" t="str">
        <f t="shared" si="209"/>
        <v>20-34</v>
      </c>
    </row>
    <row r="2688" spans="1:12" x14ac:dyDescent="0.45">
      <c r="A2688">
        <v>85</v>
      </c>
      <c r="B2688" t="str">
        <f t="shared" si="205"/>
        <v>SENIORS</v>
      </c>
      <c r="C2688" t="s">
        <v>3157</v>
      </c>
      <c r="G2688" s="7">
        <f>'Health Cleaned'!$H2688*1.1</f>
        <v>1482.7340000000002</v>
      </c>
      <c r="H2688" s="7">
        <f t="shared" si="206"/>
        <v>1482.7</v>
      </c>
      <c r="I2688" s="7">
        <f t="shared" si="207"/>
        <v>1482.8</v>
      </c>
      <c r="J2688" s="7">
        <f t="shared" si="208"/>
        <v>1482.7</v>
      </c>
      <c r="K2688" t="str">
        <f>TEXT('Health Cleaned'!A2688,"mm-yy")</f>
        <v>03-22</v>
      </c>
      <c r="L2688" t="str">
        <f t="shared" si="209"/>
        <v>65-100</v>
      </c>
    </row>
    <row r="2689" spans="1:12" x14ac:dyDescent="0.45">
      <c r="A2689">
        <v>60</v>
      </c>
      <c r="B2689" t="str">
        <f t="shared" si="205"/>
        <v>ADULTS</v>
      </c>
      <c r="C2689" t="s">
        <v>3158</v>
      </c>
      <c r="G2689" s="7">
        <f>'Health Cleaned'!$H2689*1.1</f>
        <v>4622.5630000000001</v>
      </c>
      <c r="H2689" s="7">
        <f t="shared" si="206"/>
        <v>4622.6000000000004</v>
      </c>
      <c r="I2689" s="7">
        <f t="shared" si="207"/>
        <v>4622.6000000000004</v>
      </c>
      <c r="J2689" s="7">
        <f t="shared" si="208"/>
        <v>4622.5</v>
      </c>
      <c r="K2689" t="str">
        <f>TEXT('Health Cleaned'!A2689,"mm-yy")</f>
        <v>05-23</v>
      </c>
      <c r="L2689" t="str">
        <f t="shared" si="209"/>
        <v>51-65</v>
      </c>
    </row>
    <row r="2690" spans="1:12" x14ac:dyDescent="0.45">
      <c r="A2690">
        <v>75</v>
      </c>
      <c r="B2690" t="str">
        <f t="shared" si="205"/>
        <v>SENIORS</v>
      </c>
      <c r="C2690" t="s">
        <v>3159</v>
      </c>
      <c r="G2690" s="7">
        <f>'Health Cleaned'!$H2690*1.1</f>
        <v>2446.9060000000004</v>
      </c>
      <c r="H2690" s="7">
        <f t="shared" si="206"/>
        <v>2446.9</v>
      </c>
      <c r="I2690" s="7">
        <f t="shared" si="207"/>
        <v>2447</v>
      </c>
      <c r="J2690" s="7">
        <f t="shared" si="208"/>
        <v>2446.9</v>
      </c>
      <c r="K2690" t="str">
        <f>TEXT('Health Cleaned'!A2690,"mm-yy")</f>
        <v>06-22</v>
      </c>
      <c r="L2690" t="str">
        <f t="shared" si="209"/>
        <v>65-100</v>
      </c>
    </row>
    <row r="2691" spans="1:12" x14ac:dyDescent="0.45">
      <c r="A2691">
        <v>13</v>
      </c>
      <c r="B2691" t="str">
        <f t="shared" ref="B2691:B2754" si="210">IF(A2691&lt;18,"CHILDREN",IF(A2691&lt;36,"YOUNG ADULTS",IF(A2691&lt;66,"ADULTS",IF(A2691&gt;65,"SENIORS"))))</f>
        <v>CHILDREN</v>
      </c>
      <c r="C2691" t="s">
        <v>3160</v>
      </c>
      <c r="G2691" s="7">
        <f>'Health Cleaned'!$H2691*1.1</f>
        <v>2531.529</v>
      </c>
      <c r="H2691" s="7">
        <f t="shared" ref="H2691:H2754" si="211">ROUND(G2691,1)</f>
        <v>2531.5</v>
      </c>
      <c r="I2691" s="7">
        <f t="shared" ref="I2691:I2754" si="212">ROUNDUP(G2691,1)</f>
        <v>2531.6</v>
      </c>
      <c r="J2691" s="7">
        <f t="shared" ref="J2691:J2754" si="213">ROUNDDOWN(G2691,1)</f>
        <v>2531.5</v>
      </c>
      <c r="K2691" t="str">
        <f>TEXT('Health Cleaned'!A2691,"mm-yy")</f>
        <v>11-22</v>
      </c>
      <c r="L2691" t="str">
        <f t="shared" ref="L2691:L2754" si="214">IF(A2691&lt;13,"0-12",IF(A2691&lt;20,"13-19",IF(A2691&lt;35,"20-34",IF(A2691&lt;=50,"35-50",IF(A2691&lt;66,"51-65",IF(A2691&gt;65,"65-100"))))))</f>
        <v>13-19</v>
      </c>
    </row>
    <row r="2692" spans="1:12" x14ac:dyDescent="0.45">
      <c r="A2692">
        <v>95</v>
      </c>
      <c r="B2692" t="str">
        <f t="shared" si="210"/>
        <v>SENIORS</v>
      </c>
      <c r="C2692" t="s">
        <v>3161</v>
      </c>
      <c r="G2692" s="7">
        <f>'Health Cleaned'!$H2692*1.1</f>
        <v>2055.7790000000005</v>
      </c>
      <c r="H2692" s="7">
        <f t="shared" si="211"/>
        <v>2055.8000000000002</v>
      </c>
      <c r="I2692" s="7">
        <f t="shared" si="212"/>
        <v>2055.7999999999997</v>
      </c>
      <c r="J2692" s="7">
        <f t="shared" si="213"/>
        <v>2055.6999999999998</v>
      </c>
      <c r="K2692" t="str">
        <f>TEXT('Health Cleaned'!A2692,"mm-yy")</f>
        <v>06-22</v>
      </c>
      <c r="L2692" t="str">
        <f t="shared" si="214"/>
        <v>65-100</v>
      </c>
    </row>
    <row r="2693" spans="1:12" x14ac:dyDescent="0.45">
      <c r="A2693">
        <v>21</v>
      </c>
      <c r="B2693" t="str">
        <f t="shared" si="210"/>
        <v>YOUNG ADULTS</v>
      </c>
      <c r="C2693" t="s">
        <v>3162</v>
      </c>
      <c r="G2693" s="7">
        <f>'Health Cleaned'!$H2693*1.1</f>
        <v>4722.2340000000004</v>
      </c>
      <c r="H2693" s="7">
        <f t="shared" si="211"/>
        <v>4722.2</v>
      </c>
      <c r="I2693" s="7">
        <f t="shared" si="212"/>
        <v>4722.3</v>
      </c>
      <c r="J2693" s="7">
        <f t="shared" si="213"/>
        <v>4722.2</v>
      </c>
      <c r="K2693" t="str">
        <f>TEXT('Health Cleaned'!A2693,"mm-yy")</f>
        <v>09-23</v>
      </c>
      <c r="L2693" t="str">
        <f t="shared" si="214"/>
        <v>20-34</v>
      </c>
    </row>
    <row r="2694" spans="1:12" x14ac:dyDescent="0.45">
      <c r="A2694">
        <v>41</v>
      </c>
      <c r="B2694" t="str">
        <f t="shared" si="210"/>
        <v>ADULTS</v>
      </c>
      <c r="C2694" t="s">
        <v>3163</v>
      </c>
      <c r="G2694" s="7">
        <f>'Health Cleaned'!$H2694*1.1</f>
        <v>1452.8580000000002</v>
      </c>
      <c r="H2694" s="7">
        <f t="shared" si="211"/>
        <v>1452.9</v>
      </c>
      <c r="I2694" s="7">
        <f t="shared" si="212"/>
        <v>1452.8999999999999</v>
      </c>
      <c r="J2694" s="7">
        <f t="shared" si="213"/>
        <v>1452.8</v>
      </c>
      <c r="K2694" t="str">
        <f>TEXT('Health Cleaned'!A2694,"mm-yy")</f>
        <v>03-22</v>
      </c>
      <c r="L2694" t="str">
        <f t="shared" si="214"/>
        <v>35-50</v>
      </c>
    </row>
    <row r="2695" spans="1:12" x14ac:dyDescent="0.45">
      <c r="A2695">
        <v>51</v>
      </c>
      <c r="B2695" t="str">
        <f t="shared" si="210"/>
        <v>ADULTS</v>
      </c>
      <c r="C2695" t="s">
        <v>3164</v>
      </c>
      <c r="G2695" s="7">
        <f>'Health Cleaned'!$H2695*1.1</f>
        <v>2711.1260000000002</v>
      </c>
      <c r="H2695" s="7">
        <f t="shared" si="211"/>
        <v>2711.1</v>
      </c>
      <c r="I2695" s="7">
        <f t="shared" si="212"/>
        <v>2711.2</v>
      </c>
      <c r="J2695" s="7">
        <f t="shared" si="213"/>
        <v>2711.1</v>
      </c>
      <c r="K2695" t="str">
        <f>TEXT('Health Cleaned'!A2695,"mm-yy")</f>
        <v>01-23</v>
      </c>
      <c r="L2695" t="str">
        <f t="shared" si="214"/>
        <v>51-65</v>
      </c>
    </row>
    <row r="2696" spans="1:12" x14ac:dyDescent="0.45">
      <c r="A2696">
        <v>63</v>
      </c>
      <c r="B2696" t="str">
        <f t="shared" si="210"/>
        <v>ADULTS</v>
      </c>
      <c r="C2696" t="s">
        <v>3165</v>
      </c>
      <c r="G2696" s="7">
        <f>'Health Cleaned'!$H2696*1.1</f>
        <v>1047.761</v>
      </c>
      <c r="H2696" s="7">
        <f t="shared" si="211"/>
        <v>1047.8</v>
      </c>
      <c r="I2696" s="7">
        <f t="shared" si="212"/>
        <v>1047.8</v>
      </c>
      <c r="J2696" s="7">
        <f t="shared" si="213"/>
        <v>1047.7</v>
      </c>
      <c r="K2696" t="str">
        <f>TEXT('Health Cleaned'!A2696,"mm-yy")</f>
        <v>04-22</v>
      </c>
      <c r="L2696" t="str">
        <f t="shared" si="214"/>
        <v>51-65</v>
      </c>
    </row>
    <row r="2697" spans="1:12" x14ac:dyDescent="0.45">
      <c r="A2697">
        <v>22</v>
      </c>
      <c r="B2697" t="str">
        <f t="shared" si="210"/>
        <v>YOUNG ADULTS</v>
      </c>
      <c r="C2697" t="s">
        <v>3166</v>
      </c>
      <c r="G2697" s="7">
        <f>'Health Cleaned'!$H2697*1.1</f>
        <v>1967.691</v>
      </c>
      <c r="H2697" s="7">
        <f t="shared" si="211"/>
        <v>1967.7</v>
      </c>
      <c r="I2697" s="7">
        <f t="shared" si="212"/>
        <v>1967.6999999999998</v>
      </c>
      <c r="J2697" s="7">
        <f t="shared" si="213"/>
        <v>1967.6</v>
      </c>
      <c r="K2697" t="str">
        <f>TEXT('Health Cleaned'!A2697,"mm-yy")</f>
        <v>12-23</v>
      </c>
      <c r="L2697" t="str">
        <f t="shared" si="214"/>
        <v>20-34</v>
      </c>
    </row>
    <row r="2698" spans="1:12" x14ac:dyDescent="0.45">
      <c r="A2698">
        <v>63</v>
      </c>
      <c r="B2698" t="str">
        <f t="shared" si="210"/>
        <v>ADULTS</v>
      </c>
      <c r="C2698" t="s">
        <v>3167</v>
      </c>
      <c r="G2698" s="7">
        <f>'Health Cleaned'!$H2698*1.1</f>
        <v>4922.1260000000002</v>
      </c>
      <c r="H2698" s="7">
        <f t="shared" si="211"/>
        <v>4922.1000000000004</v>
      </c>
      <c r="I2698" s="7">
        <f t="shared" si="212"/>
        <v>4922.2000000000007</v>
      </c>
      <c r="J2698" s="7">
        <f t="shared" si="213"/>
        <v>4922.1000000000004</v>
      </c>
      <c r="K2698" t="str">
        <f>TEXT('Health Cleaned'!A2698,"mm-yy")</f>
        <v>06-23</v>
      </c>
      <c r="L2698" t="str">
        <f t="shared" si="214"/>
        <v>51-65</v>
      </c>
    </row>
    <row r="2699" spans="1:12" x14ac:dyDescent="0.45">
      <c r="A2699">
        <v>65</v>
      </c>
      <c r="B2699" t="str">
        <f t="shared" si="210"/>
        <v>ADULTS</v>
      </c>
      <c r="C2699" t="s">
        <v>3168</v>
      </c>
      <c r="G2699" s="7">
        <f>'Health Cleaned'!$H2699*1.1</f>
        <v>3544.0460000000003</v>
      </c>
      <c r="H2699" s="7">
        <f t="shared" si="211"/>
        <v>3544</v>
      </c>
      <c r="I2699" s="7">
        <f t="shared" si="212"/>
        <v>3544.1</v>
      </c>
      <c r="J2699" s="7">
        <f t="shared" si="213"/>
        <v>3544</v>
      </c>
      <c r="K2699" t="str">
        <f>TEXT('Health Cleaned'!A2699,"mm-yy")</f>
        <v>11-22</v>
      </c>
      <c r="L2699" t="str">
        <f t="shared" si="214"/>
        <v>51-65</v>
      </c>
    </row>
    <row r="2700" spans="1:12" x14ac:dyDescent="0.45">
      <c r="A2700">
        <v>40</v>
      </c>
      <c r="B2700" t="str">
        <f t="shared" si="210"/>
        <v>ADULTS</v>
      </c>
      <c r="C2700" t="s">
        <v>3169</v>
      </c>
      <c r="G2700" s="7">
        <f>'Health Cleaned'!$H2700*1.1</f>
        <v>1251.4920000000002</v>
      </c>
      <c r="H2700" s="7">
        <f t="shared" si="211"/>
        <v>1251.5</v>
      </c>
      <c r="I2700" s="7">
        <f t="shared" si="212"/>
        <v>1251.5</v>
      </c>
      <c r="J2700" s="7">
        <f t="shared" si="213"/>
        <v>1251.4000000000001</v>
      </c>
      <c r="K2700" t="str">
        <f>TEXT('Health Cleaned'!A2700,"mm-yy")</f>
        <v>01-22</v>
      </c>
      <c r="L2700" t="str">
        <f t="shared" si="214"/>
        <v>35-50</v>
      </c>
    </row>
    <row r="2701" spans="1:12" x14ac:dyDescent="0.45">
      <c r="A2701">
        <v>80</v>
      </c>
      <c r="B2701" t="str">
        <f t="shared" si="210"/>
        <v>SENIORS</v>
      </c>
      <c r="C2701" t="s">
        <v>3170</v>
      </c>
      <c r="G2701" s="7">
        <f>'Health Cleaned'!$H2701*1.1</f>
        <v>640.97000000000014</v>
      </c>
      <c r="H2701" s="7">
        <f t="shared" si="211"/>
        <v>641</v>
      </c>
      <c r="I2701" s="7">
        <f t="shared" si="212"/>
        <v>641</v>
      </c>
      <c r="J2701" s="7">
        <f t="shared" si="213"/>
        <v>640.9</v>
      </c>
      <c r="K2701" t="str">
        <f>TEXT('Health Cleaned'!A2701,"mm-yy")</f>
        <v>03-22</v>
      </c>
      <c r="L2701" t="str">
        <f t="shared" si="214"/>
        <v>65-100</v>
      </c>
    </row>
    <row r="2702" spans="1:12" x14ac:dyDescent="0.45">
      <c r="A2702">
        <v>82</v>
      </c>
      <c r="B2702" t="str">
        <f t="shared" si="210"/>
        <v>SENIORS</v>
      </c>
      <c r="C2702" t="s">
        <v>3171</v>
      </c>
      <c r="G2702" s="7">
        <f>'Health Cleaned'!$H2702*1.1</f>
        <v>1948.3530000000001</v>
      </c>
      <c r="H2702" s="7">
        <f t="shared" si="211"/>
        <v>1948.4</v>
      </c>
      <c r="I2702" s="7">
        <f t="shared" si="212"/>
        <v>1948.3999999999999</v>
      </c>
      <c r="J2702" s="7">
        <f t="shared" si="213"/>
        <v>1948.3</v>
      </c>
      <c r="K2702" t="str">
        <f>TEXT('Health Cleaned'!A2702,"mm-yy")</f>
        <v>08-23</v>
      </c>
      <c r="L2702" t="str">
        <f t="shared" si="214"/>
        <v>65-100</v>
      </c>
    </row>
    <row r="2703" spans="1:12" x14ac:dyDescent="0.45">
      <c r="A2703">
        <v>13</v>
      </c>
      <c r="B2703" t="str">
        <f t="shared" si="210"/>
        <v>CHILDREN</v>
      </c>
      <c r="C2703" t="s">
        <v>3172</v>
      </c>
      <c r="G2703" s="7">
        <f>'Health Cleaned'!$H2703*1.1</f>
        <v>865.45800000000008</v>
      </c>
      <c r="H2703" s="7">
        <f t="shared" si="211"/>
        <v>865.5</v>
      </c>
      <c r="I2703" s="7">
        <f t="shared" si="212"/>
        <v>865.5</v>
      </c>
      <c r="J2703" s="7">
        <f t="shared" si="213"/>
        <v>865.4</v>
      </c>
      <c r="K2703" t="str">
        <f>TEXT('Health Cleaned'!A2703,"mm-yy")</f>
        <v>03-23</v>
      </c>
      <c r="L2703" t="str">
        <f t="shared" si="214"/>
        <v>13-19</v>
      </c>
    </row>
    <row r="2704" spans="1:12" x14ac:dyDescent="0.45">
      <c r="A2704">
        <v>91</v>
      </c>
      <c r="B2704" t="str">
        <f t="shared" si="210"/>
        <v>SENIORS</v>
      </c>
      <c r="C2704" t="s">
        <v>3173</v>
      </c>
      <c r="G2704" s="7">
        <f>'Health Cleaned'!$H2704*1.1</f>
        <v>2476.7380000000003</v>
      </c>
      <c r="H2704" s="7">
        <f t="shared" si="211"/>
        <v>2476.6999999999998</v>
      </c>
      <c r="I2704" s="7">
        <f t="shared" si="212"/>
        <v>2476.7999999999997</v>
      </c>
      <c r="J2704" s="7">
        <f t="shared" si="213"/>
        <v>2476.6999999999998</v>
      </c>
      <c r="K2704" t="str">
        <f>TEXT('Health Cleaned'!A2704,"mm-yy")</f>
        <v>02-23</v>
      </c>
      <c r="L2704" t="str">
        <f t="shared" si="214"/>
        <v>65-100</v>
      </c>
    </row>
    <row r="2705" spans="1:12" x14ac:dyDescent="0.45">
      <c r="A2705">
        <v>14</v>
      </c>
      <c r="B2705" t="str">
        <f t="shared" si="210"/>
        <v>CHILDREN</v>
      </c>
      <c r="C2705" t="s">
        <v>3174</v>
      </c>
      <c r="G2705" s="7">
        <f>'Health Cleaned'!$H2705*1.1</f>
        <v>4152.5660000000007</v>
      </c>
      <c r="H2705" s="7">
        <f t="shared" si="211"/>
        <v>4152.6000000000004</v>
      </c>
      <c r="I2705" s="7">
        <f t="shared" si="212"/>
        <v>4152.6000000000004</v>
      </c>
      <c r="J2705" s="7">
        <f t="shared" si="213"/>
        <v>4152.5</v>
      </c>
      <c r="K2705" t="str">
        <f>TEXT('Health Cleaned'!A2705,"mm-yy")</f>
        <v>12-22</v>
      </c>
      <c r="L2705" t="str">
        <f t="shared" si="214"/>
        <v>13-19</v>
      </c>
    </row>
    <row r="2706" spans="1:12" x14ac:dyDescent="0.45">
      <c r="A2706">
        <v>86</v>
      </c>
      <c r="B2706" t="str">
        <f t="shared" si="210"/>
        <v>SENIORS</v>
      </c>
      <c r="C2706" t="s">
        <v>3175</v>
      </c>
      <c r="G2706" s="7">
        <f>'Health Cleaned'!$H2706*1.1</f>
        <v>3790.4570000000003</v>
      </c>
      <c r="H2706" s="7">
        <f t="shared" si="211"/>
        <v>3790.5</v>
      </c>
      <c r="I2706" s="7">
        <f t="shared" si="212"/>
        <v>3790.5</v>
      </c>
      <c r="J2706" s="7">
        <f t="shared" si="213"/>
        <v>3790.4</v>
      </c>
      <c r="K2706" t="str">
        <f>TEXT('Health Cleaned'!A2706,"mm-yy")</f>
        <v>05-22</v>
      </c>
      <c r="L2706" t="str">
        <f t="shared" si="214"/>
        <v>65-100</v>
      </c>
    </row>
    <row r="2707" spans="1:12" x14ac:dyDescent="0.45">
      <c r="A2707">
        <v>31</v>
      </c>
      <c r="B2707" t="str">
        <f t="shared" si="210"/>
        <v>YOUNG ADULTS</v>
      </c>
      <c r="C2707" t="s">
        <v>3176</v>
      </c>
      <c r="G2707" s="7">
        <f>'Health Cleaned'!$H2707*1.1</f>
        <v>4291.7820000000002</v>
      </c>
      <c r="H2707" s="7">
        <f t="shared" si="211"/>
        <v>4291.8</v>
      </c>
      <c r="I2707" s="7">
        <f t="shared" si="212"/>
        <v>4291.8</v>
      </c>
      <c r="J2707" s="7">
        <f t="shared" si="213"/>
        <v>4291.7</v>
      </c>
      <c r="K2707" t="str">
        <f>TEXT('Health Cleaned'!A2707,"mm-yy")</f>
        <v>03-23</v>
      </c>
      <c r="L2707" t="str">
        <f t="shared" si="214"/>
        <v>20-34</v>
      </c>
    </row>
    <row r="2708" spans="1:12" x14ac:dyDescent="0.45">
      <c r="A2708">
        <v>5</v>
      </c>
      <c r="B2708" t="str">
        <f t="shared" si="210"/>
        <v>CHILDREN</v>
      </c>
      <c r="C2708" t="s">
        <v>3177</v>
      </c>
      <c r="G2708" s="7">
        <f>'Health Cleaned'!$H2708*1.1</f>
        <v>5212.3720000000012</v>
      </c>
      <c r="H2708" s="7">
        <f t="shared" si="211"/>
        <v>5212.3999999999996</v>
      </c>
      <c r="I2708" s="7">
        <f t="shared" si="212"/>
        <v>5212.4000000000005</v>
      </c>
      <c r="J2708" s="7">
        <f t="shared" si="213"/>
        <v>5212.3</v>
      </c>
      <c r="K2708" t="str">
        <f>TEXT('Health Cleaned'!A2708,"mm-yy")</f>
        <v>04-22</v>
      </c>
      <c r="L2708" t="str">
        <f t="shared" si="214"/>
        <v>0-12</v>
      </c>
    </row>
    <row r="2709" spans="1:12" x14ac:dyDescent="0.45">
      <c r="A2709">
        <v>86</v>
      </c>
      <c r="B2709" t="str">
        <f t="shared" si="210"/>
        <v>SENIORS</v>
      </c>
      <c r="C2709" t="s">
        <v>3178</v>
      </c>
      <c r="G2709" s="7">
        <f>'Health Cleaned'!$H2709*1.1</f>
        <v>376.84899999999999</v>
      </c>
      <c r="H2709" s="7">
        <f t="shared" si="211"/>
        <v>376.8</v>
      </c>
      <c r="I2709" s="7">
        <f t="shared" si="212"/>
        <v>376.90000000000003</v>
      </c>
      <c r="J2709" s="7">
        <f t="shared" si="213"/>
        <v>376.8</v>
      </c>
      <c r="K2709" t="str">
        <f>TEXT('Health Cleaned'!A2709,"mm-yy")</f>
        <v>07-23</v>
      </c>
      <c r="L2709" t="str">
        <f t="shared" si="214"/>
        <v>65-100</v>
      </c>
    </row>
    <row r="2710" spans="1:12" x14ac:dyDescent="0.45">
      <c r="A2710">
        <v>23</v>
      </c>
      <c r="B2710" t="str">
        <f t="shared" si="210"/>
        <v>YOUNG ADULTS</v>
      </c>
      <c r="C2710" t="s">
        <v>3179</v>
      </c>
      <c r="G2710" s="7">
        <f>'Health Cleaned'!$H2710*1.1</f>
        <v>470.745</v>
      </c>
      <c r="H2710" s="7">
        <f t="shared" si="211"/>
        <v>470.7</v>
      </c>
      <c r="I2710" s="7">
        <f t="shared" si="212"/>
        <v>470.8</v>
      </c>
      <c r="J2710" s="7">
        <f t="shared" si="213"/>
        <v>470.7</v>
      </c>
      <c r="K2710" t="str">
        <f>TEXT('Health Cleaned'!A2710,"mm-yy")</f>
        <v>09-22</v>
      </c>
      <c r="L2710" t="str">
        <f t="shared" si="214"/>
        <v>20-34</v>
      </c>
    </row>
    <row r="2711" spans="1:12" x14ac:dyDescent="0.45">
      <c r="A2711">
        <v>61</v>
      </c>
      <c r="B2711" t="str">
        <f t="shared" si="210"/>
        <v>ADULTS</v>
      </c>
      <c r="C2711" t="s">
        <v>3180</v>
      </c>
      <c r="G2711" s="7">
        <f>'Health Cleaned'!$H2711*1.1</f>
        <v>3872.3300000000004</v>
      </c>
      <c r="H2711" s="7">
        <f t="shared" si="211"/>
        <v>3872.3</v>
      </c>
      <c r="I2711" s="7">
        <f t="shared" si="212"/>
        <v>3872.4</v>
      </c>
      <c r="J2711" s="7">
        <f t="shared" si="213"/>
        <v>3872.3</v>
      </c>
      <c r="K2711" t="str">
        <f>TEXT('Health Cleaned'!A2711,"mm-yy")</f>
        <v>05-23</v>
      </c>
      <c r="L2711" t="str">
        <f t="shared" si="214"/>
        <v>51-65</v>
      </c>
    </row>
    <row r="2712" spans="1:12" x14ac:dyDescent="0.45">
      <c r="A2712">
        <v>27</v>
      </c>
      <c r="B2712" t="str">
        <f t="shared" si="210"/>
        <v>YOUNG ADULTS</v>
      </c>
      <c r="C2712" t="s">
        <v>3181</v>
      </c>
      <c r="G2712" s="7">
        <f>'Health Cleaned'!$H2712*1.1</f>
        <v>2764.52</v>
      </c>
      <c r="H2712" s="7">
        <f t="shared" si="211"/>
        <v>2764.5</v>
      </c>
      <c r="I2712" s="7">
        <f t="shared" si="212"/>
        <v>2764.6</v>
      </c>
      <c r="J2712" s="7">
        <f t="shared" si="213"/>
        <v>2764.5</v>
      </c>
      <c r="K2712" t="str">
        <f>TEXT('Health Cleaned'!A2712,"mm-yy")</f>
        <v>05-23</v>
      </c>
      <c r="L2712" t="str">
        <f t="shared" si="214"/>
        <v>20-34</v>
      </c>
    </row>
    <row r="2713" spans="1:12" x14ac:dyDescent="0.45">
      <c r="A2713">
        <v>4</v>
      </c>
      <c r="B2713" t="str">
        <f t="shared" si="210"/>
        <v>CHILDREN</v>
      </c>
      <c r="C2713" t="s">
        <v>3182</v>
      </c>
      <c r="G2713" s="7">
        <f>'Health Cleaned'!$H2713*1.1</f>
        <v>88.935000000000002</v>
      </c>
      <c r="H2713" s="7">
        <f t="shared" si="211"/>
        <v>88.9</v>
      </c>
      <c r="I2713" s="7">
        <f t="shared" si="212"/>
        <v>89</v>
      </c>
      <c r="J2713" s="7">
        <f t="shared" si="213"/>
        <v>88.9</v>
      </c>
      <c r="K2713" t="str">
        <f>TEXT('Health Cleaned'!A2713,"mm-yy")</f>
        <v>07-23</v>
      </c>
      <c r="L2713" t="str">
        <f t="shared" si="214"/>
        <v>0-12</v>
      </c>
    </row>
    <row r="2714" spans="1:12" x14ac:dyDescent="0.45">
      <c r="A2714">
        <v>35</v>
      </c>
      <c r="B2714" t="str">
        <f t="shared" si="210"/>
        <v>YOUNG ADULTS</v>
      </c>
      <c r="C2714" t="s">
        <v>3183</v>
      </c>
      <c r="G2714" s="7">
        <f>'Health Cleaned'!$H2714*1.1</f>
        <v>5089.8649999999998</v>
      </c>
      <c r="H2714" s="7">
        <f t="shared" si="211"/>
        <v>5089.8999999999996</v>
      </c>
      <c r="I2714" s="7">
        <f t="shared" si="212"/>
        <v>5089.9000000000005</v>
      </c>
      <c r="J2714" s="7">
        <f t="shared" si="213"/>
        <v>5089.8</v>
      </c>
      <c r="K2714" t="str">
        <f>TEXT('Health Cleaned'!A2714,"mm-yy")</f>
        <v>10-23</v>
      </c>
      <c r="L2714" t="str">
        <f t="shared" si="214"/>
        <v>35-50</v>
      </c>
    </row>
    <row r="2715" spans="1:12" x14ac:dyDescent="0.45">
      <c r="A2715">
        <v>77</v>
      </c>
      <c r="B2715" t="str">
        <f t="shared" si="210"/>
        <v>SENIORS</v>
      </c>
      <c r="C2715" t="s">
        <v>3184</v>
      </c>
      <c r="G2715" s="7">
        <f>'Health Cleaned'!$H2715*1.1</f>
        <v>1388.6620000000003</v>
      </c>
      <c r="H2715" s="7">
        <f t="shared" si="211"/>
        <v>1388.7</v>
      </c>
      <c r="I2715" s="7">
        <f t="shared" si="212"/>
        <v>1388.6999999999998</v>
      </c>
      <c r="J2715" s="7">
        <f t="shared" si="213"/>
        <v>1388.6</v>
      </c>
      <c r="K2715" t="str">
        <f>TEXT('Health Cleaned'!A2715,"mm-yy")</f>
        <v>08-22</v>
      </c>
      <c r="L2715" t="str">
        <f t="shared" si="214"/>
        <v>65-100</v>
      </c>
    </row>
    <row r="2716" spans="1:12" x14ac:dyDescent="0.45">
      <c r="A2716">
        <v>71</v>
      </c>
      <c r="B2716" t="str">
        <f t="shared" si="210"/>
        <v>SENIORS</v>
      </c>
      <c r="C2716" t="s">
        <v>3185</v>
      </c>
      <c r="G2716" s="7">
        <f>'Health Cleaned'!$H2716*1.1</f>
        <v>4874.2210000000005</v>
      </c>
      <c r="H2716" s="7">
        <f t="shared" si="211"/>
        <v>4874.2</v>
      </c>
      <c r="I2716" s="7">
        <f t="shared" si="212"/>
        <v>4874.3</v>
      </c>
      <c r="J2716" s="7">
        <f t="shared" si="213"/>
        <v>4874.2</v>
      </c>
      <c r="K2716" t="str">
        <f>TEXT('Health Cleaned'!A2716,"mm-yy")</f>
        <v>11-22</v>
      </c>
      <c r="L2716" t="str">
        <f t="shared" si="214"/>
        <v>65-100</v>
      </c>
    </row>
    <row r="2717" spans="1:12" x14ac:dyDescent="0.45">
      <c r="A2717">
        <v>41</v>
      </c>
      <c r="B2717" t="str">
        <f t="shared" si="210"/>
        <v>ADULTS</v>
      </c>
      <c r="C2717" t="s">
        <v>3186</v>
      </c>
      <c r="G2717" s="7">
        <f>'Health Cleaned'!$H2717*1.1</f>
        <v>2683.538</v>
      </c>
      <c r="H2717" s="7">
        <f t="shared" si="211"/>
        <v>2683.5</v>
      </c>
      <c r="I2717" s="7">
        <f t="shared" si="212"/>
        <v>2683.6</v>
      </c>
      <c r="J2717" s="7">
        <f t="shared" si="213"/>
        <v>2683.5</v>
      </c>
      <c r="K2717" t="str">
        <f>TEXT('Health Cleaned'!A2717,"mm-yy")</f>
        <v>04-23</v>
      </c>
      <c r="L2717" t="str">
        <f t="shared" si="214"/>
        <v>35-50</v>
      </c>
    </row>
    <row r="2718" spans="1:12" x14ac:dyDescent="0.45">
      <c r="A2718">
        <v>70</v>
      </c>
      <c r="B2718" t="str">
        <f t="shared" si="210"/>
        <v>SENIORS</v>
      </c>
      <c r="C2718" t="s">
        <v>3187</v>
      </c>
      <c r="G2718" s="7">
        <f>'Health Cleaned'!$H2718*1.1</f>
        <v>1173.711</v>
      </c>
      <c r="H2718" s="7">
        <f t="shared" si="211"/>
        <v>1173.7</v>
      </c>
      <c r="I2718" s="7">
        <f t="shared" si="212"/>
        <v>1173.8</v>
      </c>
      <c r="J2718" s="7">
        <f t="shared" si="213"/>
        <v>1173.7</v>
      </c>
      <c r="K2718" t="str">
        <f>TEXT('Health Cleaned'!A2718,"mm-yy")</f>
        <v>12-22</v>
      </c>
      <c r="L2718" t="str">
        <f t="shared" si="214"/>
        <v>65-100</v>
      </c>
    </row>
    <row r="2719" spans="1:12" x14ac:dyDescent="0.45">
      <c r="A2719">
        <v>64</v>
      </c>
      <c r="B2719" t="str">
        <f t="shared" si="210"/>
        <v>ADULTS</v>
      </c>
      <c r="C2719" t="s">
        <v>3188</v>
      </c>
      <c r="G2719" s="7">
        <f>'Health Cleaned'!$H2719*1.1</f>
        <v>3597.8580000000006</v>
      </c>
      <c r="H2719" s="7">
        <f t="shared" si="211"/>
        <v>3597.9</v>
      </c>
      <c r="I2719" s="7">
        <f t="shared" si="212"/>
        <v>3597.9</v>
      </c>
      <c r="J2719" s="7">
        <f t="shared" si="213"/>
        <v>3597.8</v>
      </c>
      <c r="K2719" t="str">
        <f>TEXT('Health Cleaned'!A2719,"mm-yy")</f>
        <v>11-22</v>
      </c>
      <c r="L2719" t="str">
        <f t="shared" si="214"/>
        <v>51-65</v>
      </c>
    </row>
    <row r="2720" spans="1:12" x14ac:dyDescent="0.45">
      <c r="A2720">
        <v>52</v>
      </c>
      <c r="B2720" t="str">
        <f t="shared" si="210"/>
        <v>ADULTS</v>
      </c>
      <c r="C2720" t="s">
        <v>3189</v>
      </c>
      <c r="G2720" s="7">
        <f>'Health Cleaned'!$H2720*1.1</f>
        <v>4918.7930000000006</v>
      </c>
      <c r="H2720" s="7">
        <f t="shared" si="211"/>
        <v>4918.8</v>
      </c>
      <c r="I2720" s="7">
        <f t="shared" si="212"/>
        <v>4918.8</v>
      </c>
      <c r="J2720" s="7">
        <f t="shared" si="213"/>
        <v>4918.7</v>
      </c>
      <c r="K2720" t="str">
        <f>TEXT('Health Cleaned'!A2720,"mm-yy")</f>
        <v>10-22</v>
      </c>
      <c r="L2720" t="str">
        <f t="shared" si="214"/>
        <v>51-65</v>
      </c>
    </row>
    <row r="2721" spans="1:12" x14ac:dyDescent="0.45">
      <c r="A2721">
        <v>44</v>
      </c>
      <c r="B2721" t="str">
        <f t="shared" si="210"/>
        <v>ADULTS</v>
      </c>
      <c r="C2721" t="s">
        <v>3190</v>
      </c>
      <c r="G2721" s="7">
        <f>'Health Cleaned'!$H2721*1.1</f>
        <v>2566.7400000000002</v>
      </c>
      <c r="H2721" s="7">
        <f t="shared" si="211"/>
        <v>2566.6999999999998</v>
      </c>
      <c r="I2721" s="7">
        <f t="shared" si="212"/>
        <v>2566.7999999999997</v>
      </c>
      <c r="J2721" s="7">
        <f t="shared" si="213"/>
        <v>2566.6999999999998</v>
      </c>
      <c r="K2721" t="str">
        <f>TEXT('Health Cleaned'!A2721,"mm-yy")</f>
        <v>08-22</v>
      </c>
      <c r="L2721" t="str">
        <f t="shared" si="214"/>
        <v>35-50</v>
      </c>
    </row>
    <row r="2722" spans="1:12" x14ac:dyDescent="0.45">
      <c r="A2722">
        <v>9</v>
      </c>
      <c r="B2722" t="str">
        <f t="shared" si="210"/>
        <v>CHILDREN</v>
      </c>
      <c r="C2722" t="s">
        <v>3191</v>
      </c>
      <c r="G2722" s="7">
        <f>'Health Cleaned'!$H2722*1.1</f>
        <v>5108.8730000000005</v>
      </c>
      <c r="H2722" s="7">
        <f t="shared" si="211"/>
        <v>5108.8999999999996</v>
      </c>
      <c r="I2722" s="7">
        <f t="shared" si="212"/>
        <v>5108.9000000000005</v>
      </c>
      <c r="J2722" s="7">
        <f t="shared" si="213"/>
        <v>5108.8</v>
      </c>
      <c r="K2722" t="str">
        <f>TEXT('Health Cleaned'!A2722,"mm-yy")</f>
        <v>12-22</v>
      </c>
      <c r="L2722" t="str">
        <f t="shared" si="214"/>
        <v>0-12</v>
      </c>
    </row>
    <row r="2723" spans="1:12" x14ac:dyDescent="0.45">
      <c r="A2723">
        <v>93</v>
      </c>
      <c r="B2723" t="str">
        <f t="shared" si="210"/>
        <v>SENIORS</v>
      </c>
      <c r="C2723" t="s">
        <v>3192</v>
      </c>
      <c r="G2723" s="7">
        <f>'Health Cleaned'!$H2723*1.1</f>
        <v>2092.6290000000004</v>
      </c>
      <c r="H2723" s="7">
        <f t="shared" si="211"/>
        <v>2092.6</v>
      </c>
      <c r="I2723" s="7">
        <f t="shared" si="212"/>
        <v>2092.6999999999998</v>
      </c>
      <c r="J2723" s="7">
        <f t="shared" si="213"/>
        <v>2092.6</v>
      </c>
      <c r="K2723" t="str">
        <f>TEXT('Health Cleaned'!A2723,"mm-yy")</f>
        <v>06-22</v>
      </c>
      <c r="L2723" t="str">
        <f t="shared" si="214"/>
        <v>65-100</v>
      </c>
    </row>
    <row r="2724" spans="1:12" x14ac:dyDescent="0.45">
      <c r="A2724">
        <v>66</v>
      </c>
      <c r="B2724" t="str">
        <f t="shared" si="210"/>
        <v>SENIORS</v>
      </c>
      <c r="C2724" t="s">
        <v>3193</v>
      </c>
      <c r="G2724" s="7">
        <f>'Health Cleaned'!$H2724*1.1</f>
        <v>5164.9399999999996</v>
      </c>
      <c r="H2724" s="7">
        <f t="shared" si="211"/>
        <v>5164.8999999999996</v>
      </c>
      <c r="I2724" s="7">
        <f t="shared" si="212"/>
        <v>5165</v>
      </c>
      <c r="J2724" s="7">
        <f t="shared" si="213"/>
        <v>5164.8999999999996</v>
      </c>
      <c r="K2724" t="str">
        <f>TEXT('Health Cleaned'!A2724,"mm-yy")</f>
        <v>12-23</v>
      </c>
      <c r="L2724" t="str">
        <f t="shared" si="214"/>
        <v>65-100</v>
      </c>
    </row>
    <row r="2725" spans="1:12" x14ac:dyDescent="0.45">
      <c r="A2725">
        <v>16</v>
      </c>
      <c r="B2725" t="str">
        <f t="shared" si="210"/>
        <v>CHILDREN</v>
      </c>
      <c r="C2725" t="s">
        <v>3194</v>
      </c>
      <c r="G2725" s="7">
        <f>'Health Cleaned'!$H2725*1.1</f>
        <v>4209.5680000000002</v>
      </c>
      <c r="H2725" s="7">
        <f t="shared" si="211"/>
        <v>4209.6000000000004</v>
      </c>
      <c r="I2725" s="7">
        <f t="shared" si="212"/>
        <v>4209.6000000000004</v>
      </c>
      <c r="J2725" s="7">
        <f t="shared" si="213"/>
        <v>4209.5</v>
      </c>
      <c r="K2725" t="str">
        <f>TEXT('Health Cleaned'!A2725,"mm-yy")</f>
        <v>10-22</v>
      </c>
      <c r="L2725" t="str">
        <f t="shared" si="214"/>
        <v>13-19</v>
      </c>
    </row>
    <row r="2726" spans="1:12" x14ac:dyDescent="0.45">
      <c r="A2726">
        <v>44</v>
      </c>
      <c r="B2726" t="str">
        <f t="shared" si="210"/>
        <v>ADULTS</v>
      </c>
      <c r="C2726" t="s">
        <v>3195</v>
      </c>
      <c r="G2726" s="7">
        <f>'Health Cleaned'!$H2726*1.1</f>
        <v>3599.2220000000002</v>
      </c>
      <c r="H2726" s="7">
        <f t="shared" si="211"/>
        <v>3599.2</v>
      </c>
      <c r="I2726" s="7">
        <f t="shared" si="212"/>
        <v>3599.2999999999997</v>
      </c>
      <c r="J2726" s="7">
        <f t="shared" si="213"/>
        <v>3599.2</v>
      </c>
      <c r="K2726" t="str">
        <f>TEXT('Health Cleaned'!A2726,"mm-yy")</f>
        <v>10-22</v>
      </c>
      <c r="L2726" t="str">
        <f t="shared" si="214"/>
        <v>35-50</v>
      </c>
    </row>
    <row r="2727" spans="1:12" x14ac:dyDescent="0.45">
      <c r="A2727">
        <v>64</v>
      </c>
      <c r="B2727" t="str">
        <f t="shared" si="210"/>
        <v>ADULTS</v>
      </c>
      <c r="C2727" t="s">
        <v>3196</v>
      </c>
      <c r="G2727" s="7">
        <f>'Health Cleaned'!$H2727*1.1</f>
        <v>3964.9610000000007</v>
      </c>
      <c r="H2727" s="7">
        <f t="shared" si="211"/>
        <v>3965</v>
      </c>
      <c r="I2727" s="7">
        <f t="shared" si="212"/>
        <v>3965</v>
      </c>
      <c r="J2727" s="7">
        <f t="shared" si="213"/>
        <v>3964.9</v>
      </c>
      <c r="K2727" t="str">
        <f>TEXT('Health Cleaned'!A2727,"mm-yy")</f>
        <v>08-22</v>
      </c>
      <c r="L2727" t="str">
        <f t="shared" si="214"/>
        <v>51-65</v>
      </c>
    </row>
    <row r="2728" spans="1:12" x14ac:dyDescent="0.45">
      <c r="A2728">
        <v>67</v>
      </c>
      <c r="B2728" t="str">
        <f t="shared" si="210"/>
        <v>SENIORS</v>
      </c>
      <c r="C2728" t="s">
        <v>3197</v>
      </c>
      <c r="G2728" s="7">
        <f>'Health Cleaned'!$H2728*1.1</f>
        <v>1818.7290000000003</v>
      </c>
      <c r="H2728" s="7">
        <f t="shared" si="211"/>
        <v>1818.7</v>
      </c>
      <c r="I2728" s="7">
        <f t="shared" si="212"/>
        <v>1818.8</v>
      </c>
      <c r="J2728" s="7">
        <f t="shared" si="213"/>
        <v>1818.7</v>
      </c>
      <c r="K2728" t="str">
        <f>TEXT('Health Cleaned'!A2728,"mm-yy")</f>
        <v>11-22</v>
      </c>
      <c r="L2728" t="str">
        <f t="shared" si="214"/>
        <v>65-100</v>
      </c>
    </row>
    <row r="2729" spans="1:12" x14ac:dyDescent="0.45">
      <c r="A2729">
        <v>21</v>
      </c>
      <c r="B2729" t="str">
        <f t="shared" si="210"/>
        <v>YOUNG ADULTS</v>
      </c>
      <c r="C2729" t="s">
        <v>3198</v>
      </c>
      <c r="G2729" s="7">
        <f>'Health Cleaned'!$H2729*1.1</f>
        <v>3167.9010000000003</v>
      </c>
      <c r="H2729" s="7">
        <f t="shared" si="211"/>
        <v>3167.9</v>
      </c>
      <c r="I2729" s="7">
        <f t="shared" si="212"/>
        <v>3168</v>
      </c>
      <c r="J2729" s="7">
        <f t="shared" si="213"/>
        <v>3167.9</v>
      </c>
      <c r="K2729" t="str">
        <f>TEXT('Health Cleaned'!A2729,"mm-yy")</f>
        <v>03-22</v>
      </c>
      <c r="L2729" t="str">
        <f t="shared" si="214"/>
        <v>20-34</v>
      </c>
    </row>
    <row r="2730" spans="1:12" x14ac:dyDescent="0.45">
      <c r="A2730">
        <v>54</v>
      </c>
      <c r="B2730" t="str">
        <f t="shared" si="210"/>
        <v>ADULTS</v>
      </c>
      <c r="C2730" t="s">
        <v>3199</v>
      </c>
      <c r="G2730" s="7">
        <f>'Health Cleaned'!$H2730*1.1</f>
        <v>400.697</v>
      </c>
      <c r="H2730" s="7">
        <f t="shared" si="211"/>
        <v>400.7</v>
      </c>
      <c r="I2730" s="7">
        <f t="shared" si="212"/>
        <v>400.70000000000005</v>
      </c>
      <c r="J2730" s="7">
        <f t="shared" si="213"/>
        <v>400.6</v>
      </c>
      <c r="K2730" t="str">
        <f>TEXT('Health Cleaned'!A2730,"mm-yy")</f>
        <v>10-23</v>
      </c>
      <c r="L2730" t="str">
        <f t="shared" si="214"/>
        <v>51-65</v>
      </c>
    </row>
    <row r="2731" spans="1:12" x14ac:dyDescent="0.45">
      <c r="A2731">
        <v>53</v>
      </c>
      <c r="B2731" t="str">
        <f t="shared" si="210"/>
        <v>ADULTS</v>
      </c>
      <c r="C2731" t="s">
        <v>3200</v>
      </c>
      <c r="G2731" s="7">
        <f>'Health Cleaned'!$H2731*1.1</f>
        <v>3795.0330000000004</v>
      </c>
      <c r="H2731" s="7">
        <f t="shared" si="211"/>
        <v>3795</v>
      </c>
      <c r="I2731" s="7">
        <f t="shared" si="212"/>
        <v>3795.1</v>
      </c>
      <c r="J2731" s="7">
        <f t="shared" si="213"/>
        <v>3795</v>
      </c>
      <c r="K2731" t="str">
        <f>TEXT('Health Cleaned'!A2731,"mm-yy")</f>
        <v>09-22</v>
      </c>
      <c r="L2731" t="str">
        <f t="shared" si="214"/>
        <v>51-65</v>
      </c>
    </row>
    <row r="2732" spans="1:12" x14ac:dyDescent="0.45">
      <c r="A2732">
        <v>9</v>
      </c>
      <c r="B2732" t="str">
        <f t="shared" si="210"/>
        <v>CHILDREN</v>
      </c>
      <c r="C2732" t="s">
        <v>3201</v>
      </c>
      <c r="G2732" s="7">
        <f>'Health Cleaned'!$H2732*1.1</f>
        <v>1925.4510000000002</v>
      </c>
      <c r="H2732" s="7">
        <f t="shared" si="211"/>
        <v>1925.5</v>
      </c>
      <c r="I2732" s="7">
        <f t="shared" si="212"/>
        <v>1925.5</v>
      </c>
      <c r="J2732" s="7">
        <f t="shared" si="213"/>
        <v>1925.4</v>
      </c>
      <c r="K2732" t="str">
        <f>TEXT('Health Cleaned'!A2732,"mm-yy")</f>
        <v>07-22</v>
      </c>
      <c r="L2732" t="str">
        <f t="shared" si="214"/>
        <v>0-12</v>
      </c>
    </row>
    <row r="2733" spans="1:12" x14ac:dyDescent="0.45">
      <c r="A2733">
        <v>17</v>
      </c>
      <c r="B2733" t="str">
        <f t="shared" si="210"/>
        <v>CHILDREN</v>
      </c>
      <c r="C2733" t="s">
        <v>3202</v>
      </c>
      <c r="G2733" s="7">
        <f>'Health Cleaned'!$H2733*1.1</f>
        <v>1116.2030000000002</v>
      </c>
      <c r="H2733" s="7">
        <f t="shared" si="211"/>
        <v>1116.2</v>
      </c>
      <c r="I2733" s="7">
        <f t="shared" si="212"/>
        <v>1116.3</v>
      </c>
      <c r="J2733" s="7">
        <f t="shared" si="213"/>
        <v>1116.2</v>
      </c>
      <c r="K2733" t="str">
        <f>TEXT('Health Cleaned'!A2733,"mm-yy")</f>
        <v>08-23</v>
      </c>
      <c r="L2733" t="str">
        <f t="shared" si="214"/>
        <v>13-19</v>
      </c>
    </row>
    <row r="2734" spans="1:12" x14ac:dyDescent="0.45">
      <c r="A2734">
        <v>57</v>
      </c>
      <c r="B2734" t="str">
        <f t="shared" si="210"/>
        <v>ADULTS</v>
      </c>
      <c r="C2734" t="s">
        <v>3203</v>
      </c>
      <c r="G2734" s="7">
        <f>'Health Cleaned'!$H2734*1.1</f>
        <v>5143.3360000000002</v>
      </c>
      <c r="H2734" s="7">
        <f t="shared" si="211"/>
        <v>5143.3</v>
      </c>
      <c r="I2734" s="7">
        <f t="shared" si="212"/>
        <v>5143.4000000000005</v>
      </c>
      <c r="J2734" s="7">
        <f t="shared" si="213"/>
        <v>5143.3</v>
      </c>
      <c r="K2734" t="str">
        <f>TEXT('Health Cleaned'!A2734,"mm-yy")</f>
        <v>06-23</v>
      </c>
      <c r="L2734" t="str">
        <f t="shared" si="214"/>
        <v>51-65</v>
      </c>
    </row>
    <row r="2735" spans="1:12" x14ac:dyDescent="0.45">
      <c r="A2735">
        <v>54</v>
      </c>
      <c r="B2735" t="str">
        <f t="shared" si="210"/>
        <v>ADULTS</v>
      </c>
      <c r="C2735" t="s">
        <v>3204</v>
      </c>
      <c r="G2735" s="7">
        <f>'Health Cleaned'!$H2735*1.1</f>
        <v>145.79400000000001</v>
      </c>
      <c r="H2735" s="7">
        <f t="shared" si="211"/>
        <v>145.80000000000001</v>
      </c>
      <c r="I2735" s="7">
        <f t="shared" si="212"/>
        <v>145.79999999999998</v>
      </c>
      <c r="J2735" s="7">
        <f t="shared" si="213"/>
        <v>145.69999999999999</v>
      </c>
      <c r="K2735" t="str">
        <f>TEXT('Health Cleaned'!A2735,"mm-yy")</f>
        <v>04-23</v>
      </c>
      <c r="L2735" t="str">
        <f t="shared" si="214"/>
        <v>51-65</v>
      </c>
    </row>
    <row r="2736" spans="1:12" x14ac:dyDescent="0.45">
      <c r="A2736">
        <v>40</v>
      </c>
      <c r="B2736" t="str">
        <f t="shared" si="210"/>
        <v>ADULTS</v>
      </c>
      <c r="C2736" t="s">
        <v>3205</v>
      </c>
      <c r="G2736" s="7">
        <f>'Health Cleaned'!$H2736*1.1</f>
        <v>413.86400000000003</v>
      </c>
      <c r="H2736" s="7">
        <f t="shared" si="211"/>
        <v>413.9</v>
      </c>
      <c r="I2736" s="7">
        <f t="shared" si="212"/>
        <v>413.90000000000003</v>
      </c>
      <c r="J2736" s="7">
        <f t="shared" si="213"/>
        <v>413.8</v>
      </c>
      <c r="K2736" t="str">
        <f>TEXT('Health Cleaned'!A2736,"mm-yy")</f>
        <v>10-22</v>
      </c>
      <c r="L2736" t="str">
        <f t="shared" si="214"/>
        <v>35-50</v>
      </c>
    </row>
    <row r="2737" spans="1:12" x14ac:dyDescent="0.45">
      <c r="A2737">
        <v>64</v>
      </c>
      <c r="B2737" t="str">
        <f t="shared" si="210"/>
        <v>ADULTS</v>
      </c>
      <c r="C2737" t="s">
        <v>3206</v>
      </c>
      <c r="G2737" s="7">
        <f>'Health Cleaned'!$H2737*1.1</f>
        <v>1482.7670000000001</v>
      </c>
      <c r="H2737" s="7">
        <f t="shared" si="211"/>
        <v>1482.8</v>
      </c>
      <c r="I2737" s="7">
        <f t="shared" si="212"/>
        <v>1482.8</v>
      </c>
      <c r="J2737" s="7">
        <f t="shared" si="213"/>
        <v>1482.7</v>
      </c>
      <c r="K2737" t="str">
        <f>TEXT('Health Cleaned'!A2737,"mm-yy")</f>
        <v>05-22</v>
      </c>
      <c r="L2737" t="str">
        <f t="shared" si="214"/>
        <v>51-65</v>
      </c>
    </row>
    <row r="2738" spans="1:12" x14ac:dyDescent="0.45">
      <c r="A2738">
        <v>15</v>
      </c>
      <c r="B2738" t="str">
        <f t="shared" si="210"/>
        <v>CHILDREN</v>
      </c>
      <c r="C2738" t="s">
        <v>3207</v>
      </c>
      <c r="G2738" s="7">
        <f>'Health Cleaned'!$H2738*1.1</f>
        <v>4200.9000000000005</v>
      </c>
      <c r="H2738" s="7">
        <f t="shared" si="211"/>
        <v>4200.8999999999996</v>
      </c>
      <c r="I2738" s="7">
        <f t="shared" si="212"/>
        <v>4200.8999999999996</v>
      </c>
      <c r="J2738" s="7">
        <f t="shared" si="213"/>
        <v>4200.8999999999996</v>
      </c>
      <c r="K2738" t="str">
        <f>TEXT('Health Cleaned'!A2738,"mm-yy")</f>
        <v>09-23</v>
      </c>
      <c r="L2738" t="str">
        <f t="shared" si="214"/>
        <v>13-19</v>
      </c>
    </row>
    <row r="2739" spans="1:12" x14ac:dyDescent="0.45">
      <c r="A2739">
        <v>87</v>
      </c>
      <c r="B2739" t="str">
        <f t="shared" si="210"/>
        <v>SENIORS</v>
      </c>
      <c r="C2739" t="s">
        <v>3208</v>
      </c>
      <c r="G2739" s="7">
        <f>'Health Cleaned'!$H2739*1.1</f>
        <v>1100.693</v>
      </c>
      <c r="H2739" s="7">
        <f t="shared" si="211"/>
        <v>1100.7</v>
      </c>
      <c r="I2739" s="7">
        <f t="shared" si="212"/>
        <v>1100.6999999999998</v>
      </c>
      <c r="J2739" s="7">
        <f t="shared" si="213"/>
        <v>1100.5999999999999</v>
      </c>
      <c r="K2739" t="str">
        <f>TEXT('Health Cleaned'!A2739,"mm-yy")</f>
        <v>02-23</v>
      </c>
      <c r="L2739" t="str">
        <f t="shared" si="214"/>
        <v>65-100</v>
      </c>
    </row>
    <row r="2740" spans="1:12" x14ac:dyDescent="0.45">
      <c r="A2740">
        <v>37</v>
      </c>
      <c r="B2740" t="str">
        <f t="shared" si="210"/>
        <v>ADULTS</v>
      </c>
      <c r="C2740" t="s">
        <v>3209</v>
      </c>
      <c r="G2740" s="7">
        <f>'Health Cleaned'!$H2740*1.1</f>
        <v>5449.9390000000003</v>
      </c>
      <c r="H2740" s="7">
        <f t="shared" si="211"/>
        <v>5449.9</v>
      </c>
      <c r="I2740" s="7">
        <f t="shared" si="212"/>
        <v>5450</v>
      </c>
      <c r="J2740" s="7">
        <f t="shared" si="213"/>
        <v>5449.9</v>
      </c>
      <c r="K2740" t="str">
        <f>TEXT('Health Cleaned'!A2740,"mm-yy")</f>
        <v>10-23</v>
      </c>
      <c r="L2740" t="str">
        <f t="shared" si="214"/>
        <v>35-50</v>
      </c>
    </row>
    <row r="2741" spans="1:12" x14ac:dyDescent="0.45">
      <c r="A2741">
        <v>33</v>
      </c>
      <c r="B2741" t="str">
        <f t="shared" si="210"/>
        <v>YOUNG ADULTS</v>
      </c>
      <c r="C2741" t="s">
        <v>3210</v>
      </c>
      <c r="G2741" s="7">
        <f>'Health Cleaned'!$H2741*1.1</f>
        <v>121.95700000000001</v>
      </c>
      <c r="H2741" s="7">
        <f t="shared" si="211"/>
        <v>122</v>
      </c>
      <c r="I2741" s="7">
        <f t="shared" si="212"/>
        <v>122</v>
      </c>
      <c r="J2741" s="7">
        <f t="shared" si="213"/>
        <v>121.9</v>
      </c>
      <c r="K2741" t="str">
        <f>TEXT('Health Cleaned'!A2741,"mm-yy")</f>
        <v>06-23</v>
      </c>
      <c r="L2741" t="str">
        <f t="shared" si="214"/>
        <v>20-34</v>
      </c>
    </row>
    <row r="2742" spans="1:12" x14ac:dyDescent="0.45">
      <c r="A2742">
        <v>74</v>
      </c>
      <c r="B2742" t="str">
        <f t="shared" si="210"/>
        <v>SENIORS</v>
      </c>
      <c r="C2742" t="s">
        <v>3211</v>
      </c>
      <c r="G2742" s="7">
        <f>'Health Cleaned'!$H2742*1.1</f>
        <v>2751.4520000000002</v>
      </c>
      <c r="H2742" s="7">
        <f t="shared" si="211"/>
        <v>2751.5</v>
      </c>
      <c r="I2742" s="7">
        <f t="shared" si="212"/>
        <v>2751.5</v>
      </c>
      <c r="J2742" s="7">
        <f t="shared" si="213"/>
        <v>2751.4</v>
      </c>
      <c r="K2742" t="str">
        <f>TEXT('Health Cleaned'!A2742,"mm-yy")</f>
        <v>10-22</v>
      </c>
      <c r="L2742" t="str">
        <f t="shared" si="214"/>
        <v>65-100</v>
      </c>
    </row>
    <row r="2743" spans="1:12" x14ac:dyDescent="0.45">
      <c r="A2743">
        <v>75</v>
      </c>
      <c r="B2743" t="str">
        <f t="shared" si="210"/>
        <v>SENIORS</v>
      </c>
      <c r="C2743" t="s">
        <v>3212</v>
      </c>
      <c r="G2743" s="7">
        <f>'Health Cleaned'!$H2743*1.1</f>
        <v>276.79300000000001</v>
      </c>
      <c r="H2743" s="7">
        <f t="shared" si="211"/>
        <v>276.8</v>
      </c>
      <c r="I2743" s="7">
        <f t="shared" si="212"/>
        <v>276.8</v>
      </c>
      <c r="J2743" s="7">
        <f t="shared" si="213"/>
        <v>276.7</v>
      </c>
      <c r="K2743" t="str">
        <f>TEXT('Health Cleaned'!A2743,"mm-yy")</f>
        <v>11-22</v>
      </c>
      <c r="L2743" t="str">
        <f t="shared" si="214"/>
        <v>65-100</v>
      </c>
    </row>
    <row r="2744" spans="1:12" x14ac:dyDescent="0.45">
      <c r="A2744">
        <v>13</v>
      </c>
      <c r="B2744" t="str">
        <f t="shared" si="210"/>
        <v>CHILDREN</v>
      </c>
      <c r="C2744" t="s">
        <v>3213</v>
      </c>
      <c r="G2744" s="7">
        <f>'Health Cleaned'!$H2744*1.1</f>
        <v>3382.8080000000004</v>
      </c>
      <c r="H2744" s="7">
        <f t="shared" si="211"/>
        <v>3382.8</v>
      </c>
      <c r="I2744" s="7">
        <f t="shared" si="212"/>
        <v>3382.9</v>
      </c>
      <c r="J2744" s="7">
        <f t="shared" si="213"/>
        <v>3382.8</v>
      </c>
      <c r="K2744" t="str">
        <f>TEXT('Health Cleaned'!A2744,"mm-yy")</f>
        <v>10-23</v>
      </c>
      <c r="L2744" t="str">
        <f t="shared" si="214"/>
        <v>13-19</v>
      </c>
    </row>
    <row r="2745" spans="1:12" x14ac:dyDescent="0.45">
      <c r="A2745">
        <v>99</v>
      </c>
      <c r="B2745" t="str">
        <f t="shared" si="210"/>
        <v>SENIORS</v>
      </c>
      <c r="C2745" t="s">
        <v>3214</v>
      </c>
      <c r="G2745" s="7">
        <f>'Health Cleaned'!$H2745*1.1</f>
        <v>1242.9560000000001</v>
      </c>
      <c r="H2745" s="7">
        <f t="shared" si="211"/>
        <v>1243</v>
      </c>
      <c r="I2745" s="7">
        <f t="shared" si="212"/>
        <v>1243</v>
      </c>
      <c r="J2745" s="7">
        <f t="shared" si="213"/>
        <v>1242.9000000000001</v>
      </c>
      <c r="K2745" t="str">
        <f>TEXT('Health Cleaned'!A2745,"mm-yy")</f>
        <v>11-22</v>
      </c>
      <c r="L2745" t="str">
        <f t="shared" si="214"/>
        <v>65-100</v>
      </c>
    </row>
    <row r="2746" spans="1:12" x14ac:dyDescent="0.45">
      <c r="A2746">
        <v>74</v>
      </c>
      <c r="B2746" t="str">
        <f t="shared" si="210"/>
        <v>SENIORS</v>
      </c>
      <c r="C2746" t="s">
        <v>3215</v>
      </c>
      <c r="G2746" s="7">
        <f>'Health Cleaned'!$H2746*1.1</f>
        <v>4764.2100000000009</v>
      </c>
      <c r="H2746" s="7">
        <f t="shared" si="211"/>
        <v>4764.2</v>
      </c>
      <c r="I2746" s="7">
        <f t="shared" si="212"/>
        <v>4764.3</v>
      </c>
      <c r="J2746" s="7">
        <f t="shared" si="213"/>
        <v>4764.2</v>
      </c>
      <c r="K2746" t="str">
        <f>TEXT('Health Cleaned'!A2746,"mm-yy")</f>
        <v>10-22</v>
      </c>
      <c r="L2746" t="str">
        <f t="shared" si="214"/>
        <v>65-100</v>
      </c>
    </row>
    <row r="2747" spans="1:12" x14ac:dyDescent="0.45">
      <c r="A2747">
        <v>66</v>
      </c>
      <c r="B2747" t="str">
        <f t="shared" si="210"/>
        <v>SENIORS</v>
      </c>
      <c r="C2747" t="s">
        <v>3216</v>
      </c>
      <c r="G2747" s="7">
        <f>'Health Cleaned'!$H2747*1.1</f>
        <v>3718.6930000000002</v>
      </c>
      <c r="H2747" s="7">
        <f t="shared" si="211"/>
        <v>3718.7</v>
      </c>
      <c r="I2747" s="7">
        <f t="shared" si="212"/>
        <v>3718.7</v>
      </c>
      <c r="J2747" s="7">
        <f t="shared" si="213"/>
        <v>3718.6</v>
      </c>
      <c r="K2747" t="str">
        <f>TEXT('Health Cleaned'!A2747,"mm-yy")</f>
        <v>06-22</v>
      </c>
      <c r="L2747" t="str">
        <f t="shared" si="214"/>
        <v>65-100</v>
      </c>
    </row>
    <row r="2748" spans="1:12" x14ac:dyDescent="0.45">
      <c r="A2748">
        <v>14</v>
      </c>
      <c r="B2748" t="str">
        <f t="shared" si="210"/>
        <v>CHILDREN</v>
      </c>
      <c r="C2748" t="s">
        <v>3217</v>
      </c>
      <c r="G2748" s="7">
        <f>'Health Cleaned'!$H2748*1.1</f>
        <v>666.71</v>
      </c>
      <c r="H2748" s="7">
        <f t="shared" si="211"/>
        <v>666.7</v>
      </c>
      <c r="I2748" s="7">
        <f t="shared" si="212"/>
        <v>666.80000000000007</v>
      </c>
      <c r="J2748" s="7">
        <f t="shared" si="213"/>
        <v>666.7</v>
      </c>
      <c r="K2748" t="str">
        <f>TEXT('Health Cleaned'!A2748,"mm-yy")</f>
        <v>03-22</v>
      </c>
      <c r="L2748" t="str">
        <f t="shared" si="214"/>
        <v>13-19</v>
      </c>
    </row>
    <row r="2749" spans="1:12" x14ac:dyDescent="0.45">
      <c r="A2749">
        <v>40</v>
      </c>
      <c r="B2749" t="str">
        <f t="shared" si="210"/>
        <v>ADULTS</v>
      </c>
      <c r="C2749" t="s">
        <v>3218</v>
      </c>
      <c r="G2749" s="7">
        <f>'Health Cleaned'!$H2749*1.1</f>
        <v>1236.2460000000001</v>
      </c>
      <c r="H2749" s="7">
        <f t="shared" si="211"/>
        <v>1236.2</v>
      </c>
      <c r="I2749" s="7">
        <f t="shared" si="212"/>
        <v>1236.3</v>
      </c>
      <c r="J2749" s="7">
        <f t="shared" si="213"/>
        <v>1236.2</v>
      </c>
      <c r="K2749" t="str">
        <f>TEXT('Health Cleaned'!A2749,"mm-yy")</f>
        <v>04-23</v>
      </c>
      <c r="L2749" t="str">
        <f t="shared" si="214"/>
        <v>35-50</v>
      </c>
    </row>
    <row r="2750" spans="1:12" x14ac:dyDescent="0.45">
      <c r="A2750">
        <v>36</v>
      </c>
      <c r="B2750" t="str">
        <f t="shared" si="210"/>
        <v>ADULTS</v>
      </c>
      <c r="C2750" t="s">
        <v>3219</v>
      </c>
      <c r="G2750" s="7">
        <f>'Health Cleaned'!$H2750*1.1</f>
        <v>964.40300000000013</v>
      </c>
      <c r="H2750" s="7">
        <f t="shared" si="211"/>
        <v>964.4</v>
      </c>
      <c r="I2750" s="7">
        <f t="shared" si="212"/>
        <v>964.5</v>
      </c>
      <c r="J2750" s="7">
        <f t="shared" si="213"/>
        <v>964.4</v>
      </c>
      <c r="K2750" t="str">
        <f>TEXT('Health Cleaned'!A2750,"mm-yy")</f>
        <v>01-22</v>
      </c>
      <c r="L2750" t="str">
        <f t="shared" si="214"/>
        <v>35-50</v>
      </c>
    </row>
    <row r="2751" spans="1:12" x14ac:dyDescent="0.45">
      <c r="A2751">
        <v>49</v>
      </c>
      <c r="B2751" t="str">
        <f t="shared" si="210"/>
        <v>ADULTS</v>
      </c>
      <c r="C2751" t="s">
        <v>3220</v>
      </c>
      <c r="G2751" s="7">
        <f>'Health Cleaned'!$H2751*1.1</f>
        <v>712.51400000000012</v>
      </c>
      <c r="H2751" s="7">
        <f t="shared" si="211"/>
        <v>712.5</v>
      </c>
      <c r="I2751" s="7">
        <f t="shared" si="212"/>
        <v>712.6</v>
      </c>
      <c r="J2751" s="7">
        <f t="shared" si="213"/>
        <v>712.5</v>
      </c>
      <c r="K2751" t="str">
        <f>TEXT('Health Cleaned'!A2751,"mm-yy")</f>
        <v>02-23</v>
      </c>
      <c r="L2751" t="str">
        <f t="shared" si="214"/>
        <v>35-50</v>
      </c>
    </row>
    <row r="2752" spans="1:12" x14ac:dyDescent="0.45">
      <c r="A2752">
        <v>60</v>
      </c>
      <c r="B2752" t="str">
        <f t="shared" si="210"/>
        <v>ADULTS</v>
      </c>
      <c r="C2752" t="s">
        <v>3221</v>
      </c>
      <c r="G2752" s="7">
        <f>'Health Cleaned'!$H2752*1.1</f>
        <v>4004.1650000000004</v>
      </c>
      <c r="H2752" s="7">
        <f t="shared" si="211"/>
        <v>4004.2</v>
      </c>
      <c r="I2752" s="7">
        <f t="shared" si="212"/>
        <v>4004.2</v>
      </c>
      <c r="J2752" s="7">
        <f t="shared" si="213"/>
        <v>4004.1</v>
      </c>
      <c r="K2752" t="str">
        <f>TEXT('Health Cleaned'!A2752,"mm-yy")</f>
        <v>02-23</v>
      </c>
      <c r="L2752" t="str">
        <f t="shared" si="214"/>
        <v>51-65</v>
      </c>
    </row>
    <row r="2753" spans="1:12" x14ac:dyDescent="0.45">
      <c r="A2753">
        <v>66</v>
      </c>
      <c r="B2753" t="str">
        <f t="shared" si="210"/>
        <v>SENIORS</v>
      </c>
      <c r="C2753" t="s">
        <v>3222</v>
      </c>
      <c r="G2753" s="7">
        <f>'Health Cleaned'!$H2753*1.1</f>
        <v>4815.7120000000004</v>
      </c>
      <c r="H2753" s="7">
        <f t="shared" si="211"/>
        <v>4815.7</v>
      </c>
      <c r="I2753" s="7">
        <f t="shared" si="212"/>
        <v>4815.8</v>
      </c>
      <c r="J2753" s="7">
        <f t="shared" si="213"/>
        <v>4815.7</v>
      </c>
      <c r="K2753" t="str">
        <f>TEXT('Health Cleaned'!A2753,"mm-yy")</f>
        <v>02-23</v>
      </c>
      <c r="L2753" t="str">
        <f t="shared" si="214"/>
        <v>65-100</v>
      </c>
    </row>
    <row r="2754" spans="1:12" x14ac:dyDescent="0.45">
      <c r="A2754">
        <v>17</v>
      </c>
      <c r="B2754" t="str">
        <f t="shared" si="210"/>
        <v>CHILDREN</v>
      </c>
      <c r="C2754" t="s">
        <v>3223</v>
      </c>
      <c r="G2754" s="7">
        <f>'Health Cleaned'!$H2754*1.1</f>
        <v>4797.0450000000001</v>
      </c>
      <c r="H2754" s="7">
        <f t="shared" si="211"/>
        <v>4797</v>
      </c>
      <c r="I2754" s="7">
        <f t="shared" si="212"/>
        <v>4797.1000000000004</v>
      </c>
      <c r="J2754" s="7">
        <f t="shared" si="213"/>
        <v>4797</v>
      </c>
      <c r="K2754" t="str">
        <f>TEXT('Health Cleaned'!A2754,"mm-yy")</f>
        <v>01-23</v>
      </c>
      <c r="L2754" t="str">
        <f t="shared" si="214"/>
        <v>13-19</v>
      </c>
    </row>
    <row r="2755" spans="1:12" x14ac:dyDescent="0.45">
      <c r="A2755">
        <v>94</v>
      </c>
      <c r="B2755" t="str">
        <f t="shared" ref="B2755:B2818" si="215">IF(A2755&lt;18,"CHILDREN",IF(A2755&lt;36,"YOUNG ADULTS",IF(A2755&lt;66,"ADULTS",IF(A2755&gt;65,"SENIORS"))))</f>
        <v>SENIORS</v>
      </c>
      <c r="C2755" t="s">
        <v>3224</v>
      </c>
      <c r="G2755" s="7">
        <f>'Health Cleaned'!$H2755*1.1</f>
        <v>4805.2070000000003</v>
      </c>
      <c r="H2755" s="7">
        <f t="shared" ref="H2755:H2818" si="216">ROUND(G2755,1)</f>
        <v>4805.2</v>
      </c>
      <c r="I2755" s="7">
        <f t="shared" ref="I2755:I2818" si="217">ROUNDUP(G2755,1)</f>
        <v>4805.3</v>
      </c>
      <c r="J2755" s="7">
        <f t="shared" ref="J2755:J2818" si="218">ROUNDDOWN(G2755,1)</f>
        <v>4805.2</v>
      </c>
      <c r="K2755" t="str">
        <f>TEXT('Health Cleaned'!A2755,"mm-yy")</f>
        <v>09-23</v>
      </c>
      <c r="L2755" t="str">
        <f t="shared" ref="L2755:L2818" si="219">IF(A2755&lt;13,"0-12",IF(A2755&lt;20,"13-19",IF(A2755&lt;35,"20-34",IF(A2755&lt;=50,"35-50",IF(A2755&lt;66,"51-65",IF(A2755&gt;65,"65-100"))))))</f>
        <v>65-100</v>
      </c>
    </row>
    <row r="2756" spans="1:12" x14ac:dyDescent="0.45">
      <c r="A2756">
        <v>0</v>
      </c>
      <c r="B2756" t="str">
        <f t="shared" si="215"/>
        <v>CHILDREN</v>
      </c>
      <c r="C2756" t="s">
        <v>3225</v>
      </c>
      <c r="G2756" s="7">
        <f>'Health Cleaned'!$H2756*1.1</f>
        <v>1030.9860000000001</v>
      </c>
      <c r="H2756" s="7">
        <f t="shared" si="216"/>
        <v>1031</v>
      </c>
      <c r="I2756" s="7">
        <f t="shared" si="217"/>
        <v>1031</v>
      </c>
      <c r="J2756" s="7">
        <f t="shared" si="218"/>
        <v>1030.9000000000001</v>
      </c>
      <c r="K2756" t="str">
        <f>TEXT('Health Cleaned'!A2756,"mm-yy")</f>
        <v>06-23</v>
      </c>
      <c r="L2756" t="str">
        <f t="shared" si="219"/>
        <v>0-12</v>
      </c>
    </row>
    <row r="2757" spans="1:12" x14ac:dyDescent="0.45">
      <c r="A2757">
        <v>13</v>
      </c>
      <c r="B2757" t="str">
        <f t="shared" si="215"/>
        <v>CHILDREN</v>
      </c>
      <c r="C2757" t="s">
        <v>3226</v>
      </c>
      <c r="G2757" s="7">
        <f>'Health Cleaned'!$H2757*1.1</f>
        <v>2521.7610000000004</v>
      </c>
      <c r="H2757" s="7">
        <f t="shared" si="216"/>
        <v>2521.8000000000002</v>
      </c>
      <c r="I2757" s="7">
        <f t="shared" si="217"/>
        <v>2521.7999999999997</v>
      </c>
      <c r="J2757" s="7">
        <f t="shared" si="218"/>
        <v>2521.6999999999998</v>
      </c>
      <c r="K2757" t="str">
        <f>TEXT('Health Cleaned'!A2757,"mm-yy")</f>
        <v>07-23</v>
      </c>
      <c r="L2757" t="str">
        <f t="shared" si="219"/>
        <v>13-19</v>
      </c>
    </row>
    <row r="2758" spans="1:12" x14ac:dyDescent="0.45">
      <c r="A2758">
        <v>51</v>
      </c>
      <c r="B2758" t="str">
        <f t="shared" si="215"/>
        <v>ADULTS</v>
      </c>
      <c r="C2758" t="s">
        <v>3227</v>
      </c>
      <c r="G2758" s="7">
        <f>'Health Cleaned'!$H2758*1.1</f>
        <v>366.79500000000002</v>
      </c>
      <c r="H2758" s="7">
        <f t="shared" si="216"/>
        <v>366.8</v>
      </c>
      <c r="I2758" s="7">
        <f t="shared" si="217"/>
        <v>366.8</v>
      </c>
      <c r="J2758" s="7">
        <f t="shared" si="218"/>
        <v>366.7</v>
      </c>
      <c r="K2758" t="str">
        <f>TEXT('Health Cleaned'!A2758,"mm-yy")</f>
        <v>03-23</v>
      </c>
      <c r="L2758" t="str">
        <f t="shared" si="219"/>
        <v>51-65</v>
      </c>
    </row>
    <row r="2759" spans="1:12" x14ac:dyDescent="0.45">
      <c r="A2759">
        <v>6</v>
      </c>
      <c r="B2759" t="str">
        <f t="shared" si="215"/>
        <v>CHILDREN</v>
      </c>
      <c r="C2759" t="s">
        <v>3228</v>
      </c>
      <c r="G2759" s="7">
        <f>'Health Cleaned'!$H2759*1.1</f>
        <v>397.91400000000004</v>
      </c>
      <c r="H2759" s="7">
        <f t="shared" si="216"/>
        <v>397.9</v>
      </c>
      <c r="I2759" s="7">
        <f t="shared" si="217"/>
        <v>398</v>
      </c>
      <c r="J2759" s="7">
        <f t="shared" si="218"/>
        <v>397.9</v>
      </c>
      <c r="K2759" t="str">
        <f>TEXT('Health Cleaned'!A2759,"mm-yy")</f>
        <v>11-22</v>
      </c>
      <c r="L2759" t="str">
        <f t="shared" si="219"/>
        <v>0-12</v>
      </c>
    </row>
    <row r="2760" spans="1:12" x14ac:dyDescent="0.45">
      <c r="A2760">
        <v>71</v>
      </c>
      <c r="B2760" t="str">
        <f t="shared" si="215"/>
        <v>SENIORS</v>
      </c>
      <c r="C2760" t="s">
        <v>3229</v>
      </c>
      <c r="G2760" s="7">
        <f>'Health Cleaned'!$H2760*1.1</f>
        <v>986.21600000000001</v>
      </c>
      <c r="H2760" s="7">
        <f t="shared" si="216"/>
        <v>986.2</v>
      </c>
      <c r="I2760" s="7">
        <f t="shared" si="217"/>
        <v>986.30000000000007</v>
      </c>
      <c r="J2760" s="7">
        <f t="shared" si="218"/>
        <v>986.2</v>
      </c>
      <c r="K2760" t="str">
        <f>TEXT('Health Cleaned'!A2760,"mm-yy")</f>
        <v>11-23</v>
      </c>
      <c r="L2760" t="str">
        <f t="shared" si="219"/>
        <v>65-100</v>
      </c>
    </row>
    <row r="2761" spans="1:12" x14ac:dyDescent="0.45">
      <c r="A2761">
        <v>79</v>
      </c>
      <c r="B2761" t="str">
        <f t="shared" si="215"/>
        <v>SENIORS</v>
      </c>
      <c r="C2761" t="s">
        <v>3230</v>
      </c>
      <c r="G2761" s="7">
        <f>'Health Cleaned'!$H2761*1.1</f>
        <v>4684.1190000000006</v>
      </c>
      <c r="H2761" s="7">
        <f t="shared" si="216"/>
        <v>4684.1000000000004</v>
      </c>
      <c r="I2761" s="7">
        <f t="shared" si="217"/>
        <v>4684.2000000000007</v>
      </c>
      <c r="J2761" s="7">
        <f t="shared" si="218"/>
        <v>4684.1000000000004</v>
      </c>
      <c r="K2761" t="str">
        <f>TEXT('Health Cleaned'!A2761,"mm-yy")</f>
        <v>02-23</v>
      </c>
      <c r="L2761" t="str">
        <f t="shared" si="219"/>
        <v>65-100</v>
      </c>
    </row>
    <row r="2762" spans="1:12" x14ac:dyDescent="0.45">
      <c r="A2762">
        <v>16</v>
      </c>
      <c r="B2762" t="str">
        <f t="shared" si="215"/>
        <v>CHILDREN</v>
      </c>
      <c r="C2762" t="s">
        <v>3231</v>
      </c>
      <c r="G2762" s="7">
        <f>'Health Cleaned'!$H2762*1.1</f>
        <v>1520.5630000000001</v>
      </c>
      <c r="H2762" s="7">
        <f t="shared" si="216"/>
        <v>1520.6</v>
      </c>
      <c r="I2762" s="7">
        <f t="shared" si="217"/>
        <v>1520.6</v>
      </c>
      <c r="J2762" s="7">
        <f t="shared" si="218"/>
        <v>1520.5</v>
      </c>
      <c r="K2762" t="str">
        <f>TEXT('Health Cleaned'!A2762,"mm-yy")</f>
        <v>02-23</v>
      </c>
      <c r="L2762" t="str">
        <f t="shared" si="219"/>
        <v>13-19</v>
      </c>
    </row>
    <row r="2763" spans="1:12" x14ac:dyDescent="0.45">
      <c r="A2763">
        <v>44</v>
      </c>
      <c r="B2763" t="str">
        <f t="shared" si="215"/>
        <v>ADULTS</v>
      </c>
      <c r="C2763" t="s">
        <v>3232</v>
      </c>
      <c r="G2763" s="7">
        <f>'Health Cleaned'!$H2763*1.1</f>
        <v>196.30600000000001</v>
      </c>
      <c r="H2763" s="7">
        <f t="shared" si="216"/>
        <v>196.3</v>
      </c>
      <c r="I2763" s="7">
        <f t="shared" si="217"/>
        <v>196.4</v>
      </c>
      <c r="J2763" s="7">
        <f t="shared" si="218"/>
        <v>196.3</v>
      </c>
      <c r="K2763" t="str">
        <f>TEXT('Health Cleaned'!A2763,"mm-yy")</f>
        <v>09-23</v>
      </c>
      <c r="L2763" t="str">
        <f t="shared" si="219"/>
        <v>35-50</v>
      </c>
    </row>
    <row r="2764" spans="1:12" x14ac:dyDescent="0.45">
      <c r="A2764">
        <v>32</v>
      </c>
      <c r="B2764" t="str">
        <f t="shared" si="215"/>
        <v>YOUNG ADULTS</v>
      </c>
      <c r="C2764" t="s">
        <v>3233</v>
      </c>
      <c r="G2764" s="7">
        <f>'Health Cleaned'!$H2764*1.1</f>
        <v>3185.2040000000002</v>
      </c>
      <c r="H2764" s="7">
        <f t="shared" si="216"/>
        <v>3185.2</v>
      </c>
      <c r="I2764" s="7">
        <f t="shared" si="217"/>
        <v>3185.2999999999997</v>
      </c>
      <c r="J2764" s="7">
        <f t="shared" si="218"/>
        <v>3185.2</v>
      </c>
      <c r="K2764" t="str">
        <f>TEXT('Health Cleaned'!A2764,"mm-yy")</f>
        <v>11-23</v>
      </c>
      <c r="L2764" t="str">
        <f t="shared" si="219"/>
        <v>20-34</v>
      </c>
    </row>
    <row r="2765" spans="1:12" x14ac:dyDescent="0.45">
      <c r="A2765">
        <v>64</v>
      </c>
      <c r="B2765" t="str">
        <f t="shared" si="215"/>
        <v>ADULTS</v>
      </c>
      <c r="C2765" t="s">
        <v>3234</v>
      </c>
      <c r="G2765" s="7">
        <f>'Health Cleaned'!$H2765*1.1</f>
        <v>3223.616</v>
      </c>
      <c r="H2765" s="7">
        <f t="shared" si="216"/>
        <v>3223.6</v>
      </c>
      <c r="I2765" s="7">
        <f t="shared" si="217"/>
        <v>3223.7</v>
      </c>
      <c r="J2765" s="7">
        <f t="shared" si="218"/>
        <v>3223.6</v>
      </c>
      <c r="K2765" t="str">
        <f>TEXT('Health Cleaned'!A2765,"mm-yy")</f>
        <v>07-22</v>
      </c>
      <c r="L2765" t="str">
        <f t="shared" si="219"/>
        <v>51-65</v>
      </c>
    </row>
    <row r="2766" spans="1:12" x14ac:dyDescent="0.45">
      <c r="A2766">
        <v>4</v>
      </c>
      <c r="B2766" t="str">
        <f t="shared" si="215"/>
        <v>CHILDREN</v>
      </c>
      <c r="C2766" t="s">
        <v>3235</v>
      </c>
      <c r="G2766" s="7">
        <f>'Health Cleaned'!$H2766*1.1</f>
        <v>4993.5930000000008</v>
      </c>
      <c r="H2766" s="7">
        <f t="shared" si="216"/>
        <v>4993.6000000000004</v>
      </c>
      <c r="I2766" s="7">
        <f t="shared" si="217"/>
        <v>4993.6000000000004</v>
      </c>
      <c r="J2766" s="7">
        <f t="shared" si="218"/>
        <v>4993.5</v>
      </c>
      <c r="K2766" t="str">
        <f>TEXT('Health Cleaned'!A2766,"mm-yy")</f>
        <v>11-23</v>
      </c>
      <c r="L2766" t="str">
        <f t="shared" si="219"/>
        <v>0-12</v>
      </c>
    </row>
    <row r="2767" spans="1:12" x14ac:dyDescent="0.45">
      <c r="A2767">
        <v>10</v>
      </c>
      <c r="B2767" t="str">
        <f t="shared" si="215"/>
        <v>CHILDREN</v>
      </c>
      <c r="C2767" t="s">
        <v>3236</v>
      </c>
      <c r="G2767" s="7">
        <f>'Health Cleaned'!$H2767*1.1</f>
        <v>319.48400000000004</v>
      </c>
      <c r="H2767" s="7">
        <f t="shared" si="216"/>
        <v>319.5</v>
      </c>
      <c r="I2767" s="7">
        <f t="shared" si="217"/>
        <v>319.5</v>
      </c>
      <c r="J2767" s="7">
        <f t="shared" si="218"/>
        <v>319.39999999999998</v>
      </c>
      <c r="K2767" t="str">
        <f>TEXT('Health Cleaned'!A2767,"mm-yy")</f>
        <v>08-23</v>
      </c>
      <c r="L2767" t="str">
        <f t="shared" si="219"/>
        <v>0-12</v>
      </c>
    </row>
    <row r="2768" spans="1:12" x14ac:dyDescent="0.45">
      <c r="A2768">
        <v>19</v>
      </c>
      <c r="B2768" t="str">
        <f t="shared" si="215"/>
        <v>YOUNG ADULTS</v>
      </c>
      <c r="C2768" t="s">
        <v>3237</v>
      </c>
      <c r="G2768" s="7">
        <f>'Health Cleaned'!$H2768*1.1</f>
        <v>1214.0590000000002</v>
      </c>
      <c r="H2768" s="7">
        <f t="shared" si="216"/>
        <v>1214.0999999999999</v>
      </c>
      <c r="I2768" s="7">
        <f t="shared" si="217"/>
        <v>1214.0999999999999</v>
      </c>
      <c r="J2768" s="7">
        <f t="shared" si="218"/>
        <v>1214</v>
      </c>
      <c r="K2768" t="str">
        <f>TEXT('Health Cleaned'!A2768,"mm-yy")</f>
        <v>06-23</v>
      </c>
      <c r="L2768" t="str">
        <f t="shared" si="219"/>
        <v>13-19</v>
      </c>
    </row>
    <row r="2769" spans="1:12" x14ac:dyDescent="0.45">
      <c r="A2769">
        <v>47</v>
      </c>
      <c r="B2769" t="str">
        <f t="shared" si="215"/>
        <v>ADULTS</v>
      </c>
      <c r="C2769" t="s">
        <v>3238</v>
      </c>
      <c r="G2769" s="7">
        <f>'Health Cleaned'!$H2769*1.1</f>
        <v>201.33300000000003</v>
      </c>
      <c r="H2769" s="7">
        <f t="shared" si="216"/>
        <v>201.3</v>
      </c>
      <c r="I2769" s="7">
        <f t="shared" si="217"/>
        <v>201.4</v>
      </c>
      <c r="J2769" s="7">
        <f t="shared" si="218"/>
        <v>201.3</v>
      </c>
      <c r="K2769" t="str">
        <f>TEXT('Health Cleaned'!A2769,"mm-yy")</f>
        <v>09-22</v>
      </c>
      <c r="L2769" t="str">
        <f t="shared" si="219"/>
        <v>35-50</v>
      </c>
    </row>
    <row r="2770" spans="1:12" x14ac:dyDescent="0.45">
      <c r="A2770">
        <v>57</v>
      </c>
      <c r="B2770" t="str">
        <f t="shared" si="215"/>
        <v>ADULTS</v>
      </c>
      <c r="C2770" t="s">
        <v>3239</v>
      </c>
      <c r="G2770" s="7">
        <f>'Health Cleaned'!$H2770*1.1</f>
        <v>4553.2520000000004</v>
      </c>
      <c r="H2770" s="7">
        <f t="shared" si="216"/>
        <v>4553.3</v>
      </c>
      <c r="I2770" s="7">
        <f t="shared" si="217"/>
        <v>4553.3</v>
      </c>
      <c r="J2770" s="7">
        <f t="shared" si="218"/>
        <v>4553.2</v>
      </c>
      <c r="K2770" t="str">
        <f>TEXT('Health Cleaned'!A2770,"mm-yy")</f>
        <v>10-22</v>
      </c>
      <c r="L2770" t="str">
        <f t="shared" si="219"/>
        <v>51-65</v>
      </c>
    </row>
    <row r="2771" spans="1:12" x14ac:dyDescent="0.45">
      <c r="A2771">
        <v>96</v>
      </c>
      <c r="B2771" t="str">
        <f t="shared" si="215"/>
        <v>SENIORS</v>
      </c>
      <c r="C2771" t="s">
        <v>3240</v>
      </c>
      <c r="G2771" s="7">
        <f>'Health Cleaned'!$H2771*1.1</f>
        <v>2451.3280000000004</v>
      </c>
      <c r="H2771" s="7">
        <f t="shared" si="216"/>
        <v>2451.3000000000002</v>
      </c>
      <c r="I2771" s="7">
        <f t="shared" si="217"/>
        <v>2451.4</v>
      </c>
      <c r="J2771" s="7">
        <f t="shared" si="218"/>
        <v>2451.3000000000002</v>
      </c>
      <c r="K2771" t="str">
        <f>TEXT('Health Cleaned'!A2771,"mm-yy")</f>
        <v>12-22</v>
      </c>
      <c r="L2771" t="str">
        <f t="shared" si="219"/>
        <v>65-100</v>
      </c>
    </row>
    <row r="2772" spans="1:12" x14ac:dyDescent="0.45">
      <c r="A2772">
        <v>46</v>
      </c>
      <c r="B2772" t="str">
        <f t="shared" si="215"/>
        <v>ADULTS</v>
      </c>
      <c r="C2772" t="s">
        <v>3241</v>
      </c>
      <c r="G2772" s="7">
        <f>'Health Cleaned'!$H2772*1.1</f>
        <v>3923.37</v>
      </c>
      <c r="H2772" s="7">
        <f t="shared" si="216"/>
        <v>3923.4</v>
      </c>
      <c r="I2772" s="7">
        <f t="shared" si="217"/>
        <v>3923.4</v>
      </c>
      <c r="J2772" s="7">
        <f t="shared" si="218"/>
        <v>3923.3</v>
      </c>
      <c r="K2772" t="str">
        <f>TEXT('Health Cleaned'!A2772,"mm-yy")</f>
        <v>10-23</v>
      </c>
      <c r="L2772" t="str">
        <f t="shared" si="219"/>
        <v>35-50</v>
      </c>
    </row>
    <row r="2773" spans="1:12" x14ac:dyDescent="0.45">
      <c r="A2773">
        <v>45</v>
      </c>
      <c r="B2773" t="str">
        <f t="shared" si="215"/>
        <v>ADULTS</v>
      </c>
      <c r="C2773" t="s">
        <v>3242</v>
      </c>
      <c r="G2773" s="7">
        <f>'Health Cleaned'!$H2773*1.1</f>
        <v>967.67000000000007</v>
      </c>
      <c r="H2773" s="7">
        <f t="shared" si="216"/>
        <v>967.7</v>
      </c>
      <c r="I2773" s="7">
        <f t="shared" si="217"/>
        <v>967.7</v>
      </c>
      <c r="J2773" s="7">
        <f t="shared" si="218"/>
        <v>967.6</v>
      </c>
      <c r="K2773" t="str">
        <f>TEXT('Health Cleaned'!A2773,"mm-yy")</f>
        <v>04-23</v>
      </c>
      <c r="L2773" t="str">
        <f t="shared" si="219"/>
        <v>35-50</v>
      </c>
    </row>
    <row r="2774" spans="1:12" x14ac:dyDescent="0.45">
      <c r="A2774">
        <v>63</v>
      </c>
      <c r="B2774" t="str">
        <f t="shared" si="215"/>
        <v>ADULTS</v>
      </c>
      <c r="C2774" t="s">
        <v>3243</v>
      </c>
      <c r="G2774" s="7">
        <f>'Health Cleaned'!$H2774*1.1</f>
        <v>167.64000000000001</v>
      </c>
      <c r="H2774" s="7">
        <f t="shared" si="216"/>
        <v>167.6</v>
      </c>
      <c r="I2774" s="7">
        <f t="shared" si="217"/>
        <v>167.7</v>
      </c>
      <c r="J2774" s="7">
        <f t="shared" si="218"/>
        <v>167.6</v>
      </c>
      <c r="K2774" t="str">
        <f>TEXT('Health Cleaned'!A2774,"mm-yy")</f>
        <v>09-22</v>
      </c>
      <c r="L2774" t="str">
        <f t="shared" si="219"/>
        <v>51-65</v>
      </c>
    </row>
    <row r="2775" spans="1:12" x14ac:dyDescent="0.45">
      <c r="A2775">
        <v>69</v>
      </c>
      <c r="B2775" t="str">
        <f t="shared" si="215"/>
        <v>SENIORS</v>
      </c>
      <c r="C2775" t="s">
        <v>3244</v>
      </c>
      <c r="G2775" s="7">
        <f>'Health Cleaned'!$H2775*1.1</f>
        <v>342.67200000000003</v>
      </c>
      <c r="H2775" s="7">
        <f t="shared" si="216"/>
        <v>342.7</v>
      </c>
      <c r="I2775" s="7">
        <f t="shared" si="217"/>
        <v>342.70000000000005</v>
      </c>
      <c r="J2775" s="7">
        <f t="shared" si="218"/>
        <v>342.6</v>
      </c>
      <c r="K2775" t="str">
        <f>TEXT('Health Cleaned'!A2775,"mm-yy")</f>
        <v>06-23</v>
      </c>
      <c r="L2775" t="str">
        <f t="shared" si="219"/>
        <v>65-100</v>
      </c>
    </row>
    <row r="2776" spans="1:12" x14ac:dyDescent="0.45">
      <c r="A2776">
        <v>87</v>
      </c>
      <c r="B2776" t="str">
        <f t="shared" si="215"/>
        <v>SENIORS</v>
      </c>
      <c r="C2776" t="s">
        <v>3245</v>
      </c>
      <c r="G2776" s="7">
        <f>'Health Cleaned'!$H2776*1.1</f>
        <v>5169.8680000000004</v>
      </c>
      <c r="H2776" s="7">
        <f t="shared" si="216"/>
        <v>5169.8999999999996</v>
      </c>
      <c r="I2776" s="7">
        <f t="shared" si="217"/>
        <v>5169.9000000000005</v>
      </c>
      <c r="J2776" s="7">
        <f t="shared" si="218"/>
        <v>5169.8</v>
      </c>
      <c r="K2776" t="str">
        <f>TEXT('Health Cleaned'!A2776,"mm-yy")</f>
        <v>09-23</v>
      </c>
      <c r="L2776" t="str">
        <f t="shared" si="219"/>
        <v>65-100</v>
      </c>
    </row>
    <row r="2777" spans="1:12" x14ac:dyDescent="0.45">
      <c r="A2777">
        <v>80</v>
      </c>
      <c r="B2777" t="str">
        <f t="shared" si="215"/>
        <v>SENIORS</v>
      </c>
      <c r="C2777" t="s">
        <v>3246</v>
      </c>
      <c r="G2777" s="7">
        <f>'Health Cleaned'!$H2777*1.1</f>
        <v>1839.3540000000003</v>
      </c>
      <c r="H2777" s="7">
        <f t="shared" si="216"/>
        <v>1839.4</v>
      </c>
      <c r="I2777" s="7">
        <f t="shared" si="217"/>
        <v>1839.3999999999999</v>
      </c>
      <c r="J2777" s="7">
        <f t="shared" si="218"/>
        <v>1839.3</v>
      </c>
      <c r="K2777" t="str">
        <f>TEXT('Health Cleaned'!A2777,"mm-yy")</f>
        <v>07-22</v>
      </c>
      <c r="L2777" t="str">
        <f t="shared" si="219"/>
        <v>65-100</v>
      </c>
    </row>
    <row r="2778" spans="1:12" x14ac:dyDescent="0.45">
      <c r="A2778">
        <v>58</v>
      </c>
      <c r="B2778" t="str">
        <f t="shared" si="215"/>
        <v>ADULTS</v>
      </c>
      <c r="C2778" t="s">
        <v>3247</v>
      </c>
      <c r="G2778" s="7">
        <f>'Health Cleaned'!$H2778*1.1</f>
        <v>5134.536000000001</v>
      </c>
      <c r="H2778" s="7">
        <f t="shared" si="216"/>
        <v>5134.5</v>
      </c>
      <c r="I2778" s="7">
        <f t="shared" si="217"/>
        <v>5134.6000000000004</v>
      </c>
      <c r="J2778" s="7">
        <f t="shared" si="218"/>
        <v>5134.5</v>
      </c>
      <c r="K2778" t="str">
        <f>TEXT('Health Cleaned'!A2778,"mm-yy")</f>
        <v>04-23</v>
      </c>
      <c r="L2778" t="str">
        <f t="shared" si="219"/>
        <v>51-65</v>
      </c>
    </row>
    <row r="2779" spans="1:12" x14ac:dyDescent="0.45">
      <c r="A2779">
        <v>41</v>
      </c>
      <c r="B2779" t="str">
        <f t="shared" si="215"/>
        <v>ADULTS</v>
      </c>
      <c r="C2779" t="s">
        <v>3248</v>
      </c>
      <c r="G2779" s="7">
        <f>'Health Cleaned'!$H2779*1.1</f>
        <v>3086.5010000000002</v>
      </c>
      <c r="H2779" s="7">
        <f t="shared" si="216"/>
        <v>3086.5</v>
      </c>
      <c r="I2779" s="7">
        <f t="shared" si="217"/>
        <v>3086.6</v>
      </c>
      <c r="J2779" s="7">
        <f t="shared" si="218"/>
        <v>3086.5</v>
      </c>
      <c r="K2779" t="str">
        <f>TEXT('Health Cleaned'!A2779,"mm-yy")</f>
        <v>06-22</v>
      </c>
      <c r="L2779" t="str">
        <f t="shared" si="219"/>
        <v>35-50</v>
      </c>
    </row>
    <row r="2780" spans="1:12" x14ac:dyDescent="0.45">
      <c r="A2780">
        <v>65</v>
      </c>
      <c r="B2780" t="str">
        <f t="shared" si="215"/>
        <v>ADULTS</v>
      </c>
      <c r="C2780" t="s">
        <v>3250</v>
      </c>
      <c r="G2780" s="7">
        <f>'Health Cleaned'!$H2780*1.1</f>
        <v>710.99600000000009</v>
      </c>
      <c r="H2780" s="7">
        <f t="shared" si="216"/>
        <v>711</v>
      </c>
      <c r="I2780" s="7">
        <f t="shared" si="217"/>
        <v>711</v>
      </c>
      <c r="J2780" s="7">
        <f t="shared" si="218"/>
        <v>710.9</v>
      </c>
      <c r="K2780" t="str">
        <f>TEXT('Health Cleaned'!A2780,"mm-yy")</f>
        <v>10-23</v>
      </c>
      <c r="L2780" t="str">
        <f t="shared" si="219"/>
        <v>51-65</v>
      </c>
    </row>
    <row r="2781" spans="1:12" x14ac:dyDescent="0.45">
      <c r="A2781">
        <v>46</v>
      </c>
      <c r="B2781" t="str">
        <f t="shared" si="215"/>
        <v>ADULTS</v>
      </c>
      <c r="C2781" t="s">
        <v>3251</v>
      </c>
      <c r="G2781" s="7">
        <f>'Health Cleaned'!$H2781*1.1</f>
        <v>3699.5639999999999</v>
      </c>
      <c r="H2781" s="7">
        <f t="shared" si="216"/>
        <v>3699.6</v>
      </c>
      <c r="I2781" s="7">
        <f t="shared" si="217"/>
        <v>3699.6</v>
      </c>
      <c r="J2781" s="7">
        <f t="shared" si="218"/>
        <v>3699.5</v>
      </c>
      <c r="K2781" t="str">
        <f>TEXT('Health Cleaned'!A2781,"mm-yy")</f>
        <v>01-22</v>
      </c>
      <c r="L2781" t="str">
        <f t="shared" si="219"/>
        <v>35-50</v>
      </c>
    </row>
    <row r="2782" spans="1:12" x14ac:dyDescent="0.45">
      <c r="A2782">
        <v>52</v>
      </c>
      <c r="B2782" t="str">
        <f t="shared" si="215"/>
        <v>ADULTS</v>
      </c>
      <c r="C2782" t="s">
        <v>3252</v>
      </c>
      <c r="G2782" s="7">
        <f>'Health Cleaned'!$H2782*1.1</f>
        <v>5433.4170000000004</v>
      </c>
      <c r="H2782" s="7">
        <f t="shared" si="216"/>
        <v>5433.4</v>
      </c>
      <c r="I2782" s="7">
        <f t="shared" si="217"/>
        <v>5433.5</v>
      </c>
      <c r="J2782" s="7">
        <f t="shared" si="218"/>
        <v>5433.4</v>
      </c>
      <c r="K2782" t="str">
        <f>TEXT('Health Cleaned'!A2782,"mm-yy")</f>
        <v>03-22</v>
      </c>
      <c r="L2782" t="str">
        <f t="shared" si="219"/>
        <v>51-65</v>
      </c>
    </row>
    <row r="2783" spans="1:12" x14ac:dyDescent="0.45">
      <c r="A2783">
        <v>81</v>
      </c>
      <c r="B2783" t="str">
        <f t="shared" si="215"/>
        <v>SENIORS</v>
      </c>
      <c r="C2783" t="s">
        <v>3253</v>
      </c>
      <c r="G2783" s="7">
        <f>'Health Cleaned'!$H2783*1.1</f>
        <v>4735.0160000000005</v>
      </c>
      <c r="H2783" s="7">
        <f t="shared" si="216"/>
        <v>4735</v>
      </c>
      <c r="I2783" s="7">
        <f t="shared" si="217"/>
        <v>4735.1000000000004</v>
      </c>
      <c r="J2783" s="7">
        <f t="shared" si="218"/>
        <v>4735</v>
      </c>
      <c r="K2783" t="str">
        <f>TEXT('Health Cleaned'!A2783,"mm-yy")</f>
        <v>05-22</v>
      </c>
      <c r="L2783" t="str">
        <f t="shared" si="219"/>
        <v>65-100</v>
      </c>
    </row>
    <row r="2784" spans="1:12" x14ac:dyDescent="0.45">
      <c r="A2784">
        <v>52</v>
      </c>
      <c r="B2784" t="str">
        <f t="shared" si="215"/>
        <v>ADULTS</v>
      </c>
      <c r="C2784" t="s">
        <v>3254</v>
      </c>
      <c r="G2784" s="7">
        <f>'Health Cleaned'!$H2784*1.1</f>
        <v>2594.9550000000004</v>
      </c>
      <c r="H2784" s="7">
        <f t="shared" si="216"/>
        <v>2595</v>
      </c>
      <c r="I2784" s="7">
        <f t="shared" si="217"/>
        <v>2595</v>
      </c>
      <c r="J2784" s="7">
        <f t="shared" si="218"/>
        <v>2594.9</v>
      </c>
      <c r="K2784" t="str">
        <f>TEXT('Health Cleaned'!A2784,"mm-yy")</f>
        <v>06-23</v>
      </c>
      <c r="L2784" t="str">
        <f t="shared" si="219"/>
        <v>51-65</v>
      </c>
    </row>
    <row r="2785" spans="1:12" x14ac:dyDescent="0.45">
      <c r="A2785">
        <v>32</v>
      </c>
      <c r="B2785" t="str">
        <f t="shared" si="215"/>
        <v>YOUNG ADULTS</v>
      </c>
      <c r="C2785" t="s">
        <v>3255</v>
      </c>
      <c r="G2785" s="7">
        <f>'Health Cleaned'!$H2785*1.1</f>
        <v>4256.8020000000006</v>
      </c>
      <c r="H2785" s="7">
        <f t="shared" si="216"/>
        <v>4256.8</v>
      </c>
      <c r="I2785" s="7">
        <f t="shared" si="217"/>
        <v>4256.9000000000005</v>
      </c>
      <c r="J2785" s="7">
        <f t="shared" si="218"/>
        <v>4256.8</v>
      </c>
      <c r="K2785" t="str">
        <f>TEXT('Health Cleaned'!A2785,"mm-yy")</f>
        <v>11-23</v>
      </c>
      <c r="L2785" t="str">
        <f t="shared" si="219"/>
        <v>20-34</v>
      </c>
    </row>
    <row r="2786" spans="1:12" x14ac:dyDescent="0.45">
      <c r="A2786">
        <v>2</v>
      </c>
      <c r="B2786" t="str">
        <f t="shared" si="215"/>
        <v>CHILDREN</v>
      </c>
      <c r="C2786" t="s">
        <v>3256</v>
      </c>
      <c r="G2786" s="7">
        <f>'Health Cleaned'!$H2786*1.1</f>
        <v>3197.0400000000004</v>
      </c>
      <c r="H2786" s="7">
        <f t="shared" si="216"/>
        <v>3197</v>
      </c>
      <c r="I2786" s="7">
        <f t="shared" si="217"/>
        <v>3197.1</v>
      </c>
      <c r="J2786" s="7">
        <f t="shared" si="218"/>
        <v>3197</v>
      </c>
      <c r="K2786" t="str">
        <f>TEXT('Health Cleaned'!A2786,"mm-yy")</f>
        <v>03-22</v>
      </c>
      <c r="L2786" t="str">
        <f t="shared" si="219"/>
        <v>0-12</v>
      </c>
    </row>
    <row r="2787" spans="1:12" x14ac:dyDescent="0.45">
      <c r="A2787">
        <v>17</v>
      </c>
      <c r="B2787" t="str">
        <f t="shared" si="215"/>
        <v>CHILDREN</v>
      </c>
      <c r="C2787" t="s">
        <v>3257</v>
      </c>
      <c r="G2787" s="7">
        <f>'Health Cleaned'!$H2787*1.1</f>
        <v>276.38600000000002</v>
      </c>
      <c r="H2787" s="7">
        <f t="shared" si="216"/>
        <v>276.39999999999998</v>
      </c>
      <c r="I2787" s="7">
        <f t="shared" si="217"/>
        <v>276.40000000000003</v>
      </c>
      <c r="J2787" s="7">
        <f t="shared" si="218"/>
        <v>276.3</v>
      </c>
      <c r="K2787" t="str">
        <f>TEXT('Health Cleaned'!A2787,"mm-yy")</f>
        <v>02-23</v>
      </c>
      <c r="L2787" t="str">
        <f t="shared" si="219"/>
        <v>13-19</v>
      </c>
    </row>
    <row r="2788" spans="1:12" x14ac:dyDescent="0.45">
      <c r="A2788">
        <v>24</v>
      </c>
      <c r="B2788" t="str">
        <f t="shared" si="215"/>
        <v>YOUNG ADULTS</v>
      </c>
      <c r="C2788" t="s">
        <v>3258</v>
      </c>
      <c r="G2788" s="7">
        <f>'Health Cleaned'!$H2788*1.1</f>
        <v>913.67100000000005</v>
      </c>
      <c r="H2788" s="7">
        <f t="shared" si="216"/>
        <v>913.7</v>
      </c>
      <c r="I2788" s="7">
        <f t="shared" si="217"/>
        <v>913.7</v>
      </c>
      <c r="J2788" s="7">
        <f t="shared" si="218"/>
        <v>913.6</v>
      </c>
      <c r="K2788" t="str">
        <f>TEXT('Health Cleaned'!A2788,"mm-yy")</f>
        <v>01-23</v>
      </c>
      <c r="L2788" t="str">
        <f t="shared" si="219"/>
        <v>20-34</v>
      </c>
    </row>
    <row r="2789" spans="1:12" x14ac:dyDescent="0.45">
      <c r="A2789">
        <v>45</v>
      </c>
      <c r="B2789" t="str">
        <f t="shared" si="215"/>
        <v>ADULTS</v>
      </c>
      <c r="C2789" t="s">
        <v>3259</v>
      </c>
      <c r="G2789" s="7">
        <f>'Health Cleaned'!$H2789*1.1</f>
        <v>3680.8530000000005</v>
      </c>
      <c r="H2789" s="7">
        <f t="shared" si="216"/>
        <v>3680.9</v>
      </c>
      <c r="I2789" s="7">
        <f t="shared" si="217"/>
        <v>3680.9</v>
      </c>
      <c r="J2789" s="7">
        <f t="shared" si="218"/>
        <v>3680.8</v>
      </c>
      <c r="K2789" t="str">
        <f>TEXT('Health Cleaned'!A2789,"mm-yy")</f>
        <v>09-22</v>
      </c>
      <c r="L2789" t="str">
        <f t="shared" si="219"/>
        <v>35-50</v>
      </c>
    </row>
    <row r="2790" spans="1:12" x14ac:dyDescent="0.45">
      <c r="A2790">
        <v>39</v>
      </c>
      <c r="B2790" t="str">
        <f t="shared" si="215"/>
        <v>ADULTS</v>
      </c>
      <c r="C2790" t="s">
        <v>3260</v>
      </c>
      <c r="G2790" s="7">
        <f>'Health Cleaned'!$H2790*1.1</f>
        <v>2706.7040000000002</v>
      </c>
      <c r="H2790" s="7">
        <f t="shared" si="216"/>
        <v>2706.7</v>
      </c>
      <c r="I2790" s="7">
        <f t="shared" si="217"/>
        <v>2706.7999999999997</v>
      </c>
      <c r="J2790" s="7">
        <f t="shared" si="218"/>
        <v>2706.7</v>
      </c>
      <c r="K2790" t="str">
        <f>TEXT('Health Cleaned'!A2790,"mm-yy")</f>
        <v>10-22</v>
      </c>
      <c r="L2790" t="str">
        <f t="shared" si="219"/>
        <v>35-50</v>
      </c>
    </row>
    <row r="2791" spans="1:12" x14ac:dyDescent="0.45">
      <c r="A2791">
        <v>77</v>
      </c>
      <c r="B2791" t="str">
        <f t="shared" si="215"/>
        <v>SENIORS</v>
      </c>
      <c r="C2791" t="s">
        <v>3261</v>
      </c>
      <c r="G2791" s="7">
        <f>'Health Cleaned'!$H2791*1.1</f>
        <v>2459.413</v>
      </c>
      <c r="H2791" s="7">
        <f t="shared" si="216"/>
        <v>2459.4</v>
      </c>
      <c r="I2791" s="7">
        <f t="shared" si="217"/>
        <v>2459.5</v>
      </c>
      <c r="J2791" s="7">
        <f t="shared" si="218"/>
        <v>2459.4</v>
      </c>
      <c r="K2791" t="str">
        <f>TEXT('Health Cleaned'!A2791,"mm-yy")</f>
        <v>10-23</v>
      </c>
      <c r="L2791" t="str">
        <f t="shared" si="219"/>
        <v>65-100</v>
      </c>
    </row>
    <row r="2792" spans="1:12" x14ac:dyDescent="0.45">
      <c r="A2792">
        <v>7</v>
      </c>
      <c r="B2792" t="str">
        <f t="shared" si="215"/>
        <v>CHILDREN</v>
      </c>
      <c r="C2792" t="s">
        <v>3262</v>
      </c>
      <c r="G2792" s="7">
        <f>'Health Cleaned'!$H2792*1.1</f>
        <v>2764.982</v>
      </c>
      <c r="H2792" s="7">
        <f t="shared" si="216"/>
        <v>2765</v>
      </c>
      <c r="I2792" s="7">
        <f t="shared" si="217"/>
        <v>2765</v>
      </c>
      <c r="J2792" s="7">
        <f t="shared" si="218"/>
        <v>2764.9</v>
      </c>
      <c r="K2792" t="str">
        <f>TEXT('Health Cleaned'!A2792,"mm-yy")</f>
        <v>11-23</v>
      </c>
      <c r="L2792" t="str">
        <f t="shared" si="219"/>
        <v>0-12</v>
      </c>
    </row>
    <row r="2793" spans="1:12" x14ac:dyDescent="0.45">
      <c r="A2793">
        <v>88</v>
      </c>
      <c r="B2793" t="str">
        <f t="shared" si="215"/>
        <v>SENIORS</v>
      </c>
      <c r="C2793" t="s">
        <v>3263</v>
      </c>
      <c r="G2793" s="7">
        <f>'Health Cleaned'!$H2793*1.1</f>
        <v>5038.308</v>
      </c>
      <c r="H2793" s="7">
        <f t="shared" si="216"/>
        <v>5038.3</v>
      </c>
      <c r="I2793" s="7">
        <f t="shared" si="217"/>
        <v>5038.4000000000005</v>
      </c>
      <c r="J2793" s="7">
        <f t="shared" si="218"/>
        <v>5038.3</v>
      </c>
      <c r="K2793" t="str">
        <f>TEXT('Health Cleaned'!A2793,"mm-yy")</f>
        <v>04-22</v>
      </c>
      <c r="L2793" t="str">
        <f t="shared" si="219"/>
        <v>65-100</v>
      </c>
    </row>
    <row r="2794" spans="1:12" x14ac:dyDescent="0.45">
      <c r="A2794">
        <v>16</v>
      </c>
      <c r="B2794" t="str">
        <f t="shared" si="215"/>
        <v>CHILDREN</v>
      </c>
      <c r="C2794" t="s">
        <v>3264</v>
      </c>
      <c r="G2794" s="7">
        <f>'Health Cleaned'!$H2794*1.1</f>
        <v>4733.4210000000003</v>
      </c>
      <c r="H2794" s="7">
        <f t="shared" si="216"/>
        <v>4733.3999999999996</v>
      </c>
      <c r="I2794" s="7">
        <f t="shared" si="217"/>
        <v>4733.5</v>
      </c>
      <c r="J2794" s="7">
        <f t="shared" si="218"/>
        <v>4733.3999999999996</v>
      </c>
      <c r="K2794" t="str">
        <f>TEXT('Health Cleaned'!A2794,"mm-yy")</f>
        <v>08-23</v>
      </c>
      <c r="L2794" t="str">
        <f t="shared" si="219"/>
        <v>13-19</v>
      </c>
    </row>
    <row r="2795" spans="1:12" x14ac:dyDescent="0.45">
      <c r="A2795">
        <v>84</v>
      </c>
      <c r="B2795" t="str">
        <f t="shared" si="215"/>
        <v>SENIORS</v>
      </c>
      <c r="C2795" t="s">
        <v>3265</v>
      </c>
      <c r="G2795" s="7">
        <f>'Health Cleaned'!$H2795*1.1</f>
        <v>3873.2760000000003</v>
      </c>
      <c r="H2795" s="7">
        <f t="shared" si="216"/>
        <v>3873.3</v>
      </c>
      <c r="I2795" s="7">
        <f t="shared" si="217"/>
        <v>3873.2999999999997</v>
      </c>
      <c r="J2795" s="7">
        <f t="shared" si="218"/>
        <v>3873.2</v>
      </c>
      <c r="K2795" t="str">
        <f>TEXT('Health Cleaned'!A2795,"mm-yy")</f>
        <v>09-23</v>
      </c>
      <c r="L2795" t="str">
        <f t="shared" si="219"/>
        <v>65-100</v>
      </c>
    </row>
    <row r="2796" spans="1:12" x14ac:dyDescent="0.45">
      <c r="A2796">
        <v>13</v>
      </c>
      <c r="B2796" t="str">
        <f t="shared" si="215"/>
        <v>CHILDREN</v>
      </c>
      <c r="C2796" t="s">
        <v>3266</v>
      </c>
      <c r="G2796" s="7">
        <f>'Health Cleaned'!$H2796*1.1</f>
        <v>3802.1280000000002</v>
      </c>
      <c r="H2796" s="7">
        <f t="shared" si="216"/>
        <v>3802.1</v>
      </c>
      <c r="I2796" s="7">
        <f t="shared" si="217"/>
        <v>3802.2</v>
      </c>
      <c r="J2796" s="7">
        <f t="shared" si="218"/>
        <v>3802.1</v>
      </c>
      <c r="K2796" t="str">
        <f>TEXT('Health Cleaned'!A2796,"mm-yy")</f>
        <v>11-22</v>
      </c>
      <c r="L2796" t="str">
        <f t="shared" si="219"/>
        <v>13-19</v>
      </c>
    </row>
    <row r="2797" spans="1:12" x14ac:dyDescent="0.45">
      <c r="A2797">
        <v>31</v>
      </c>
      <c r="B2797" t="str">
        <f t="shared" si="215"/>
        <v>YOUNG ADULTS</v>
      </c>
      <c r="C2797" t="s">
        <v>3267</v>
      </c>
      <c r="G2797" s="7">
        <f>'Health Cleaned'!$H2797*1.1</f>
        <v>1415.4470000000001</v>
      </c>
      <c r="H2797" s="7">
        <f t="shared" si="216"/>
        <v>1415.4</v>
      </c>
      <c r="I2797" s="7">
        <f t="shared" si="217"/>
        <v>1415.5</v>
      </c>
      <c r="J2797" s="7">
        <f t="shared" si="218"/>
        <v>1415.4</v>
      </c>
      <c r="K2797" t="str">
        <f>TEXT('Health Cleaned'!A2797,"mm-yy")</f>
        <v>10-22</v>
      </c>
      <c r="L2797" t="str">
        <f t="shared" si="219"/>
        <v>20-34</v>
      </c>
    </row>
    <row r="2798" spans="1:12" x14ac:dyDescent="0.45">
      <c r="A2798">
        <v>68</v>
      </c>
      <c r="B2798" t="str">
        <f t="shared" si="215"/>
        <v>SENIORS</v>
      </c>
      <c r="C2798" t="s">
        <v>3268</v>
      </c>
      <c r="G2798" s="7">
        <f>'Health Cleaned'!$H2798*1.1</f>
        <v>2384.7780000000002</v>
      </c>
      <c r="H2798" s="7">
        <f t="shared" si="216"/>
        <v>2384.8000000000002</v>
      </c>
      <c r="I2798" s="7">
        <f t="shared" si="217"/>
        <v>2384.7999999999997</v>
      </c>
      <c r="J2798" s="7">
        <f t="shared" si="218"/>
        <v>2384.6999999999998</v>
      </c>
      <c r="K2798" t="str">
        <f>TEXT('Health Cleaned'!A2798,"mm-yy")</f>
        <v>07-23</v>
      </c>
      <c r="L2798" t="str">
        <f t="shared" si="219"/>
        <v>65-100</v>
      </c>
    </row>
    <row r="2799" spans="1:12" x14ac:dyDescent="0.45">
      <c r="A2799">
        <v>1</v>
      </c>
      <c r="B2799" t="str">
        <f t="shared" si="215"/>
        <v>CHILDREN</v>
      </c>
      <c r="C2799" t="s">
        <v>3269</v>
      </c>
      <c r="G2799" s="7">
        <f>'Health Cleaned'!$H2799*1.1</f>
        <v>1166.9900000000002</v>
      </c>
      <c r="H2799" s="7">
        <f t="shared" si="216"/>
        <v>1167</v>
      </c>
      <c r="I2799" s="7">
        <f t="shared" si="217"/>
        <v>1167</v>
      </c>
      <c r="J2799" s="7">
        <f t="shared" si="218"/>
        <v>1166.9000000000001</v>
      </c>
      <c r="K2799" t="str">
        <f>TEXT('Health Cleaned'!A2799,"mm-yy")</f>
        <v>02-22</v>
      </c>
      <c r="L2799" t="str">
        <f t="shared" si="219"/>
        <v>0-12</v>
      </c>
    </row>
    <row r="2800" spans="1:12" x14ac:dyDescent="0.45">
      <c r="A2800">
        <v>22</v>
      </c>
      <c r="B2800" t="str">
        <f t="shared" si="215"/>
        <v>YOUNG ADULTS</v>
      </c>
      <c r="C2800" t="s">
        <v>3270</v>
      </c>
      <c r="G2800" s="7">
        <f>'Health Cleaned'!$H2800*1.1</f>
        <v>3558.7420000000002</v>
      </c>
      <c r="H2800" s="7">
        <f t="shared" si="216"/>
        <v>3558.7</v>
      </c>
      <c r="I2800" s="7">
        <f t="shared" si="217"/>
        <v>3558.7999999999997</v>
      </c>
      <c r="J2800" s="7">
        <f t="shared" si="218"/>
        <v>3558.7</v>
      </c>
      <c r="K2800" t="str">
        <f>TEXT('Health Cleaned'!A2800,"mm-yy")</f>
        <v>07-22</v>
      </c>
      <c r="L2800" t="str">
        <f t="shared" si="219"/>
        <v>20-34</v>
      </c>
    </row>
    <row r="2801" spans="1:12" x14ac:dyDescent="0.45">
      <c r="A2801">
        <v>56</v>
      </c>
      <c r="B2801" t="str">
        <f t="shared" si="215"/>
        <v>ADULTS</v>
      </c>
      <c r="C2801" t="s">
        <v>3271</v>
      </c>
      <c r="G2801" s="7">
        <f>'Health Cleaned'!$H2801*1.1</f>
        <v>1548.4810000000002</v>
      </c>
      <c r="H2801" s="7">
        <f t="shared" si="216"/>
        <v>1548.5</v>
      </c>
      <c r="I2801" s="7">
        <f t="shared" si="217"/>
        <v>1548.5</v>
      </c>
      <c r="J2801" s="7">
        <f t="shared" si="218"/>
        <v>1548.4</v>
      </c>
      <c r="K2801" t="str">
        <f>TEXT('Health Cleaned'!A2801,"mm-yy")</f>
        <v>07-22</v>
      </c>
      <c r="L2801" t="str">
        <f t="shared" si="219"/>
        <v>51-65</v>
      </c>
    </row>
    <row r="2802" spans="1:12" x14ac:dyDescent="0.45">
      <c r="A2802">
        <v>2</v>
      </c>
      <c r="B2802" t="str">
        <f t="shared" si="215"/>
        <v>CHILDREN</v>
      </c>
      <c r="C2802" t="s">
        <v>3272</v>
      </c>
      <c r="G2802" s="7">
        <f>'Health Cleaned'!$H2802*1.1</f>
        <v>1787.6760000000002</v>
      </c>
      <c r="H2802" s="7">
        <f t="shared" si="216"/>
        <v>1787.7</v>
      </c>
      <c r="I2802" s="7">
        <f t="shared" si="217"/>
        <v>1787.6999999999998</v>
      </c>
      <c r="J2802" s="7">
        <f t="shared" si="218"/>
        <v>1787.6</v>
      </c>
      <c r="K2802" t="str">
        <f>TEXT('Health Cleaned'!A2802,"mm-yy")</f>
        <v>02-22</v>
      </c>
      <c r="L2802" t="str">
        <f t="shared" si="219"/>
        <v>0-12</v>
      </c>
    </row>
    <row r="2803" spans="1:12" x14ac:dyDescent="0.45">
      <c r="A2803">
        <v>71</v>
      </c>
      <c r="B2803" t="str">
        <f t="shared" si="215"/>
        <v>SENIORS</v>
      </c>
      <c r="C2803" t="s">
        <v>3273</v>
      </c>
      <c r="G2803" s="7">
        <f>'Health Cleaned'!$H2803*1.1</f>
        <v>3301.0120000000002</v>
      </c>
      <c r="H2803" s="7">
        <f t="shared" si="216"/>
        <v>3301</v>
      </c>
      <c r="I2803" s="7">
        <f t="shared" si="217"/>
        <v>3301.1</v>
      </c>
      <c r="J2803" s="7">
        <f t="shared" si="218"/>
        <v>3301</v>
      </c>
      <c r="K2803" t="str">
        <f>TEXT('Health Cleaned'!A2803,"mm-yy")</f>
        <v>05-22</v>
      </c>
      <c r="L2803" t="str">
        <f t="shared" si="219"/>
        <v>65-100</v>
      </c>
    </row>
    <row r="2804" spans="1:12" x14ac:dyDescent="0.45">
      <c r="A2804">
        <v>30</v>
      </c>
      <c r="B2804" t="str">
        <f t="shared" si="215"/>
        <v>YOUNG ADULTS</v>
      </c>
      <c r="C2804" t="s">
        <v>3274</v>
      </c>
      <c r="G2804" s="7">
        <f>'Health Cleaned'!$H2804*1.1</f>
        <v>5066.8200000000006</v>
      </c>
      <c r="H2804" s="7">
        <f t="shared" si="216"/>
        <v>5066.8</v>
      </c>
      <c r="I2804" s="7">
        <f t="shared" si="217"/>
        <v>5066.9000000000005</v>
      </c>
      <c r="J2804" s="7">
        <f t="shared" si="218"/>
        <v>5066.8</v>
      </c>
      <c r="K2804" t="str">
        <f>TEXT('Health Cleaned'!A2804,"mm-yy")</f>
        <v>12-22</v>
      </c>
      <c r="L2804" t="str">
        <f t="shared" si="219"/>
        <v>20-34</v>
      </c>
    </row>
    <row r="2805" spans="1:12" x14ac:dyDescent="0.45">
      <c r="A2805">
        <v>61</v>
      </c>
      <c r="B2805" t="str">
        <f t="shared" si="215"/>
        <v>ADULTS</v>
      </c>
      <c r="C2805" t="s">
        <v>3275</v>
      </c>
      <c r="G2805" s="7">
        <f>'Health Cleaned'!$H2805*1.1</f>
        <v>4129.4220000000005</v>
      </c>
      <c r="H2805" s="7">
        <f t="shared" si="216"/>
        <v>4129.3999999999996</v>
      </c>
      <c r="I2805" s="7">
        <f t="shared" si="217"/>
        <v>4129.5</v>
      </c>
      <c r="J2805" s="7">
        <f t="shared" si="218"/>
        <v>4129.3999999999996</v>
      </c>
      <c r="K2805" t="str">
        <f>TEXT('Health Cleaned'!A2805,"mm-yy")</f>
        <v>11-22</v>
      </c>
      <c r="L2805" t="str">
        <f t="shared" si="219"/>
        <v>51-65</v>
      </c>
    </row>
    <row r="2806" spans="1:12" x14ac:dyDescent="0.45">
      <c r="A2806">
        <v>57</v>
      </c>
      <c r="B2806" t="str">
        <f t="shared" si="215"/>
        <v>ADULTS</v>
      </c>
      <c r="C2806" t="s">
        <v>3276</v>
      </c>
      <c r="G2806" s="7">
        <f>'Health Cleaned'!$H2806*1.1</f>
        <v>1982.6950000000002</v>
      </c>
      <c r="H2806" s="7">
        <f t="shared" si="216"/>
        <v>1982.7</v>
      </c>
      <c r="I2806" s="7">
        <f t="shared" si="217"/>
        <v>1982.6999999999998</v>
      </c>
      <c r="J2806" s="7">
        <f t="shared" si="218"/>
        <v>1982.6</v>
      </c>
      <c r="K2806" t="str">
        <f>TEXT('Health Cleaned'!A2806,"mm-yy")</f>
        <v>06-22</v>
      </c>
      <c r="L2806" t="str">
        <f t="shared" si="219"/>
        <v>51-65</v>
      </c>
    </row>
    <row r="2807" spans="1:12" x14ac:dyDescent="0.45">
      <c r="A2807">
        <v>60</v>
      </c>
      <c r="B2807" t="str">
        <f t="shared" si="215"/>
        <v>ADULTS</v>
      </c>
      <c r="C2807" t="s">
        <v>3277</v>
      </c>
      <c r="G2807" s="7">
        <f>'Health Cleaned'!$H2807*1.1</f>
        <v>1018.5670000000001</v>
      </c>
      <c r="H2807" s="7">
        <f t="shared" si="216"/>
        <v>1018.6</v>
      </c>
      <c r="I2807" s="7">
        <f t="shared" si="217"/>
        <v>1018.6</v>
      </c>
      <c r="J2807" s="7">
        <f t="shared" si="218"/>
        <v>1018.5</v>
      </c>
      <c r="K2807" t="str">
        <f>TEXT('Health Cleaned'!A2807,"mm-yy")</f>
        <v>07-22</v>
      </c>
      <c r="L2807" t="str">
        <f t="shared" si="219"/>
        <v>51-65</v>
      </c>
    </row>
    <row r="2808" spans="1:12" x14ac:dyDescent="0.45">
      <c r="A2808">
        <v>57</v>
      </c>
      <c r="B2808" t="str">
        <f t="shared" si="215"/>
        <v>ADULTS</v>
      </c>
      <c r="C2808" t="s">
        <v>3278</v>
      </c>
      <c r="G2808" s="7">
        <f>'Health Cleaned'!$H2808*1.1</f>
        <v>2308.306</v>
      </c>
      <c r="H2808" s="7">
        <f t="shared" si="216"/>
        <v>2308.3000000000002</v>
      </c>
      <c r="I2808" s="7">
        <f t="shared" si="217"/>
        <v>2308.4</v>
      </c>
      <c r="J2808" s="7">
        <f t="shared" si="218"/>
        <v>2308.3000000000002</v>
      </c>
      <c r="K2808" t="str">
        <f>TEXT('Health Cleaned'!A2808,"mm-yy")</f>
        <v>11-23</v>
      </c>
      <c r="L2808" t="str">
        <f t="shared" si="219"/>
        <v>51-65</v>
      </c>
    </row>
    <row r="2809" spans="1:12" x14ac:dyDescent="0.45">
      <c r="A2809">
        <v>89</v>
      </c>
      <c r="B2809" t="str">
        <f t="shared" si="215"/>
        <v>SENIORS</v>
      </c>
      <c r="C2809" t="s">
        <v>3279</v>
      </c>
      <c r="G2809" s="7">
        <f>'Health Cleaned'!$H2809*1.1</f>
        <v>822.41500000000008</v>
      </c>
      <c r="H2809" s="7">
        <f t="shared" si="216"/>
        <v>822.4</v>
      </c>
      <c r="I2809" s="7">
        <f t="shared" si="217"/>
        <v>822.5</v>
      </c>
      <c r="J2809" s="7">
        <f t="shared" si="218"/>
        <v>822.4</v>
      </c>
      <c r="K2809" t="str">
        <f>TEXT('Health Cleaned'!A2809,"mm-yy")</f>
        <v>10-22</v>
      </c>
      <c r="L2809" t="str">
        <f t="shared" si="219"/>
        <v>65-100</v>
      </c>
    </row>
    <row r="2810" spans="1:12" x14ac:dyDescent="0.45">
      <c r="A2810">
        <v>0</v>
      </c>
      <c r="B2810" t="str">
        <f t="shared" si="215"/>
        <v>CHILDREN</v>
      </c>
      <c r="C2810" t="s">
        <v>3280</v>
      </c>
      <c r="G2810" s="7">
        <f>'Health Cleaned'!$H2810*1.1</f>
        <v>96.800000000000011</v>
      </c>
      <c r="H2810" s="7">
        <f t="shared" si="216"/>
        <v>96.8</v>
      </c>
      <c r="I2810" s="7">
        <f t="shared" si="217"/>
        <v>96.8</v>
      </c>
      <c r="J2810" s="7">
        <f t="shared" si="218"/>
        <v>96.8</v>
      </c>
      <c r="K2810" t="str">
        <f>TEXT('Health Cleaned'!A2810,"mm-yy")</f>
        <v>06-23</v>
      </c>
      <c r="L2810" t="str">
        <f t="shared" si="219"/>
        <v>0-12</v>
      </c>
    </row>
    <row r="2811" spans="1:12" x14ac:dyDescent="0.45">
      <c r="A2811">
        <v>3</v>
      </c>
      <c r="B2811" t="str">
        <f t="shared" si="215"/>
        <v>CHILDREN</v>
      </c>
      <c r="C2811" t="s">
        <v>3281</v>
      </c>
      <c r="G2811" s="7">
        <f>'Health Cleaned'!$H2811*1.1</f>
        <v>3771.7240000000006</v>
      </c>
      <c r="H2811" s="7">
        <f t="shared" si="216"/>
        <v>3771.7</v>
      </c>
      <c r="I2811" s="7">
        <f t="shared" si="217"/>
        <v>3771.7999999999997</v>
      </c>
      <c r="J2811" s="7">
        <f t="shared" si="218"/>
        <v>3771.7</v>
      </c>
      <c r="K2811" t="str">
        <f>TEXT('Health Cleaned'!A2811,"mm-yy")</f>
        <v>03-23</v>
      </c>
      <c r="L2811" t="str">
        <f t="shared" si="219"/>
        <v>0-12</v>
      </c>
    </row>
    <row r="2812" spans="1:12" x14ac:dyDescent="0.45">
      <c r="A2812">
        <v>13</v>
      </c>
      <c r="B2812" t="str">
        <f t="shared" si="215"/>
        <v>CHILDREN</v>
      </c>
      <c r="C2812" t="s">
        <v>3282</v>
      </c>
      <c r="G2812" s="7">
        <f>'Health Cleaned'!$H2812*1.1</f>
        <v>2994.3210000000004</v>
      </c>
      <c r="H2812" s="7">
        <f t="shared" si="216"/>
        <v>2994.3</v>
      </c>
      <c r="I2812" s="7">
        <f t="shared" si="217"/>
        <v>2994.4</v>
      </c>
      <c r="J2812" s="7">
        <f t="shared" si="218"/>
        <v>2994.3</v>
      </c>
      <c r="K2812" t="str">
        <f>TEXT('Health Cleaned'!A2812,"mm-yy")</f>
        <v>12-22</v>
      </c>
      <c r="L2812" t="str">
        <f t="shared" si="219"/>
        <v>13-19</v>
      </c>
    </row>
    <row r="2813" spans="1:12" x14ac:dyDescent="0.45">
      <c r="A2813">
        <v>54</v>
      </c>
      <c r="B2813" t="str">
        <f t="shared" si="215"/>
        <v>ADULTS</v>
      </c>
      <c r="C2813" t="s">
        <v>3283</v>
      </c>
      <c r="G2813" s="7">
        <f>'Health Cleaned'!$H2813*1.1</f>
        <v>1660.2850000000001</v>
      </c>
      <c r="H2813" s="7">
        <f t="shared" si="216"/>
        <v>1660.3</v>
      </c>
      <c r="I2813" s="7">
        <f t="shared" si="217"/>
        <v>1660.3</v>
      </c>
      <c r="J2813" s="7">
        <f t="shared" si="218"/>
        <v>1660.2</v>
      </c>
      <c r="K2813" t="str">
        <f>TEXT('Health Cleaned'!A2813,"mm-yy")</f>
        <v>02-23</v>
      </c>
      <c r="L2813" t="str">
        <f t="shared" si="219"/>
        <v>51-65</v>
      </c>
    </row>
    <row r="2814" spans="1:12" x14ac:dyDescent="0.45">
      <c r="A2814">
        <v>33</v>
      </c>
      <c r="B2814" t="str">
        <f t="shared" si="215"/>
        <v>YOUNG ADULTS</v>
      </c>
      <c r="C2814" t="s">
        <v>3284</v>
      </c>
      <c r="G2814" s="7">
        <f>'Health Cleaned'!$H2814*1.1</f>
        <v>1425.4570000000001</v>
      </c>
      <c r="H2814" s="7">
        <f t="shared" si="216"/>
        <v>1425.5</v>
      </c>
      <c r="I2814" s="7">
        <f t="shared" si="217"/>
        <v>1425.5</v>
      </c>
      <c r="J2814" s="7">
        <f t="shared" si="218"/>
        <v>1425.4</v>
      </c>
      <c r="K2814" t="str">
        <f>TEXT('Health Cleaned'!A2814,"mm-yy")</f>
        <v>06-23</v>
      </c>
      <c r="L2814" t="str">
        <f t="shared" si="219"/>
        <v>20-34</v>
      </c>
    </row>
    <row r="2815" spans="1:12" x14ac:dyDescent="0.45">
      <c r="A2815">
        <v>72</v>
      </c>
      <c r="B2815" t="str">
        <f t="shared" si="215"/>
        <v>SENIORS</v>
      </c>
      <c r="C2815" t="s">
        <v>3285</v>
      </c>
      <c r="G2815" s="7">
        <f>'Health Cleaned'!$H2815*1.1</f>
        <v>2730.6840000000002</v>
      </c>
      <c r="H2815" s="7">
        <f t="shared" si="216"/>
        <v>2730.7</v>
      </c>
      <c r="I2815" s="7">
        <f t="shared" si="217"/>
        <v>2730.7</v>
      </c>
      <c r="J2815" s="7">
        <f t="shared" si="218"/>
        <v>2730.6</v>
      </c>
      <c r="K2815" t="str">
        <f>TEXT('Health Cleaned'!A2815,"mm-yy")</f>
        <v>10-23</v>
      </c>
      <c r="L2815" t="str">
        <f t="shared" si="219"/>
        <v>65-100</v>
      </c>
    </row>
    <row r="2816" spans="1:12" x14ac:dyDescent="0.45">
      <c r="A2816">
        <v>76</v>
      </c>
      <c r="B2816" t="str">
        <f t="shared" si="215"/>
        <v>SENIORS</v>
      </c>
      <c r="C2816" t="s">
        <v>3286</v>
      </c>
      <c r="G2816" s="7">
        <f>'Health Cleaned'!$H2816*1.1</f>
        <v>3258.31</v>
      </c>
      <c r="H2816" s="7">
        <f t="shared" si="216"/>
        <v>3258.3</v>
      </c>
      <c r="I2816" s="7">
        <f t="shared" si="217"/>
        <v>3258.4</v>
      </c>
      <c r="J2816" s="7">
        <f t="shared" si="218"/>
        <v>3258.3</v>
      </c>
      <c r="K2816" t="str">
        <f>TEXT('Health Cleaned'!A2816,"mm-yy")</f>
        <v>10-23</v>
      </c>
      <c r="L2816" t="str">
        <f t="shared" si="219"/>
        <v>65-100</v>
      </c>
    </row>
    <row r="2817" spans="1:12" x14ac:dyDescent="0.45">
      <c r="A2817">
        <v>33</v>
      </c>
      <c r="B2817" t="str">
        <f t="shared" si="215"/>
        <v>YOUNG ADULTS</v>
      </c>
      <c r="C2817" t="s">
        <v>3287</v>
      </c>
      <c r="G2817" s="7">
        <f>'Health Cleaned'!$H2817*1.1</f>
        <v>2762.0780000000004</v>
      </c>
      <c r="H2817" s="7">
        <f t="shared" si="216"/>
        <v>2762.1</v>
      </c>
      <c r="I2817" s="7">
        <f t="shared" si="217"/>
        <v>2762.1</v>
      </c>
      <c r="J2817" s="7">
        <f t="shared" si="218"/>
        <v>2762</v>
      </c>
      <c r="K2817" t="str">
        <f>TEXT('Health Cleaned'!A2817,"mm-yy")</f>
        <v>05-23</v>
      </c>
      <c r="L2817" t="str">
        <f t="shared" si="219"/>
        <v>20-34</v>
      </c>
    </row>
    <row r="2818" spans="1:12" x14ac:dyDescent="0.45">
      <c r="A2818">
        <v>38</v>
      </c>
      <c r="B2818" t="str">
        <f t="shared" si="215"/>
        <v>ADULTS</v>
      </c>
      <c r="C2818" t="s">
        <v>3288</v>
      </c>
      <c r="G2818" s="7">
        <f>'Health Cleaned'!$H2818*1.1</f>
        <v>4388.9009999999998</v>
      </c>
      <c r="H2818" s="7">
        <f t="shared" si="216"/>
        <v>4388.8999999999996</v>
      </c>
      <c r="I2818" s="7">
        <f t="shared" si="217"/>
        <v>4389</v>
      </c>
      <c r="J2818" s="7">
        <f t="shared" si="218"/>
        <v>4388.8999999999996</v>
      </c>
      <c r="K2818" t="str">
        <f>TEXT('Health Cleaned'!A2818,"mm-yy")</f>
        <v>04-22</v>
      </c>
      <c r="L2818" t="str">
        <f t="shared" si="219"/>
        <v>35-50</v>
      </c>
    </row>
    <row r="2819" spans="1:12" x14ac:dyDescent="0.45">
      <c r="A2819">
        <v>57</v>
      </c>
      <c r="B2819" t="str">
        <f t="shared" ref="B2819:B2882" si="220">IF(A2819&lt;18,"CHILDREN",IF(A2819&lt;36,"YOUNG ADULTS",IF(A2819&lt;66,"ADULTS",IF(A2819&gt;65,"SENIORS"))))</f>
        <v>ADULTS</v>
      </c>
      <c r="C2819" t="s">
        <v>3289</v>
      </c>
      <c r="G2819" s="7">
        <f>'Health Cleaned'!$H2819*1.1</f>
        <v>2675.8490000000002</v>
      </c>
      <c r="H2819" s="7">
        <f t="shared" ref="H2819:H2882" si="221">ROUND(G2819,1)</f>
        <v>2675.8</v>
      </c>
      <c r="I2819" s="7">
        <f t="shared" ref="I2819:I2882" si="222">ROUNDUP(G2819,1)</f>
        <v>2675.9</v>
      </c>
      <c r="J2819" s="7">
        <f t="shared" ref="J2819:J2882" si="223">ROUNDDOWN(G2819,1)</f>
        <v>2675.8</v>
      </c>
      <c r="K2819" t="str">
        <f>TEXT('Health Cleaned'!A2819,"mm-yy")</f>
        <v>10-22</v>
      </c>
      <c r="L2819" t="str">
        <f t="shared" ref="L2819:L2882" si="224">IF(A2819&lt;13,"0-12",IF(A2819&lt;20,"13-19",IF(A2819&lt;35,"20-34",IF(A2819&lt;=50,"35-50",IF(A2819&lt;66,"51-65",IF(A2819&gt;65,"65-100"))))))</f>
        <v>51-65</v>
      </c>
    </row>
    <row r="2820" spans="1:12" x14ac:dyDescent="0.45">
      <c r="A2820">
        <v>13</v>
      </c>
      <c r="B2820" t="str">
        <f t="shared" si="220"/>
        <v>CHILDREN</v>
      </c>
      <c r="C2820" t="s">
        <v>3290</v>
      </c>
      <c r="G2820" s="7">
        <f>'Health Cleaned'!$H2820*1.1</f>
        <v>5252.8850000000011</v>
      </c>
      <c r="H2820" s="7">
        <f t="shared" si="221"/>
        <v>5252.9</v>
      </c>
      <c r="I2820" s="7">
        <f t="shared" si="222"/>
        <v>5252.9000000000005</v>
      </c>
      <c r="J2820" s="7">
        <f t="shared" si="223"/>
        <v>5252.8</v>
      </c>
      <c r="K2820" t="str">
        <f>TEXT('Health Cleaned'!A2820,"mm-yy")</f>
        <v>10-23</v>
      </c>
      <c r="L2820" t="str">
        <f t="shared" si="224"/>
        <v>13-19</v>
      </c>
    </row>
    <row r="2821" spans="1:12" x14ac:dyDescent="0.45">
      <c r="A2821">
        <v>53</v>
      </c>
      <c r="B2821" t="str">
        <f t="shared" si="220"/>
        <v>ADULTS</v>
      </c>
      <c r="C2821" t="s">
        <v>3291</v>
      </c>
      <c r="G2821" s="7">
        <f>'Health Cleaned'!$H2821*1.1</f>
        <v>2972.9700000000003</v>
      </c>
      <c r="H2821" s="7">
        <f t="shared" si="221"/>
        <v>2973</v>
      </c>
      <c r="I2821" s="7">
        <f t="shared" si="222"/>
        <v>2973</v>
      </c>
      <c r="J2821" s="7">
        <f t="shared" si="223"/>
        <v>2972.9</v>
      </c>
      <c r="K2821" t="str">
        <f>TEXT('Health Cleaned'!A2821,"mm-yy")</f>
        <v>07-23</v>
      </c>
      <c r="L2821" t="str">
        <f t="shared" si="224"/>
        <v>51-65</v>
      </c>
    </row>
    <row r="2822" spans="1:12" x14ac:dyDescent="0.45">
      <c r="A2822">
        <v>24</v>
      </c>
      <c r="B2822" t="str">
        <f t="shared" si="220"/>
        <v>YOUNG ADULTS</v>
      </c>
      <c r="C2822" t="s">
        <v>3292</v>
      </c>
      <c r="G2822" s="7">
        <f>'Health Cleaned'!$H2822*1.1</f>
        <v>2305.413</v>
      </c>
      <c r="H2822" s="7">
        <f t="shared" si="221"/>
        <v>2305.4</v>
      </c>
      <c r="I2822" s="7">
        <f t="shared" si="222"/>
        <v>2305.5</v>
      </c>
      <c r="J2822" s="7">
        <f t="shared" si="223"/>
        <v>2305.4</v>
      </c>
      <c r="K2822" t="str">
        <f>TEXT('Health Cleaned'!A2822,"mm-yy")</f>
        <v>03-23</v>
      </c>
      <c r="L2822" t="str">
        <f t="shared" si="224"/>
        <v>20-34</v>
      </c>
    </row>
    <row r="2823" spans="1:12" x14ac:dyDescent="0.45">
      <c r="A2823">
        <v>14</v>
      </c>
      <c r="B2823" t="str">
        <f t="shared" si="220"/>
        <v>CHILDREN</v>
      </c>
      <c r="C2823" t="s">
        <v>3293</v>
      </c>
      <c r="G2823" s="7">
        <f>'Health Cleaned'!$H2823*1.1</f>
        <v>906.12500000000011</v>
      </c>
      <c r="H2823" s="7">
        <f t="shared" si="221"/>
        <v>906.1</v>
      </c>
      <c r="I2823" s="7">
        <f t="shared" si="222"/>
        <v>906.2</v>
      </c>
      <c r="J2823" s="7">
        <f t="shared" si="223"/>
        <v>906.1</v>
      </c>
      <c r="K2823" t="str">
        <f>TEXT('Health Cleaned'!A2823,"mm-yy")</f>
        <v>10-23</v>
      </c>
      <c r="L2823" t="str">
        <f t="shared" si="224"/>
        <v>13-19</v>
      </c>
    </row>
    <row r="2824" spans="1:12" x14ac:dyDescent="0.45">
      <c r="A2824">
        <v>57</v>
      </c>
      <c r="B2824" t="str">
        <f t="shared" si="220"/>
        <v>ADULTS</v>
      </c>
      <c r="C2824" t="s">
        <v>3294</v>
      </c>
      <c r="G2824" s="7">
        <f>'Health Cleaned'!$H2824*1.1</f>
        <v>4470.1910000000007</v>
      </c>
      <c r="H2824" s="7">
        <f t="shared" si="221"/>
        <v>4470.2</v>
      </c>
      <c r="I2824" s="7">
        <f t="shared" si="222"/>
        <v>4470.2000000000007</v>
      </c>
      <c r="J2824" s="7">
        <f t="shared" si="223"/>
        <v>4470.1000000000004</v>
      </c>
      <c r="K2824" t="str">
        <f>TEXT('Health Cleaned'!A2824,"mm-yy")</f>
        <v>01-22</v>
      </c>
      <c r="L2824" t="str">
        <f t="shared" si="224"/>
        <v>51-65</v>
      </c>
    </row>
    <row r="2825" spans="1:12" x14ac:dyDescent="0.45">
      <c r="A2825">
        <v>61</v>
      </c>
      <c r="B2825" t="str">
        <f t="shared" si="220"/>
        <v>ADULTS</v>
      </c>
      <c r="C2825" t="s">
        <v>3295</v>
      </c>
      <c r="G2825" s="7">
        <f>'Health Cleaned'!$H2825*1.1</f>
        <v>3331.2510000000002</v>
      </c>
      <c r="H2825" s="7">
        <f t="shared" si="221"/>
        <v>3331.3</v>
      </c>
      <c r="I2825" s="7">
        <f t="shared" si="222"/>
        <v>3331.2999999999997</v>
      </c>
      <c r="J2825" s="7">
        <f t="shared" si="223"/>
        <v>3331.2</v>
      </c>
      <c r="K2825" t="str">
        <f>TEXT('Health Cleaned'!A2825,"mm-yy")</f>
        <v>08-23</v>
      </c>
      <c r="L2825" t="str">
        <f t="shared" si="224"/>
        <v>51-65</v>
      </c>
    </row>
    <row r="2826" spans="1:12" x14ac:dyDescent="0.45">
      <c r="A2826">
        <v>46</v>
      </c>
      <c r="B2826" t="str">
        <f t="shared" si="220"/>
        <v>ADULTS</v>
      </c>
      <c r="C2826" t="s">
        <v>3296</v>
      </c>
      <c r="G2826" s="7">
        <f>'Health Cleaned'!$H2826*1.1</f>
        <v>3547.4670000000001</v>
      </c>
      <c r="H2826" s="7">
        <f t="shared" si="221"/>
        <v>3547.5</v>
      </c>
      <c r="I2826" s="7">
        <f t="shared" si="222"/>
        <v>3547.5</v>
      </c>
      <c r="J2826" s="7">
        <f t="shared" si="223"/>
        <v>3547.4</v>
      </c>
      <c r="K2826" t="str">
        <f>TEXT('Health Cleaned'!A2826,"mm-yy")</f>
        <v>06-23</v>
      </c>
      <c r="L2826" t="str">
        <f t="shared" si="224"/>
        <v>35-50</v>
      </c>
    </row>
    <row r="2827" spans="1:12" x14ac:dyDescent="0.45">
      <c r="A2827">
        <v>15</v>
      </c>
      <c r="B2827" t="str">
        <f t="shared" si="220"/>
        <v>CHILDREN</v>
      </c>
      <c r="C2827" t="s">
        <v>3297</v>
      </c>
      <c r="G2827" s="7">
        <f>'Health Cleaned'!$H2827*1.1</f>
        <v>2839.5620000000004</v>
      </c>
      <c r="H2827" s="7">
        <f t="shared" si="221"/>
        <v>2839.6</v>
      </c>
      <c r="I2827" s="7">
        <f t="shared" si="222"/>
        <v>2839.6</v>
      </c>
      <c r="J2827" s="7">
        <f t="shared" si="223"/>
        <v>2839.5</v>
      </c>
      <c r="K2827" t="str">
        <f>TEXT('Health Cleaned'!A2827,"mm-yy")</f>
        <v>12-22</v>
      </c>
      <c r="L2827" t="str">
        <f t="shared" si="224"/>
        <v>13-19</v>
      </c>
    </row>
    <row r="2828" spans="1:12" x14ac:dyDescent="0.45">
      <c r="A2828">
        <v>81</v>
      </c>
      <c r="B2828" t="str">
        <f t="shared" si="220"/>
        <v>SENIORS</v>
      </c>
      <c r="C2828" t="s">
        <v>3298</v>
      </c>
      <c r="G2828" s="7">
        <f>'Health Cleaned'!$H2828*1.1</f>
        <v>2302.9160000000002</v>
      </c>
      <c r="H2828" s="7">
        <f t="shared" si="221"/>
        <v>2302.9</v>
      </c>
      <c r="I2828" s="7">
        <f t="shared" si="222"/>
        <v>2303</v>
      </c>
      <c r="J2828" s="7">
        <f t="shared" si="223"/>
        <v>2302.9</v>
      </c>
      <c r="K2828" t="str">
        <f>TEXT('Health Cleaned'!A2828,"mm-yy")</f>
        <v>11-22</v>
      </c>
      <c r="L2828" t="str">
        <f t="shared" si="224"/>
        <v>65-100</v>
      </c>
    </row>
    <row r="2829" spans="1:12" x14ac:dyDescent="0.45">
      <c r="A2829">
        <v>5</v>
      </c>
      <c r="B2829" t="str">
        <f t="shared" si="220"/>
        <v>CHILDREN</v>
      </c>
      <c r="C2829" t="s">
        <v>3299</v>
      </c>
      <c r="G2829" s="7">
        <f>'Health Cleaned'!$H2829*1.1</f>
        <v>2790.3590000000004</v>
      </c>
      <c r="H2829" s="7">
        <f t="shared" si="221"/>
        <v>2790.4</v>
      </c>
      <c r="I2829" s="7">
        <f t="shared" si="222"/>
        <v>2790.4</v>
      </c>
      <c r="J2829" s="7">
        <f t="shared" si="223"/>
        <v>2790.3</v>
      </c>
      <c r="K2829" t="str">
        <f>TEXT('Health Cleaned'!A2829,"mm-yy")</f>
        <v>09-22</v>
      </c>
      <c r="L2829" t="str">
        <f t="shared" si="224"/>
        <v>0-12</v>
      </c>
    </row>
    <row r="2830" spans="1:12" x14ac:dyDescent="0.45">
      <c r="A2830">
        <v>37</v>
      </c>
      <c r="B2830" t="str">
        <f t="shared" si="220"/>
        <v>ADULTS</v>
      </c>
      <c r="C2830" t="s">
        <v>3300</v>
      </c>
      <c r="G2830" s="7">
        <f>'Health Cleaned'!$H2830*1.1</f>
        <v>2412.3879999999999</v>
      </c>
      <c r="H2830" s="7">
        <f t="shared" si="221"/>
        <v>2412.4</v>
      </c>
      <c r="I2830" s="7">
        <f t="shared" si="222"/>
        <v>2412.4</v>
      </c>
      <c r="J2830" s="7">
        <f t="shared" si="223"/>
        <v>2412.3000000000002</v>
      </c>
      <c r="K2830" t="str">
        <f>TEXT('Health Cleaned'!A2830,"mm-yy")</f>
        <v>06-23</v>
      </c>
      <c r="L2830" t="str">
        <f t="shared" si="224"/>
        <v>35-50</v>
      </c>
    </row>
    <row r="2831" spans="1:12" x14ac:dyDescent="0.45">
      <c r="A2831">
        <v>60</v>
      </c>
      <c r="B2831" t="str">
        <f t="shared" si="220"/>
        <v>ADULTS</v>
      </c>
      <c r="C2831" t="s">
        <v>3301</v>
      </c>
      <c r="G2831" s="7">
        <f>'Health Cleaned'!$H2831*1.1</f>
        <v>5483.7089999999998</v>
      </c>
      <c r="H2831" s="7">
        <f t="shared" si="221"/>
        <v>5483.7</v>
      </c>
      <c r="I2831" s="7">
        <f t="shared" si="222"/>
        <v>5483.8</v>
      </c>
      <c r="J2831" s="7">
        <f t="shared" si="223"/>
        <v>5483.7</v>
      </c>
      <c r="K2831" t="str">
        <f>TEXT('Health Cleaned'!A2831,"mm-yy")</f>
        <v>11-23</v>
      </c>
      <c r="L2831" t="str">
        <f t="shared" si="224"/>
        <v>51-65</v>
      </c>
    </row>
    <row r="2832" spans="1:12" x14ac:dyDescent="0.45">
      <c r="A2832">
        <v>79</v>
      </c>
      <c r="B2832" t="str">
        <f t="shared" si="220"/>
        <v>SENIORS</v>
      </c>
      <c r="C2832" t="s">
        <v>3302</v>
      </c>
      <c r="G2832" s="7">
        <f>'Health Cleaned'!$H2832*1.1</f>
        <v>1800.9970000000001</v>
      </c>
      <c r="H2832" s="7">
        <f t="shared" si="221"/>
        <v>1801</v>
      </c>
      <c r="I2832" s="7">
        <f t="shared" si="222"/>
        <v>1801</v>
      </c>
      <c r="J2832" s="7">
        <f t="shared" si="223"/>
        <v>1800.9</v>
      </c>
      <c r="K2832" t="str">
        <f>TEXT('Health Cleaned'!A2832,"mm-yy")</f>
        <v>02-23</v>
      </c>
      <c r="L2832" t="str">
        <f t="shared" si="224"/>
        <v>65-100</v>
      </c>
    </row>
    <row r="2833" spans="1:12" x14ac:dyDescent="0.45">
      <c r="A2833">
        <v>12</v>
      </c>
      <c r="B2833" t="str">
        <f t="shared" si="220"/>
        <v>CHILDREN</v>
      </c>
      <c r="C2833" t="s">
        <v>3303</v>
      </c>
      <c r="G2833" s="7">
        <f>'Health Cleaned'!$H2833*1.1</f>
        <v>4458.7950000000001</v>
      </c>
      <c r="H2833" s="7">
        <f t="shared" si="221"/>
        <v>4458.8</v>
      </c>
      <c r="I2833" s="7">
        <f t="shared" si="222"/>
        <v>4458.8</v>
      </c>
      <c r="J2833" s="7">
        <f t="shared" si="223"/>
        <v>4458.7</v>
      </c>
      <c r="K2833" t="str">
        <f>TEXT('Health Cleaned'!A2833,"mm-yy")</f>
        <v>06-22</v>
      </c>
      <c r="L2833" t="str">
        <f t="shared" si="224"/>
        <v>0-12</v>
      </c>
    </row>
    <row r="2834" spans="1:12" x14ac:dyDescent="0.45">
      <c r="A2834">
        <v>33</v>
      </c>
      <c r="B2834" t="str">
        <f t="shared" si="220"/>
        <v>YOUNG ADULTS</v>
      </c>
      <c r="C2834" t="s">
        <v>3304</v>
      </c>
      <c r="G2834" s="7">
        <f>'Health Cleaned'!$H2834*1.1</f>
        <v>499.87300000000005</v>
      </c>
      <c r="H2834" s="7">
        <f t="shared" si="221"/>
        <v>499.9</v>
      </c>
      <c r="I2834" s="7">
        <f t="shared" si="222"/>
        <v>499.90000000000003</v>
      </c>
      <c r="J2834" s="7">
        <f t="shared" si="223"/>
        <v>499.8</v>
      </c>
      <c r="K2834" t="str">
        <f>TEXT('Health Cleaned'!A2834,"mm-yy")</f>
        <v>06-23</v>
      </c>
      <c r="L2834" t="str">
        <f t="shared" si="224"/>
        <v>20-34</v>
      </c>
    </row>
    <row r="2835" spans="1:12" x14ac:dyDescent="0.45">
      <c r="A2835">
        <v>13</v>
      </c>
      <c r="B2835" t="str">
        <f t="shared" si="220"/>
        <v>CHILDREN</v>
      </c>
      <c r="C2835" t="s">
        <v>3305</v>
      </c>
      <c r="G2835" s="7">
        <f>'Health Cleaned'!$H2835*1.1</f>
        <v>2651.6930000000002</v>
      </c>
      <c r="H2835" s="7">
        <f t="shared" si="221"/>
        <v>2651.7</v>
      </c>
      <c r="I2835" s="7">
        <f t="shared" si="222"/>
        <v>2651.7</v>
      </c>
      <c r="J2835" s="7">
        <f t="shared" si="223"/>
        <v>2651.6</v>
      </c>
      <c r="K2835" t="str">
        <f>TEXT('Health Cleaned'!A2835,"mm-yy")</f>
        <v>01-23</v>
      </c>
      <c r="L2835" t="str">
        <f t="shared" si="224"/>
        <v>13-19</v>
      </c>
    </row>
    <row r="2836" spans="1:12" x14ac:dyDescent="0.45">
      <c r="A2836">
        <v>23</v>
      </c>
      <c r="B2836" t="str">
        <f t="shared" si="220"/>
        <v>YOUNG ADULTS</v>
      </c>
      <c r="C2836" t="s">
        <v>3306</v>
      </c>
      <c r="G2836" s="7">
        <f>'Health Cleaned'!$H2836*1.1</f>
        <v>5455.7800000000007</v>
      </c>
      <c r="H2836" s="7">
        <f t="shared" si="221"/>
        <v>5455.8</v>
      </c>
      <c r="I2836" s="7">
        <f t="shared" si="222"/>
        <v>5455.8</v>
      </c>
      <c r="J2836" s="7">
        <f t="shared" si="223"/>
        <v>5455.7</v>
      </c>
      <c r="K2836" t="str">
        <f>TEXT('Health Cleaned'!A2836,"mm-yy")</f>
        <v>11-22</v>
      </c>
      <c r="L2836" t="str">
        <f t="shared" si="224"/>
        <v>20-34</v>
      </c>
    </row>
    <row r="2837" spans="1:12" x14ac:dyDescent="0.45">
      <c r="A2837">
        <v>73</v>
      </c>
      <c r="B2837" t="str">
        <f t="shared" si="220"/>
        <v>SENIORS</v>
      </c>
      <c r="C2837" t="s">
        <v>3307</v>
      </c>
      <c r="G2837" s="7">
        <f>'Health Cleaned'!$H2837*1.1</f>
        <v>3115.2110000000007</v>
      </c>
      <c r="H2837" s="7">
        <f t="shared" si="221"/>
        <v>3115.2</v>
      </c>
      <c r="I2837" s="7">
        <f t="shared" si="222"/>
        <v>3115.2999999999997</v>
      </c>
      <c r="J2837" s="7">
        <f t="shared" si="223"/>
        <v>3115.2</v>
      </c>
      <c r="K2837" t="str">
        <f>TEXT('Health Cleaned'!A2837,"mm-yy")</f>
        <v>01-22</v>
      </c>
      <c r="L2837" t="str">
        <f t="shared" si="224"/>
        <v>65-100</v>
      </c>
    </row>
    <row r="2838" spans="1:12" x14ac:dyDescent="0.45">
      <c r="A2838">
        <v>57</v>
      </c>
      <c r="B2838" t="str">
        <f t="shared" si="220"/>
        <v>ADULTS</v>
      </c>
      <c r="C2838" t="s">
        <v>3308</v>
      </c>
      <c r="G2838" s="7">
        <f>'Health Cleaned'!$H2838*1.1</f>
        <v>2983.739</v>
      </c>
      <c r="H2838" s="7">
        <f t="shared" si="221"/>
        <v>2983.7</v>
      </c>
      <c r="I2838" s="7">
        <f t="shared" si="222"/>
        <v>2983.7999999999997</v>
      </c>
      <c r="J2838" s="7">
        <f t="shared" si="223"/>
        <v>2983.7</v>
      </c>
      <c r="K2838" t="str">
        <f>TEXT('Health Cleaned'!A2838,"mm-yy")</f>
        <v>04-22</v>
      </c>
      <c r="L2838" t="str">
        <f t="shared" si="224"/>
        <v>51-65</v>
      </c>
    </row>
    <row r="2839" spans="1:12" x14ac:dyDescent="0.45">
      <c r="A2839">
        <v>98</v>
      </c>
      <c r="B2839" t="str">
        <f t="shared" si="220"/>
        <v>SENIORS</v>
      </c>
      <c r="C2839" t="s">
        <v>3309</v>
      </c>
      <c r="G2839" s="7">
        <f>'Health Cleaned'!$H2839*1.1</f>
        <v>3451.0520000000006</v>
      </c>
      <c r="H2839" s="7">
        <f t="shared" si="221"/>
        <v>3451.1</v>
      </c>
      <c r="I2839" s="7">
        <f t="shared" si="222"/>
        <v>3451.1</v>
      </c>
      <c r="J2839" s="7">
        <f t="shared" si="223"/>
        <v>3451</v>
      </c>
      <c r="K2839" t="str">
        <f>TEXT('Health Cleaned'!A2839,"mm-yy")</f>
        <v>04-23</v>
      </c>
      <c r="L2839" t="str">
        <f t="shared" si="224"/>
        <v>65-100</v>
      </c>
    </row>
    <row r="2840" spans="1:12" x14ac:dyDescent="0.45">
      <c r="A2840">
        <v>44</v>
      </c>
      <c r="B2840" t="str">
        <f t="shared" si="220"/>
        <v>ADULTS</v>
      </c>
      <c r="C2840" t="s">
        <v>3310</v>
      </c>
      <c r="G2840" s="7">
        <f>'Health Cleaned'!$H2840*1.1</f>
        <v>4981.2180000000008</v>
      </c>
      <c r="H2840" s="7">
        <f t="shared" si="221"/>
        <v>4981.2</v>
      </c>
      <c r="I2840" s="7">
        <f t="shared" si="222"/>
        <v>4981.3</v>
      </c>
      <c r="J2840" s="7">
        <f t="shared" si="223"/>
        <v>4981.2</v>
      </c>
      <c r="K2840" t="str">
        <f>TEXT('Health Cleaned'!A2840,"mm-yy")</f>
        <v>06-23</v>
      </c>
      <c r="L2840" t="str">
        <f t="shared" si="224"/>
        <v>35-50</v>
      </c>
    </row>
    <row r="2841" spans="1:12" x14ac:dyDescent="0.45">
      <c r="A2841">
        <v>4</v>
      </c>
      <c r="B2841" t="str">
        <f t="shared" si="220"/>
        <v>CHILDREN</v>
      </c>
      <c r="C2841" t="s">
        <v>3311</v>
      </c>
      <c r="G2841" s="7">
        <f>'Health Cleaned'!$H2841*1.1</f>
        <v>3407.3930000000005</v>
      </c>
      <c r="H2841" s="7">
        <f t="shared" si="221"/>
        <v>3407.4</v>
      </c>
      <c r="I2841" s="7">
        <f t="shared" si="222"/>
        <v>3407.4</v>
      </c>
      <c r="J2841" s="7">
        <f t="shared" si="223"/>
        <v>3407.3</v>
      </c>
      <c r="K2841" t="str">
        <f>TEXT('Health Cleaned'!A2841,"mm-yy")</f>
        <v>08-23</v>
      </c>
      <c r="L2841" t="str">
        <f t="shared" si="224"/>
        <v>0-12</v>
      </c>
    </row>
    <row r="2842" spans="1:12" x14ac:dyDescent="0.45">
      <c r="A2842">
        <v>63</v>
      </c>
      <c r="B2842" t="str">
        <f t="shared" si="220"/>
        <v>ADULTS</v>
      </c>
      <c r="C2842" t="s">
        <v>3312</v>
      </c>
      <c r="G2842" s="7">
        <f>'Health Cleaned'!$H2842*1.1</f>
        <v>3518.4380000000001</v>
      </c>
      <c r="H2842" s="7">
        <f t="shared" si="221"/>
        <v>3518.4</v>
      </c>
      <c r="I2842" s="7">
        <f t="shared" si="222"/>
        <v>3518.5</v>
      </c>
      <c r="J2842" s="7">
        <f t="shared" si="223"/>
        <v>3518.4</v>
      </c>
      <c r="K2842" t="str">
        <f>TEXT('Health Cleaned'!A2842,"mm-yy")</f>
        <v>08-22</v>
      </c>
      <c r="L2842" t="str">
        <f t="shared" si="224"/>
        <v>51-65</v>
      </c>
    </row>
    <row r="2843" spans="1:12" x14ac:dyDescent="0.45">
      <c r="A2843">
        <v>17</v>
      </c>
      <c r="B2843" t="str">
        <f t="shared" si="220"/>
        <v>CHILDREN</v>
      </c>
      <c r="C2843" t="s">
        <v>3313</v>
      </c>
      <c r="G2843" s="7">
        <f>'Health Cleaned'!$H2843*1.1</f>
        <v>3772.4389999999999</v>
      </c>
      <c r="H2843" s="7">
        <f t="shared" si="221"/>
        <v>3772.4</v>
      </c>
      <c r="I2843" s="7">
        <f t="shared" si="222"/>
        <v>3772.5</v>
      </c>
      <c r="J2843" s="7">
        <f t="shared" si="223"/>
        <v>3772.4</v>
      </c>
      <c r="K2843" t="str">
        <f>TEXT('Health Cleaned'!A2843,"mm-yy")</f>
        <v>10-22</v>
      </c>
      <c r="L2843" t="str">
        <f t="shared" si="224"/>
        <v>13-19</v>
      </c>
    </row>
    <row r="2844" spans="1:12" x14ac:dyDescent="0.45">
      <c r="A2844">
        <v>2</v>
      </c>
      <c r="B2844" t="str">
        <f t="shared" si="220"/>
        <v>CHILDREN</v>
      </c>
      <c r="C2844" t="s">
        <v>3314</v>
      </c>
      <c r="G2844" s="7">
        <f>'Health Cleaned'!$H2844*1.1</f>
        <v>2897.3120000000004</v>
      </c>
      <c r="H2844" s="7">
        <f t="shared" si="221"/>
        <v>2897.3</v>
      </c>
      <c r="I2844" s="7">
        <f t="shared" si="222"/>
        <v>2897.4</v>
      </c>
      <c r="J2844" s="7">
        <f t="shared" si="223"/>
        <v>2897.3</v>
      </c>
      <c r="K2844" t="str">
        <f>TEXT('Health Cleaned'!A2844,"mm-yy")</f>
        <v>10-23</v>
      </c>
      <c r="L2844" t="str">
        <f t="shared" si="224"/>
        <v>0-12</v>
      </c>
    </row>
    <row r="2845" spans="1:12" x14ac:dyDescent="0.45">
      <c r="A2845">
        <v>94</v>
      </c>
      <c r="B2845" t="str">
        <f t="shared" si="220"/>
        <v>SENIORS</v>
      </c>
      <c r="C2845" t="s">
        <v>3315</v>
      </c>
      <c r="G2845" s="7">
        <f>'Health Cleaned'!$H2845*1.1</f>
        <v>3687.6620000000003</v>
      </c>
      <c r="H2845" s="7">
        <f t="shared" si="221"/>
        <v>3687.7</v>
      </c>
      <c r="I2845" s="7">
        <f t="shared" si="222"/>
        <v>3687.7</v>
      </c>
      <c r="J2845" s="7">
        <f t="shared" si="223"/>
        <v>3687.6</v>
      </c>
      <c r="K2845" t="str">
        <f>TEXT('Health Cleaned'!A2845,"mm-yy")</f>
        <v>10-22</v>
      </c>
      <c r="L2845" t="str">
        <f t="shared" si="224"/>
        <v>65-100</v>
      </c>
    </row>
    <row r="2846" spans="1:12" x14ac:dyDescent="0.45">
      <c r="A2846">
        <v>51</v>
      </c>
      <c r="B2846" t="str">
        <f t="shared" si="220"/>
        <v>ADULTS</v>
      </c>
      <c r="C2846" t="s">
        <v>3316</v>
      </c>
      <c r="G2846" s="7">
        <f>'Health Cleaned'!$H2846*1.1</f>
        <v>4306.4120000000003</v>
      </c>
      <c r="H2846" s="7">
        <f t="shared" si="221"/>
        <v>4306.3999999999996</v>
      </c>
      <c r="I2846" s="7">
        <f t="shared" si="222"/>
        <v>4306.5</v>
      </c>
      <c r="J2846" s="7">
        <f t="shared" si="223"/>
        <v>4306.3999999999996</v>
      </c>
      <c r="K2846" t="str">
        <f>TEXT('Health Cleaned'!A2846,"mm-yy")</f>
        <v>11-23</v>
      </c>
      <c r="L2846" t="str">
        <f t="shared" si="224"/>
        <v>51-65</v>
      </c>
    </row>
    <row r="2847" spans="1:12" x14ac:dyDescent="0.45">
      <c r="A2847">
        <v>7</v>
      </c>
      <c r="B2847" t="str">
        <f t="shared" si="220"/>
        <v>CHILDREN</v>
      </c>
      <c r="C2847" t="s">
        <v>3317</v>
      </c>
      <c r="G2847" s="7">
        <f>'Health Cleaned'!$H2847*1.1</f>
        <v>4378.902000000001</v>
      </c>
      <c r="H2847" s="7">
        <f t="shared" si="221"/>
        <v>4378.8999999999996</v>
      </c>
      <c r="I2847" s="7">
        <f t="shared" si="222"/>
        <v>4379</v>
      </c>
      <c r="J2847" s="7">
        <f t="shared" si="223"/>
        <v>4378.8999999999996</v>
      </c>
      <c r="K2847" t="str">
        <f>TEXT('Health Cleaned'!A2847,"mm-yy")</f>
        <v>09-23</v>
      </c>
      <c r="L2847" t="str">
        <f t="shared" si="224"/>
        <v>0-12</v>
      </c>
    </row>
    <row r="2848" spans="1:12" x14ac:dyDescent="0.45">
      <c r="A2848">
        <v>40</v>
      </c>
      <c r="B2848" t="str">
        <f t="shared" si="220"/>
        <v>ADULTS</v>
      </c>
      <c r="C2848" t="s">
        <v>3318</v>
      </c>
      <c r="G2848" s="7">
        <f>'Health Cleaned'!$H2848*1.1</f>
        <v>2119.6560000000004</v>
      </c>
      <c r="H2848" s="7">
        <f t="shared" si="221"/>
        <v>2119.6999999999998</v>
      </c>
      <c r="I2848" s="7">
        <f t="shared" si="222"/>
        <v>2119.6999999999998</v>
      </c>
      <c r="J2848" s="7">
        <f t="shared" si="223"/>
        <v>2119.6</v>
      </c>
      <c r="K2848" t="str">
        <f>TEXT('Health Cleaned'!A2848,"mm-yy")</f>
        <v>01-22</v>
      </c>
      <c r="L2848" t="str">
        <f t="shared" si="224"/>
        <v>35-50</v>
      </c>
    </row>
    <row r="2849" spans="1:12" x14ac:dyDescent="0.45">
      <c r="A2849">
        <v>16</v>
      </c>
      <c r="B2849" t="str">
        <f t="shared" si="220"/>
        <v>CHILDREN</v>
      </c>
      <c r="C2849" t="s">
        <v>3319</v>
      </c>
      <c r="G2849" s="7">
        <f>'Health Cleaned'!$H2849*1.1</f>
        <v>2752.1010000000001</v>
      </c>
      <c r="H2849" s="7">
        <f t="shared" si="221"/>
        <v>2752.1</v>
      </c>
      <c r="I2849" s="7">
        <f t="shared" si="222"/>
        <v>2752.2</v>
      </c>
      <c r="J2849" s="7">
        <f t="shared" si="223"/>
        <v>2752.1</v>
      </c>
      <c r="K2849" t="str">
        <f>TEXT('Health Cleaned'!A2849,"mm-yy")</f>
        <v>05-23</v>
      </c>
      <c r="L2849" t="str">
        <f t="shared" si="224"/>
        <v>13-19</v>
      </c>
    </row>
    <row r="2850" spans="1:12" x14ac:dyDescent="0.45">
      <c r="A2850">
        <v>46</v>
      </c>
      <c r="B2850" t="str">
        <f t="shared" si="220"/>
        <v>ADULTS</v>
      </c>
      <c r="C2850" t="s">
        <v>3320</v>
      </c>
      <c r="G2850" s="7">
        <f>'Health Cleaned'!$H2850*1.1</f>
        <v>2811.0060000000003</v>
      </c>
      <c r="H2850" s="7">
        <f t="shared" si="221"/>
        <v>2811</v>
      </c>
      <c r="I2850" s="7">
        <f t="shared" si="222"/>
        <v>2811.1</v>
      </c>
      <c r="J2850" s="7">
        <f t="shared" si="223"/>
        <v>2811</v>
      </c>
      <c r="K2850" t="str">
        <f>TEXT('Health Cleaned'!A2850,"mm-yy")</f>
        <v>06-23</v>
      </c>
      <c r="L2850" t="str">
        <f t="shared" si="224"/>
        <v>35-50</v>
      </c>
    </row>
    <row r="2851" spans="1:12" x14ac:dyDescent="0.45">
      <c r="A2851">
        <v>7</v>
      </c>
      <c r="B2851" t="str">
        <f t="shared" si="220"/>
        <v>CHILDREN</v>
      </c>
      <c r="C2851" t="s">
        <v>3321</v>
      </c>
      <c r="G2851" s="7">
        <f>'Health Cleaned'!$H2851*1.1</f>
        <v>966.58100000000013</v>
      </c>
      <c r="H2851" s="7">
        <f t="shared" si="221"/>
        <v>966.6</v>
      </c>
      <c r="I2851" s="7">
        <f t="shared" si="222"/>
        <v>966.6</v>
      </c>
      <c r="J2851" s="7">
        <f t="shared" si="223"/>
        <v>966.5</v>
      </c>
      <c r="K2851" t="str">
        <f>TEXT('Health Cleaned'!A2851,"mm-yy")</f>
        <v>08-23</v>
      </c>
      <c r="L2851" t="str">
        <f t="shared" si="224"/>
        <v>0-12</v>
      </c>
    </row>
    <row r="2852" spans="1:12" x14ac:dyDescent="0.45">
      <c r="A2852">
        <v>22</v>
      </c>
      <c r="B2852" t="str">
        <f t="shared" si="220"/>
        <v>YOUNG ADULTS</v>
      </c>
      <c r="C2852" t="s">
        <v>3322</v>
      </c>
      <c r="G2852" s="7">
        <f>'Health Cleaned'!$H2852*1.1</f>
        <v>1860.6390000000001</v>
      </c>
      <c r="H2852" s="7">
        <f t="shared" si="221"/>
        <v>1860.6</v>
      </c>
      <c r="I2852" s="7">
        <f t="shared" si="222"/>
        <v>1860.6999999999998</v>
      </c>
      <c r="J2852" s="7">
        <f t="shared" si="223"/>
        <v>1860.6</v>
      </c>
      <c r="K2852" t="str">
        <f>TEXT('Health Cleaned'!A2852,"mm-yy")</f>
        <v>08-22</v>
      </c>
      <c r="L2852" t="str">
        <f t="shared" si="224"/>
        <v>20-34</v>
      </c>
    </row>
    <row r="2853" spans="1:12" x14ac:dyDescent="0.45">
      <c r="A2853">
        <v>33</v>
      </c>
      <c r="B2853" t="str">
        <f t="shared" si="220"/>
        <v>YOUNG ADULTS</v>
      </c>
      <c r="C2853" t="s">
        <v>3323</v>
      </c>
      <c r="G2853" s="7">
        <f>'Health Cleaned'!$H2853*1.1</f>
        <v>89.078000000000017</v>
      </c>
      <c r="H2853" s="7">
        <f t="shared" si="221"/>
        <v>89.1</v>
      </c>
      <c r="I2853" s="7">
        <f t="shared" si="222"/>
        <v>89.1</v>
      </c>
      <c r="J2853" s="7">
        <f t="shared" si="223"/>
        <v>89</v>
      </c>
      <c r="K2853" t="str">
        <f>TEXT('Health Cleaned'!A2853,"mm-yy")</f>
        <v>07-22</v>
      </c>
      <c r="L2853" t="str">
        <f t="shared" si="224"/>
        <v>20-34</v>
      </c>
    </row>
    <row r="2854" spans="1:12" x14ac:dyDescent="0.45">
      <c r="A2854">
        <v>78</v>
      </c>
      <c r="B2854" t="str">
        <f t="shared" si="220"/>
        <v>SENIORS</v>
      </c>
      <c r="C2854" t="s">
        <v>3324</v>
      </c>
      <c r="G2854" s="7">
        <f>'Health Cleaned'!$H2854*1.1</f>
        <v>1747.2620000000002</v>
      </c>
      <c r="H2854" s="7">
        <f t="shared" si="221"/>
        <v>1747.3</v>
      </c>
      <c r="I2854" s="7">
        <f t="shared" si="222"/>
        <v>1747.3</v>
      </c>
      <c r="J2854" s="7">
        <f t="shared" si="223"/>
        <v>1747.2</v>
      </c>
      <c r="K2854" t="str">
        <f>TEXT('Health Cleaned'!A2854,"mm-yy")</f>
        <v>12-22</v>
      </c>
      <c r="L2854" t="str">
        <f t="shared" si="224"/>
        <v>65-100</v>
      </c>
    </row>
    <row r="2855" spans="1:12" x14ac:dyDescent="0.45">
      <c r="A2855">
        <v>35</v>
      </c>
      <c r="B2855" t="str">
        <f t="shared" si="220"/>
        <v>YOUNG ADULTS</v>
      </c>
      <c r="C2855" t="s">
        <v>3325</v>
      </c>
      <c r="G2855" s="7">
        <f>'Health Cleaned'!$H2855*1.1</f>
        <v>1732.9400000000003</v>
      </c>
      <c r="H2855" s="7">
        <f t="shared" si="221"/>
        <v>1732.9</v>
      </c>
      <c r="I2855" s="7">
        <f t="shared" si="222"/>
        <v>1733</v>
      </c>
      <c r="J2855" s="7">
        <f t="shared" si="223"/>
        <v>1732.9</v>
      </c>
      <c r="K2855" t="str">
        <f>TEXT('Health Cleaned'!A2855,"mm-yy")</f>
        <v>10-22</v>
      </c>
      <c r="L2855" t="str">
        <f t="shared" si="224"/>
        <v>35-50</v>
      </c>
    </row>
    <row r="2856" spans="1:12" x14ac:dyDescent="0.45">
      <c r="A2856">
        <v>13</v>
      </c>
      <c r="B2856" t="str">
        <f t="shared" si="220"/>
        <v>CHILDREN</v>
      </c>
      <c r="C2856" t="s">
        <v>3326</v>
      </c>
      <c r="G2856" s="7">
        <f>'Health Cleaned'!$H2856*1.1</f>
        <v>4426.5320000000002</v>
      </c>
      <c r="H2856" s="7">
        <f t="shared" si="221"/>
        <v>4426.5</v>
      </c>
      <c r="I2856" s="7">
        <f t="shared" si="222"/>
        <v>4426.6000000000004</v>
      </c>
      <c r="J2856" s="7">
        <f t="shared" si="223"/>
        <v>4426.5</v>
      </c>
      <c r="K2856" t="str">
        <f>TEXT('Health Cleaned'!A2856,"mm-yy")</f>
        <v>03-23</v>
      </c>
      <c r="L2856" t="str">
        <f t="shared" si="224"/>
        <v>13-19</v>
      </c>
    </row>
    <row r="2857" spans="1:12" x14ac:dyDescent="0.45">
      <c r="A2857">
        <v>3</v>
      </c>
      <c r="B2857" t="str">
        <f t="shared" si="220"/>
        <v>CHILDREN</v>
      </c>
      <c r="C2857" t="s">
        <v>3327</v>
      </c>
      <c r="G2857" s="7">
        <f>'Health Cleaned'!$H2857*1.1</f>
        <v>2947.3620000000005</v>
      </c>
      <c r="H2857" s="7">
        <f t="shared" si="221"/>
        <v>2947.4</v>
      </c>
      <c r="I2857" s="7">
        <f t="shared" si="222"/>
        <v>2947.4</v>
      </c>
      <c r="J2857" s="7">
        <f t="shared" si="223"/>
        <v>2947.3</v>
      </c>
      <c r="K2857" t="str">
        <f>TEXT('Health Cleaned'!A2857,"mm-yy")</f>
        <v>09-22</v>
      </c>
      <c r="L2857" t="str">
        <f t="shared" si="224"/>
        <v>0-12</v>
      </c>
    </row>
    <row r="2858" spans="1:12" x14ac:dyDescent="0.45">
      <c r="A2858">
        <v>36</v>
      </c>
      <c r="B2858" t="str">
        <f t="shared" si="220"/>
        <v>ADULTS</v>
      </c>
      <c r="C2858" t="s">
        <v>3328</v>
      </c>
      <c r="G2858" s="7">
        <f>'Health Cleaned'!$H2858*1.1</f>
        <v>1088.769</v>
      </c>
      <c r="H2858" s="7">
        <f t="shared" si="221"/>
        <v>1088.8</v>
      </c>
      <c r="I2858" s="7">
        <f t="shared" si="222"/>
        <v>1088.8</v>
      </c>
      <c r="J2858" s="7">
        <f t="shared" si="223"/>
        <v>1088.7</v>
      </c>
      <c r="K2858" t="str">
        <f>TEXT('Health Cleaned'!A2858,"mm-yy")</f>
        <v>09-23</v>
      </c>
      <c r="L2858" t="str">
        <f t="shared" si="224"/>
        <v>35-50</v>
      </c>
    </row>
    <row r="2859" spans="1:12" x14ac:dyDescent="0.45">
      <c r="A2859">
        <v>46</v>
      </c>
      <c r="B2859" t="str">
        <f t="shared" si="220"/>
        <v>ADULTS</v>
      </c>
      <c r="C2859" t="s">
        <v>3329</v>
      </c>
      <c r="G2859" s="7">
        <f>'Health Cleaned'!$H2859*1.1</f>
        <v>4395.8969999999999</v>
      </c>
      <c r="H2859" s="7">
        <f t="shared" si="221"/>
        <v>4395.8999999999996</v>
      </c>
      <c r="I2859" s="7">
        <f t="shared" si="222"/>
        <v>4395.9000000000005</v>
      </c>
      <c r="J2859" s="7">
        <f t="shared" si="223"/>
        <v>4395.8</v>
      </c>
      <c r="K2859" t="str">
        <f>TEXT('Health Cleaned'!A2859,"mm-yy")</f>
        <v>09-22</v>
      </c>
      <c r="L2859" t="str">
        <f t="shared" si="224"/>
        <v>35-50</v>
      </c>
    </row>
    <row r="2860" spans="1:12" x14ac:dyDescent="0.45">
      <c r="A2860">
        <v>61</v>
      </c>
      <c r="B2860" t="str">
        <f t="shared" si="220"/>
        <v>ADULTS</v>
      </c>
      <c r="C2860" t="s">
        <v>3330</v>
      </c>
      <c r="G2860" s="7">
        <f>'Health Cleaned'!$H2860*1.1</f>
        <v>2253.3280000000004</v>
      </c>
      <c r="H2860" s="7">
        <f t="shared" si="221"/>
        <v>2253.3000000000002</v>
      </c>
      <c r="I2860" s="7">
        <f t="shared" si="222"/>
        <v>2253.4</v>
      </c>
      <c r="J2860" s="7">
        <f t="shared" si="223"/>
        <v>2253.3000000000002</v>
      </c>
      <c r="K2860" t="str">
        <f>TEXT('Health Cleaned'!A2860,"mm-yy")</f>
        <v>10-22</v>
      </c>
      <c r="L2860" t="str">
        <f t="shared" si="224"/>
        <v>51-65</v>
      </c>
    </row>
    <row r="2861" spans="1:12" x14ac:dyDescent="0.45">
      <c r="A2861">
        <v>95</v>
      </c>
      <c r="B2861" t="str">
        <f t="shared" si="220"/>
        <v>SENIORS</v>
      </c>
      <c r="C2861" t="s">
        <v>3331</v>
      </c>
      <c r="G2861" s="7">
        <f>'Health Cleaned'!$H2861*1.1</f>
        <v>1490.3020000000001</v>
      </c>
      <c r="H2861" s="7">
        <f t="shared" si="221"/>
        <v>1490.3</v>
      </c>
      <c r="I2861" s="7">
        <f t="shared" si="222"/>
        <v>1490.3999999999999</v>
      </c>
      <c r="J2861" s="7">
        <f t="shared" si="223"/>
        <v>1490.3</v>
      </c>
      <c r="K2861" t="str">
        <f>TEXT('Health Cleaned'!A2861,"mm-yy")</f>
        <v>07-23</v>
      </c>
      <c r="L2861" t="str">
        <f t="shared" si="224"/>
        <v>65-100</v>
      </c>
    </row>
    <row r="2862" spans="1:12" x14ac:dyDescent="0.45">
      <c r="A2862">
        <v>96</v>
      </c>
      <c r="B2862" t="str">
        <f t="shared" si="220"/>
        <v>SENIORS</v>
      </c>
      <c r="C2862" t="s">
        <v>3332</v>
      </c>
      <c r="G2862" s="7">
        <f>'Health Cleaned'!$H2862*1.1</f>
        <v>3403.9940000000001</v>
      </c>
      <c r="H2862" s="7">
        <f t="shared" si="221"/>
        <v>3404</v>
      </c>
      <c r="I2862" s="7">
        <f t="shared" si="222"/>
        <v>3404</v>
      </c>
      <c r="J2862" s="7">
        <f t="shared" si="223"/>
        <v>3403.9</v>
      </c>
      <c r="K2862" t="str">
        <f>TEXT('Health Cleaned'!A2862,"mm-yy")</f>
        <v>03-22</v>
      </c>
      <c r="L2862" t="str">
        <f t="shared" si="224"/>
        <v>65-100</v>
      </c>
    </row>
    <row r="2863" spans="1:12" x14ac:dyDescent="0.45">
      <c r="A2863">
        <v>69</v>
      </c>
      <c r="B2863" t="str">
        <f t="shared" si="220"/>
        <v>SENIORS</v>
      </c>
      <c r="C2863" t="s">
        <v>3333</v>
      </c>
      <c r="G2863" s="7">
        <f>'Health Cleaned'!$H2863*1.1</f>
        <v>878.18500000000006</v>
      </c>
      <c r="H2863" s="7">
        <f t="shared" si="221"/>
        <v>878.2</v>
      </c>
      <c r="I2863" s="7">
        <f t="shared" si="222"/>
        <v>878.2</v>
      </c>
      <c r="J2863" s="7">
        <f t="shared" si="223"/>
        <v>878.1</v>
      </c>
      <c r="K2863" t="str">
        <f>TEXT('Health Cleaned'!A2863,"mm-yy")</f>
        <v>02-23</v>
      </c>
      <c r="L2863" t="str">
        <f t="shared" si="224"/>
        <v>65-100</v>
      </c>
    </row>
    <row r="2864" spans="1:12" x14ac:dyDescent="0.45">
      <c r="A2864">
        <v>30</v>
      </c>
      <c r="B2864" t="str">
        <f t="shared" si="220"/>
        <v>YOUNG ADULTS</v>
      </c>
      <c r="C2864" t="s">
        <v>3334</v>
      </c>
      <c r="G2864" s="7">
        <f>'Health Cleaned'!$H2864*1.1</f>
        <v>3340.4250000000002</v>
      </c>
      <c r="H2864" s="7">
        <f t="shared" si="221"/>
        <v>3340.4</v>
      </c>
      <c r="I2864" s="7">
        <f t="shared" si="222"/>
        <v>3340.5</v>
      </c>
      <c r="J2864" s="7">
        <f t="shared" si="223"/>
        <v>3340.4</v>
      </c>
      <c r="K2864" t="str">
        <f>TEXT('Health Cleaned'!A2864,"mm-yy")</f>
        <v>08-23</v>
      </c>
      <c r="L2864" t="str">
        <f t="shared" si="224"/>
        <v>20-34</v>
      </c>
    </row>
    <row r="2865" spans="1:12" x14ac:dyDescent="0.45">
      <c r="A2865">
        <v>14</v>
      </c>
      <c r="B2865" t="str">
        <f t="shared" si="220"/>
        <v>CHILDREN</v>
      </c>
      <c r="C2865" t="s">
        <v>3335</v>
      </c>
      <c r="G2865" s="7">
        <f>'Health Cleaned'!$H2865*1.1</f>
        <v>4703.2260000000006</v>
      </c>
      <c r="H2865" s="7">
        <f t="shared" si="221"/>
        <v>4703.2</v>
      </c>
      <c r="I2865" s="7">
        <f t="shared" si="222"/>
        <v>4703.3</v>
      </c>
      <c r="J2865" s="7">
        <f t="shared" si="223"/>
        <v>4703.2</v>
      </c>
      <c r="K2865" t="str">
        <f>TEXT('Health Cleaned'!A2865,"mm-yy")</f>
        <v>02-23</v>
      </c>
      <c r="L2865" t="str">
        <f t="shared" si="224"/>
        <v>13-19</v>
      </c>
    </row>
    <row r="2866" spans="1:12" x14ac:dyDescent="0.45">
      <c r="A2866">
        <v>12</v>
      </c>
      <c r="B2866" t="str">
        <f t="shared" si="220"/>
        <v>CHILDREN</v>
      </c>
      <c r="C2866" t="s">
        <v>3336</v>
      </c>
      <c r="G2866" s="7">
        <f>'Health Cleaned'!$H2866*1.1</f>
        <v>1135.4530000000002</v>
      </c>
      <c r="H2866" s="7">
        <f t="shared" si="221"/>
        <v>1135.5</v>
      </c>
      <c r="I2866" s="7">
        <f t="shared" si="222"/>
        <v>1135.5</v>
      </c>
      <c r="J2866" s="7">
        <f t="shared" si="223"/>
        <v>1135.4000000000001</v>
      </c>
      <c r="K2866" t="str">
        <f>TEXT('Health Cleaned'!A2866,"mm-yy")</f>
        <v>03-22</v>
      </c>
      <c r="L2866" t="str">
        <f t="shared" si="224"/>
        <v>0-12</v>
      </c>
    </row>
    <row r="2867" spans="1:12" x14ac:dyDescent="0.45">
      <c r="A2867">
        <v>40</v>
      </c>
      <c r="B2867" t="str">
        <f t="shared" si="220"/>
        <v>ADULTS</v>
      </c>
      <c r="C2867" t="s">
        <v>3337</v>
      </c>
      <c r="G2867" s="7">
        <f>'Health Cleaned'!$H2867*1.1</f>
        <v>3178.3070000000002</v>
      </c>
      <c r="H2867" s="7">
        <f t="shared" si="221"/>
        <v>3178.3</v>
      </c>
      <c r="I2867" s="7">
        <f t="shared" si="222"/>
        <v>3178.4</v>
      </c>
      <c r="J2867" s="7">
        <f t="shared" si="223"/>
        <v>3178.3</v>
      </c>
      <c r="K2867" t="str">
        <f>TEXT('Health Cleaned'!A2867,"mm-yy")</f>
        <v>05-22</v>
      </c>
      <c r="L2867" t="str">
        <f t="shared" si="224"/>
        <v>35-50</v>
      </c>
    </row>
    <row r="2868" spans="1:12" x14ac:dyDescent="0.45">
      <c r="A2868">
        <v>83</v>
      </c>
      <c r="B2868" t="str">
        <f t="shared" si="220"/>
        <v>SENIORS</v>
      </c>
      <c r="C2868" t="s">
        <v>3338</v>
      </c>
      <c r="G2868" s="7">
        <f>'Health Cleaned'!$H2868*1.1</f>
        <v>355.50900000000001</v>
      </c>
      <c r="H2868" s="7">
        <f t="shared" si="221"/>
        <v>355.5</v>
      </c>
      <c r="I2868" s="7">
        <f t="shared" si="222"/>
        <v>355.6</v>
      </c>
      <c r="J2868" s="7">
        <f t="shared" si="223"/>
        <v>355.5</v>
      </c>
      <c r="K2868" t="str">
        <f>TEXT('Health Cleaned'!A2868,"mm-yy")</f>
        <v>09-22</v>
      </c>
      <c r="L2868" t="str">
        <f t="shared" si="224"/>
        <v>65-100</v>
      </c>
    </row>
    <row r="2869" spans="1:12" x14ac:dyDescent="0.45">
      <c r="A2869">
        <v>66</v>
      </c>
      <c r="B2869" t="str">
        <f t="shared" si="220"/>
        <v>SENIORS</v>
      </c>
      <c r="C2869" t="s">
        <v>3339</v>
      </c>
      <c r="G2869" s="7">
        <f>'Health Cleaned'!$H2869*1.1</f>
        <v>486.904</v>
      </c>
      <c r="H2869" s="7">
        <f t="shared" si="221"/>
        <v>486.9</v>
      </c>
      <c r="I2869" s="7">
        <f t="shared" si="222"/>
        <v>487</v>
      </c>
      <c r="J2869" s="7">
        <f t="shared" si="223"/>
        <v>486.9</v>
      </c>
      <c r="K2869" t="str">
        <f>TEXT('Health Cleaned'!A2869,"mm-yy")</f>
        <v>10-22</v>
      </c>
      <c r="L2869" t="str">
        <f t="shared" si="224"/>
        <v>65-100</v>
      </c>
    </row>
    <row r="2870" spans="1:12" x14ac:dyDescent="0.45">
      <c r="A2870">
        <v>15</v>
      </c>
      <c r="B2870" t="str">
        <f t="shared" si="220"/>
        <v>CHILDREN</v>
      </c>
      <c r="C2870" t="s">
        <v>3340</v>
      </c>
      <c r="G2870" s="7">
        <f>'Health Cleaned'!$H2870*1.1</f>
        <v>888.08500000000015</v>
      </c>
      <c r="H2870" s="7">
        <f t="shared" si="221"/>
        <v>888.1</v>
      </c>
      <c r="I2870" s="7">
        <f t="shared" si="222"/>
        <v>888.1</v>
      </c>
      <c r="J2870" s="7">
        <f t="shared" si="223"/>
        <v>888</v>
      </c>
      <c r="K2870" t="str">
        <f>TEXT('Health Cleaned'!A2870,"mm-yy")</f>
        <v>11-22</v>
      </c>
      <c r="L2870" t="str">
        <f t="shared" si="224"/>
        <v>13-19</v>
      </c>
    </row>
    <row r="2871" spans="1:12" x14ac:dyDescent="0.45">
      <c r="A2871">
        <v>45</v>
      </c>
      <c r="B2871" t="str">
        <f t="shared" si="220"/>
        <v>ADULTS</v>
      </c>
      <c r="C2871" t="s">
        <v>3341</v>
      </c>
      <c r="G2871" s="7">
        <f>'Health Cleaned'!$H2871*1.1</f>
        <v>1187.835</v>
      </c>
      <c r="H2871" s="7">
        <f t="shared" si="221"/>
        <v>1187.8</v>
      </c>
      <c r="I2871" s="7">
        <f t="shared" si="222"/>
        <v>1187.8999999999999</v>
      </c>
      <c r="J2871" s="7">
        <f t="shared" si="223"/>
        <v>1187.8</v>
      </c>
      <c r="K2871" t="str">
        <f>TEXT('Health Cleaned'!A2871,"mm-yy")</f>
        <v>10-22</v>
      </c>
      <c r="L2871" t="str">
        <f t="shared" si="224"/>
        <v>35-50</v>
      </c>
    </row>
    <row r="2872" spans="1:12" x14ac:dyDescent="0.45">
      <c r="A2872">
        <v>98</v>
      </c>
      <c r="B2872" t="str">
        <f t="shared" si="220"/>
        <v>SENIORS</v>
      </c>
      <c r="C2872" t="s">
        <v>3342</v>
      </c>
      <c r="G2872" s="7">
        <f>'Health Cleaned'!$H2872*1.1</f>
        <v>754.16000000000008</v>
      </c>
      <c r="H2872" s="7">
        <f t="shared" si="221"/>
        <v>754.2</v>
      </c>
      <c r="I2872" s="7">
        <f t="shared" si="222"/>
        <v>754.2</v>
      </c>
      <c r="J2872" s="7">
        <f t="shared" si="223"/>
        <v>754.1</v>
      </c>
      <c r="K2872" t="str">
        <f>TEXT('Health Cleaned'!A2872,"mm-yy")</f>
        <v>05-22</v>
      </c>
      <c r="L2872" t="str">
        <f t="shared" si="224"/>
        <v>65-100</v>
      </c>
    </row>
    <row r="2873" spans="1:12" x14ac:dyDescent="0.45">
      <c r="A2873">
        <v>80</v>
      </c>
      <c r="B2873" t="str">
        <f t="shared" si="220"/>
        <v>SENIORS</v>
      </c>
      <c r="C2873" t="s">
        <v>3343</v>
      </c>
      <c r="G2873" s="7">
        <f>'Health Cleaned'!$H2873*1.1</f>
        <v>4967.1160000000009</v>
      </c>
      <c r="H2873" s="7">
        <f t="shared" si="221"/>
        <v>4967.1000000000004</v>
      </c>
      <c r="I2873" s="7">
        <f t="shared" si="222"/>
        <v>4967.2000000000007</v>
      </c>
      <c r="J2873" s="7">
        <f t="shared" si="223"/>
        <v>4967.1000000000004</v>
      </c>
      <c r="K2873" t="str">
        <f>TEXT('Health Cleaned'!A2873,"mm-yy")</f>
        <v>12-23</v>
      </c>
      <c r="L2873" t="str">
        <f t="shared" si="224"/>
        <v>65-100</v>
      </c>
    </row>
    <row r="2874" spans="1:12" x14ac:dyDescent="0.45">
      <c r="A2874">
        <v>84</v>
      </c>
      <c r="B2874" t="str">
        <f t="shared" si="220"/>
        <v>SENIORS</v>
      </c>
      <c r="C2874" t="s">
        <v>3344</v>
      </c>
      <c r="G2874" s="7">
        <f>'Health Cleaned'!$H2874*1.1</f>
        <v>1393.0950000000003</v>
      </c>
      <c r="H2874" s="7">
        <f t="shared" si="221"/>
        <v>1393.1</v>
      </c>
      <c r="I2874" s="7">
        <f t="shared" si="222"/>
        <v>1393.1</v>
      </c>
      <c r="J2874" s="7">
        <f t="shared" si="223"/>
        <v>1393</v>
      </c>
      <c r="K2874" t="str">
        <f>TEXT('Health Cleaned'!A2874,"mm-yy")</f>
        <v>08-22</v>
      </c>
      <c r="L2874" t="str">
        <f t="shared" si="224"/>
        <v>65-100</v>
      </c>
    </row>
    <row r="2875" spans="1:12" x14ac:dyDescent="0.45">
      <c r="A2875">
        <v>86</v>
      </c>
      <c r="B2875" t="str">
        <f t="shared" si="220"/>
        <v>SENIORS</v>
      </c>
      <c r="C2875" t="s">
        <v>3345</v>
      </c>
      <c r="G2875" s="7">
        <f>'Health Cleaned'!$H2875*1.1</f>
        <v>5446.6720000000005</v>
      </c>
      <c r="H2875" s="7">
        <f t="shared" si="221"/>
        <v>5446.7</v>
      </c>
      <c r="I2875" s="7">
        <f t="shared" si="222"/>
        <v>5446.7000000000007</v>
      </c>
      <c r="J2875" s="7">
        <f t="shared" si="223"/>
        <v>5446.6</v>
      </c>
      <c r="K2875" t="str">
        <f>TEXT('Health Cleaned'!A2875,"mm-yy")</f>
        <v>03-22</v>
      </c>
      <c r="L2875" t="str">
        <f t="shared" si="224"/>
        <v>65-100</v>
      </c>
    </row>
    <row r="2876" spans="1:12" x14ac:dyDescent="0.45">
      <c r="A2876">
        <v>67</v>
      </c>
      <c r="B2876" t="str">
        <f t="shared" si="220"/>
        <v>SENIORS</v>
      </c>
      <c r="C2876" t="s">
        <v>3346</v>
      </c>
      <c r="G2876" s="7">
        <f>'Health Cleaned'!$H2876*1.1</f>
        <v>947.69400000000007</v>
      </c>
      <c r="H2876" s="7">
        <f t="shared" si="221"/>
        <v>947.7</v>
      </c>
      <c r="I2876" s="7">
        <f t="shared" si="222"/>
        <v>947.7</v>
      </c>
      <c r="J2876" s="7">
        <f t="shared" si="223"/>
        <v>947.6</v>
      </c>
      <c r="K2876" t="str">
        <f>TEXT('Health Cleaned'!A2876,"mm-yy")</f>
        <v>03-23</v>
      </c>
      <c r="L2876" t="str">
        <f t="shared" si="224"/>
        <v>65-100</v>
      </c>
    </row>
    <row r="2877" spans="1:12" x14ac:dyDescent="0.45">
      <c r="A2877">
        <v>83</v>
      </c>
      <c r="B2877" t="str">
        <f t="shared" si="220"/>
        <v>SENIORS</v>
      </c>
      <c r="C2877" t="s">
        <v>3347</v>
      </c>
      <c r="G2877" s="7">
        <f>'Health Cleaned'!$H2877*1.1</f>
        <v>2456.9270000000006</v>
      </c>
      <c r="H2877" s="7">
        <f t="shared" si="221"/>
        <v>2456.9</v>
      </c>
      <c r="I2877" s="7">
        <f t="shared" si="222"/>
        <v>2457</v>
      </c>
      <c r="J2877" s="7">
        <f t="shared" si="223"/>
        <v>2456.9</v>
      </c>
      <c r="K2877" t="str">
        <f>TEXT('Health Cleaned'!A2877,"mm-yy")</f>
        <v>01-22</v>
      </c>
      <c r="L2877" t="str">
        <f t="shared" si="224"/>
        <v>65-100</v>
      </c>
    </row>
    <row r="2878" spans="1:12" x14ac:dyDescent="0.45">
      <c r="A2878">
        <v>15</v>
      </c>
      <c r="B2878" t="str">
        <f t="shared" si="220"/>
        <v>CHILDREN</v>
      </c>
      <c r="C2878" t="s">
        <v>3348</v>
      </c>
      <c r="G2878" s="7">
        <f>'Health Cleaned'!$H2878*1.1</f>
        <v>4628.0740000000005</v>
      </c>
      <c r="H2878" s="7">
        <f t="shared" si="221"/>
        <v>4628.1000000000004</v>
      </c>
      <c r="I2878" s="7">
        <f t="shared" si="222"/>
        <v>4628.1000000000004</v>
      </c>
      <c r="J2878" s="7">
        <f t="shared" si="223"/>
        <v>4628</v>
      </c>
      <c r="K2878" t="str">
        <f>TEXT('Health Cleaned'!A2878,"mm-yy")</f>
        <v>01-23</v>
      </c>
      <c r="L2878" t="str">
        <f t="shared" si="224"/>
        <v>13-19</v>
      </c>
    </row>
    <row r="2879" spans="1:12" x14ac:dyDescent="0.45">
      <c r="A2879">
        <v>44</v>
      </c>
      <c r="B2879" t="str">
        <f t="shared" si="220"/>
        <v>ADULTS</v>
      </c>
      <c r="C2879" t="s">
        <v>3349</v>
      </c>
      <c r="G2879" s="7">
        <f>'Health Cleaned'!$H2879*1.1</f>
        <v>3993.9900000000002</v>
      </c>
      <c r="H2879" s="7">
        <f t="shared" si="221"/>
        <v>3994</v>
      </c>
      <c r="I2879" s="7">
        <f t="shared" si="222"/>
        <v>3994</v>
      </c>
      <c r="J2879" s="7">
        <f t="shared" si="223"/>
        <v>3993.9</v>
      </c>
      <c r="K2879" t="str">
        <f>TEXT('Health Cleaned'!A2879,"mm-yy")</f>
        <v>11-23</v>
      </c>
      <c r="L2879" t="str">
        <f t="shared" si="224"/>
        <v>35-50</v>
      </c>
    </row>
    <row r="2880" spans="1:12" x14ac:dyDescent="0.45">
      <c r="A2880">
        <v>9</v>
      </c>
      <c r="B2880" t="str">
        <f t="shared" si="220"/>
        <v>CHILDREN</v>
      </c>
      <c r="C2880" t="s">
        <v>3350</v>
      </c>
      <c r="G2880" s="7">
        <f>'Health Cleaned'!$H2880*1.1</f>
        <v>2765.2240000000002</v>
      </c>
      <c r="H2880" s="7">
        <f t="shared" si="221"/>
        <v>2765.2</v>
      </c>
      <c r="I2880" s="7">
        <f t="shared" si="222"/>
        <v>2765.2999999999997</v>
      </c>
      <c r="J2880" s="7">
        <f t="shared" si="223"/>
        <v>2765.2</v>
      </c>
      <c r="K2880" t="str">
        <f>TEXT('Health Cleaned'!A2880,"mm-yy")</f>
        <v>11-23</v>
      </c>
      <c r="L2880" t="str">
        <f t="shared" si="224"/>
        <v>0-12</v>
      </c>
    </row>
    <row r="2881" spans="1:12" x14ac:dyDescent="0.45">
      <c r="A2881">
        <v>52</v>
      </c>
      <c r="B2881" t="str">
        <f t="shared" si="220"/>
        <v>ADULTS</v>
      </c>
      <c r="C2881" t="s">
        <v>3351</v>
      </c>
      <c r="G2881" s="7">
        <f>'Health Cleaned'!$H2881*1.1</f>
        <v>3985.2560000000003</v>
      </c>
      <c r="H2881" s="7">
        <f t="shared" si="221"/>
        <v>3985.3</v>
      </c>
      <c r="I2881" s="7">
        <f t="shared" si="222"/>
        <v>3985.2999999999997</v>
      </c>
      <c r="J2881" s="7">
        <f t="shared" si="223"/>
        <v>3985.2</v>
      </c>
      <c r="K2881" t="str">
        <f>TEXT('Health Cleaned'!A2881,"mm-yy")</f>
        <v>11-23</v>
      </c>
      <c r="L2881" t="str">
        <f t="shared" si="224"/>
        <v>51-65</v>
      </c>
    </row>
    <row r="2882" spans="1:12" x14ac:dyDescent="0.45">
      <c r="A2882">
        <v>94</v>
      </c>
      <c r="B2882" t="str">
        <f t="shared" si="220"/>
        <v>SENIORS</v>
      </c>
      <c r="C2882" t="s">
        <v>3352</v>
      </c>
      <c r="G2882" s="7">
        <f>'Health Cleaned'!$H2882*1.1</f>
        <v>5191.4279999999999</v>
      </c>
      <c r="H2882" s="7">
        <f t="shared" si="221"/>
        <v>5191.3999999999996</v>
      </c>
      <c r="I2882" s="7">
        <f t="shared" si="222"/>
        <v>5191.5</v>
      </c>
      <c r="J2882" s="7">
        <f t="shared" si="223"/>
        <v>5191.3999999999996</v>
      </c>
      <c r="K2882" t="str">
        <f>TEXT('Health Cleaned'!A2882,"mm-yy")</f>
        <v>05-22</v>
      </c>
      <c r="L2882" t="str">
        <f t="shared" si="224"/>
        <v>65-100</v>
      </c>
    </row>
    <row r="2883" spans="1:12" x14ac:dyDescent="0.45">
      <c r="A2883">
        <v>39</v>
      </c>
      <c r="B2883" t="str">
        <f t="shared" ref="B2883:B2946" si="225">IF(A2883&lt;18,"CHILDREN",IF(A2883&lt;36,"YOUNG ADULTS",IF(A2883&lt;66,"ADULTS",IF(A2883&gt;65,"SENIORS"))))</f>
        <v>ADULTS</v>
      </c>
      <c r="C2883" t="s">
        <v>3353</v>
      </c>
      <c r="G2883" s="7">
        <f>'Health Cleaned'!$H2883*1.1</f>
        <v>2338.7430000000004</v>
      </c>
      <c r="H2883" s="7">
        <f t="shared" ref="H2883:H2946" si="226">ROUND(G2883,1)</f>
        <v>2338.6999999999998</v>
      </c>
      <c r="I2883" s="7">
        <f t="shared" ref="I2883:I2946" si="227">ROUNDUP(G2883,1)</f>
        <v>2338.7999999999997</v>
      </c>
      <c r="J2883" s="7">
        <f t="shared" ref="J2883:J2946" si="228">ROUNDDOWN(G2883,1)</f>
        <v>2338.6999999999998</v>
      </c>
      <c r="K2883" t="str">
        <f>TEXT('Health Cleaned'!A2883,"mm-yy")</f>
        <v>03-23</v>
      </c>
      <c r="L2883" t="str">
        <f t="shared" ref="L2883:L2946" si="229">IF(A2883&lt;13,"0-12",IF(A2883&lt;20,"13-19",IF(A2883&lt;35,"20-34",IF(A2883&lt;=50,"35-50",IF(A2883&lt;66,"51-65",IF(A2883&gt;65,"65-100"))))))</f>
        <v>35-50</v>
      </c>
    </row>
    <row r="2884" spans="1:12" x14ac:dyDescent="0.45">
      <c r="A2884">
        <v>94</v>
      </c>
      <c r="B2884" t="str">
        <f t="shared" si="225"/>
        <v>SENIORS</v>
      </c>
      <c r="C2884" t="s">
        <v>3354</v>
      </c>
      <c r="G2884" s="7">
        <f>'Health Cleaned'!$H2884*1.1</f>
        <v>5101.2280000000001</v>
      </c>
      <c r="H2884" s="7">
        <f t="shared" si="226"/>
        <v>5101.2</v>
      </c>
      <c r="I2884" s="7">
        <f t="shared" si="227"/>
        <v>5101.3</v>
      </c>
      <c r="J2884" s="7">
        <f t="shared" si="228"/>
        <v>5101.2</v>
      </c>
      <c r="K2884" t="str">
        <f>TEXT('Health Cleaned'!A2884,"mm-yy")</f>
        <v>09-23</v>
      </c>
      <c r="L2884" t="str">
        <f t="shared" si="229"/>
        <v>65-100</v>
      </c>
    </row>
    <row r="2885" spans="1:12" x14ac:dyDescent="0.45">
      <c r="A2885">
        <v>67</v>
      </c>
      <c r="B2885" t="str">
        <f t="shared" si="225"/>
        <v>SENIORS</v>
      </c>
      <c r="C2885" t="s">
        <v>3355</v>
      </c>
      <c r="G2885" s="7">
        <f>'Health Cleaned'!$H2885*1.1</f>
        <v>4908.8160000000007</v>
      </c>
      <c r="H2885" s="7">
        <f t="shared" si="226"/>
        <v>4908.8</v>
      </c>
      <c r="I2885" s="7">
        <f t="shared" si="227"/>
        <v>4908.9000000000005</v>
      </c>
      <c r="J2885" s="7">
        <f t="shared" si="228"/>
        <v>4908.8</v>
      </c>
      <c r="K2885" t="str">
        <f>TEXT('Health Cleaned'!A2885,"mm-yy")</f>
        <v>08-22</v>
      </c>
      <c r="L2885" t="str">
        <f t="shared" si="229"/>
        <v>65-100</v>
      </c>
    </row>
    <row r="2886" spans="1:12" x14ac:dyDescent="0.45">
      <c r="A2886">
        <v>96</v>
      </c>
      <c r="B2886" t="str">
        <f t="shared" si="225"/>
        <v>SENIORS</v>
      </c>
      <c r="C2886" t="s">
        <v>3356</v>
      </c>
      <c r="G2886" s="7">
        <f>'Health Cleaned'!$H2886*1.1</f>
        <v>5071.1760000000004</v>
      </c>
      <c r="H2886" s="7">
        <f t="shared" si="226"/>
        <v>5071.2</v>
      </c>
      <c r="I2886" s="7">
        <f t="shared" si="227"/>
        <v>5071.2000000000007</v>
      </c>
      <c r="J2886" s="7">
        <f t="shared" si="228"/>
        <v>5071.1000000000004</v>
      </c>
      <c r="K2886" t="str">
        <f>TEXT('Health Cleaned'!A2886,"mm-yy")</f>
        <v>09-22</v>
      </c>
      <c r="L2886" t="str">
        <f t="shared" si="229"/>
        <v>65-100</v>
      </c>
    </row>
    <row r="2887" spans="1:12" x14ac:dyDescent="0.45">
      <c r="A2887">
        <v>63</v>
      </c>
      <c r="B2887" t="str">
        <f t="shared" si="225"/>
        <v>ADULTS</v>
      </c>
      <c r="C2887" t="s">
        <v>3357</v>
      </c>
      <c r="G2887" s="7">
        <f>'Health Cleaned'!$H2887*1.1</f>
        <v>670.68100000000004</v>
      </c>
      <c r="H2887" s="7">
        <f t="shared" si="226"/>
        <v>670.7</v>
      </c>
      <c r="I2887" s="7">
        <f t="shared" si="227"/>
        <v>670.7</v>
      </c>
      <c r="J2887" s="7">
        <f t="shared" si="228"/>
        <v>670.6</v>
      </c>
      <c r="K2887" t="str">
        <f>TEXT('Health Cleaned'!A2887,"mm-yy")</f>
        <v>12-23</v>
      </c>
      <c r="L2887" t="str">
        <f t="shared" si="229"/>
        <v>51-65</v>
      </c>
    </row>
    <row r="2888" spans="1:12" x14ac:dyDescent="0.45">
      <c r="A2888">
        <v>43</v>
      </c>
      <c r="B2888" t="str">
        <f t="shared" si="225"/>
        <v>ADULTS</v>
      </c>
      <c r="C2888" t="s">
        <v>3358</v>
      </c>
      <c r="G2888" s="7">
        <f>'Health Cleaned'!$H2888*1.1</f>
        <v>845.60300000000007</v>
      </c>
      <c r="H2888" s="7">
        <f t="shared" si="226"/>
        <v>845.6</v>
      </c>
      <c r="I2888" s="7">
        <f t="shared" si="227"/>
        <v>845.7</v>
      </c>
      <c r="J2888" s="7">
        <f t="shared" si="228"/>
        <v>845.6</v>
      </c>
      <c r="K2888" t="str">
        <f>TEXT('Health Cleaned'!A2888,"mm-yy")</f>
        <v>03-22</v>
      </c>
      <c r="L2888" t="str">
        <f t="shared" si="229"/>
        <v>35-50</v>
      </c>
    </row>
    <row r="2889" spans="1:12" x14ac:dyDescent="0.45">
      <c r="A2889">
        <v>16</v>
      </c>
      <c r="B2889" t="str">
        <f t="shared" si="225"/>
        <v>CHILDREN</v>
      </c>
      <c r="C2889" t="s">
        <v>3359</v>
      </c>
      <c r="G2889" s="7">
        <f>'Health Cleaned'!$H2889*1.1</f>
        <v>1551.5170000000001</v>
      </c>
      <c r="H2889" s="7">
        <f t="shared" si="226"/>
        <v>1551.5</v>
      </c>
      <c r="I2889" s="7">
        <f t="shared" si="227"/>
        <v>1551.6</v>
      </c>
      <c r="J2889" s="7">
        <f t="shared" si="228"/>
        <v>1551.5</v>
      </c>
      <c r="K2889" t="str">
        <f>TEXT('Health Cleaned'!A2889,"mm-yy")</f>
        <v>10-22</v>
      </c>
      <c r="L2889" t="str">
        <f t="shared" si="229"/>
        <v>13-19</v>
      </c>
    </row>
    <row r="2890" spans="1:12" x14ac:dyDescent="0.45">
      <c r="A2890">
        <v>70</v>
      </c>
      <c r="B2890" t="str">
        <f t="shared" si="225"/>
        <v>SENIORS</v>
      </c>
      <c r="C2890" t="s">
        <v>3360</v>
      </c>
      <c r="G2890" s="7">
        <f>'Health Cleaned'!$H2890*1.1</f>
        <v>4710.42</v>
      </c>
      <c r="H2890" s="7">
        <f t="shared" si="226"/>
        <v>4710.3999999999996</v>
      </c>
      <c r="I2890" s="7">
        <f t="shared" si="227"/>
        <v>4710.5</v>
      </c>
      <c r="J2890" s="7">
        <f t="shared" si="228"/>
        <v>4710.3999999999996</v>
      </c>
      <c r="K2890" t="str">
        <f>TEXT('Health Cleaned'!A2890,"mm-yy")</f>
        <v>03-23</v>
      </c>
      <c r="L2890" t="str">
        <f t="shared" si="229"/>
        <v>65-100</v>
      </c>
    </row>
    <row r="2891" spans="1:12" x14ac:dyDescent="0.45">
      <c r="A2891">
        <v>61</v>
      </c>
      <c r="B2891" t="str">
        <f t="shared" si="225"/>
        <v>ADULTS</v>
      </c>
      <c r="C2891" t="s">
        <v>3361</v>
      </c>
      <c r="G2891" s="7">
        <f>'Health Cleaned'!$H2891*1.1</f>
        <v>2124.5840000000003</v>
      </c>
      <c r="H2891" s="7">
        <f t="shared" si="226"/>
        <v>2124.6</v>
      </c>
      <c r="I2891" s="7">
        <f t="shared" si="227"/>
        <v>2124.6</v>
      </c>
      <c r="J2891" s="7">
        <f t="shared" si="228"/>
        <v>2124.5</v>
      </c>
      <c r="K2891" t="str">
        <f>TEXT('Health Cleaned'!A2891,"mm-yy")</f>
        <v>07-23</v>
      </c>
      <c r="L2891" t="str">
        <f t="shared" si="229"/>
        <v>51-65</v>
      </c>
    </row>
    <row r="2892" spans="1:12" x14ac:dyDescent="0.45">
      <c r="A2892">
        <v>26</v>
      </c>
      <c r="B2892" t="str">
        <f t="shared" si="225"/>
        <v>YOUNG ADULTS</v>
      </c>
      <c r="C2892" t="s">
        <v>3362</v>
      </c>
      <c r="G2892" s="7">
        <f>'Health Cleaned'!$H2892*1.1</f>
        <v>3031.6550000000007</v>
      </c>
      <c r="H2892" s="7">
        <f t="shared" si="226"/>
        <v>3031.7</v>
      </c>
      <c r="I2892" s="7">
        <f t="shared" si="227"/>
        <v>3031.7</v>
      </c>
      <c r="J2892" s="7">
        <f t="shared" si="228"/>
        <v>3031.6</v>
      </c>
      <c r="K2892" t="str">
        <f>TEXT('Health Cleaned'!A2892,"mm-yy")</f>
        <v>07-23</v>
      </c>
      <c r="L2892" t="str">
        <f t="shared" si="229"/>
        <v>20-34</v>
      </c>
    </row>
    <row r="2893" spans="1:12" x14ac:dyDescent="0.45">
      <c r="A2893">
        <v>10</v>
      </c>
      <c r="B2893" t="str">
        <f t="shared" si="225"/>
        <v>CHILDREN</v>
      </c>
      <c r="C2893" t="s">
        <v>3363</v>
      </c>
      <c r="G2893" s="7">
        <f>'Health Cleaned'!$H2893*1.1</f>
        <v>2262.2600000000002</v>
      </c>
      <c r="H2893" s="7">
        <f t="shared" si="226"/>
        <v>2262.3000000000002</v>
      </c>
      <c r="I2893" s="7">
        <f t="shared" si="227"/>
        <v>2262.2999999999997</v>
      </c>
      <c r="J2893" s="7">
        <f t="shared" si="228"/>
        <v>2262.1999999999998</v>
      </c>
      <c r="K2893" t="str">
        <f>TEXT('Health Cleaned'!A2893,"mm-yy")</f>
        <v>11-23</v>
      </c>
      <c r="L2893" t="str">
        <f t="shared" si="229"/>
        <v>0-12</v>
      </c>
    </row>
    <row r="2894" spans="1:12" x14ac:dyDescent="0.45">
      <c r="A2894">
        <v>88</v>
      </c>
      <c r="B2894" t="str">
        <f t="shared" si="225"/>
        <v>SENIORS</v>
      </c>
      <c r="C2894" t="s">
        <v>3364</v>
      </c>
      <c r="G2894" s="7">
        <f>'Health Cleaned'!$H2894*1.1</f>
        <v>1010.823</v>
      </c>
      <c r="H2894" s="7">
        <f t="shared" si="226"/>
        <v>1010.8</v>
      </c>
      <c r="I2894" s="7">
        <f t="shared" si="227"/>
        <v>1010.9</v>
      </c>
      <c r="J2894" s="7">
        <f t="shared" si="228"/>
        <v>1010.8</v>
      </c>
      <c r="K2894" t="str">
        <f>TEXT('Health Cleaned'!A2894,"mm-yy")</f>
        <v>12-22</v>
      </c>
      <c r="L2894" t="str">
        <f t="shared" si="229"/>
        <v>65-100</v>
      </c>
    </row>
    <row r="2895" spans="1:12" x14ac:dyDescent="0.45">
      <c r="A2895">
        <v>14</v>
      </c>
      <c r="B2895" t="str">
        <f t="shared" si="225"/>
        <v>CHILDREN</v>
      </c>
      <c r="C2895" t="s">
        <v>3365</v>
      </c>
      <c r="G2895" s="7">
        <f>'Health Cleaned'!$H2895*1.1</f>
        <v>2093.5530000000003</v>
      </c>
      <c r="H2895" s="7">
        <f t="shared" si="226"/>
        <v>2093.6</v>
      </c>
      <c r="I2895" s="7">
        <f t="shared" si="227"/>
        <v>2093.6</v>
      </c>
      <c r="J2895" s="7">
        <f t="shared" si="228"/>
        <v>2093.5</v>
      </c>
      <c r="K2895" t="str">
        <f>TEXT('Health Cleaned'!A2895,"mm-yy")</f>
        <v>10-22</v>
      </c>
      <c r="L2895" t="str">
        <f t="shared" si="229"/>
        <v>13-19</v>
      </c>
    </row>
    <row r="2896" spans="1:12" x14ac:dyDescent="0.45">
      <c r="A2896">
        <v>39</v>
      </c>
      <c r="B2896" t="str">
        <f t="shared" si="225"/>
        <v>ADULTS</v>
      </c>
      <c r="C2896" t="s">
        <v>3366</v>
      </c>
      <c r="G2896" s="7">
        <f>'Health Cleaned'!$H2896*1.1</f>
        <v>5425.42</v>
      </c>
      <c r="H2896" s="7">
        <f t="shared" si="226"/>
        <v>5425.4</v>
      </c>
      <c r="I2896" s="7">
        <f t="shared" si="227"/>
        <v>5425.5</v>
      </c>
      <c r="J2896" s="7">
        <f t="shared" si="228"/>
        <v>5425.4</v>
      </c>
      <c r="K2896" t="str">
        <f>TEXT('Health Cleaned'!A2896,"mm-yy")</f>
        <v>08-23</v>
      </c>
      <c r="L2896" t="str">
        <f t="shared" si="229"/>
        <v>35-50</v>
      </c>
    </row>
    <row r="2897" spans="1:12" x14ac:dyDescent="0.45">
      <c r="A2897">
        <v>85</v>
      </c>
      <c r="B2897" t="str">
        <f t="shared" si="225"/>
        <v>SENIORS</v>
      </c>
      <c r="C2897" t="s">
        <v>3367</v>
      </c>
      <c r="G2897" s="7">
        <f>'Health Cleaned'!$H2897*1.1</f>
        <v>3348.2020000000002</v>
      </c>
      <c r="H2897" s="7">
        <f t="shared" si="226"/>
        <v>3348.2</v>
      </c>
      <c r="I2897" s="7">
        <f t="shared" si="227"/>
        <v>3348.2999999999997</v>
      </c>
      <c r="J2897" s="7">
        <f t="shared" si="228"/>
        <v>3348.2</v>
      </c>
      <c r="K2897" t="str">
        <f>TEXT('Health Cleaned'!A2897,"mm-yy")</f>
        <v>06-23</v>
      </c>
      <c r="L2897" t="str">
        <f t="shared" si="229"/>
        <v>65-100</v>
      </c>
    </row>
    <row r="2898" spans="1:12" x14ac:dyDescent="0.45">
      <c r="A2898">
        <v>12</v>
      </c>
      <c r="B2898" t="str">
        <f t="shared" si="225"/>
        <v>CHILDREN</v>
      </c>
      <c r="C2898" t="s">
        <v>3368</v>
      </c>
      <c r="G2898" s="7">
        <f>'Health Cleaned'!$H2898*1.1</f>
        <v>4234.3069999999998</v>
      </c>
      <c r="H2898" s="7">
        <f t="shared" si="226"/>
        <v>4234.3</v>
      </c>
      <c r="I2898" s="7">
        <f t="shared" si="227"/>
        <v>4234.4000000000005</v>
      </c>
      <c r="J2898" s="7">
        <f t="shared" si="228"/>
        <v>4234.3</v>
      </c>
      <c r="K2898" t="str">
        <f>TEXT('Health Cleaned'!A2898,"mm-yy")</f>
        <v>02-23</v>
      </c>
      <c r="L2898" t="str">
        <f t="shared" si="229"/>
        <v>0-12</v>
      </c>
    </row>
    <row r="2899" spans="1:12" x14ac:dyDescent="0.45">
      <c r="A2899">
        <v>64</v>
      </c>
      <c r="B2899" t="str">
        <f t="shared" si="225"/>
        <v>ADULTS</v>
      </c>
      <c r="C2899" t="s">
        <v>3369</v>
      </c>
      <c r="G2899" s="7">
        <f>'Health Cleaned'!$H2899*1.1</f>
        <v>4748.3590000000004</v>
      </c>
      <c r="H2899" s="7">
        <f t="shared" si="226"/>
        <v>4748.3999999999996</v>
      </c>
      <c r="I2899" s="7">
        <f t="shared" si="227"/>
        <v>4748.4000000000005</v>
      </c>
      <c r="J2899" s="7">
        <f t="shared" si="228"/>
        <v>4748.3</v>
      </c>
      <c r="K2899" t="str">
        <f>TEXT('Health Cleaned'!A2899,"mm-yy")</f>
        <v>06-22</v>
      </c>
      <c r="L2899" t="str">
        <f t="shared" si="229"/>
        <v>51-65</v>
      </c>
    </row>
    <row r="2900" spans="1:12" x14ac:dyDescent="0.45">
      <c r="A2900">
        <v>25</v>
      </c>
      <c r="B2900" t="str">
        <f t="shared" si="225"/>
        <v>YOUNG ADULTS</v>
      </c>
      <c r="C2900" t="s">
        <v>3370</v>
      </c>
      <c r="G2900" s="7">
        <f>'Health Cleaned'!$H2900*1.1</f>
        <v>4982.8900000000003</v>
      </c>
      <c r="H2900" s="7">
        <f t="shared" si="226"/>
        <v>4982.8999999999996</v>
      </c>
      <c r="I2900" s="7">
        <f t="shared" si="227"/>
        <v>4982.9000000000005</v>
      </c>
      <c r="J2900" s="7">
        <f t="shared" si="228"/>
        <v>4982.8</v>
      </c>
      <c r="K2900" t="str">
        <f>TEXT('Health Cleaned'!A2900,"mm-yy")</f>
        <v>08-22</v>
      </c>
      <c r="L2900" t="str">
        <f t="shared" si="229"/>
        <v>20-34</v>
      </c>
    </row>
    <row r="2901" spans="1:12" x14ac:dyDescent="0.45">
      <c r="A2901">
        <v>88</v>
      </c>
      <c r="B2901" t="str">
        <f t="shared" si="225"/>
        <v>SENIORS</v>
      </c>
      <c r="C2901" t="s">
        <v>3371</v>
      </c>
      <c r="G2901" s="7">
        <f>'Health Cleaned'!$H2901*1.1</f>
        <v>5402.3090000000002</v>
      </c>
      <c r="H2901" s="7">
        <f t="shared" si="226"/>
        <v>5402.3</v>
      </c>
      <c r="I2901" s="7">
        <f t="shared" si="227"/>
        <v>5402.4000000000005</v>
      </c>
      <c r="J2901" s="7">
        <f t="shared" si="228"/>
        <v>5402.3</v>
      </c>
      <c r="K2901" t="str">
        <f>TEXT('Health Cleaned'!A2901,"mm-yy")</f>
        <v>09-22</v>
      </c>
      <c r="L2901" t="str">
        <f t="shared" si="229"/>
        <v>65-100</v>
      </c>
    </row>
    <row r="2902" spans="1:12" x14ac:dyDescent="0.45">
      <c r="A2902">
        <v>98</v>
      </c>
      <c r="B2902" t="str">
        <f t="shared" si="225"/>
        <v>SENIORS</v>
      </c>
      <c r="C2902" t="s">
        <v>3372</v>
      </c>
      <c r="G2902" s="7">
        <f>'Health Cleaned'!$H2902*1.1</f>
        <v>202.63100000000003</v>
      </c>
      <c r="H2902" s="7">
        <f t="shared" si="226"/>
        <v>202.6</v>
      </c>
      <c r="I2902" s="7">
        <f t="shared" si="227"/>
        <v>202.7</v>
      </c>
      <c r="J2902" s="7">
        <f t="shared" si="228"/>
        <v>202.6</v>
      </c>
      <c r="K2902" t="str">
        <f>TEXT('Health Cleaned'!A2902,"mm-yy")</f>
        <v>07-23</v>
      </c>
      <c r="L2902" t="str">
        <f t="shared" si="229"/>
        <v>65-100</v>
      </c>
    </row>
    <row r="2903" spans="1:12" x14ac:dyDescent="0.45">
      <c r="A2903">
        <v>26</v>
      </c>
      <c r="B2903" t="str">
        <f t="shared" si="225"/>
        <v>YOUNG ADULTS</v>
      </c>
      <c r="C2903" t="s">
        <v>3373</v>
      </c>
      <c r="G2903" s="7">
        <f>'Health Cleaned'!$H2903*1.1</f>
        <v>1956.8010000000002</v>
      </c>
      <c r="H2903" s="7">
        <f t="shared" si="226"/>
        <v>1956.8</v>
      </c>
      <c r="I2903" s="7">
        <f t="shared" si="227"/>
        <v>1956.8999999999999</v>
      </c>
      <c r="J2903" s="7">
        <f t="shared" si="228"/>
        <v>1956.8</v>
      </c>
      <c r="K2903" t="str">
        <f>TEXT('Health Cleaned'!A2903,"mm-yy")</f>
        <v>04-22</v>
      </c>
      <c r="L2903" t="str">
        <f t="shared" si="229"/>
        <v>20-34</v>
      </c>
    </row>
    <row r="2904" spans="1:12" x14ac:dyDescent="0.45">
      <c r="A2904">
        <v>13</v>
      </c>
      <c r="B2904" t="str">
        <f t="shared" si="225"/>
        <v>CHILDREN</v>
      </c>
      <c r="C2904" t="s">
        <v>3374</v>
      </c>
      <c r="G2904" s="7">
        <f>'Health Cleaned'!$H2904*1.1</f>
        <v>2218.15</v>
      </c>
      <c r="H2904" s="7">
        <f t="shared" si="226"/>
        <v>2218.1999999999998</v>
      </c>
      <c r="I2904" s="7">
        <f t="shared" si="227"/>
        <v>2218.1999999999998</v>
      </c>
      <c r="J2904" s="7">
        <f t="shared" si="228"/>
        <v>2218.1</v>
      </c>
      <c r="K2904" t="str">
        <f>TEXT('Health Cleaned'!A2904,"mm-yy")</f>
        <v>04-22</v>
      </c>
      <c r="L2904" t="str">
        <f t="shared" si="229"/>
        <v>13-19</v>
      </c>
    </row>
    <row r="2905" spans="1:12" x14ac:dyDescent="0.45">
      <c r="A2905">
        <v>11</v>
      </c>
      <c r="B2905" t="str">
        <f t="shared" si="225"/>
        <v>CHILDREN</v>
      </c>
      <c r="C2905" t="s">
        <v>3375</v>
      </c>
      <c r="G2905" s="7">
        <f>'Health Cleaned'!$H2905*1.1</f>
        <v>4315.1790000000001</v>
      </c>
      <c r="H2905" s="7">
        <f t="shared" si="226"/>
        <v>4315.2</v>
      </c>
      <c r="I2905" s="7">
        <f t="shared" si="227"/>
        <v>4315.2000000000007</v>
      </c>
      <c r="J2905" s="7">
        <f t="shared" si="228"/>
        <v>4315.1000000000004</v>
      </c>
      <c r="K2905" t="str">
        <f>TEXT('Health Cleaned'!A2905,"mm-yy")</f>
        <v>12-23</v>
      </c>
      <c r="L2905" t="str">
        <f t="shared" si="229"/>
        <v>0-12</v>
      </c>
    </row>
    <row r="2906" spans="1:12" x14ac:dyDescent="0.45">
      <c r="A2906">
        <v>20</v>
      </c>
      <c r="B2906" t="str">
        <f t="shared" si="225"/>
        <v>YOUNG ADULTS</v>
      </c>
      <c r="C2906" t="s">
        <v>3376</v>
      </c>
      <c r="G2906" s="7">
        <f>'Health Cleaned'!$H2906*1.1</f>
        <v>1130.5030000000002</v>
      </c>
      <c r="H2906" s="7">
        <f t="shared" si="226"/>
        <v>1130.5</v>
      </c>
      <c r="I2906" s="7">
        <f t="shared" si="227"/>
        <v>1130.5999999999999</v>
      </c>
      <c r="J2906" s="7">
        <f t="shared" si="228"/>
        <v>1130.5</v>
      </c>
      <c r="K2906" t="str">
        <f>TEXT('Health Cleaned'!A2906,"mm-yy")</f>
        <v>06-22</v>
      </c>
      <c r="L2906" t="str">
        <f t="shared" si="229"/>
        <v>20-34</v>
      </c>
    </row>
    <row r="2907" spans="1:12" x14ac:dyDescent="0.45">
      <c r="A2907">
        <v>58</v>
      </c>
      <c r="B2907" t="str">
        <f t="shared" si="225"/>
        <v>ADULTS</v>
      </c>
      <c r="C2907" t="s">
        <v>3377</v>
      </c>
      <c r="G2907" s="7">
        <f>'Health Cleaned'!$H2907*1.1</f>
        <v>2580.864</v>
      </c>
      <c r="H2907" s="7">
        <f t="shared" si="226"/>
        <v>2580.9</v>
      </c>
      <c r="I2907" s="7">
        <f t="shared" si="227"/>
        <v>2580.9</v>
      </c>
      <c r="J2907" s="7">
        <f t="shared" si="228"/>
        <v>2580.8000000000002</v>
      </c>
      <c r="K2907" t="str">
        <f>TEXT('Health Cleaned'!A2907,"mm-yy")</f>
        <v>06-22</v>
      </c>
      <c r="L2907" t="str">
        <f t="shared" si="229"/>
        <v>51-65</v>
      </c>
    </row>
    <row r="2908" spans="1:12" x14ac:dyDescent="0.45">
      <c r="A2908">
        <v>80</v>
      </c>
      <c r="B2908" t="str">
        <f t="shared" si="225"/>
        <v>SENIORS</v>
      </c>
      <c r="C2908" t="s">
        <v>3378</v>
      </c>
      <c r="G2908" s="7">
        <f>'Health Cleaned'!$H2908*1.1</f>
        <v>3785.5950000000003</v>
      </c>
      <c r="H2908" s="7">
        <f t="shared" si="226"/>
        <v>3785.6</v>
      </c>
      <c r="I2908" s="7">
        <f t="shared" si="227"/>
        <v>3785.6</v>
      </c>
      <c r="J2908" s="7">
        <f t="shared" si="228"/>
        <v>3785.5</v>
      </c>
      <c r="K2908" t="str">
        <f>TEXT('Health Cleaned'!A2908,"mm-yy")</f>
        <v>10-23</v>
      </c>
      <c r="L2908" t="str">
        <f t="shared" si="229"/>
        <v>65-100</v>
      </c>
    </row>
    <row r="2909" spans="1:12" x14ac:dyDescent="0.45">
      <c r="A2909">
        <v>38</v>
      </c>
      <c r="B2909" t="str">
        <f t="shared" si="225"/>
        <v>ADULTS</v>
      </c>
      <c r="C2909" t="s">
        <v>3379</v>
      </c>
      <c r="G2909" s="7">
        <f>'Health Cleaned'!$H2909*1.1</f>
        <v>2357.3440000000001</v>
      </c>
      <c r="H2909" s="7">
        <f t="shared" si="226"/>
        <v>2357.3000000000002</v>
      </c>
      <c r="I2909" s="7">
        <f t="shared" si="227"/>
        <v>2357.4</v>
      </c>
      <c r="J2909" s="7">
        <f t="shared" si="228"/>
        <v>2357.3000000000002</v>
      </c>
      <c r="K2909" t="str">
        <f>TEXT('Health Cleaned'!A2909,"mm-yy")</f>
        <v>04-22</v>
      </c>
      <c r="L2909" t="str">
        <f t="shared" si="229"/>
        <v>35-50</v>
      </c>
    </row>
    <row r="2910" spans="1:12" x14ac:dyDescent="0.45">
      <c r="A2910">
        <v>77</v>
      </c>
      <c r="B2910" t="str">
        <f t="shared" si="225"/>
        <v>SENIORS</v>
      </c>
      <c r="C2910" t="s">
        <v>3380</v>
      </c>
      <c r="G2910" s="7">
        <f>'Health Cleaned'!$H2910*1.1</f>
        <v>1622.5110000000002</v>
      </c>
      <c r="H2910" s="7">
        <f t="shared" si="226"/>
        <v>1622.5</v>
      </c>
      <c r="I2910" s="7">
        <f t="shared" si="227"/>
        <v>1622.6</v>
      </c>
      <c r="J2910" s="7">
        <f t="shared" si="228"/>
        <v>1622.5</v>
      </c>
      <c r="K2910" t="str">
        <f>TEXT('Health Cleaned'!A2910,"mm-yy")</f>
        <v>09-23</v>
      </c>
      <c r="L2910" t="str">
        <f t="shared" si="229"/>
        <v>65-100</v>
      </c>
    </row>
    <row r="2911" spans="1:12" x14ac:dyDescent="0.45">
      <c r="A2911">
        <v>20</v>
      </c>
      <c r="B2911" t="str">
        <f t="shared" si="225"/>
        <v>YOUNG ADULTS</v>
      </c>
      <c r="C2911" t="s">
        <v>3381</v>
      </c>
      <c r="G2911" s="7">
        <f>'Health Cleaned'!$H2911*1.1</f>
        <v>4543.308</v>
      </c>
      <c r="H2911" s="7">
        <f t="shared" si="226"/>
        <v>4543.3</v>
      </c>
      <c r="I2911" s="7">
        <f t="shared" si="227"/>
        <v>4543.4000000000005</v>
      </c>
      <c r="J2911" s="7">
        <f t="shared" si="228"/>
        <v>4543.3</v>
      </c>
      <c r="K2911" t="str">
        <f>TEXT('Health Cleaned'!A2911,"mm-yy")</f>
        <v>11-23</v>
      </c>
      <c r="L2911" t="str">
        <f t="shared" si="229"/>
        <v>20-34</v>
      </c>
    </row>
    <row r="2912" spans="1:12" x14ac:dyDescent="0.45">
      <c r="A2912">
        <v>57</v>
      </c>
      <c r="B2912" t="str">
        <f t="shared" si="225"/>
        <v>ADULTS</v>
      </c>
      <c r="C2912" t="s">
        <v>3382</v>
      </c>
      <c r="G2912" s="7">
        <f>'Health Cleaned'!$H2912*1.1</f>
        <v>2437.2040000000002</v>
      </c>
      <c r="H2912" s="7">
        <f t="shared" si="226"/>
        <v>2437.1999999999998</v>
      </c>
      <c r="I2912" s="7">
        <f t="shared" si="227"/>
        <v>2437.2999999999997</v>
      </c>
      <c r="J2912" s="7">
        <f t="shared" si="228"/>
        <v>2437.1999999999998</v>
      </c>
      <c r="K2912" t="str">
        <f>TEXT('Health Cleaned'!A2912,"mm-yy")</f>
        <v>08-23</v>
      </c>
      <c r="L2912" t="str">
        <f t="shared" si="229"/>
        <v>51-65</v>
      </c>
    </row>
    <row r="2913" spans="1:12" x14ac:dyDescent="0.45">
      <c r="A2913">
        <v>76</v>
      </c>
      <c r="B2913" t="str">
        <f t="shared" si="225"/>
        <v>SENIORS</v>
      </c>
      <c r="C2913" t="s">
        <v>3383</v>
      </c>
      <c r="G2913" s="7">
        <f>'Health Cleaned'!$H2913*1.1</f>
        <v>495.48400000000004</v>
      </c>
      <c r="H2913" s="7">
        <f t="shared" si="226"/>
        <v>495.5</v>
      </c>
      <c r="I2913" s="7">
        <f t="shared" si="227"/>
        <v>495.5</v>
      </c>
      <c r="J2913" s="7">
        <f t="shared" si="228"/>
        <v>495.4</v>
      </c>
      <c r="K2913" t="str">
        <f>TEXT('Health Cleaned'!A2913,"mm-yy")</f>
        <v>04-23</v>
      </c>
      <c r="L2913" t="str">
        <f t="shared" si="229"/>
        <v>65-100</v>
      </c>
    </row>
    <row r="2914" spans="1:12" x14ac:dyDescent="0.45">
      <c r="A2914">
        <v>69</v>
      </c>
      <c r="B2914" t="str">
        <f t="shared" si="225"/>
        <v>SENIORS</v>
      </c>
      <c r="C2914" t="s">
        <v>3384</v>
      </c>
      <c r="G2914" s="7">
        <f>'Health Cleaned'!$H2914*1.1</f>
        <v>4161.4760000000006</v>
      </c>
      <c r="H2914" s="7">
        <f t="shared" si="226"/>
        <v>4161.5</v>
      </c>
      <c r="I2914" s="7">
        <f t="shared" si="227"/>
        <v>4161.5</v>
      </c>
      <c r="J2914" s="7">
        <f t="shared" si="228"/>
        <v>4161.3999999999996</v>
      </c>
      <c r="K2914" t="str">
        <f>TEXT('Health Cleaned'!A2914,"mm-yy")</f>
        <v>02-23</v>
      </c>
      <c r="L2914" t="str">
        <f t="shared" si="229"/>
        <v>65-100</v>
      </c>
    </row>
    <row r="2915" spans="1:12" x14ac:dyDescent="0.45">
      <c r="A2915">
        <v>90</v>
      </c>
      <c r="B2915" t="str">
        <f t="shared" si="225"/>
        <v>SENIORS</v>
      </c>
      <c r="C2915" t="s">
        <v>3385</v>
      </c>
      <c r="G2915" s="7">
        <f>'Health Cleaned'!$H2915*1.1</f>
        <v>2934.107</v>
      </c>
      <c r="H2915" s="7">
        <f t="shared" si="226"/>
        <v>2934.1</v>
      </c>
      <c r="I2915" s="7">
        <f t="shared" si="227"/>
        <v>2934.2</v>
      </c>
      <c r="J2915" s="7">
        <f t="shared" si="228"/>
        <v>2934.1</v>
      </c>
      <c r="K2915" t="str">
        <f>TEXT('Health Cleaned'!A2915,"mm-yy")</f>
        <v>02-23</v>
      </c>
      <c r="L2915" t="str">
        <f t="shared" si="229"/>
        <v>65-100</v>
      </c>
    </row>
    <row r="2916" spans="1:12" x14ac:dyDescent="0.45">
      <c r="A2916">
        <v>67</v>
      </c>
      <c r="B2916" t="str">
        <f t="shared" si="225"/>
        <v>SENIORS</v>
      </c>
      <c r="C2916" t="s">
        <v>3386</v>
      </c>
      <c r="G2916" s="7">
        <f>'Health Cleaned'!$H2916*1.1</f>
        <v>4299.2730000000001</v>
      </c>
      <c r="H2916" s="7">
        <f t="shared" si="226"/>
        <v>4299.3</v>
      </c>
      <c r="I2916" s="7">
        <f t="shared" si="227"/>
        <v>4299.3</v>
      </c>
      <c r="J2916" s="7">
        <f t="shared" si="228"/>
        <v>4299.2</v>
      </c>
      <c r="K2916" t="str">
        <f>TEXT('Health Cleaned'!A2916,"mm-yy")</f>
        <v>03-23</v>
      </c>
      <c r="L2916" t="str">
        <f t="shared" si="229"/>
        <v>65-100</v>
      </c>
    </row>
    <row r="2917" spans="1:12" x14ac:dyDescent="0.45">
      <c r="A2917">
        <v>36</v>
      </c>
      <c r="B2917" t="str">
        <f t="shared" si="225"/>
        <v>ADULTS</v>
      </c>
      <c r="C2917" t="s">
        <v>3387</v>
      </c>
      <c r="G2917" s="7">
        <f>'Health Cleaned'!$H2917*1.1</f>
        <v>5021.0490000000009</v>
      </c>
      <c r="H2917" s="7">
        <f t="shared" si="226"/>
        <v>5021</v>
      </c>
      <c r="I2917" s="7">
        <f t="shared" si="227"/>
        <v>5021.1000000000004</v>
      </c>
      <c r="J2917" s="7">
        <f t="shared" si="228"/>
        <v>5021</v>
      </c>
      <c r="K2917" t="str">
        <f>TEXT('Health Cleaned'!A2917,"mm-yy")</f>
        <v>10-22</v>
      </c>
      <c r="L2917" t="str">
        <f t="shared" si="229"/>
        <v>35-50</v>
      </c>
    </row>
    <row r="2918" spans="1:12" x14ac:dyDescent="0.45">
      <c r="A2918">
        <v>17</v>
      </c>
      <c r="B2918" t="str">
        <f t="shared" si="225"/>
        <v>CHILDREN</v>
      </c>
      <c r="C2918" t="s">
        <v>3388</v>
      </c>
      <c r="G2918" s="7">
        <f>'Health Cleaned'!$H2918*1.1</f>
        <v>2589.7740000000003</v>
      </c>
      <c r="H2918" s="7">
        <f t="shared" si="226"/>
        <v>2589.8000000000002</v>
      </c>
      <c r="I2918" s="7">
        <f t="shared" si="227"/>
        <v>2589.7999999999997</v>
      </c>
      <c r="J2918" s="7">
        <f t="shared" si="228"/>
        <v>2589.6999999999998</v>
      </c>
      <c r="K2918" t="str">
        <f>TEXT('Health Cleaned'!A2918,"mm-yy")</f>
        <v>10-22</v>
      </c>
      <c r="L2918" t="str">
        <f t="shared" si="229"/>
        <v>13-19</v>
      </c>
    </row>
    <row r="2919" spans="1:12" x14ac:dyDescent="0.45">
      <c r="A2919">
        <v>37</v>
      </c>
      <c r="B2919" t="str">
        <f t="shared" si="225"/>
        <v>ADULTS</v>
      </c>
      <c r="C2919" t="s">
        <v>3389</v>
      </c>
      <c r="G2919" s="7">
        <f>'Health Cleaned'!$H2919*1.1</f>
        <v>4831.277</v>
      </c>
      <c r="H2919" s="7">
        <f t="shared" si="226"/>
        <v>4831.3</v>
      </c>
      <c r="I2919" s="7">
        <f t="shared" si="227"/>
        <v>4831.3</v>
      </c>
      <c r="J2919" s="7">
        <f t="shared" si="228"/>
        <v>4831.2</v>
      </c>
      <c r="K2919" t="str">
        <f>TEXT('Health Cleaned'!A2919,"mm-yy")</f>
        <v>03-23</v>
      </c>
      <c r="L2919" t="str">
        <f t="shared" si="229"/>
        <v>35-50</v>
      </c>
    </row>
    <row r="2920" spans="1:12" x14ac:dyDescent="0.45">
      <c r="A2920">
        <v>78</v>
      </c>
      <c r="B2920" t="str">
        <f t="shared" si="225"/>
        <v>SENIORS</v>
      </c>
      <c r="C2920" t="s">
        <v>3390</v>
      </c>
      <c r="G2920" s="7">
        <f>'Health Cleaned'!$H2920*1.1</f>
        <v>2972.7610000000004</v>
      </c>
      <c r="H2920" s="7">
        <f t="shared" si="226"/>
        <v>2972.8</v>
      </c>
      <c r="I2920" s="7">
        <f t="shared" si="227"/>
        <v>2972.7999999999997</v>
      </c>
      <c r="J2920" s="7">
        <f t="shared" si="228"/>
        <v>2972.7</v>
      </c>
      <c r="K2920" t="str">
        <f>TEXT('Health Cleaned'!A2920,"mm-yy")</f>
        <v>03-22</v>
      </c>
      <c r="L2920" t="str">
        <f t="shared" si="229"/>
        <v>65-100</v>
      </c>
    </row>
    <row r="2921" spans="1:12" x14ac:dyDescent="0.45">
      <c r="A2921">
        <v>71</v>
      </c>
      <c r="B2921" t="str">
        <f t="shared" si="225"/>
        <v>SENIORS</v>
      </c>
      <c r="C2921" t="s">
        <v>3391</v>
      </c>
      <c r="G2921" s="7">
        <f>'Health Cleaned'!$H2921*1.1</f>
        <v>4877.2790000000005</v>
      </c>
      <c r="H2921" s="7">
        <f t="shared" si="226"/>
        <v>4877.3</v>
      </c>
      <c r="I2921" s="7">
        <f t="shared" si="227"/>
        <v>4877.3</v>
      </c>
      <c r="J2921" s="7">
        <f t="shared" si="228"/>
        <v>4877.2</v>
      </c>
      <c r="K2921" t="str">
        <f>TEXT('Health Cleaned'!A2921,"mm-yy")</f>
        <v>01-22</v>
      </c>
      <c r="L2921" t="str">
        <f t="shared" si="229"/>
        <v>65-100</v>
      </c>
    </row>
    <row r="2922" spans="1:12" x14ac:dyDescent="0.45">
      <c r="A2922">
        <v>93</v>
      </c>
      <c r="B2922" t="str">
        <f t="shared" si="225"/>
        <v>SENIORS</v>
      </c>
      <c r="C2922" t="s">
        <v>3392</v>
      </c>
      <c r="G2922" s="7">
        <f>'Health Cleaned'!$H2922*1.1</f>
        <v>1415.4580000000001</v>
      </c>
      <c r="H2922" s="7">
        <f t="shared" si="226"/>
        <v>1415.5</v>
      </c>
      <c r="I2922" s="7">
        <f t="shared" si="227"/>
        <v>1415.5</v>
      </c>
      <c r="J2922" s="7">
        <f t="shared" si="228"/>
        <v>1415.4</v>
      </c>
      <c r="K2922" t="str">
        <f>TEXT('Health Cleaned'!A2922,"mm-yy")</f>
        <v>08-22</v>
      </c>
      <c r="L2922" t="str">
        <f t="shared" si="229"/>
        <v>65-100</v>
      </c>
    </row>
    <row r="2923" spans="1:12" x14ac:dyDescent="0.45">
      <c r="A2923">
        <v>7</v>
      </c>
      <c r="B2923" t="str">
        <f t="shared" si="225"/>
        <v>CHILDREN</v>
      </c>
      <c r="C2923" t="s">
        <v>3393</v>
      </c>
      <c r="G2923" s="7">
        <f>'Health Cleaned'!$H2923*1.1</f>
        <v>1804.3190000000002</v>
      </c>
      <c r="H2923" s="7">
        <f t="shared" si="226"/>
        <v>1804.3</v>
      </c>
      <c r="I2923" s="7">
        <f t="shared" si="227"/>
        <v>1804.3999999999999</v>
      </c>
      <c r="J2923" s="7">
        <f t="shared" si="228"/>
        <v>1804.3</v>
      </c>
      <c r="K2923" t="str">
        <f>TEXT('Health Cleaned'!A2923,"mm-yy")</f>
        <v>10-23</v>
      </c>
      <c r="L2923" t="str">
        <f t="shared" si="229"/>
        <v>0-12</v>
      </c>
    </row>
    <row r="2924" spans="1:12" x14ac:dyDescent="0.45">
      <c r="A2924">
        <v>25</v>
      </c>
      <c r="B2924" t="str">
        <f t="shared" si="225"/>
        <v>YOUNG ADULTS</v>
      </c>
      <c r="C2924" t="s">
        <v>3394</v>
      </c>
      <c r="G2924" s="7">
        <f>'Health Cleaned'!$H2924*1.1</f>
        <v>2731.5419999999999</v>
      </c>
      <c r="H2924" s="7">
        <f t="shared" si="226"/>
        <v>2731.5</v>
      </c>
      <c r="I2924" s="7">
        <f t="shared" si="227"/>
        <v>2731.6</v>
      </c>
      <c r="J2924" s="7">
        <f t="shared" si="228"/>
        <v>2731.5</v>
      </c>
      <c r="K2924" t="str">
        <f>TEXT('Health Cleaned'!A2924,"mm-yy")</f>
        <v>07-23</v>
      </c>
      <c r="L2924" t="str">
        <f t="shared" si="229"/>
        <v>20-34</v>
      </c>
    </row>
    <row r="2925" spans="1:12" x14ac:dyDescent="0.45">
      <c r="A2925">
        <v>31</v>
      </c>
      <c r="B2925" t="str">
        <f t="shared" si="225"/>
        <v>YOUNG ADULTS</v>
      </c>
      <c r="C2925" t="s">
        <v>3395</v>
      </c>
      <c r="G2925" s="7">
        <f>'Health Cleaned'!$H2925*1.1</f>
        <v>1759.0870000000002</v>
      </c>
      <c r="H2925" s="7">
        <f t="shared" si="226"/>
        <v>1759.1</v>
      </c>
      <c r="I2925" s="7">
        <f t="shared" si="227"/>
        <v>1759.1</v>
      </c>
      <c r="J2925" s="7">
        <f t="shared" si="228"/>
        <v>1759</v>
      </c>
      <c r="K2925" t="str">
        <f>TEXT('Health Cleaned'!A2925,"mm-yy")</f>
        <v>07-23</v>
      </c>
      <c r="L2925" t="str">
        <f t="shared" si="229"/>
        <v>20-34</v>
      </c>
    </row>
    <row r="2926" spans="1:12" x14ac:dyDescent="0.45">
      <c r="A2926">
        <v>48</v>
      </c>
      <c r="B2926" t="str">
        <f t="shared" si="225"/>
        <v>ADULTS</v>
      </c>
      <c r="C2926" t="s">
        <v>3396</v>
      </c>
      <c r="G2926" s="7">
        <f>'Health Cleaned'!$H2926*1.1</f>
        <v>503.613</v>
      </c>
      <c r="H2926" s="7">
        <f t="shared" si="226"/>
        <v>503.6</v>
      </c>
      <c r="I2926" s="7">
        <f t="shared" si="227"/>
        <v>503.70000000000005</v>
      </c>
      <c r="J2926" s="7">
        <f t="shared" si="228"/>
        <v>503.6</v>
      </c>
      <c r="K2926" t="str">
        <f>TEXT('Health Cleaned'!A2926,"mm-yy")</f>
        <v>02-23</v>
      </c>
      <c r="L2926" t="str">
        <f t="shared" si="229"/>
        <v>35-50</v>
      </c>
    </row>
    <row r="2927" spans="1:12" x14ac:dyDescent="0.45">
      <c r="A2927">
        <v>0</v>
      </c>
      <c r="B2927" t="str">
        <f t="shared" si="225"/>
        <v>CHILDREN</v>
      </c>
      <c r="C2927" t="s">
        <v>3397</v>
      </c>
      <c r="G2927" s="7">
        <f>'Health Cleaned'!$H2927*1.1</f>
        <v>3929.3760000000002</v>
      </c>
      <c r="H2927" s="7">
        <f t="shared" si="226"/>
        <v>3929.4</v>
      </c>
      <c r="I2927" s="7">
        <f t="shared" si="227"/>
        <v>3929.4</v>
      </c>
      <c r="J2927" s="7">
        <f t="shared" si="228"/>
        <v>3929.3</v>
      </c>
      <c r="K2927" t="str">
        <f>TEXT('Health Cleaned'!A2927,"mm-yy")</f>
        <v>09-22</v>
      </c>
      <c r="L2927" t="str">
        <f t="shared" si="229"/>
        <v>0-12</v>
      </c>
    </row>
    <row r="2928" spans="1:12" x14ac:dyDescent="0.45">
      <c r="A2928">
        <v>31</v>
      </c>
      <c r="B2928" t="str">
        <f t="shared" si="225"/>
        <v>YOUNG ADULTS</v>
      </c>
      <c r="C2928" t="s">
        <v>3398</v>
      </c>
      <c r="G2928" s="7">
        <f>'Health Cleaned'!$H2928*1.1</f>
        <v>4623.3879999999999</v>
      </c>
      <c r="H2928" s="7">
        <f t="shared" si="226"/>
        <v>4623.3999999999996</v>
      </c>
      <c r="I2928" s="7">
        <f t="shared" si="227"/>
        <v>4623.4000000000005</v>
      </c>
      <c r="J2928" s="7">
        <f t="shared" si="228"/>
        <v>4623.3</v>
      </c>
      <c r="K2928" t="str">
        <f>TEXT('Health Cleaned'!A2928,"mm-yy")</f>
        <v>12-23</v>
      </c>
      <c r="L2928" t="str">
        <f t="shared" si="229"/>
        <v>20-34</v>
      </c>
    </row>
    <row r="2929" spans="1:12" x14ac:dyDescent="0.45">
      <c r="A2929">
        <v>23</v>
      </c>
      <c r="B2929" t="str">
        <f t="shared" si="225"/>
        <v>YOUNG ADULTS</v>
      </c>
      <c r="C2929" t="s">
        <v>3399</v>
      </c>
      <c r="G2929" s="7">
        <f>'Health Cleaned'!$H2929*1.1</f>
        <v>5312.4940000000006</v>
      </c>
      <c r="H2929" s="7">
        <f t="shared" si="226"/>
        <v>5312.5</v>
      </c>
      <c r="I2929" s="7">
        <f t="shared" si="227"/>
        <v>5312.5</v>
      </c>
      <c r="J2929" s="7">
        <f t="shared" si="228"/>
        <v>5312.4</v>
      </c>
      <c r="K2929" t="str">
        <f>TEXT('Health Cleaned'!A2929,"mm-yy")</f>
        <v>06-22</v>
      </c>
      <c r="L2929" t="str">
        <f t="shared" si="229"/>
        <v>20-34</v>
      </c>
    </row>
    <row r="2930" spans="1:12" x14ac:dyDescent="0.45">
      <c r="A2930">
        <v>12</v>
      </c>
      <c r="B2930" t="str">
        <f t="shared" si="225"/>
        <v>CHILDREN</v>
      </c>
      <c r="C2930" t="s">
        <v>3400</v>
      </c>
      <c r="G2930" s="7">
        <f>'Health Cleaned'!$H2930*1.1</f>
        <v>1210.319</v>
      </c>
      <c r="H2930" s="7">
        <f t="shared" si="226"/>
        <v>1210.3</v>
      </c>
      <c r="I2930" s="7">
        <f t="shared" si="227"/>
        <v>1210.3999999999999</v>
      </c>
      <c r="J2930" s="7">
        <f t="shared" si="228"/>
        <v>1210.3</v>
      </c>
      <c r="K2930" t="str">
        <f>TEXT('Health Cleaned'!A2930,"mm-yy")</f>
        <v>01-22</v>
      </c>
      <c r="L2930" t="str">
        <f t="shared" si="229"/>
        <v>0-12</v>
      </c>
    </row>
    <row r="2931" spans="1:12" x14ac:dyDescent="0.45">
      <c r="A2931">
        <v>78</v>
      </c>
      <c r="B2931" t="str">
        <f t="shared" si="225"/>
        <v>SENIORS</v>
      </c>
      <c r="C2931" t="s">
        <v>3401</v>
      </c>
      <c r="G2931" s="7">
        <f>'Health Cleaned'!$H2931*1.1</f>
        <v>3830.4090000000006</v>
      </c>
      <c r="H2931" s="7">
        <f t="shared" si="226"/>
        <v>3830.4</v>
      </c>
      <c r="I2931" s="7">
        <f t="shared" si="227"/>
        <v>3830.5</v>
      </c>
      <c r="J2931" s="7">
        <f t="shared" si="228"/>
        <v>3830.4</v>
      </c>
      <c r="K2931" t="str">
        <f>TEXT('Health Cleaned'!A2931,"mm-yy")</f>
        <v>01-22</v>
      </c>
      <c r="L2931" t="str">
        <f t="shared" si="229"/>
        <v>65-100</v>
      </c>
    </row>
    <row r="2932" spans="1:12" x14ac:dyDescent="0.45">
      <c r="A2932">
        <v>57</v>
      </c>
      <c r="B2932" t="str">
        <f t="shared" si="225"/>
        <v>ADULTS</v>
      </c>
      <c r="C2932" t="s">
        <v>3402</v>
      </c>
      <c r="G2932" s="7">
        <f>'Health Cleaned'!$H2932*1.1</f>
        <v>3085.2580000000003</v>
      </c>
      <c r="H2932" s="7">
        <f t="shared" si="226"/>
        <v>3085.3</v>
      </c>
      <c r="I2932" s="7">
        <f t="shared" si="227"/>
        <v>3085.2999999999997</v>
      </c>
      <c r="J2932" s="7">
        <f t="shared" si="228"/>
        <v>3085.2</v>
      </c>
      <c r="K2932" t="str">
        <f>TEXT('Health Cleaned'!A2932,"mm-yy")</f>
        <v>04-23</v>
      </c>
      <c r="L2932" t="str">
        <f t="shared" si="229"/>
        <v>51-65</v>
      </c>
    </row>
    <row r="2933" spans="1:12" x14ac:dyDescent="0.45">
      <c r="A2933">
        <v>28</v>
      </c>
      <c r="B2933" t="str">
        <f t="shared" si="225"/>
        <v>YOUNG ADULTS</v>
      </c>
      <c r="C2933" t="s">
        <v>3403</v>
      </c>
      <c r="G2933" s="7">
        <f>'Health Cleaned'!$H2933*1.1</f>
        <v>2793.7030000000004</v>
      </c>
      <c r="H2933" s="7">
        <f t="shared" si="226"/>
        <v>2793.7</v>
      </c>
      <c r="I2933" s="7">
        <f t="shared" si="227"/>
        <v>2793.7999999999997</v>
      </c>
      <c r="J2933" s="7">
        <f t="shared" si="228"/>
        <v>2793.7</v>
      </c>
      <c r="K2933" t="str">
        <f>TEXT('Health Cleaned'!A2933,"mm-yy")</f>
        <v>12-23</v>
      </c>
      <c r="L2933" t="str">
        <f t="shared" si="229"/>
        <v>20-34</v>
      </c>
    </row>
    <row r="2934" spans="1:12" x14ac:dyDescent="0.45">
      <c r="A2934">
        <v>86</v>
      </c>
      <c r="B2934" t="str">
        <f t="shared" si="225"/>
        <v>SENIORS</v>
      </c>
      <c r="C2934" t="s">
        <v>3404</v>
      </c>
      <c r="G2934" s="7">
        <f>'Health Cleaned'!$H2934*1.1</f>
        <v>1695.5620000000001</v>
      </c>
      <c r="H2934" s="7">
        <f t="shared" si="226"/>
        <v>1695.6</v>
      </c>
      <c r="I2934" s="7">
        <f t="shared" si="227"/>
        <v>1695.6</v>
      </c>
      <c r="J2934" s="7">
        <f t="shared" si="228"/>
        <v>1695.5</v>
      </c>
      <c r="K2934" t="str">
        <f>TEXT('Health Cleaned'!A2934,"mm-yy")</f>
        <v>08-22</v>
      </c>
      <c r="L2934" t="str">
        <f t="shared" si="229"/>
        <v>65-100</v>
      </c>
    </row>
    <row r="2935" spans="1:12" x14ac:dyDescent="0.45">
      <c r="A2935">
        <v>98</v>
      </c>
      <c r="B2935" t="str">
        <f t="shared" si="225"/>
        <v>SENIORS</v>
      </c>
      <c r="C2935" t="s">
        <v>3405</v>
      </c>
      <c r="G2935" s="7">
        <f>'Health Cleaned'!$H2935*1.1</f>
        <v>428.93400000000003</v>
      </c>
      <c r="H2935" s="7">
        <f t="shared" si="226"/>
        <v>428.9</v>
      </c>
      <c r="I2935" s="7">
        <f t="shared" si="227"/>
        <v>429</v>
      </c>
      <c r="J2935" s="7">
        <f t="shared" si="228"/>
        <v>428.9</v>
      </c>
      <c r="K2935" t="str">
        <f>TEXT('Health Cleaned'!A2935,"mm-yy")</f>
        <v>05-22</v>
      </c>
      <c r="L2935" t="str">
        <f t="shared" si="229"/>
        <v>65-100</v>
      </c>
    </row>
    <row r="2936" spans="1:12" x14ac:dyDescent="0.45">
      <c r="A2936">
        <v>73</v>
      </c>
      <c r="B2936" t="str">
        <f t="shared" si="225"/>
        <v>SENIORS</v>
      </c>
      <c r="C2936" t="s">
        <v>3406</v>
      </c>
      <c r="G2936" s="7">
        <f>'Health Cleaned'!$H2936*1.1</f>
        <v>180.48800000000003</v>
      </c>
      <c r="H2936" s="7">
        <f t="shared" si="226"/>
        <v>180.5</v>
      </c>
      <c r="I2936" s="7">
        <f t="shared" si="227"/>
        <v>180.5</v>
      </c>
      <c r="J2936" s="7">
        <f t="shared" si="228"/>
        <v>180.4</v>
      </c>
      <c r="K2936" t="str">
        <f>TEXT('Health Cleaned'!A2936,"mm-yy")</f>
        <v>03-22</v>
      </c>
      <c r="L2936" t="str">
        <f t="shared" si="229"/>
        <v>65-100</v>
      </c>
    </row>
    <row r="2937" spans="1:12" x14ac:dyDescent="0.45">
      <c r="A2937">
        <v>74</v>
      </c>
      <c r="B2937" t="str">
        <f t="shared" si="225"/>
        <v>SENIORS</v>
      </c>
      <c r="C2937" t="s">
        <v>3407</v>
      </c>
      <c r="G2937" s="7">
        <f>'Health Cleaned'!$H2937*1.1</f>
        <v>4379.8810000000003</v>
      </c>
      <c r="H2937" s="7">
        <f t="shared" si="226"/>
        <v>4379.8999999999996</v>
      </c>
      <c r="I2937" s="7">
        <f t="shared" si="227"/>
        <v>4379.9000000000005</v>
      </c>
      <c r="J2937" s="7">
        <f t="shared" si="228"/>
        <v>4379.8</v>
      </c>
      <c r="K2937" t="str">
        <f>TEXT('Health Cleaned'!A2937,"mm-yy")</f>
        <v>02-23</v>
      </c>
      <c r="L2937" t="str">
        <f t="shared" si="229"/>
        <v>65-100</v>
      </c>
    </row>
    <row r="2938" spans="1:12" x14ac:dyDescent="0.45">
      <c r="A2938">
        <v>82</v>
      </c>
      <c r="B2938" t="str">
        <f t="shared" si="225"/>
        <v>SENIORS</v>
      </c>
      <c r="C2938" t="s">
        <v>3408</v>
      </c>
      <c r="G2938" s="7">
        <f>'Health Cleaned'!$H2938*1.1</f>
        <v>1859.5500000000002</v>
      </c>
      <c r="H2938" s="7">
        <f t="shared" si="226"/>
        <v>1859.6</v>
      </c>
      <c r="I2938" s="7">
        <f t="shared" si="227"/>
        <v>1859.6</v>
      </c>
      <c r="J2938" s="7">
        <f t="shared" si="228"/>
        <v>1859.5</v>
      </c>
      <c r="K2938" t="str">
        <f>TEXT('Health Cleaned'!A2938,"mm-yy")</f>
        <v>11-23</v>
      </c>
      <c r="L2938" t="str">
        <f t="shared" si="229"/>
        <v>65-100</v>
      </c>
    </row>
    <row r="2939" spans="1:12" x14ac:dyDescent="0.45">
      <c r="A2939">
        <v>57</v>
      </c>
      <c r="B2939" t="str">
        <f t="shared" si="225"/>
        <v>ADULTS</v>
      </c>
      <c r="C2939" t="s">
        <v>3409</v>
      </c>
      <c r="G2939" s="7">
        <f>'Health Cleaned'!$H2939*1.1</f>
        <v>1273.4810000000002</v>
      </c>
      <c r="H2939" s="7">
        <f t="shared" si="226"/>
        <v>1273.5</v>
      </c>
      <c r="I2939" s="7">
        <f t="shared" si="227"/>
        <v>1273.5</v>
      </c>
      <c r="J2939" s="7">
        <f t="shared" si="228"/>
        <v>1273.4000000000001</v>
      </c>
      <c r="K2939" t="str">
        <f>TEXT('Health Cleaned'!A2939,"mm-yy")</f>
        <v>08-22</v>
      </c>
      <c r="L2939" t="str">
        <f t="shared" si="229"/>
        <v>51-65</v>
      </c>
    </row>
    <row r="2940" spans="1:12" x14ac:dyDescent="0.45">
      <c r="A2940">
        <v>59</v>
      </c>
      <c r="B2940" t="str">
        <f t="shared" si="225"/>
        <v>ADULTS</v>
      </c>
      <c r="C2940" t="s">
        <v>3410</v>
      </c>
      <c r="G2940" s="7">
        <f>'Health Cleaned'!$H2940*1.1</f>
        <v>3997.6310000000003</v>
      </c>
      <c r="H2940" s="7">
        <f t="shared" si="226"/>
        <v>3997.6</v>
      </c>
      <c r="I2940" s="7">
        <f t="shared" si="227"/>
        <v>3997.7</v>
      </c>
      <c r="J2940" s="7">
        <f t="shared" si="228"/>
        <v>3997.6</v>
      </c>
      <c r="K2940" t="str">
        <f>TEXT('Health Cleaned'!A2940,"mm-yy")</f>
        <v>12-23</v>
      </c>
      <c r="L2940" t="str">
        <f t="shared" si="229"/>
        <v>51-65</v>
      </c>
    </row>
    <row r="2941" spans="1:12" x14ac:dyDescent="0.45">
      <c r="A2941">
        <v>74</v>
      </c>
      <c r="B2941" t="str">
        <f t="shared" si="225"/>
        <v>SENIORS</v>
      </c>
      <c r="C2941" t="s">
        <v>3411</v>
      </c>
      <c r="G2941" s="7">
        <f>'Health Cleaned'!$H2941*1.1</f>
        <v>2255.7810000000004</v>
      </c>
      <c r="H2941" s="7">
        <f t="shared" si="226"/>
        <v>2255.8000000000002</v>
      </c>
      <c r="I2941" s="7">
        <f t="shared" si="227"/>
        <v>2255.7999999999997</v>
      </c>
      <c r="J2941" s="7">
        <f t="shared" si="228"/>
        <v>2255.6999999999998</v>
      </c>
      <c r="K2941" t="str">
        <f>TEXT('Health Cleaned'!A2941,"mm-yy")</f>
        <v>01-23</v>
      </c>
      <c r="L2941" t="str">
        <f t="shared" si="229"/>
        <v>65-100</v>
      </c>
    </row>
    <row r="2942" spans="1:12" x14ac:dyDescent="0.45">
      <c r="A2942">
        <v>8</v>
      </c>
      <c r="B2942" t="str">
        <f t="shared" si="225"/>
        <v>CHILDREN</v>
      </c>
      <c r="C2942" t="s">
        <v>3412</v>
      </c>
      <c r="G2942" s="7">
        <f>'Health Cleaned'!$H2942*1.1</f>
        <v>4083.6510000000003</v>
      </c>
      <c r="H2942" s="7">
        <f t="shared" si="226"/>
        <v>4083.7</v>
      </c>
      <c r="I2942" s="7">
        <f t="shared" si="227"/>
        <v>4083.7</v>
      </c>
      <c r="J2942" s="7">
        <f t="shared" si="228"/>
        <v>4083.6</v>
      </c>
      <c r="K2942" t="str">
        <f>TEXT('Health Cleaned'!A2942,"mm-yy")</f>
        <v>07-23</v>
      </c>
      <c r="L2942" t="str">
        <f t="shared" si="229"/>
        <v>0-12</v>
      </c>
    </row>
    <row r="2943" spans="1:12" x14ac:dyDescent="0.45">
      <c r="A2943">
        <v>62</v>
      </c>
      <c r="B2943" t="str">
        <f t="shared" si="225"/>
        <v>ADULTS</v>
      </c>
      <c r="C2943" t="s">
        <v>3413</v>
      </c>
      <c r="G2943" s="7">
        <f>'Health Cleaned'!$H2943*1.1</f>
        <v>4074.2570000000001</v>
      </c>
      <c r="H2943" s="7">
        <f t="shared" si="226"/>
        <v>4074.3</v>
      </c>
      <c r="I2943" s="7">
        <f t="shared" si="227"/>
        <v>4074.2999999999997</v>
      </c>
      <c r="J2943" s="7">
        <f t="shared" si="228"/>
        <v>4074.2</v>
      </c>
      <c r="K2943" t="str">
        <f>TEXT('Health Cleaned'!A2943,"mm-yy")</f>
        <v>03-23</v>
      </c>
      <c r="L2943" t="str">
        <f t="shared" si="229"/>
        <v>51-65</v>
      </c>
    </row>
    <row r="2944" spans="1:12" x14ac:dyDescent="0.45">
      <c r="A2944">
        <v>91</v>
      </c>
      <c r="B2944" t="str">
        <f t="shared" si="225"/>
        <v>SENIORS</v>
      </c>
      <c r="C2944" t="s">
        <v>3414</v>
      </c>
      <c r="G2944" s="7">
        <f>'Health Cleaned'!$H2944*1.1</f>
        <v>2527.866</v>
      </c>
      <c r="H2944" s="7">
        <f t="shared" si="226"/>
        <v>2527.9</v>
      </c>
      <c r="I2944" s="7">
        <f t="shared" si="227"/>
        <v>2527.9</v>
      </c>
      <c r="J2944" s="7">
        <f t="shared" si="228"/>
        <v>2527.8000000000002</v>
      </c>
      <c r="K2944" t="str">
        <f>TEXT('Health Cleaned'!A2944,"mm-yy")</f>
        <v>03-23</v>
      </c>
      <c r="L2944" t="str">
        <f t="shared" si="229"/>
        <v>65-100</v>
      </c>
    </row>
    <row r="2945" spans="1:12" x14ac:dyDescent="0.45">
      <c r="A2945">
        <v>81</v>
      </c>
      <c r="B2945" t="str">
        <f t="shared" si="225"/>
        <v>SENIORS</v>
      </c>
      <c r="C2945" t="s">
        <v>3415</v>
      </c>
      <c r="G2945" s="7">
        <f>'Health Cleaned'!$H2945*1.1</f>
        <v>2469.2470000000003</v>
      </c>
      <c r="H2945" s="7">
        <f t="shared" si="226"/>
        <v>2469.1999999999998</v>
      </c>
      <c r="I2945" s="7">
        <f t="shared" si="227"/>
        <v>2469.2999999999997</v>
      </c>
      <c r="J2945" s="7">
        <f t="shared" si="228"/>
        <v>2469.1999999999998</v>
      </c>
      <c r="K2945" t="str">
        <f>TEXT('Health Cleaned'!A2945,"mm-yy")</f>
        <v>03-23</v>
      </c>
      <c r="L2945" t="str">
        <f t="shared" si="229"/>
        <v>65-100</v>
      </c>
    </row>
    <row r="2946" spans="1:12" x14ac:dyDescent="0.45">
      <c r="A2946">
        <v>28</v>
      </c>
      <c r="B2946" t="str">
        <f t="shared" si="225"/>
        <v>YOUNG ADULTS</v>
      </c>
      <c r="C2946" t="s">
        <v>3416</v>
      </c>
      <c r="G2946" s="7">
        <f>'Health Cleaned'!$H2946*1.1</f>
        <v>512.69900000000007</v>
      </c>
      <c r="H2946" s="7">
        <f t="shared" si="226"/>
        <v>512.70000000000005</v>
      </c>
      <c r="I2946" s="7">
        <f t="shared" si="227"/>
        <v>512.70000000000005</v>
      </c>
      <c r="J2946" s="7">
        <f t="shared" si="228"/>
        <v>512.6</v>
      </c>
      <c r="K2946" t="str">
        <f>TEXT('Health Cleaned'!A2946,"mm-yy")</f>
        <v>11-23</v>
      </c>
      <c r="L2946" t="str">
        <f t="shared" si="229"/>
        <v>20-34</v>
      </c>
    </row>
    <row r="2947" spans="1:12" x14ac:dyDescent="0.45">
      <c r="A2947">
        <v>81</v>
      </c>
      <c r="B2947" t="str">
        <f t="shared" ref="B2947:B3010" si="230">IF(A2947&lt;18,"CHILDREN",IF(A2947&lt;36,"YOUNG ADULTS",IF(A2947&lt;66,"ADULTS",IF(A2947&gt;65,"SENIORS"))))</f>
        <v>SENIORS</v>
      </c>
      <c r="C2947" t="s">
        <v>3417</v>
      </c>
      <c r="G2947" s="7">
        <f>'Health Cleaned'!$H2947*1.1</f>
        <v>5135.8779999999997</v>
      </c>
      <c r="H2947" s="7">
        <f t="shared" ref="H2947:H3010" si="231">ROUND(G2947,1)</f>
        <v>5135.8999999999996</v>
      </c>
      <c r="I2947" s="7">
        <f t="shared" ref="I2947:I3010" si="232">ROUNDUP(G2947,1)</f>
        <v>5135.9000000000005</v>
      </c>
      <c r="J2947" s="7">
        <f t="shared" ref="J2947:J3010" si="233">ROUNDDOWN(G2947,1)</f>
        <v>5135.8</v>
      </c>
      <c r="K2947" t="str">
        <f>TEXT('Health Cleaned'!A2947,"mm-yy")</f>
        <v>03-23</v>
      </c>
      <c r="L2947" t="str">
        <f t="shared" ref="L2947:L3010" si="234">IF(A2947&lt;13,"0-12",IF(A2947&lt;20,"13-19",IF(A2947&lt;35,"20-34",IF(A2947&lt;=50,"35-50",IF(A2947&lt;66,"51-65",IF(A2947&gt;65,"65-100"))))))</f>
        <v>65-100</v>
      </c>
    </row>
    <row r="2948" spans="1:12" x14ac:dyDescent="0.45">
      <c r="A2948">
        <v>95</v>
      </c>
      <c r="B2948" t="str">
        <f t="shared" si="230"/>
        <v>SENIORS</v>
      </c>
      <c r="C2948" t="s">
        <v>3418</v>
      </c>
      <c r="G2948" s="7">
        <f>'Health Cleaned'!$H2948*1.1</f>
        <v>3316.5330000000004</v>
      </c>
      <c r="H2948" s="7">
        <f t="shared" si="231"/>
        <v>3316.5</v>
      </c>
      <c r="I2948" s="7">
        <f t="shared" si="232"/>
        <v>3316.6</v>
      </c>
      <c r="J2948" s="7">
        <f t="shared" si="233"/>
        <v>3316.5</v>
      </c>
      <c r="K2948" t="str">
        <f>TEXT('Health Cleaned'!A2948,"mm-yy")</f>
        <v>09-22</v>
      </c>
      <c r="L2948" t="str">
        <f t="shared" si="234"/>
        <v>65-100</v>
      </c>
    </row>
    <row r="2949" spans="1:12" x14ac:dyDescent="0.45">
      <c r="A2949">
        <v>47</v>
      </c>
      <c r="B2949" t="str">
        <f t="shared" si="230"/>
        <v>ADULTS</v>
      </c>
      <c r="C2949" t="s">
        <v>3419</v>
      </c>
      <c r="G2949" s="7">
        <f>'Health Cleaned'!$H2949*1.1</f>
        <v>1867.6680000000003</v>
      </c>
      <c r="H2949" s="7">
        <f t="shared" si="231"/>
        <v>1867.7</v>
      </c>
      <c r="I2949" s="7">
        <f t="shared" si="232"/>
        <v>1867.6999999999998</v>
      </c>
      <c r="J2949" s="7">
        <f t="shared" si="233"/>
        <v>1867.6</v>
      </c>
      <c r="K2949" t="str">
        <f>TEXT('Health Cleaned'!A2949,"mm-yy")</f>
        <v>12-22</v>
      </c>
      <c r="L2949" t="str">
        <f t="shared" si="234"/>
        <v>35-50</v>
      </c>
    </row>
    <row r="2950" spans="1:12" x14ac:dyDescent="0.45">
      <c r="A2950">
        <v>80</v>
      </c>
      <c r="B2950" t="str">
        <f t="shared" si="230"/>
        <v>SENIORS</v>
      </c>
      <c r="C2950" t="s">
        <v>3420</v>
      </c>
      <c r="G2950" s="7">
        <f>'Health Cleaned'!$H2950*1.1</f>
        <v>5016.9790000000012</v>
      </c>
      <c r="H2950" s="7">
        <f t="shared" si="231"/>
        <v>5017</v>
      </c>
      <c r="I2950" s="7">
        <f t="shared" si="232"/>
        <v>5017</v>
      </c>
      <c r="J2950" s="7">
        <f t="shared" si="233"/>
        <v>5016.8999999999996</v>
      </c>
      <c r="K2950" t="str">
        <f>TEXT('Health Cleaned'!A2950,"mm-yy")</f>
        <v>04-22</v>
      </c>
      <c r="L2950" t="str">
        <f t="shared" si="234"/>
        <v>65-100</v>
      </c>
    </row>
    <row r="2951" spans="1:12" x14ac:dyDescent="0.45">
      <c r="A2951">
        <v>2</v>
      </c>
      <c r="B2951" t="str">
        <f t="shared" si="230"/>
        <v>CHILDREN</v>
      </c>
      <c r="C2951" t="s">
        <v>3421</v>
      </c>
      <c r="G2951" s="7">
        <f>'Health Cleaned'!$H2951*1.1</f>
        <v>4649.2709999999997</v>
      </c>
      <c r="H2951" s="7">
        <f t="shared" si="231"/>
        <v>4649.3</v>
      </c>
      <c r="I2951" s="7">
        <f t="shared" si="232"/>
        <v>4649.3</v>
      </c>
      <c r="J2951" s="7">
        <f t="shared" si="233"/>
        <v>4649.2</v>
      </c>
      <c r="K2951" t="str">
        <f>TEXT('Health Cleaned'!A2951,"mm-yy")</f>
        <v>06-22</v>
      </c>
      <c r="L2951" t="str">
        <f t="shared" si="234"/>
        <v>0-12</v>
      </c>
    </row>
    <row r="2952" spans="1:12" x14ac:dyDescent="0.45">
      <c r="A2952">
        <v>89</v>
      </c>
      <c r="B2952" t="str">
        <f t="shared" si="230"/>
        <v>SENIORS</v>
      </c>
      <c r="C2952" t="s">
        <v>3422</v>
      </c>
      <c r="G2952" s="7">
        <f>'Health Cleaned'!$H2952*1.1</f>
        <v>4603.0709999999999</v>
      </c>
      <c r="H2952" s="7">
        <f t="shared" si="231"/>
        <v>4603.1000000000004</v>
      </c>
      <c r="I2952" s="7">
        <f t="shared" si="232"/>
        <v>4603.1000000000004</v>
      </c>
      <c r="J2952" s="7">
        <f t="shared" si="233"/>
        <v>4603</v>
      </c>
      <c r="K2952" t="str">
        <f>TEXT('Health Cleaned'!A2952,"mm-yy")</f>
        <v>07-23</v>
      </c>
      <c r="L2952" t="str">
        <f t="shared" si="234"/>
        <v>65-100</v>
      </c>
    </row>
    <row r="2953" spans="1:12" x14ac:dyDescent="0.45">
      <c r="A2953">
        <v>16</v>
      </c>
      <c r="B2953" t="str">
        <f t="shared" si="230"/>
        <v>CHILDREN</v>
      </c>
      <c r="C2953" t="s">
        <v>3423</v>
      </c>
      <c r="G2953" s="7">
        <f>'Health Cleaned'!$H2953*1.1</f>
        <v>4674.0209999999997</v>
      </c>
      <c r="H2953" s="7">
        <f t="shared" si="231"/>
        <v>4674</v>
      </c>
      <c r="I2953" s="7">
        <f t="shared" si="232"/>
        <v>4674.1000000000004</v>
      </c>
      <c r="J2953" s="7">
        <f t="shared" si="233"/>
        <v>4674</v>
      </c>
      <c r="K2953" t="str">
        <f>TEXT('Health Cleaned'!A2953,"mm-yy")</f>
        <v>01-22</v>
      </c>
      <c r="L2953" t="str">
        <f t="shared" si="234"/>
        <v>13-19</v>
      </c>
    </row>
    <row r="2954" spans="1:12" x14ac:dyDescent="0.45">
      <c r="A2954">
        <v>1</v>
      </c>
      <c r="B2954" t="str">
        <f t="shared" si="230"/>
        <v>CHILDREN</v>
      </c>
      <c r="C2954" t="s">
        <v>3424</v>
      </c>
      <c r="G2954" s="7">
        <f>'Health Cleaned'!$H2954*1.1</f>
        <v>416.75700000000006</v>
      </c>
      <c r="H2954" s="7">
        <f t="shared" si="231"/>
        <v>416.8</v>
      </c>
      <c r="I2954" s="7">
        <f t="shared" si="232"/>
        <v>416.8</v>
      </c>
      <c r="J2954" s="7">
        <f t="shared" si="233"/>
        <v>416.7</v>
      </c>
      <c r="K2954" t="str">
        <f>TEXT('Health Cleaned'!A2954,"mm-yy")</f>
        <v>08-23</v>
      </c>
      <c r="L2954" t="str">
        <f t="shared" si="234"/>
        <v>0-12</v>
      </c>
    </row>
    <row r="2955" spans="1:12" x14ac:dyDescent="0.45">
      <c r="A2955">
        <v>36</v>
      </c>
      <c r="B2955" t="str">
        <f t="shared" si="230"/>
        <v>ADULTS</v>
      </c>
      <c r="C2955" t="s">
        <v>3425</v>
      </c>
      <c r="G2955" s="7">
        <f>'Health Cleaned'!$H2955*1.1</f>
        <v>5479.3420000000006</v>
      </c>
      <c r="H2955" s="7">
        <f t="shared" si="231"/>
        <v>5479.3</v>
      </c>
      <c r="I2955" s="7">
        <f t="shared" si="232"/>
        <v>5479.4000000000005</v>
      </c>
      <c r="J2955" s="7">
        <f t="shared" si="233"/>
        <v>5479.3</v>
      </c>
      <c r="K2955" t="str">
        <f>TEXT('Health Cleaned'!A2955,"mm-yy")</f>
        <v>08-23</v>
      </c>
      <c r="L2955" t="str">
        <f t="shared" si="234"/>
        <v>35-50</v>
      </c>
    </row>
    <row r="2956" spans="1:12" x14ac:dyDescent="0.45">
      <c r="A2956">
        <v>26</v>
      </c>
      <c r="B2956" t="str">
        <f t="shared" si="230"/>
        <v>YOUNG ADULTS</v>
      </c>
      <c r="C2956" t="s">
        <v>3426</v>
      </c>
      <c r="G2956" s="7">
        <f>'Health Cleaned'!$H2956*1.1</f>
        <v>4705.9430000000002</v>
      </c>
      <c r="H2956" s="7">
        <f t="shared" si="231"/>
        <v>4705.8999999999996</v>
      </c>
      <c r="I2956" s="7">
        <f t="shared" si="232"/>
        <v>4706</v>
      </c>
      <c r="J2956" s="7">
        <f t="shared" si="233"/>
        <v>4705.8999999999996</v>
      </c>
      <c r="K2956" t="str">
        <f>TEXT('Health Cleaned'!A2956,"mm-yy")</f>
        <v>11-23</v>
      </c>
      <c r="L2956" t="str">
        <f t="shared" si="234"/>
        <v>20-34</v>
      </c>
    </row>
    <row r="2957" spans="1:12" x14ac:dyDescent="0.45">
      <c r="A2957">
        <v>25</v>
      </c>
      <c r="B2957" t="str">
        <f t="shared" si="230"/>
        <v>YOUNG ADULTS</v>
      </c>
      <c r="C2957" t="s">
        <v>3427</v>
      </c>
      <c r="G2957" s="7">
        <f>'Health Cleaned'!$H2957*1.1</f>
        <v>3095.9720000000002</v>
      </c>
      <c r="H2957" s="7">
        <f t="shared" si="231"/>
        <v>3096</v>
      </c>
      <c r="I2957" s="7">
        <f t="shared" si="232"/>
        <v>3096</v>
      </c>
      <c r="J2957" s="7">
        <f t="shared" si="233"/>
        <v>3095.9</v>
      </c>
      <c r="K2957" t="str">
        <f>TEXT('Health Cleaned'!A2957,"mm-yy")</f>
        <v>05-22</v>
      </c>
      <c r="L2957" t="str">
        <f t="shared" si="234"/>
        <v>20-34</v>
      </c>
    </row>
    <row r="2958" spans="1:12" x14ac:dyDescent="0.45">
      <c r="A2958">
        <v>86</v>
      </c>
      <c r="B2958" t="str">
        <f t="shared" si="230"/>
        <v>SENIORS</v>
      </c>
      <c r="C2958" t="s">
        <v>3428</v>
      </c>
      <c r="G2958" s="7">
        <f>'Health Cleaned'!$H2958*1.1</f>
        <v>155.18800000000002</v>
      </c>
      <c r="H2958" s="7">
        <f t="shared" si="231"/>
        <v>155.19999999999999</v>
      </c>
      <c r="I2958" s="7">
        <f t="shared" si="232"/>
        <v>155.19999999999999</v>
      </c>
      <c r="J2958" s="7">
        <f t="shared" si="233"/>
        <v>155.1</v>
      </c>
      <c r="K2958" t="str">
        <f>TEXT('Health Cleaned'!A2958,"mm-yy")</f>
        <v>12-23</v>
      </c>
      <c r="L2958" t="str">
        <f t="shared" si="234"/>
        <v>65-100</v>
      </c>
    </row>
    <row r="2959" spans="1:12" x14ac:dyDescent="0.45">
      <c r="A2959">
        <v>96</v>
      </c>
      <c r="B2959" t="str">
        <f t="shared" si="230"/>
        <v>SENIORS</v>
      </c>
      <c r="C2959" t="s">
        <v>3429</v>
      </c>
      <c r="G2959" s="7">
        <f>'Health Cleaned'!$H2959*1.1</f>
        <v>3816.7580000000007</v>
      </c>
      <c r="H2959" s="7">
        <f t="shared" si="231"/>
        <v>3816.8</v>
      </c>
      <c r="I2959" s="7">
        <f t="shared" si="232"/>
        <v>3816.7999999999997</v>
      </c>
      <c r="J2959" s="7">
        <f t="shared" si="233"/>
        <v>3816.7</v>
      </c>
      <c r="K2959" t="str">
        <f>TEXT('Health Cleaned'!A2959,"mm-yy")</f>
        <v>11-23</v>
      </c>
      <c r="L2959" t="str">
        <f t="shared" si="234"/>
        <v>65-100</v>
      </c>
    </row>
    <row r="2960" spans="1:12" x14ac:dyDescent="0.45">
      <c r="A2960">
        <v>62</v>
      </c>
      <c r="B2960" t="str">
        <f t="shared" si="230"/>
        <v>ADULTS</v>
      </c>
      <c r="C2960" t="s">
        <v>3430</v>
      </c>
      <c r="G2960" s="7">
        <f>'Health Cleaned'!$H2960*1.1</f>
        <v>3491.4110000000005</v>
      </c>
      <c r="H2960" s="7">
        <f t="shared" si="231"/>
        <v>3491.4</v>
      </c>
      <c r="I2960" s="7">
        <f t="shared" si="232"/>
        <v>3491.5</v>
      </c>
      <c r="J2960" s="7">
        <f t="shared" si="233"/>
        <v>3491.4</v>
      </c>
      <c r="K2960" t="str">
        <f>TEXT('Health Cleaned'!A2960,"mm-yy")</f>
        <v>07-22</v>
      </c>
      <c r="L2960" t="str">
        <f t="shared" si="234"/>
        <v>51-65</v>
      </c>
    </row>
    <row r="2961" spans="1:12" x14ac:dyDescent="0.45">
      <c r="A2961">
        <v>65</v>
      </c>
      <c r="B2961" t="str">
        <f t="shared" si="230"/>
        <v>ADULTS</v>
      </c>
      <c r="C2961" t="s">
        <v>3432</v>
      </c>
      <c r="G2961" s="7">
        <f>'Health Cleaned'!$H2961*1.1</f>
        <v>4797.7709999999997</v>
      </c>
      <c r="H2961" s="7">
        <f t="shared" si="231"/>
        <v>4797.8</v>
      </c>
      <c r="I2961" s="7">
        <f t="shared" si="232"/>
        <v>4797.8</v>
      </c>
      <c r="J2961" s="7">
        <f t="shared" si="233"/>
        <v>4797.7</v>
      </c>
      <c r="K2961" t="str">
        <f>TEXT('Health Cleaned'!A2961,"mm-yy")</f>
        <v>01-22</v>
      </c>
      <c r="L2961" t="str">
        <f t="shared" si="234"/>
        <v>51-65</v>
      </c>
    </row>
    <row r="2962" spans="1:12" x14ac:dyDescent="0.45">
      <c r="A2962">
        <v>64</v>
      </c>
      <c r="B2962" t="str">
        <f t="shared" si="230"/>
        <v>ADULTS</v>
      </c>
      <c r="C2962" t="s">
        <v>3433</v>
      </c>
      <c r="G2962" s="7">
        <f>'Health Cleaned'!$H2962*1.1</f>
        <v>315.161</v>
      </c>
      <c r="H2962" s="7">
        <f t="shared" si="231"/>
        <v>315.2</v>
      </c>
      <c r="I2962" s="7">
        <f t="shared" si="232"/>
        <v>315.20000000000005</v>
      </c>
      <c r="J2962" s="7">
        <f t="shared" si="233"/>
        <v>315.10000000000002</v>
      </c>
      <c r="K2962" t="str">
        <f>TEXT('Health Cleaned'!A2962,"mm-yy")</f>
        <v>08-23</v>
      </c>
      <c r="L2962" t="str">
        <f t="shared" si="234"/>
        <v>51-65</v>
      </c>
    </row>
    <row r="2963" spans="1:12" x14ac:dyDescent="0.45">
      <c r="A2963">
        <v>41</v>
      </c>
      <c r="B2963" t="str">
        <f t="shared" si="230"/>
        <v>ADULTS</v>
      </c>
      <c r="C2963" t="s">
        <v>3434</v>
      </c>
      <c r="G2963" s="7">
        <f>'Health Cleaned'!$H2963*1.1</f>
        <v>3350.6990000000005</v>
      </c>
      <c r="H2963" s="7">
        <f t="shared" si="231"/>
        <v>3350.7</v>
      </c>
      <c r="I2963" s="7">
        <f t="shared" si="232"/>
        <v>3350.7</v>
      </c>
      <c r="J2963" s="7">
        <f t="shared" si="233"/>
        <v>3350.6</v>
      </c>
      <c r="K2963" t="str">
        <f>TEXT('Health Cleaned'!A2963,"mm-yy")</f>
        <v>12-22</v>
      </c>
      <c r="L2963" t="str">
        <f t="shared" si="234"/>
        <v>35-50</v>
      </c>
    </row>
    <row r="2964" spans="1:12" x14ac:dyDescent="0.45">
      <c r="A2964">
        <v>53</v>
      </c>
      <c r="B2964" t="str">
        <f t="shared" si="230"/>
        <v>ADULTS</v>
      </c>
      <c r="C2964" t="s">
        <v>3435</v>
      </c>
      <c r="G2964" s="7">
        <f>'Health Cleaned'!$H2964*1.1</f>
        <v>617.7600000000001</v>
      </c>
      <c r="H2964" s="7">
        <f t="shared" si="231"/>
        <v>617.79999999999995</v>
      </c>
      <c r="I2964" s="7">
        <f t="shared" si="232"/>
        <v>617.80000000000007</v>
      </c>
      <c r="J2964" s="7">
        <f t="shared" si="233"/>
        <v>617.70000000000005</v>
      </c>
      <c r="K2964" t="str">
        <f>TEXT('Health Cleaned'!A2964,"mm-yy")</f>
        <v>03-22</v>
      </c>
      <c r="L2964" t="str">
        <f t="shared" si="234"/>
        <v>51-65</v>
      </c>
    </row>
    <row r="2965" spans="1:12" x14ac:dyDescent="0.45">
      <c r="A2965">
        <v>7</v>
      </c>
      <c r="B2965" t="str">
        <f t="shared" si="230"/>
        <v>CHILDREN</v>
      </c>
      <c r="C2965" t="s">
        <v>3436</v>
      </c>
      <c r="G2965" s="7">
        <f>'Health Cleaned'!$H2965*1.1</f>
        <v>2190.4740000000002</v>
      </c>
      <c r="H2965" s="7">
        <f t="shared" si="231"/>
        <v>2190.5</v>
      </c>
      <c r="I2965" s="7">
        <f t="shared" si="232"/>
        <v>2190.5</v>
      </c>
      <c r="J2965" s="7">
        <f t="shared" si="233"/>
        <v>2190.4</v>
      </c>
      <c r="K2965" t="str">
        <f>TEXT('Health Cleaned'!A2965,"mm-yy")</f>
        <v>03-23</v>
      </c>
      <c r="L2965" t="str">
        <f t="shared" si="234"/>
        <v>0-12</v>
      </c>
    </row>
    <row r="2966" spans="1:12" x14ac:dyDescent="0.45">
      <c r="A2966">
        <v>0</v>
      </c>
      <c r="B2966" t="str">
        <f t="shared" si="230"/>
        <v>CHILDREN</v>
      </c>
      <c r="C2966" t="s">
        <v>3437</v>
      </c>
      <c r="G2966" s="7">
        <f>'Health Cleaned'!$H2966*1.1</f>
        <v>4675.9680000000008</v>
      </c>
      <c r="H2966" s="7">
        <f t="shared" si="231"/>
        <v>4676</v>
      </c>
      <c r="I2966" s="7">
        <f t="shared" si="232"/>
        <v>4676</v>
      </c>
      <c r="J2966" s="7">
        <f t="shared" si="233"/>
        <v>4675.8999999999996</v>
      </c>
      <c r="K2966" t="str">
        <f>TEXT('Health Cleaned'!A2966,"mm-yy")</f>
        <v>08-22</v>
      </c>
      <c r="L2966" t="str">
        <f t="shared" si="234"/>
        <v>0-12</v>
      </c>
    </row>
    <row r="2967" spans="1:12" x14ac:dyDescent="0.45">
      <c r="A2967">
        <v>31</v>
      </c>
      <c r="B2967" t="str">
        <f t="shared" si="230"/>
        <v>YOUNG ADULTS</v>
      </c>
      <c r="C2967" t="s">
        <v>3438</v>
      </c>
      <c r="G2967" s="7">
        <f>'Health Cleaned'!$H2967*1.1</f>
        <v>822.50300000000004</v>
      </c>
      <c r="H2967" s="7">
        <f t="shared" si="231"/>
        <v>822.5</v>
      </c>
      <c r="I2967" s="7">
        <f t="shared" si="232"/>
        <v>822.6</v>
      </c>
      <c r="J2967" s="7">
        <f t="shared" si="233"/>
        <v>822.5</v>
      </c>
      <c r="K2967" t="str">
        <f>TEXT('Health Cleaned'!A2967,"mm-yy")</f>
        <v>08-23</v>
      </c>
      <c r="L2967" t="str">
        <f t="shared" si="234"/>
        <v>20-34</v>
      </c>
    </row>
    <row r="2968" spans="1:12" x14ac:dyDescent="0.45">
      <c r="A2968">
        <v>29</v>
      </c>
      <c r="B2968" t="str">
        <f t="shared" si="230"/>
        <v>YOUNG ADULTS</v>
      </c>
      <c r="C2968" t="s">
        <v>3439</v>
      </c>
      <c r="G2968" s="7">
        <f>'Health Cleaned'!$H2968*1.1</f>
        <v>1585.0890000000002</v>
      </c>
      <c r="H2968" s="7">
        <f t="shared" si="231"/>
        <v>1585.1</v>
      </c>
      <c r="I2968" s="7">
        <f t="shared" si="232"/>
        <v>1585.1</v>
      </c>
      <c r="J2968" s="7">
        <f t="shared" si="233"/>
        <v>1585</v>
      </c>
      <c r="K2968" t="str">
        <f>TEXT('Health Cleaned'!A2968,"mm-yy")</f>
        <v>10-23</v>
      </c>
      <c r="L2968" t="str">
        <f t="shared" si="234"/>
        <v>20-34</v>
      </c>
    </row>
    <row r="2969" spans="1:12" x14ac:dyDescent="0.45">
      <c r="A2969">
        <v>58</v>
      </c>
      <c r="B2969" t="str">
        <f t="shared" si="230"/>
        <v>ADULTS</v>
      </c>
      <c r="C2969" t="s">
        <v>3440</v>
      </c>
      <c r="G2969" s="7">
        <f>'Health Cleaned'!$H2969*1.1</f>
        <v>2170.3110000000001</v>
      </c>
      <c r="H2969" s="7">
        <f t="shared" si="231"/>
        <v>2170.3000000000002</v>
      </c>
      <c r="I2969" s="7">
        <f t="shared" si="232"/>
        <v>2170.4</v>
      </c>
      <c r="J2969" s="7">
        <f t="shared" si="233"/>
        <v>2170.3000000000002</v>
      </c>
      <c r="K2969" t="str">
        <f>TEXT('Health Cleaned'!A2969,"mm-yy")</f>
        <v>10-22</v>
      </c>
      <c r="L2969" t="str">
        <f t="shared" si="234"/>
        <v>51-65</v>
      </c>
    </row>
    <row r="2970" spans="1:12" x14ac:dyDescent="0.45">
      <c r="A2970">
        <v>31</v>
      </c>
      <c r="B2970" t="str">
        <f t="shared" si="230"/>
        <v>YOUNG ADULTS</v>
      </c>
      <c r="C2970" t="s">
        <v>3441</v>
      </c>
      <c r="G2970" s="7">
        <f>'Health Cleaned'!$H2970*1.1</f>
        <v>1835.2730000000001</v>
      </c>
      <c r="H2970" s="7">
        <f t="shared" si="231"/>
        <v>1835.3</v>
      </c>
      <c r="I2970" s="7">
        <f t="shared" si="232"/>
        <v>1835.3</v>
      </c>
      <c r="J2970" s="7">
        <f t="shared" si="233"/>
        <v>1835.2</v>
      </c>
      <c r="K2970" t="str">
        <f>TEXT('Health Cleaned'!A2970,"mm-yy")</f>
        <v>10-22</v>
      </c>
      <c r="L2970" t="str">
        <f t="shared" si="234"/>
        <v>20-34</v>
      </c>
    </row>
    <row r="2971" spans="1:12" x14ac:dyDescent="0.45">
      <c r="A2971">
        <v>64</v>
      </c>
      <c r="B2971" t="str">
        <f t="shared" si="230"/>
        <v>ADULTS</v>
      </c>
      <c r="C2971" t="s">
        <v>3442</v>
      </c>
      <c r="G2971" s="7">
        <f>'Health Cleaned'!$H2971*1.1</f>
        <v>2535.2800000000002</v>
      </c>
      <c r="H2971" s="7">
        <f t="shared" si="231"/>
        <v>2535.3000000000002</v>
      </c>
      <c r="I2971" s="7">
        <f t="shared" si="232"/>
        <v>2535.2999999999997</v>
      </c>
      <c r="J2971" s="7">
        <f t="shared" si="233"/>
        <v>2535.1999999999998</v>
      </c>
      <c r="K2971" t="str">
        <f>TEXT('Health Cleaned'!A2971,"mm-yy")</f>
        <v>05-23</v>
      </c>
      <c r="L2971" t="str">
        <f t="shared" si="234"/>
        <v>51-65</v>
      </c>
    </row>
    <row r="2972" spans="1:12" x14ac:dyDescent="0.45">
      <c r="A2972">
        <v>4</v>
      </c>
      <c r="B2972" t="str">
        <f t="shared" si="230"/>
        <v>CHILDREN</v>
      </c>
      <c r="C2972" t="s">
        <v>3443</v>
      </c>
      <c r="G2972" s="7">
        <f>'Health Cleaned'!$H2972*1.1</f>
        <v>3140.6870000000004</v>
      </c>
      <c r="H2972" s="7">
        <f t="shared" si="231"/>
        <v>3140.7</v>
      </c>
      <c r="I2972" s="7">
        <f t="shared" si="232"/>
        <v>3140.7</v>
      </c>
      <c r="J2972" s="7">
        <f t="shared" si="233"/>
        <v>3140.6</v>
      </c>
      <c r="K2972" t="str">
        <f>TEXT('Health Cleaned'!A2972,"mm-yy")</f>
        <v>07-22</v>
      </c>
      <c r="L2972" t="str">
        <f t="shared" si="234"/>
        <v>0-12</v>
      </c>
    </row>
    <row r="2973" spans="1:12" x14ac:dyDescent="0.45">
      <c r="A2973">
        <v>4</v>
      </c>
      <c r="B2973" t="str">
        <f t="shared" si="230"/>
        <v>CHILDREN</v>
      </c>
      <c r="C2973" t="s">
        <v>3444</v>
      </c>
      <c r="G2973" s="7">
        <f>'Health Cleaned'!$H2973*1.1</f>
        <v>183.304</v>
      </c>
      <c r="H2973" s="7">
        <f t="shared" si="231"/>
        <v>183.3</v>
      </c>
      <c r="I2973" s="7">
        <f t="shared" si="232"/>
        <v>183.4</v>
      </c>
      <c r="J2973" s="7">
        <f t="shared" si="233"/>
        <v>183.3</v>
      </c>
      <c r="K2973" t="str">
        <f>TEXT('Health Cleaned'!A2973,"mm-yy")</f>
        <v>02-23</v>
      </c>
      <c r="L2973" t="str">
        <f t="shared" si="234"/>
        <v>0-12</v>
      </c>
    </row>
    <row r="2974" spans="1:12" x14ac:dyDescent="0.45">
      <c r="A2974">
        <v>30</v>
      </c>
      <c r="B2974" t="str">
        <f t="shared" si="230"/>
        <v>YOUNG ADULTS</v>
      </c>
      <c r="C2974" t="s">
        <v>3445</v>
      </c>
      <c r="G2974" s="7">
        <f>'Health Cleaned'!$H2974*1.1</f>
        <v>4235.7150000000001</v>
      </c>
      <c r="H2974" s="7">
        <f t="shared" si="231"/>
        <v>4235.7</v>
      </c>
      <c r="I2974" s="7">
        <f t="shared" si="232"/>
        <v>4235.8</v>
      </c>
      <c r="J2974" s="7">
        <f t="shared" si="233"/>
        <v>4235.7</v>
      </c>
      <c r="K2974" t="str">
        <f>TEXT('Health Cleaned'!A2974,"mm-yy")</f>
        <v>08-22</v>
      </c>
      <c r="L2974" t="str">
        <f t="shared" si="234"/>
        <v>20-34</v>
      </c>
    </row>
    <row r="2975" spans="1:12" x14ac:dyDescent="0.45">
      <c r="A2975">
        <v>57</v>
      </c>
      <c r="B2975" t="str">
        <f t="shared" si="230"/>
        <v>ADULTS</v>
      </c>
      <c r="C2975" t="s">
        <v>3446</v>
      </c>
      <c r="G2975" s="7">
        <f>'Health Cleaned'!$H2975*1.1</f>
        <v>2671.8009999999999</v>
      </c>
      <c r="H2975" s="7">
        <f t="shared" si="231"/>
        <v>2671.8</v>
      </c>
      <c r="I2975" s="7">
        <f t="shared" si="232"/>
        <v>2671.9</v>
      </c>
      <c r="J2975" s="7">
        <f t="shared" si="233"/>
        <v>2671.8</v>
      </c>
      <c r="K2975" t="str">
        <f>TEXT('Health Cleaned'!A2975,"mm-yy")</f>
        <v>11-23</v>
      </c>
      <c r="L2975" t="str">
        <f t="shared" si="234"/>
        <v>51-65</v>
      </c>
    </row>
    <row r="2976" spans="1:12" x14ac:dyDescent="0.45">
      <c r="A2976">
        <v>23</v>
      </c>
      <c r="B2976" t="str">
        <f t="shared" si="230"/>
        <v>YOUNG ADULTS</v>
      </c>
      <c r="C2976" t="s">
        <v>3447</v>
      </c>
      <c r="G2976" s="7">
        <f>'Health Cleaned'!$H2976*1.1</f>
        <v>3385.9760000000001</v>
      </c>
      <c r="H2976" s="7">
        <f t="shared" si="231"/>
        <v>3386</v>
      </c>
      <c r="I2976" s="7">
        <f t="shared" si="232"/>
        <v>3386</v>
      </c>
      <c r="J2976" s="7">
        <f t="shared" si="233"/>
        <v>3385.9</v>
      </c>
      <c r="K2976" t="str">
        <f>TEXT('Health Cleaned'!A2976,"mm-yy")</f>
        <v>02-23</v>
      </c>
      <c r="L2976" t="str">
        <f t="shared" si="234"/>
        <v>20-34</v>
      </c>
    </row>
    <row r="2977" spans="1:12" x14ac:dyDescent="0.45">
      <c r="A2977">
        <v>97</v>
      </c>
      <c r="B2977" t="str">
        <f t="shared" si="230"/>
        <v>SENIORS</v>
      </c>
      <c r="C2977" t="s">
        <v>3448</v>
      </c>
      <c r="G2977" s="7">
        <f>'Health Cleaned'!$H2977*1.1</f>
        <v>4559.7750000000005</v>
      </c>
      <c r="H2977" s="7">
        <f t="shared" si="231"/>
        <v>4559.8</v>
      </c>
      <c r="I2977" s="7">
        <f t="shared" si="232"/>
        <v>4559.8</v>
      </c>
      <c r="J2977" s="7">
        <f t="shared" si="233"/>
        <v>4559.7</v>
      </c>
      <c r="K2977" t="str">
        <f>TEXT('Health Cleaned'!A2977,"mm-yy")</f>
        <v>09-22</v>
      </c>
      <c r="L2977" t="str">
        <f t="shared" si="234"/>
        <v>65-100</v>
      </c>
    </row>
    <row r="2978" spans="1:12" x14ac:dyDescent="0.45">
      <c r="A2978">
        <v>37</v>
      </c>
      <c r="B2978" t="str">
        <f t="shared" si="230"/>
        <v>ADULTS</v>
      </c>
      <c r="C2978" t="s">
        <v>3449</v>
      </c>
      <c r="G2978" s="7">
        <f>'Health Cleaned'!$H2978*1.1</f>
        <v>3448.7860000000005</v>
      </c>
      <c r="H2978" s="7">
        <f t="shared" si="231"/>
        <v>3448.8</v>
      </c>
      <c r="I2978" s="7">
        <f t="shared" si="232"/>
        <v>3448.7999999999997</v>
      </c>
      <c r="J2978" s="7">
        <f t="shared" si="233"/>
        <v>3448.7</v>
      </c>
      <c r="K2978" t="str">
        <f>TEXT('Health Cleaned'!A2978,"mm-yy")</f>
        <v>05-23</v>
      </c>
      <c r="L2978" t="str">
        <f t="shared" si="234"/>
        <v>35-50</v>
      </c>
    </row>
    <row r="2979" spans="1:12" x14ac:dyDescent="0.45">
      <c r="A2979">
        <v>35</v>
      </c>
      <c r="B2979" t="str">
        <f t="shared" si="230"/>
        <v>YOUNG ADULTS</v>
      </c>
      <c r="C2979" t="s">
        <v>3450</v>
      </c>
      <c r="G2979" s="7">
        <f>'Health Cleaned'!$H2979*1.1</f>
        <v>1629.3860000000002</v>
      </c>
      <c r="H2979" s="7">
        <f t="shared" si="231"/>
        <v>1629.4</v>
      </c>
      <c r="I2979" s="7">
        <f t="shared" si="232"/>
        <v>1629.3999999999999</v>
      </c>
      <c r="J2979" s="7">
        <f t="shared" si="233"/>
        <v>1629.3</v>
      </c>
      <c r="K2979" t="str">
        <f>TEXT('Health Cleaned'!A2979,"mm-yy")</f>
        <v>01-23</v>
      </c>
      <c r="L2979" t="str">
        <f t="shared" si="234"/>
        <v>35-50</v>
      </c>
    </row>
    <row r="2980" spans="1:12" x14ac:dyDescent="0.45">
      <c r="A2980">
        <v>18</v>
      </c>
      <c r="B2980" t="str">
        <f t="shared" si="230"/>
        <v>YOUNG ADULTS</v>
      </c>
      <c r="C2980" t="s">
        <v>3451</v>
      </c>
      <c r="G2980" s="7">
        <f>'Health Cleaned'!$H2980*1.1</f>
        <v>4639.25</v>
      </c>
      <c r="H2980" s="7">
        <f t="shared" si="231"/>
        <v>4639.3</v>
      </c>
      <c r="I2980" s="7">
        <f t="shared" si="232"/>
        <v>4639.3</v>
      </c>
      <c r="J2980" s="7">
        <f t="shared" si="233"/>
        <v>4639.2</v>
      </c>
      <c r="K2980" t="str">
        <f>TEXT('Health Cleaned'!A2980,"mm-yy")</f>
        <v>01-23</v>
      </c>
      <c r="L2980" t="str">
        <f t="shared" si="234"/>
        <v>13-19</v>
      </c>
    </row>
    <row r="2981" spans="1:12" x14ac:dyDescent="0.45">
      <c r="A2981">
        <v>14</v>
      </c>
      <c r="B2981" t="str">
        <f t="shared" si="230"/>
        <v>CHILDREN</v>
      </c>
      <c r="C2981" t="s">
        <v>3452</v>
      </c>
      <c r="G2981" s="7">
        <f>'Health Cleaned'!$H2981*1.1</f>
        <v>3775.123</v>
      </c>
      <c r="H2981" s="7">
        <f t="shared" si="231"/>
        <v>3775.1</v>
      </c>
      <c r="I2981" s="7">
        <f t="shared" si="232"/>
        <v>3775.2</v>
      </c>
      <c r="J2981" s="7">
        <f t="shared" si="233"/>
        <v>3775.1</v>
      </c>
      <c r="K2981" t="str">
        <f>TEXT('Health Cleaned'!A2981,"mm-yy")</f>
        <v>01-22</v>
      </c>
      <c r="L2981" t="str">
        <f t="shared" si="234"/>
        <v>13-19</v>
      </c>
    </row>
    <row r="2982" spans="1:12" x14ac:dyDescent="0.45">
      <c r="A2982">
        <v>98</v>
      </c>
      <c r="B2982" t="str">
        <f t="shared" si="230"/>
        <v>SENIORS</v>
      </c>
      <c r="C2982" t="s">
        <v>3453</v>
      </c>
      <c r="G2982" s="7">
        <f>'Health Cleaned'!$H2982*1.1</f>
        <v>5188.04</v>
      </c>
      <c r="H2982" s="7">
        <f t="shared" si="231"/>
        <v>5188</v>
      </c>
      <c r="I2982" s="7">
        <f t="shared" si="232"/>
        <v>5188.1000000000004</v>
      </c>
      <c r="J2982" s="7">
        <f t="shared" si="233"/>
        <v>5188</v>
      </c>
      <c r="K2982" t="str">
        <f>TEXT('Health Cleaned'!A2982,"mm-yy")</f>
        <v>04-22</v>
      </c>
      <c r="L2982" t="str">
        <f t="shared" si="234"/>
        <v>65-100</v>
      </c>
    </row>
    <row r="2983" spans="1:12" x14ac:dyDescent="0.45">
      <c r="A2983">
        <v>98</v>
      </c>
      <c r="B2983" t="str">
        <f t="shared" si="230"/>
        <v>SENIORS</v>
      </c>
      <c r="C2983" t="s">
        <v>3454</v>
      </c>
      <c r="G2983" s="7">
        <f>'Health Cleaned'!$H2983*1.1</f>
        <v>1172.347</v>
      </c>
      <c r="H2983" s="7">
        <f t="shared" si="231"/>
        <v>1172.3</v>
      </c>
      <c r="I2983" s="7">
        <f t="shared" si="232"/>
        <v>1172.3999999999999</v>
      </c>
      <c r="J2983" s="7">
        <f t="shared" si="233"/>
        <v>1172.3</v>
      </c>
      <c r="K2983" t="str">
        <f>TEXT('Health Cleaned'!A2983,"mm-yy")</f>
        <v>10-22</v>
      </c>
      <c r="L2983" t="str">
        <f t="shared" si="234"/>
        <v>65-100</v>
      </c>
    </row>
    <row r="2984" spans="1:12" x14ac:dyDescent="0.45">
      <c r="A2984">
        <v>16</v>
      </c>
      <c r="B2984" t="str">
        <f t="shared" si="230"/>
        <v>CHILDREN</v>
      </c>
      <c r="C2984" t="s">
        <v>3455</v>
      </c>
      <c r="G2984" s="7">
        <f>'Health Cleaned'!$H2984*1.1</f>
        <v>804.77100000000007</v>
      </c>
      <c r="H2984" s="7">
        <f t="shared" si="231"/>
        <v>804.8</v>
      </c>
      <c r="I2984" s="7">
        <f t="shared" si="232"/>
        <v>804.80000000000007</v>
      </c>
      <c r="J2984" s="7">
        <f t="shared" si="233"/>
        <v>804.7</v>
      </c>
      <c r="K2984" t="str">
        <f>TEXT('Health Cleaned'!A2984,"mm-yy")</f>
        <v>12-23</v>
      </c>
      <c r="L2984" t="str">
        <f t="shared" si="234"/>
        <v>13-19</v>
      </c>
    </row>
    <row r="2985" spans="1:12" x14ac:dyDescent="0.45">
      <c r="A2985">
        <v>97</v>
      </c>
      <c r="B2985" t="str">
        <f t="shared" si="230"/>
        <v>SENIORS</v>
      </c>
      <c r="C2985" t="s">
        <v>3456</v>
      </c>
      <c r="G2985" s="7">
        <f>'Health Cleaned'!$H2985*1.1</f>
        <v>3455.4960000000005</v>
      </c>
      <c r="H2985" s="7">
        <f t="shared" si="231"/>
        <v>3455.5</v>
      </c>
      <c r="I2985" s="7">
        <f t="shared" si="232"/>
        <v>3455.5</v>
      </c>
      <c r="J2985" s="7">
        <f t="shared" si="233"/>
        <v>3455.4</v>
      </c>
      <c r="K2985" t="str">
        <f>TEXT('Health Cleaned'!A2985,"mm-yy")</f>
        <v>04-22</v>
      </c>
      <c r="L2985" t="str">
        <f t="shared" si="234"/>
        <v>65-100</v>
      </c>
    </row>
    <row r="2986" spans="1:12" x14ac:dyDescent="0.45">
      <c r="A2986">
        <v>16</v>
      </c>
      <c r="B2986" t="str">
        <f t="shared" si="230"/>
        <v>CHILDREN</v>
      </c>
      <c r="C2986" t="s">
        <v>3457</v>
      </c>
      <c r="G2986" s="7">
        <f>'Health Cleaned'!$H2986*1.1</f>
        <v>5281.43</v>
      </c>
      <c r="H2986" s="7">
        <f t="shared" si="231"/>
        <v>5281.4</v>
      </c>
      <c r="I2986" s="7">
        <f t="shared" si="232"/>
        <v>5281.5</v>
      </c>
      <c r="J2986" s="7">
        <f t="shared" si="233"/>
        <v>5281.4</v>
      </c>
      <c r="K2986" t="str">
        <f>TEXT('Health Cleaned'!A2986,"mm-yy")</f>
        <v>11-22</v>
      </c>
      <c r="L2986" t="str">
        <f t="shared" si="234"/>
        <v>13-19</v>
      </c>
    </row>
    <row r="2987" spans="1:12" x14ac:dyDescent="0.45">
      <c r="A2987">
        <v>99</v>
      </c>
      <c r="B2987" t="str">
        <f t="shared" si="230"/>
        <v>SENIORS</v>
      </c>
      <c r="C2987" t="s">
        <v>3458</v>
      </c>
      <c r="G2987" s="7">
        <f>'Health Cleaned'!$H2987*1.1</f>
        <v>3168.7810000000004</v>
      </c>
      <c r="H2987" s="7">
        <f t="shared" si="231"/>
        <v>3168.8</v>
      </c>
      <c r="I2987" s="7">
        <f t="shared" si="232"/>
        <v>3168.7999999999997</v>
      </c>
      <c r="J2987" s="7">
        <f t="shared" si="233"/>
        <v>3168.7</v>
      </c>
      <c r="K2987" t="str">
        <f>TEXT('Health Cleaned'!A2987,"mm-yy")</f>
        <v>07-23</v>
      </c>
      <c r="L2987" t="str">
        <f t="shared" si="234"/>
        <v>65-100</v>
      </c>
    </row>
    <row r="2988" spans="1:12" x14ac:dyDescent="0.45">
      <c r="A2988">
        <v>17</v>
      </c>
      <c r="B2988" t="str">
        <f t="shared" si="230"/>
        <v>CHILDREN</v>
      </c>
      <c r="C2988" t="s">
        <v>3459</v>
      </c>
      <c r="G2988" s="7">
        <f>'Health Cleaned'!$H2988*1.1</f>
        <v>1525.3370000000002</v>
      </c>
      <c r="H2988" s="7">
        <f t="shared" si="231"/>
        <v>1525.3</v>
      </c>
      <c r="I2988" s="7">
        <f t="shared" si="232"/>
        <v>1525.3999999999999</v>
      </c>
      <c r="J2988" s="7">
        <f t="shared" si="233"/>
        <v>1525.3</v>
      </c>
      <c r="K2988" t="str">
        <f>TEXT('Health Cleaned'!A2988,"mm-yy")</f>
        <v>03-23</v>
      </c>
      <c r="L2988" t="str">
        <f t="shared" si="234"/>
        <v>13-19</v>
      </c>
    </row>
    <row r="2989" spans="1:12" x14ac:dyDescent="0.45">
      <c r="A2989">
        <v>99</v>
      </c>
      <c r="B2989" t="str">
        <f t="shared" si="230"/>
        <v>SENIORS</v>
      </c>
      <c r="C2989" t="s">
        <v>3460</v>
      </c>
      <c r="G2989" s="7">
        <f>'Health Cleaned'!$H2989*1.1</f>
        <v>2888.8090000000002</v>
      </c>
      <c r="H2989" s="7">
        <f t="shared" si="231"/>
        <v>2888.8</v>
      </c>
      <c r="I2989" s="7">
        <f t="shared" si="232"/>
        <v>2888.9</v>
      </c>
      <c r="J2989" s="7">
        <f t="shared" si="233"/>
        <v>2888.8</v>
      </c>
      <c r="K2989" t="str">
        <f>TEXT('Health Cleaned'!A2989,"mm-yy")</f>
        <v>07-23</v>
      </c>
      <c r="L2989" t="str">
        <f t="shared" si="234"/>
        <v>65-100</v>
      </c>
    </row>
    <row r="2990" spans="1:12" x14ac:dyDescent="0.45">
      <c r="A2990">
        <v>16</v>
      </c>
      <c r="B2990" t="str">
        <f t="shared" si="230"/>
        <v>CHILDREN</v>
      </c>
      <c r="C2990" t="s">
        <v>3461</v>
      </c>
      <c r="G2990" s="7">
        <f>'Health Cleaned'!$H2990*1.1</f>
        <v>1955.8770000000002</v>
      </c>
      <c r="H2990" s="7">
        <f t="shared" si="231"/>
        <v>1955.9</v>
      </c>
      <c r="I2990" s="7">
        <f t="shared" si="232"/>
        <v>1955.8999999999999</v>
      </c>
      <c r="J2990" s="7">
        <f t="shared" si="233"/>
        <v>1955.8</v>
      </c>
      <c r="K2990" t="str">
        <f>TEXT('Health Cleaned'!A2990,"mm-yy")</f>
        <v>10-23</v>
      </c>
      <c r="L2990" t="str">
        <f t="shared" si="234"/>
        <v>13-19</v>
      </c>
    </row>
    <row r="2991" spans="1:12" x14ac:dyDescent="0.45">
      <c r="A2991">
        <v>87</v>
      </c>
      <c r="B2991" t="str">
        <f t="shared" si="230"/>
        <v>SENIORS</v>
      </c>
      <c r="C2991" t="s">
        <v>3462</v>
      </c>
      <c r="G2991" s="7">
        <f>'Health Cleaned'!$H2991*1.1</f>
        <v>2337.4120000000003</v>
      </c>
      <c r="H2991" s="7">
        <f t="shared" si="231"/>
        <v>2337.4</v>
      </c>
      <c r="I2991" s="7">
        <f t="shared" si="232"/>
        <v>2337.5</v>
      </c>
      <c r="J2991" s="7">
        <f t="shared" si="233"/>
        <v>2337.4</v>
      </c>
      <c r="K2991" t="str">
        <f>TEXT('Health Cleaned'!A2991,"mm-yy")</f>
        <v>10-23</v>
      </c>
      <c r="L2991" t="str">
        <f t="shared" si="234"/>
        <v>65-100</v>
      </c>
    </row>
    <row r="2992" spans="1:12" x14ac:dyDescent="0.45">
      <c r="A2992">
        <v>97</v>
      </c>
      <c r="B2992" t="str">
        <f t="shared" si="230"/>
        <v>SENIORS</v>
      </c>
      <c r="C2992" t="s">
        <v>3463</v>
      </c>
      <c r="G2992" s="7">
        <f>'Health Cleaned'!$H2992*1.1</f>
        <v>3932.038</v>
      </c>
      <c r="H2992" s="7">
        <f t="shared" si="231"/>
        <v>3932</v>
      </c>
      <c r="I2992" s="7">
        <f t="shared" si="232"/>
        <v>3932.1</v>
      </c>
      <c r="J2992" s="7">
        <f t="shared" si="233"/>
        <v>3932</v>
      </c>
      <c r="K2992" t="str">
        <f>TEXT('Health Cleaned'!A2992,"mm-yy")</f>
        <v>05-22</v>
      </c>
      <c r="L2992" t="str">
        <f t="shared" si="234"/>
        <v>65-100</v>
      </c>
    </row>
    <row r="2993" spans="1:12" x14ac:dyDescent="0.45">
      <c r="A2993">
        <v>50</v>
      </c>
      <c r="B2993" t="str">
        <f t="shared" si="230"/>
        <v>ADULTS</v>
      </c>
      <c r="C2993" t="s">
        <v>3464</v>
      </c>
      <c r="G2993" s="7">
        <f>'Health Cleaned'!$H2993*1.1</f>
        <v>5426.0250000000005</v>
      </c>
      <c r="H2993" s="7">
        <f t="shared" si="231"/>
        <v>5426</v>
      </c>
      <c r="I2993" s="7">
        <f t="shared" si="232"/>
        <v>5426.1</v>
      </c>
      <c r="J2993" s="7">
        <f t="shared" si="233"/>
        <v>5426</v>
      </c>
      <c r="K2993" t="str">
        <f>TEXT('Health Cleaned'!A2993,"mm-yy")</f>
        <v>02-23</v>
      </c>
      <c r="L2993" t="str">
        <f t="shared" si="234"/>
        <v>35-50</v>
      </c>
    </row>
    <row r="2994" spans="1:12" x14ac:dyDescent="0.45">
      <c r="A2994">
        <v>32</v>
      </c>
      <c r="B2994" t="str">
        <f t="shared" si="230"/>
        <v>YOUNG ADULTS</v>
      </c>
      <c r="C2994" t="s">
        <v>3465</v>
      </c>
      <c r="G2994" s="7">
        <f>'Health Cleaned'!$H2994*1.1</f>
        <v>736.03200000000004</v>
      </c>
      <c r="H2994" s="7">
        <f t="shared" si="231"/>
        <v>736</v>
      </c>
      <c r="I2994" s="7">
        <f t="shared" si="232"/>
        <v>736.1</v>
      </c>
      <c r="J2994" s="7">
        <f t="shared" si="233"/>
        <v>736</v>
      </c>
      <c r="K2994" t="str">
        <f>TEXT('Health Cleaned'!A2994,"mm-yy")</f>
        <v>11-22</v>
      </c>
      <c r="L2994" t="str">
        <f t="shared" si="234"/>
        <v>20-34</v>
      </c>
    </row>
    <row r="2995" spans="1:12" x14ac:dyDescent="0.45">
      <c r="A2995">
        <v>80</v>
      </c>
      <c r="B2995" t="str">
        <f t="shared" si="230"/>
        <v>SENIORS</v>
      </c>
      <c r="C2995" t="s">
        <v>3466</v>
      </c>
      <c r="G2995" s="7">
        <f>'Health Cleaned'!$H2995*1.1</f>
        <v>2002.3300000000002</v>
      </c>
      <c r="H2995" s="7">
        <f t="shared" si="231"/>
        <v>2002.3</v>
      </c>
      <c r="I2995" s="7">
        <f t="shared" si="232"/>
        <v>2002.3999999999999</v>
      </c>
      <c r="J2995" s="7">
        <f t="shared" si="233"/>
        <v>2002.3</v>
      </c>
      <c r="K2995" t="str">
        <f>TEXT('Health Cleaned'!A2995,"mm-yy")</f>
        <v>09-23</v>
      </c>
      <c r="L2995" t="str">
        <f t="shared" si="234"/>
        <v>65-100</v>
      </c>
    </row>
    <row r="2996" spans="1:12" x14ac:dyDescent="0.45">
      <c r="A2996">
        <v>91</v>
      </c>
      <c r="B2996" t="str">
        <f t="shared" si="230"/>
        <v>SENIORS</v>
      </c>
      <c r="C2996" t="s">
        <v>3467</v>
      </c>
      <c r="G2996" s="7">
        <f>'Health Cleaned'!$H2996*1.1</f>
        <v>2389.4750000000004</v>
      </c>
      <c r="H2996" s="7">
        <f t="shared" si="231"/>
        <v>2389.5</v>
      </c>
      <c r="I2996" s="7">
        <f t="shared" si="232"/>
        <v>2389.5</v>
      </c>
      <c r="J2996" s="7">
        <f t="shared" si="233"/>
        <v>2389.4</v>
      </c>
      <c r="K2996" t="str">
        <f>TEXT('Health Cleaned'!A2996,"mm-yy")</f>
        <v>10-23</v>
      </c>
      <c r="L2996" t="str">
        <f t="shared" si="234"/>
        <v>65-100</v>
      </c>
    </row>
    <row r="2997" spans="1:12" x14ac:dyDescent="0.45">
      <c r="A2997">
        <v>15</v>
      </c>
      <c r="B2997" t="str">
        <f t="shared" si="230"/>
        <v>CHILDREN</v>
      </c>
      <c r="C2997" t="s">
        <v>3468</v>
      </c>
      <c r="G2997" s="7">
        <f>'Health Cleaned'!$H2997*1.1</f>
        <v>3340.6889999999999</v>
      </c>
      <c r="H2997" s="7">
        <f t="shared" si="231"/>
        <v>3340.7</v>
      </c>
      <c r="I2997" s="7">
        <f t="shared" si="232"/>
        <v>3340.7</v>
      </c>
      <c r="J2997" s="7">
        <f t="shared" si="233"/>
        <v>3340.6</v>
      </c>
      <c r="K2997" t="str">
        <f>TEXT('Health Cleaned'!A2997,"mm-yy")</f>
        <v>10-22</v>
      </c>
      <c r="L2997" t="str">
        <f t="shared" si="234"/>
        <v>13-19</v>
      </c>
    </row>
    <row r="2998" spans="1:12" x14ac:dyDescent="0.45">
      <c r="A2998">
        <v>35</v>
      </c>
      <c r="B2998" t="str">
        <f t="shared" si="230"/>
        <v>YOUNG ADULTS</v>
      </c>
      <c r="C2998" t="s">
        <v>3469</v>
      </c>
      <c r="G2998" s="7">
        <f>'Health Cleaned'!$H2998*1.1</f>
        <v>3381.279</v>
      </c>
      <c r="H2998" s="7">
        <f t="shared" si="231"/>
        <v>3381.3</v>
      </c>
      <c r="I2998" s="7">
        <f t="shared" si="232"/>
        <v>3381.2999999999997</v>
      </c>
      <c r="J2998" s="7">
        <f t="shared" si="233"/>
        <v>3381.2</v>
      </c>
      <c r="K2998" t="str">
        <f>TEXT('Health Cleaned'!A2998,"mm-yy")</f>
        <v>03-22</v>
      </c>
      <c r="L2998" t="str">
        <f t="shared" si="234"/>
        <v>35-50</v>
      </c>
    </row>
    <row r="2999" spans="1:12" x14ac:dyDescent="0.45">
      <c r="A2999">
        <v>61</v>
      </c>
      <c r="B2999" t="str">
        <f t="shared" si="230"/>
        <v>ADULTS</v>
      </c>
      <c r="C2999" t="s">
        <v>3470</v>
      </c>
      <c r="G2999" s="7">
        <f>'Health Cleaned'!$H2999*1.1</f>
        <v>4850.197000000001</v>
      </c>
      <c r="H2999" s="7">
        <f t="shared" si="231"/>
        <v>4850.2</v>
      </c>
      <c r="I2999" s="7">
        <f t="shared" si="232"/>
        <v>4850.2000000000007</v>
      </c>
      <c r="J2999" s="7">
        <f t="shared" si="233"/>
        <v>4850.1000000000004</v>
      </c>
      <c r="K2999" t="str">
        <f>TEXT('Health Cleaned'!A2999,"mm-yy")</f>
        <v>03-23</v>
      </c>
      <c r="L2999" t="str">
        <f t="shared" si="234"/>
        <v>51-65</v>
      </c>
    </row>
    <row r="3000" spans="1:12" x14ac:dyDescent="0.45">
      <c r="A3000">
        <v>64</v>
      </c>
      <c r="B3000" t="str">
        <f t="shared" si="230"/>
        <v>ADULTS</v>
      </c>
      <c r="C3000" t="s">
        <v>3471</v>
      </c>
      <c r="G3000" s="7">
        <f>'Health Cleaned'!$H3000*1.1</f>
        <v>534.55600000000004</v>
      </c>
      <c r="H3000" s="7">
        <f t="shared" si="231"/>
        <v>534.6</v>
      </c>
      <c r="I3000" s="7">
        <f t="shared" si="232"/>
        <v>534.6</v>
      </c>
      <c r="J3000" s="7">
        <f t="shared" si="233"/>
        <v>534.5</v>
      </c>
      <c r="K3000" t="str">
        <f>TEXT('Health Cleaned'!A3000,"mm-yy")</f>
        <v>01-22</v>
      </c>
      <c r="L3000" t="str">
        <f t="shared" si="234"/>
        <v>51-65</v>
      </c>
    </row>
    <row r="3001" spans="1:12" x14ac:dyDescent="0.45">
      <c r="A3001">
        <v>26</v>
      </c>
      <c r="B3001" t="str">
        <f t="shared" si="230"/>
        <v>YOUNG ADULTS</v>
      </c>
      <c r="C3001" t="s">
        <v>3472</v>
      </c>
      <c r="G3001" s="7">
        <f>'Health Cleaned'!$H3001*1.1</f>
        <v>4794.0529999999999</v>
      </c>
      <c r="H3001" s="7">
        <f t="shared" si="231"/>
        <v>4794.1000000000004</v>
      </c>
      <c r="I3001" s="7">
        <f t="shared" si="232"/>
        <v>4794.1000000000004</v>
      </c>
      <c r="J3001" s="7">
        <f t="shared" si="233"/>
        <v>4794</v>
      </c>
      <c r="K3001" t="str">
        <f>TEXT('Health Cleaned'!A3001,"mm-yy")</f>
        <v>04-22</v>
      </c>
      <c r="L3001" t="str">
        <f t="shared" si="234"/>
        <v>20-34</v>
      </c>
    </row>
    <row r="3002" spans="1:12" x14ac:dyDescent="0.45">
      <c r="A3002">
        <v>49</v>
      </c>
      <c r="B3002" t="str">
        <f t="shared" si="230"/>
        <v>ADULTS</v>
      </c>
      <c r="C3002" t="s">
        <v>3473</v>
      </c>
      <c r="G3002" s="7">
        <f>'Health Cleaned'!$H3002*1.1</f>
        <v>3534.5530000000003</v>
      </c>
      <c r="H3002" s="7">
        <f t="shared" si="231"/>
        <v>3534.6</v>
      </c>
      <c r="I3002" s="7">
        <f t="shared" si="232"/>
        <v>3534.6</v>
      </c>
      <c r="J3002" s="7">
        <f t="shared" si="233"/>
        <v>3534.5</v>
      </c>
      <c r="K3002" t="str">
        <f>TEXT('Health Cleaned'!A3002,"mm-yy")</f>
        <v>05-22</v>
      </c>
      <c r="L3002" t="str">
        <f t="shared" si="234"/>
        <v>35-50</v>
      </c>
    </row>
    <row r="3003" spans="1:12" x14ac:dyDescent="0.45">
      <c r="A3003">
        <v>44</v>
      </c>
      <c r="B3003" t="str">
        <f t="shared" si="230"/>
        <v>ADULTS</v>
      </c>
      <c r="C3003" t="s">
        <v>3474</v>
      </c>
      <c r="G3003" s="7">
        <f>'Health Cleaned'!$H3003*1.1</f>
        <v>4101.4380000000001</v>
      </c>
      <c r="H3003" s="7">
        <f t="shared" si="231"/>
        <v>4101.3999999999996</v>
      </c>
      <c r="I3003" s="7">
        <f t="shared" si="232"/>
        <v>4101.5</v>
      </c>
      <c r="J3003" s="7">
        <f t="shared" si="233"/>
        <v>4101.3999999999996</v>
      </c>
      <c r="K3003" t="str">
        <f>TEXT('Health Cleaned'!A3003,"mm-yy")</f>
        <v>01-22</v>
      </c>
      <c r="L3003" t="str">
        <f t="shared" si="234"/>
        <v>35-50</v>
      </c>
    </row>
    <row r="3004" spans="1:12" x14ac:dyDescent="0.45">
      <c r="A3004">
        <v>25</v>
      </c>
      <c r="B3004" t="str">
        <f t="shared" si="230"/>
        <v>YOUNG ADULTS</v>
      </c>
      <c r="C3004" t="s">
        <v>3475</v>
      </c>
      <c r="G3004" s="7">
        <f>'Health Cleaned'!$H3004*1.1</f>
        <v>2094.73</v>
      </c>
      <c r="H3004" s="7">
        <f t="shared" si="231"/>
        <v>2094.6999999999998</v>
      </c>
      <c r="I3004" s="7">
        <f t="shared" si="232"/>
        <v>2094.7999999999997</v>
      </c>
      <c r="J3004" s="7">
        <f t="shared" si="233"/>
        <v>2094.6999999999998</v>
      </c>
      <c r="K3004" t="str">
        <f>TEXT('Health Cleaned'!A3004,"mm-yy")</f>
        <v>08-22</v>
      </c>
      <c r="L3004" t="str">
        <f t="shared" si="234"/>
        <v>20-34</v>
      </c>
    </row>
    <row r="3005" spans="1:12" x14ac:dyDescent="0.45">
      <c r="A3005">
        <v>23</v>
      </c>
      <c r="B3005" t="str">
        <f t="shared" si="230"/>
        <v>YOUNG ADULTS</v>
      </c>
      <c r="C3005" t="s">
        <v>3476</v>
      </c>
      <c r="G3005" s="7">
        <f>'Health Cleaned'!$H3005*1.1</f>
        <v>4789.2240000000002</v>
      </c>
      <c r="H3005" s="7">
        <f t="shared" si="231"/>
        <v>4789.2</v>
      </c>
      <c r="I3005" s="7">
        <f t="shared" si="232"/>
        <v>4789.3</v>
      </c>
      <c r="J3005" s="7">
        <f t="shared" si="233"/>
        <v>4789.2</v>
      </c>
      <c r="K3005" t="str">
        <f>TEXT('Health Cleaned'!A3005,"mm-yy")</f>
        <v>11-22</v>
      </c>
      <c r="L3005" t="str">
        <f t="shared" si="234"/>
        <v>20-34</v>
      </c>
    </row>
    <row r="3006" spans="1:12" x14ac:dyDescent="0.45">
      <c r="A3006">
        <v>52</v>
      </c>
      <c r="B3006" t="str">
        <f t="shared" si="230"/>
        <v>ADULTS</v>
      </c>
      <c r="C3006" t="s">
        <v>3477</v>
      </c>
      <c r="G3006" s="7">
        <f>'Health Cleaned'!$H3006*1.1</f>
        <v>28.589000000000002</v>
      </c>
      <c r="H3006" s="7">
        <f t="shared" si="231"/>
        <v>28.6</v>
      </c>
      <c r="I3006" s="7">
        <f t="shared" si="232"/>
        <v>28.6</v>
      </c>
      <c r="J3006" s="7">
        <f t="shared" si="233"/>
        <v>28.5</v>
      </c>
      <c r="K3006" t="str">
        <f>TEXT('Health Cleaned'!A3006,"mm-yy")</f>
        <v>10-23</v>
      </c>
      <c r="L3006" t="str">
        <f t="shared" si="234"/>
        <v>51-65</v>
      </c>
    </row>
    <row r="3007" spans="1:12" x14ac:dyDescent="0.45">
      <c r="A3007">
        <v>81</v>
      </c>
      <c r="B3007" t="str">
        <f t="shared" si="230"/>
        <v>SENIORS</v>
      </c>
      <c r="C3007" t="s">
        <v>3478</v>
      </c>
      <c r="G3007" s="7">
        <f>'Health Cleaned'!$H3007*1.1</f>
        <v>3848.9880000000003</v>
      </c>
      <c r="H3007" s="7">
        <f t="shared" si="231"/>
        <v>3849</v>
      </c>
      <c r="I3007" s="7">
        <f t="shared" si="232"/>
        <v>3849</v>
      </c>
      <c r="J3007" s="7">
        <f t="shared" si="233"/>
        <v>3848.9</v>
      </c>
      <c r="K3007" t="str">
        <f>TEXT('Health Cleaned'!A3007,"mm-yy")</f>
        <v>12-23</v>
      </c>
      <c r="L3007" t="str">
        <f t="shared" si="234"/>
        <v>65-100</v>
      </c>
    </row>
    <row r="3008" spans="1:12" x14ac:dyDescent="0.45">
      <c r="A3008">
        <v>5</v>
      </c>
      <c r="B3008" t="str">
        <f t="shared" si="230"/>
        <v>CHILDREN</v>
      </c>
      <c r="C3008" t="s">
        <v>3479</v>
      </c>
      <c r="G3008" s="7">
        <f>'Health Cleaned'!$H3008*1.1</f>
        <v>4262.5</v>
      </c>
      <c r="H3008" s="7">
        <f t="shared" si="231"/>
        <v>4262.5</v>
      </c>
      <c r="I3008" s="7">
        <f t="shared" si="232"/>
        <v>4262.5</v>
      </c>
      <c r="J3008" s="7">
        <f t="shared" si="233"/>
        <v>4262.5</v>
      </c>
      <c r="K3008" t="str">
        <f>TEXT('Health Cleaned'!A3008,"mm-yy")</f>
        <v>08-22</v>
      </c>
      <c r="L3008" t="str">
        <f t="shared" si="234"/>
        <v>0-12</v>
      </c>
    </row>
    <row r="3009" spans="1:12" x14ac:dyDescent="0.45">
      <c r="A3009">
        <v>50</v>
      </c>
      <c r="B3009" t="str">
        <f t="shared" si="230"/>
        <v>ADULTS</v>
      </c>
      <c r="C3009" t="s">
        <v>3480</v>
      </c>
      <c r="G3009" s="7">
        <f>'Health Cleaned'!$H3009*1.1</f>
        <v>4215.9810000000007</v>
      </c>
      <c r="H3009" s="7">
        <f t="shared" si="231"/>
        <v>4216</v>
      </c>
      <c r="I3009" s="7">
        <f t="shared" si="232"/>
        <v>4216</v>
      </c>
      <c r="J3009" s="7">
        <f t="shared" si="233"/>
        <v>4215.8999999999996</v>
      </c>
      <c r="K3009" t="str">
        <f>TEXT('Health Cleaned'!A3009,"mm-yy")</f>
        <v>12-22</v>
      </c>
      <c r="L3009" t="str">
        <f t="shared" si="234"/>
        <v>35-50</v>
      </c>
    </row>
    <row r="3010" spans="1:12" x14ac:dyDescent="0.45">
      <c r="A3010">
        <v>50</v>
      </c>
      <c r="B3010" t="str">
        <f t="shared" si="230"/>
        <v>ADULTS</v>
      </c>
      <c r="C3010" t="s">
        <v>3481</v>
      </c>
      <c r="G3010" s="7">
        <f>'Health Cleaned'!$H3010*1.1</f>
        <v>1060.6860000000001</v>
      </c>
      <c r="H3010" s="7">
        <f t="shared" si="231"/>
        <v>1060.7</v>
      </c>
      <c r="I3010" s="7">
        <f t="shared" si="232"/>
        <v>1060.6999999999998</v>
      </c>
      <c r="J3010" s="7">
        <f t="shared" si="233"/>
        <v>1060.5999999999999</v>
      </c>
      <c r="K3010" t="str">
        <f>TEXT('Health Cleaned'!A3010,"mm-yy")</f>
        <v>11-23</v>
      </c>
      <c r="L3010" t="str">
        <f t="shared" si="234"/>
        <v>35-50</v>
      </c>
    </row>
    <row r="3011" spans="1:12" x14ac:dyDescent="0.45">
      <c r="A3011">
        <v>75</v>
      </c>
      <c r="B3011" t="str">
        <f t="shared" ref="B3011:B3074" si="235">IF(A3011&lt;18,"CHILDREN",IF(A3011&lt;36,"YOUNG ADULTS",IF(A3011&lt;66,"ADULTS",IF(A3011&gt;65,"SENIORS"))))</f>
        <v>SENIORS</v>
      </c>
      <c r="C3011" t="s">
        <v>3482</v>
      </c>
      <c r="G3011" s="7">
        <f>'Health Cleaned'!$H3011*1.1</f>
        <v>141.73500000000001</v>
      </c>
      <c r="H3011" s="7">
        <f t="shared" ref="H3011:H3074" si="236">ROUND(G3011,1)</f>
        <v>141.69999999999999</v>
      </c>
      <c r="I3011" s="7">
        <f t="shared" ref="I3011:I3074" si="237">ROUNDUP(G3011,1)</f>
        <v>141.79999999999998</v>
      </c>
      <c r="J3011" s="7">
        <f t="shared" ref="J3011:J3074" si="238">ROUNDDOWN(G3011,1)</f>
        <v>141.69999999999999</v>
      </c>
      <c r="K3011" t="str">
        <f>TEXT('Health Cleaned'!A3011,"mm-yy")</f>
        <v>09-22</v>
      </c>
      <c r="L3011" t="str">
        <f t="shared" ref="L3011:L3074" si="239">IF(A3011&lt;13,"0-12",IF(A3011&lt;20,"13-19",IF(A3011&lt;35,"20-34",IF(A3011&lt;=50,"35-50",IF(A3011&lt;66,"51-65",IF(A3011&gt;65,"65-100"))))))</f>
        <v>65-100</v>
      </c>
    </row>
    <row r="3012" spans="1:12" x14ac:dyDescent="0.45">
      <c r="A3012">
        <v>11</v>
      </c>
      <c r="B3012" t="str">
        <f t="shared" si="235"/>
        <v>CHILDREN</v>
      </c>
      <c r="C3012" t="s">
        <v>3483</v>
      </c>
      <c r="G3012" s="7">
        <f>'Health Cleaned'!$H3012*1.1</f>
        <v>1183.7760000000003</v>
      </c>
      <c r="H3012" s="7">
        <f t="shared" si="236"/>
        <v>1183.8</v>
      </c>
      <c r="I3012" s="7">
        <f t="shared" si="237"/>
        <v>1183.8</v>
      </c>
      <c r="J3012" s="7">
        <f t="shared" si="238"/>
        <v>1183.7</v>
      </c>
      <c r="K3012" t="str">
        <f>TEXT('Health Cleaned'!A3012,"mm-yy")</f>
        <v>06-23</v>
      </c>
      <c r="L3012" t="str">
        <f t="shared" si="239"/>
        <v>0-12</v>
      </c>
    </row>
    <row r="3013" spans="1:12" x14ac:dyDescent="0.45">
      <c r="A3013">
        <v>52</v>
      </c>
      <c r="B3013" t="str">
        <f t="shared" si="235"/>
        <v>ADULTS</v>
      </c>
      <c r="C3013" t="s">
        <v>3484</v>
      </c>
      <c r="G3013" s="7">
        <f>'Health Cleaned'!$H3013*1.1</f>
        <v>1608.8050000000001</v>
      </c>
      <c r="H3013" s="7">
        <f t="shared" si="236"/>
        <v>1608.8</v>
      </c>
      <c r="I3013" s="7">
        <f t="shared" si="237"/>
        <v>1608.8999999999999</v>
      </c>
      <c r="J3013" s="7">
        <f t="shared" si="238"/>
        <v>1608.8</v>
      </c>
      <c r="K3013" t="str">
        <f>TEXT('Health Cleaned'!A3013,"mm-yy")</f>
        <v>04-22</v>
      </c>
      <c r="L3013" t="str">
        <f t="shared" si="239"/>
        <v>51-65</v>
      </c>
    </row>
    <row r="3014" spans="1:12" x14ac:dyDescent="0.45">
      <c r="A3014">
        <v>5</v>
      </c>
      <c r="B3014" t="str">
        <f t="shared" si="235"/>
        <v>CHILDREN</v>
      </c>
      <c r="C3014" t="s">
        <v>3485</v>
      </c>
      <c r="G3014" s="7">
        <f>'Health Cleaned'!$H3014*1.1</f>
        <v>5216.8270000000002</v>
      </c>
      <c r="H3014" s="7">
        <f t="shared" si="236"/>
        <v>5216.8</v>
      </c>
      <c r="I3014" s="7">
        <f t="shared" si="237"/>
        <v>5216.9000000000005</v>
      </c>
      <c r="J3014" s="7">
        <f t="shared" si="238"/>
        <v>5216.8</v>
      </c>
      <c r="K3014" t="str">
        <f>TEXT('Health Cleaned'!A3014,"mm-yy")</f>
        <v>01-22</v>
      </c>
      <c r="L3014" t="str">
        <f t="shared" si="239"/>
        <v>0-12</v>
      </c>
    </row>
    <row r="3015" spans="1:12" x14ac:dyDescent="0.45">
      <c r="A3015">
        <v>82</v>
      </c>
      <c r="B3015" t="str">
        <f t="shared" si="235"/>
        <v>SENIORS</v>
      </c>
      <c r="C3015" t="s">
        <v>3486</v>
      </c>
      <c r="G3015" s="7">
        <f>'Health Cleaned'!$H3015*1.1</f>
        <v>3664.5840000000003</v>
      </c>
      <c r="H3015" s="7">
        <f t="shared" si="236"/>
        <v>3664.6</v>
      </c>
      <c r="I3015" s="7">
        <f t="shared" si="237"/>
        <v>3664.6</v>
      </c>
      <c r="J3015" s="7">
        <f t="shared" si="238"/>
        <v>3664.5</v>
      </c>
      <c r="K3015" t="str">
        <f>TEXT('Health Cleaned'!A3015,"mm-yy")</f>
        <v>10-23</v>
      </c>
      <c r="L3015" t="str">
        <f t="shared" si="239"/>
        <v>65-100</v>
      </c>
    </row>
    <row r="3016" spans="1:12" x14ac:dyDescent="0.45">
      <c r="A3016">
        <v>61</v>
      </c>
      <c r="B3016" t="str">
        <f t="shared" si="235"/>
        <v>ADULTS</v>
      </c>
      <c r="C3016" t="s">
        <v>3487</v>
      </c>
      <c r="G3016" s="7">
        <f>'Health Cleaned'!$H3016*1.1</f>
        <v>279.29000000000002</v>
      </c>
      <c r="H3016" s="7">
        <f t="shared" si="236"/>
        <v>279.3</v>
      </c>
      <c r="I3016" s="7">
        <f t="shared" si="237"/>
        <v>279.3</v>
      </c>
      <c r="J3016" s="7">
        <f t="shared" si="238"/>
        <v>279.2</v>
      </c>
      <c r="K3016" t="str">
        <f>TEXT('Health Cleaned'!A3016,"mm-yy")</f>
        <v>08-22</v>
      </c>
      <c r="L3016" t="str">
        <f t="shared" si="239"/>
        <v>51-65</v>
      </c>
    </row>
    <row r="3017" spans="1:12" x14ac:dyDescent="0.45">
      <c r="A3017">
        <v>39</v>
      </c>
      <c r="B3017" t="str">
        <f t="shared" si="235"/>
        <v>ADULTS</v>
      </c>
      <c r="C3017" t="s">
        <v>3488</v>
      </c>
      <c r="G3017" s="7">
        <f>'Health Cleaned'!$H3017*1.1</f>
        <v>1322.7280000000001</v>
      </c>
      <c r="H3017" s="7">
        <f t="shared" si="236"/>
        <v>1322.7</v>
      </c>
      <c r="I3017" s="7">
        <f t="shared" si="237"/>
        <v>1322.8</v>
      </c>
      <c r="J3017" s="7">
        <f t="shared" si="238"/>
        <v>1322.7</v>
      </c>
      <c r="K3017" t="str">
        <f>TEXT('Health Cleaned'!A3017,"mm-yy")</f>
        <v>12-23</v>
      </c>
      <c r="L3017" t="str">
        <f t="shared" si="239"/>
        <v>35-50</v>
      </c>
    </row>
    <row r="3018" spans="1:12" x14ac:dyDescent="0.45">
      <c r="A3018">
        <v>83</v>
      </c>
      <c r="B3018" t="str">
        <f t="shared" si="235"/>
        <v>SENIORS</v>
      </c>
      <c r="C3018" t="s">
        <v>3489</v>
      </c>
      <c r="G3018" s="7">
        <f>'Health Cleaned'!$H3018*1.1</f>
        <v>1005.9280000000001</v>
      </c>
      <c r="H3018" s="7">
        <f t="shared" si="236"/>
        <v>1005.9</v>
      </c>
      <c r="I3018" s="7">
        <f t="shared" si="237"/>
        <v>1006</v>
      </c>
      <c r="J3018" s="7">
        <f t="shared" si="238"/>
        <v>1005.9</v>
      </c>
      <c r="K3018" t="str">
        <f>TEXT('Health Cleaned'!A3018,"mm-yy")</f>
        <v>08-22</v>
      </c>
      <c r="L3018" t="str">
        <f t="shared" si="239"/>
        <v>65-100</v>
      </c>
    </row>
    <row r="3019" spans="1:12" x14ac:dyDescent="0.45">
      <c r="A3019">
        <v>99</v>
      </c>
      <c r="B3019" t="str">
        <f t="shared" si="235"/>
        <v>SENIORS</v>
      </c>
      <c r="C3019" t="s">
        <v>3490</v>
      </c>
      <c r="G3019" s="7">
        <f>'Health Cleaned'!$H3019*1.1</f>
        <v>3716.5480000000002</v>
      </c>
      <c r="H3019" s="7">
        <f t="shared" si="236"/>
        <v>3716.5</v>
      </c>
      <c r="I3019" s="7">
        <f t="shared" si="237"/>
        <v>3716.6</v>
      </c>
      <c r="J3019" s="7">
        <f t="shared" si="238"/>
        <v>3716.5</v>
      </c>
      <c r="K3019" t="str">
        <f>TEXT('Health Cleaned'!A3019,"mm-yy")</f>
        <v>11-23</v>
      </c>
      <c r="L3019" t="str">
        <f t="shared" si="239"/>
        <v>65-100</v>
      </c>
    </row>
    <row r="3020" spans="1:12" x14ac:dyDescent="0.45">
      <c r="A3020">
        <v>83</v>
      </c>
      <c r="B3020" t="str">
        <f t="shared" si="235"/>
        <v>SENIORS</v>
      </c>
      <c r="C3020" t="s">
        <v>3491</v>
      </c>
      <c r="G3020" s="7">
        <f>'Health Cleaned'!$H3020*1.1</f>
        <v>2611.8290000000002</v>
      </c>
      <c r="H3020" s="7">
        <f t="shared" si="236"/>
        <v>2611.8000000000002</v>
      </c>
      <c r="I3020" s="7">
        <f t="shared" si="237"/>
        <v>2611.9</v>
      </c>
      <c r="J3020" s="7">
        <f t="shared" si="238"/>
        <v>2611.8000000000002</v>
      </c>
      <c r="K3020" t="str">
        <f>TEXT('Health Cleaned'!A3020,"mm-yy")</f>
        <v>06-23</v>
      </c>
      <c r="L3020" t="str">
        <f t="shared" si="239"/>
        <v>65-100</v>
      </c>
    </row>
    <row r="3021" spans="1:12" x14ac:dyDescent="0.45">
      <c r="A3021">
        <v>68</v>
      </c>
      <c r="B3021" t="str">
        <f t="shared" si="235"/>
        <v>SENIORS</v>
      </c>
      <c r="C3021" t="s">
        <v>3492</v>
      </c>
      <c r="G3021" s="7">
        <f>'Health Cleaned'!$H3021*1.1</f>
        <v>3530.1420000000003</v>
      </c>
      <c r="H3021" s="7">
        <f t="shared" si="236"/>
        <v>3530.1</v>
      </c>
      <c r="I3021" s="7">
        <f t="shared" si="237"/>
        <v>3530.2</v>
      </c>
      <c r="J3021" s="7">
        <f t="shared" si="238"/>
        <v>3530.1</v>
      </c>
      <c r="K3021" t="str">
        <f>TEXT('Health Cleaned'!A3021,"mm-yy")</f>
        <v>09-23</v>
      </c>
      <c r="L3021" t="str">
        <f t="shared" si="239"/>
        <v>65-100</v>
      </c>
    </row>
    <row r="3022" spans="1:12" x14ac:dyDescent="0.45">
      <c r="A3022">
        <v>32</v>
      </c>
      <c r="B3022" t="str">
        <f t="shared" si="235"/>
        <v>YOUNG ADULTS</v>
      </c>
      <c r="C3022" t="s">
        <v>3493</v>
      </c>
      <c r="G3022" s="7">
        <f>'Health Cleaned'!$H3022*1.1</f>
        <v>1668.0730000000001</v>
      </c>
      <c r="H3022" s="7">
        <f t="shared" si="236"/>
        <v>1668.1</v>
      </c>
      <c r="I3022" s="7">
        <f t="shared" si="237"/>
        <v>1668.1</v>
      </c>
      <c r="J3022" s="7">
        <f t="shared" si="238"/>
        <v>1668</v>
      </c>
      <c r="K3022" t="str">
        <f>TEXT('Health Cleaned'!A3022,"mm-yy")</f>
        <v>05-22</v>
      </c>
      <c r="L3022" t="str">
        <f t="shared" si="239"/>
        <v>20-34</v>
      </c>
    </row>
    <row r="3023" spans="1:12" x14ac:dyDescent="0.45">
      <c r="A3023">
        <v>2</v>
      </c>
      <c r="B3023" t="str">
        <f t="shared" si="235"/>
        <v>CHILDREN</v>
      </c>
      <c r="C3023" t="s">
        <v>3494</v>
      </c>
      <c r="G3023" s="7">
        <f>'Health Cleaned'!$H3023*1.1</f>
        <v>4651.0640000000003</v>
      </c>
      <c r="H3023" s="7">
        <f t="shared" si="236"/>
        <v>4651.1000000000004</v>
      </c>
      <c r="I3023" s="7">
        <f t="shared" si="237"/>
        <v>4651.1000000000004</v>
      </c>
      <c r="J3023" s="7">
        <f t="shared" si="238"/>
        <v>4651</v>
      </c>
      <c r="K3023" t="str">
        <f>TEXT('Health Cleaned'!A3023,"mm-yy")</f>
        <v>10-23</v>
      </c>
      <c r="L3023" t="str">
        <f t="shared" si="239"/>
        <v>0-12</v>
      </c>
    </row>
    <row r="3024" spans="1:12" x14ac:dyDescent="0.45">
      <c r="A3024">
        <v>61</v>
      </c>
      <c r="B3024" t="str">
        <f t="shared" si="235"/>
        <v>ADULTS</v>
      </c>
      <c r="C3024" t="s">
        <v>3495</v>
      </c>
      <c r="G3024" s="7">
        <f>'Health Cleaned'!$H3024*1.1</f>
        <v>84.293000000000006</v>
      </c>
      <c r="H3024" s="7">
        <f t="shared" si="236"/>
        <v>84.3</v>
      </c>
      <c r="I3024" s="7">
        <f t="shared" si="237"/>
        <v>84.3</v>
      </c>
      <c r="J3024" s="7">
        <f t="shared" si="238"/>
        <v>84.2</v>
      </c>
      <c r="K3024" t="str">
        <f>TEXT('Health Cleaned'!A3024,"mm-yy")</f>
        <v>07-23</v>
      </c>
      <c r="L3024" t="str">
        <f t="shared" si="239"/>
        <v>51-65</v>
      </c>
    </row>
    <row r="3025" spans="1:12" x14ac:dyDescent="0.45">
      <c r="A3025">
        <v>44</v>
      </c>
      <c r="B3025" t="str">
        <f t="shared" si="235"/>
        <v>ADULTS</v>
      </c>
      <c r="C3025" t="s">
        <v>3496</v>
      </c>
      <c r="G3025" s="7">
        <f>'Health Cleaned'!$H3025*1.1</f>
        <v>5195.6410000000005</v>
      </c>
      <c r="H3025" s="7">
        <f t="shared" si="236"/>
        <v>5195.6000000000004</v>
      </c>
      <c r="I3025" s="7">
        <f t="shared" si="237"/>
        <v>5195.7000000000007</v>
      </c>
      <c r="J3025" s="7">
        <f t="shared" si="238"/>
        <v>5195.6000000000004</v>
      </c>
      <c r="K3025" t="str">
        <f>TEXT('Health Cleaned'!A3025,"mm-yy")</f>
        <v>02-22</v>
      </c>
      <c r="L3025" t="str">
        <f t="shared" si="239"/>
        <v>35-50</v>
      </c>
    </row>
    <row r="3026" spans="1:12" x14ac:dyDescent="0.45">
      <c r="A3026">
        <v>95</v>
      </c>
      <c r="B3026" t="str">
        <f t="shared" si="235"/>
        <v>SENIORS</v>
      </c>
      <c r="C3026" t="s">
        <v>3497</v>
      </c>
      <c r="G3026" s="7">
        <f>'Health Cleaned'!$H3026*1.1</f>
        <v>1868.394</v>
      </c>
      <c r="H3026" s="7">
        <f t="shared" si="236"/>
        <v>1868.4</v>
      </c>
      <c r="I3026" s="7">
        <f t="shared" si="237"/>
        <v>1868.3999999999999</v>
      </c>
      <c r="J3026" s="7">
        <f t="shared" si="238"/>
        <v>1868.3</v>
      </c>
      <c r="K3026" t="str">
        <f>TEXT('Health Cleaned'!A3026,"mm-yy")</f>
        <v>11-23</v>
      </c>
      <c r="L3026" t="str">
        <f t="shared" si="239"/>
        <v>65-100</v>
      </c>
    </row>
    <row r="3027" spans="1:12" x14ac:dyDescent="0.45">
      <c r="A3027">
        <v>92</v>
      </c>
      <c r="B3027" t="str">
        <f t="shared" si="235"/>
        <v>SENIORS</v>
      </c>
      <c r="C3027" t="s">
        <v>3498</v>
      </c>
      <c r="G3027" s="7">
        <f>'Health Cleaned'!$H3027*1.1</f>
        <v>4912.2370000000001</v>
      </c>
      <c r="H3027" s="7">
        <f t="shared" si="236"/>
        <v>4912.2</v>
      </c>
      <c r="I3027" s="7">
        <f t="shared" si="237"/>
        <v>4912.3</v>
      </c>
      <c r="J3027" s="7">
        <f t="shared" si="238"/>
        <v>4912.2</v>
      </c>
      <c r="K3027" t="str">
        <f>TEXT('Health Cleaned'!A3027,"mm-yy")</f>
        <v>11-23</v>
      </c>
      <c r="L3027" t="str">
        <f t="shared" si="239"/>
        <v>65-100</v>
      </c>
    </row>
    <row r="3028" spans="1:12" x14ac:dyDescent="0.45">
      <c r="A3028">
        <v>21</v>
      </c>
      <c r="B3028" t="str">
        <f t="shared" si="235"/>
        <v>YOUNG ADULTS</v>
      </c>
      <c r="C3028" t="s">
        <v>3499</v>
      </c>
      <c r="G3028" s="7">
        <f>'Health Cleaned'!$H3028*1.1</f>
        <v>1236.4880000000001</v>
      </c>
      <c r="H3028" s="7">
        <f t="shared" si="236"/>
        <v>1236.5</v>
      </c>
      <c r="I3028" s="7">
        <f t="shared" si="237"/>
        <v>1236.5</v>
      </c>
      <c r="J3028" s="7">
        <f t="shared" si="238"/>
        <v>1236.4000000000001</v>
      </c>
      <c r="K3028" t="str">
        <f>TEXT('Health Cleaned'!A3028,"mm-yy")</f>
        <v>10-23</v>
      </c>
      <c r="L3028" t="str">
        <f t="shared" si="239"/>
        <v>20-34</v>
      </c>
    </row>
    <row r="3029" spans="1:12" x14ac:dyDescent="0.45">
      <c r="A3029">
        <v>90</v>
      </c>
      <c r="B3029" t="str">
        <f t="shared" si="235"/>
        <v>SENIORS</v>
      </c>
      <c r="C3029" t="s">
        <v>3500</v>
      </c>
      <c r="G3029" s="7">
        <f>'Health Cleaned'!$H3029*1.1</f>
        <v>2701.0720000000001</v>
      </c>
      <c r="H3029" s="7">
        <f t="shared" si="236"/>
        <v>2701.1</v>
      </c>
      <c r="I3029" s="7">
        <f t="shared" si="237"/>
        <v>2701.1</v>
      </c>
      <c r="J3029" s="7">
        <f t="shared" si="238"/>
        <v>2701</v>
      </c>
      <c r="K3029" t="str">
        <f>TEXT('Health Cleaned'!A3029,"mm-yy")</f>
        <v>01-22</v>
      </c>
      <c r="L3029" t="str">
        <f t="shared" si="239"/>
        <v>65-100</v>
      </c>
    </row>
    <row r="3030" spans="1:12" x14ac:dyDescent="0.45">
      <c r="A3030">
        <v>77</v>
      </c>
      <c r="B3030" t="str">
        <f t="shared" si="235"/>
        <v>SENIORS</v>
      </c>
      <c r="C3030" t="s">
        <v>3501</v>
      </c>
      <c r="G3030" s="7">
        <f>'Health Cleaned'!$H3030*1.1</f>
        <v>425.12800000000004</v>
      </c>
      <c r="H3030" s="7">
        <f t="shared" si="236"/>
        <v>425.1</v>
      </c>
      <c r="I3030" s="7">
        <f t="shared" si="237"/>
        <v>425.20000000000005</v>
      </c>
      <c r="J3030" s="7">
        <f t="shared" si="238"/>
        <v>425.1</v>
      </c>
      <c r="K3030" t="str">
        <f>TEXT('Health Cleaned'!A3030,"mm-yy")</f>
        <v>04-22</v>
      </c>
      <c r="L3030" t="str">
        <f t="shared" si="239"/>
        <v>65-100</v>
      </c>
    </row>
    <row r="3031" spans="1:12" x14ac:dyDescent="0.45">
      <c r="A3031">
        <v>78</v>
      </c>
      <c r="B3031" t="str">
        <f t="shared" si="235"/>
        <v>SENIORS</v>
      </c>
      <c r="C3031" t="s">
        <v>3502</v>
      </c>
      <c r="G3031" s="7">
        <f>'Health Cleaned'!$H3031*1.1</f>
        <v>590.35900000000015</v>
      </c>
      <c r="H3031" s="7">
        <f t="shared" si="236"/>
        <v>590.4</v>
      </c>
      <c r="I3031" s="7">
        <f t="shared" si="237"/>
        <v>590.4</v>
      </c>
      <c r="J3031" s="7">
        <f t="shared" si="238"/>
        <v>590.29999999999995</v>
      </c>
      <c r="K3031" t="str">
        <f>TEXT('Health Cleaned'!A3031,"mm-yy")</f>
        <v>07-22</v>
      </c>
      <c r="L3031" t="str">
        <f t="shared" si="239"/>
        <v>65-100</v>
      </c>
    </row>
    <row r="3032" spans="1:12" x14ac:dyDescent="0.45">
      <c r="A3032">
        <v>67</v>
      </c>
      <c r="B3032" t="str">
        <f t="shared" si="235"/>
        <v>SENIORS</v>
      </c>
      <c r="C3032" t="s">
        <v>3503</v>
      </c>
      <c r="G3032" s="7">
        <f>'Health Cleaned'!$H3032*1.1</f>
        <v>1402.5220000000002</v>
      </c>
      <c r="H3032" s="7">
        <f t="shared" si="236"/>
        <v>1402.5</v>
      </c>
      <c r="I3032" s="7">
        <f t="shared" si="237"/>
        <v>1402.6</v>
      </c>
      <c r="J3032" s="7">
        <f t="shared" si="238"/>
        <v>1402.5</v>
      </c>
      <c r="K3032" t="str">
        <f>TEXT('Health Cleaned'!A3032,"mm-yy")</f>
        <v>11-23</v>
      </c>
      <c r="L3032" t="str">
        <f t="shared" si="239"/>
        <v>65-100</v>
      </c>
    </row>
    <row r="3033" spans="1:12" x14ac:dyDescent="0.45">
      <c r="A3033">
        <v>18</v>
      </c>
      <c r="B3033" t="str">
        <f t="shared" si="235"/>
        <v>YOUNG ADULTS</v>
      </c>
      <c r="C3033" t="s">
        <v>3504</v>
      </c>
      <c r="G3033" s="7">
        <f>'Health Cleaned'!$H3033*1.1</f>
        <v>2133.7800000000002</v>
      </c>
      <c r="H3033" s="7">
        <f t="shared" si="236"/>
        <v>2133.8000000000002</v>
      </c>
      <c r="I3033" s="7">
        <f t="shared" si="237"/>
        <v>2133.7999999999997</v>
      </c>
      <c r="J3033" s="7">
        <f t="shared" si="238"/>
        <v>2133.6999999999998</v>
      </c>
      <c r="K3033" t="str">
        <f>TEXT('Health Cleaned'!A3033,"mm-yy")</f>
        <v>04-22</v>
      </c>
      <c r="L3033" t="str">
        <f t="shared" si="239"/>
        <v>13-19</v>
      </c>
    </row>
    <row r="3034" spans="1:12" x14ac:dyDescent="0.45">
      <c r="A3034">
        <v>41</v>
      </c>
      <c r="B3034" t="str">
        <f t="shared" si="235"/>
        <v>ADULTS</v>
      </c>
      <c r="C3034" t="s">
        <v>3505</v>
      </c>
      <c r="G3034" s="7">
        <f>'Health Cleaned'!$H3034*1.1</f>
        <v>3187.6240000000003</v>
      </c>
      <c r="H3034" s="7">
        <f t="shared" si="236"/>
        <v>3187.6</v>
      </c>
      <c r="I3034" s="7">
        <f t="shared" si="237"/>
        <v>3187.7</v>
      </c>
      <c r="J3034" s="7">
        <f t="shared" si="238"/>
        <v>3187.6</v>
      </c>
      <c r="K3034" t="str">
        <f>TEXT('Health Cleaned'!A3034,"mm-yy")</f>
        <v>05-23</v>
      </c>
      <c r="L3034" t="str">
        <f t="shared" si="239"/>
        <v>35-50</v>
      </c>
    </row>
    <row r="3035" spans="1:12" x14ac:dyDescent="0.45">
      <c r="A3035">
        <v>34</v>
      </c>
      <c r="B3035" t="str">
        <f t="shared" si="235"/>
        <v>YOUNG ADULTS</v>
      </c>
      <c r="C3035" t="s">
        <v>3506</v>
      </c>
      <c r="G3035" s="7">
        <f>'Health Cleaned'!$H3035*1.1</f>
        <v>3147.3970000000004</v>
      </c>
      <c r="H3035" s="7">
        <f t="shared" si="236"/>
        <v>3147.4</v>
      </c>
      <c r="I3035" s="7">
        <f t="shared" si="237"/>
        <v>3147.4</v>
      </c>
      <c r="J3035" s="7">
        <f t="shared" si="238"/>
        <v>3147.3</v>
      </c>
      <c r="K3035" t="str">
        <f>TEXT('Health Cleaned'!A3035,"mm-yy")</f>
        <v>10-22</v>
      </c>
      <c r="L3035" t="str">
        <f t="shared" si="239"/>
        <v>20-34</v>
      </c>
    </row>
    <row r="3036" spans="1:12" x14ac:dyDescent="0.45">
      <c r="A3036">
        <v>57</v>
      </c>
      <c r="B3036" t="str">
        <f t="shared" si="235"/>
        <v>ADULTS</v>
      </c>
      <c r="C3036" t="s">
        <v>3507</v>
      </c>
      <c r="G3036" s="7">
        <f>'Health Cleaned'!$H3036*1.1</f>
        <v>1963.1810000000003</v>
      </c>
      <c r="H3036" s="7">
        <f t="shared" si="236"/>
        <v>1963.2</v>
      </c>
      <c r="I3036" s="7">
        <f t="shared" si="237"/>
        <v>1963.1999999999998</v>
      </c>
      <c r="J3036" s="7">
        <f t="shared" si="238"/>
        <v>1963.1</v>
      </c>
      <c r="K3036" t="str">
        <f>TEXT('Health Cleaned'!A3036,"mm-yy")</f>
        <v>04-22</v>
      </c>
      <c r="L3036" t="str">
        <f t="shared" si="239"/>
        <v>51-65</v>
      </c>
    </row>
    <row r="3037" spans="1:12" x14ac:dyDescent="0.45">
      <c r="A3037">
        <v>69</v>
      </c>
      <c r="B3037" t="str">
        <f t="shared" si="235"/>
        <v>SENIORS</v>
      </c>
      <c r="C3037" t="s">
        <v>3508</v>
      </c>
      <c r="G3037" s="7">
        <f>'Health Cleaned'!$H3037*1.1</f>
        <v>3816.0650000000005</v>
      </c>
      <c r="H3037" s="7">
        <f t="shared" si="236"/>
        <v>3816.1</v>
      </c>
      <c r="I3037" s="7">
        <f t="shared" si="237"/>
        <v>3816.1</v>
      </c>
      <c r="J3037" s="7">
        <f t="shared" si="238"/>
        <v>3816</v>
      </c>
      <c r="K3037" t="str">
        <f>TEXT('Health Cleaned'!A3037,"mm-yy")</f>
        <v>09-22</v>
      </c>
      <c r="L3037" t="str">
        <f t="shared" si="239"/>
        <v>65-100</v>
      </c>
    </row>
    <row r="3038" spans="1:12" x14ac:dyDescent="0.45">
      <c r="A3038">
        <v>0</v>
      </c>
      <c r="B3038" t="str">
        <f t="shared" si="235"/>
        <v>CHILDREN</v>
      </c>
      <c r="C3038" t="s">
        <v>3509</v>
      </c>
      <c r="G3038" s="7">
        <f>'Health Cleaned'!$H3038*1.1</f>
        <v>4317.0380000000005</v>
      </c>
      <c r="H3038" s="7">
        <f t="shared" si="236"/>
        <v>4317</v>
      </c>
      <c r="I3038" s="7">
        <f t="shared" si="237"/>
        <v>4317.1000000000004</v>
      </c>
      <c r="J3038" s="7">
        <f t="shared" si="238"/>
        <v>4317</v>
      </c>
      <c r="K3038" t="str">
        <f>TEXT('Health Cleaned'!A3038,"mm-yy")</f>
        <v>07-22</v>
      </c>
      <c r="L3038" t="str">
        <f t="shared" si="239"/>
        <v>0-12</v>
      </c>
    </row>
    <row r="3039" spans="1:12" x14ac:dyDescent="0.45">
      <c r="A3039">
        <v>64</v>
      </c>
      <c r="B3039" t="str">
        <f t="shared" si="235"/>
        <v>ADULTS</v>
      </c>
      <c r="C3039" t="s">
        <v>3510</v>
      </c>
      <c r="G3039" s="7">
        <f>'Health Cleaned'!$H3039*1.1</f>
        <v>2595.1750000000002</v>
      </c>
      <c r="H3039" s="7">
        <f t="shared" si="236"/>
        <v>2595.1999999999998</v>
      </c>
      <c r="I3039" s="7">
        <f t="shared" si="237"/>
        <v>2595.1999999999998</v>
      </c>
      <c r="J3039" s="7">
        <f t="shared" si="238"/>
        <v>2595.1</v>
      </c>
      <c r="K3039" t="str">
        <f>TEXT('Health Cleaned'!A3039,"mm-yy")</f>
        <v>10-22</v>
      </c>
      <c r="L3039" t="str">
        <f t="shared" si="239"/>
        <v>51-65</v>
      </c>
    </row>
    <row r="3040" spans="1:12" x14ac:dyDescent="0.45">
      <c r="A3040">
        <v>12</v>
      </c>
      <c r="B3040" t="str">
        <f t="shared" si="235"/>
        <v>CHILDREN</v>
      </c>
      <c r="C3040" t="s">
        <v>3511</v>
      </c>
      <c r="G3040" s="7">
        <f>'Health Cleaned'!$H3040*1.1</f>
        <v>3364.7020000000002</v>
      </c>
      <c r="H3040" s="7">
        <f t="shared" si="236"/>
        <v>3364.7</v>
      </c>
      <c r="I3040" s="7">
        <f t="shared" si="237"/>
        <v>3364.7999999999997</v>
      </c>
      <c r="J3040" s="7">
        <f t="shared" si="238"/>
        <v>3364.7</v>
      </c>
      <c r="K3040" t="str">
        <f>TEXT('Health Cleaned'!A3040,"mm-yy")</f>
        <v>01-23</v>
      </c>
      <c r="L3040" t="str">
        <f t="shared" si="239"/>
        <v>0-12</v>
      </c>
    </row>
    <row r="3041" spans="1:12" x14ac:dyDescent="0.45">
      <c r="A3041">
        <v>93</v>
      </c>
      <c r="B3041" t="str">
        <f t="shared" si="235"/>
        <v>SENIORS</v>
      </c>
      <c r="C3041" t="s">
        <v>3512</v>
      </c>
      <c r="G3041" s="7">
        <f>'Health Cleaned'!$H3041*1.1</f>
        <v>2635.556</v>
      </c>
      <c r="H3041" s="7">
        <f t="shared" si="236"/>
        <v>2635.6</v>
      </c>
      <c r="I3041" s="7">
        <f t="shared" si="237"/>
        <v>2635.6</v>
      </c>
      <c r="J3041" s="7">
        <f t="shared" si="238"/>
        <v>2635.5</v>
      </c>
      <c r="K3041" t="str">
        <f>TEXT('Health Cleaned'!A3041,"mm-yy")</f>
        <v>08-23</v>
      </c>
      <c r="L3041" t="str">
        <f t="shared" si="239"/>
        <v>65-100</v>
      </c>
    </row>
    <row r="3042" spans="1:12" x14ac:dyDescent="0.45">
      <c r="A3042">
        <v>88</v>
      </c>
      <c r="B3042" t="str">
        <f t="shared" si="235"/>
        <v>SENIORS</v>
      </c>
      <c r="C3042" t="s">
        <v>3513</v>
      </c>
      <c r="G3042" s="7">
        <f>'Health Cleaned'!$H3042*1.1</f>
        <v>5220.1270000000004</v>
      </c>
      <c r="H3042" s="7">
        <f t="shared" si="236"/>
        <v>5220.1000000000004</v>
      </c>
      <c r="I3042" s="7">
        <f t="shared" si="237"/>
        <v>5220.2000000000007</v>
      </c>
      <c r="J3042" s="7">
        <f t="shared" si="238"/>
        <v>5220.1000000000004</v>
      </c>
      <c r="K3042" t="str">
        <f>TEXT('Health Cleaned'!A3042,"mm-yy")</f>
        <v>10-22</v>
      </c>
      <c r="L3042" t="str">
        <f t="shared" si="239"/>
        <v>65-100</v>
      </c>
    </row>
    <row r="3043" spans="1:12" x14ac:dyDescent="0.45">
      <c r="A3043">
        <v>88</v>
      </c>
      <c r="B3043" t="str">
        <f t="shared" si="235"/>
        <v>SENIORS</v>
      </c>
      <c r="C3043" t="s">
        <v>3514</v>
      </c>
      <c r="G3043" s="7">
        <f>'Health Cleaned'!$H3043*1.1</f>
        <v>5440.4350000000004</v>
      </c>
      <c r="H3043" s="7">
        <f t="shared" si="236"/>
        <v>5440.4</v>
      </c>
      <c r="I3043" s="7">
        <f t="shared" si="237"/>
        <v>5440.5</v>
      </c>
      <c r="J3043" s="7">
        <f t="shared" si="238"/>
        <v>5440.4</v>
      </c>
      <c r="K3043" t="str">
        <f>TEXT('Health Cleaned'!A3043,"mm-yy")</f>
        <v>11-22</v>
      </c>
      <c r="L3043" t="str">
        <f t="shared" si="239"/>
        <v>65-100</v>
      </c>
    </row>
    <row r="3044" spans="1:12" x14ac:dyDescent="0.45">
      <c r="A3044">
        <v>45</v>
      </c>
      <c r="B3044" t="str">
        <f t="shared" si="235"/>
        <v>ADULTS</v>
      </c>
      <c r="C3044" t="s">
        <v>3515</v>
      </c>
      <c r="G3044" s="7">
        <f>'Health Cleaned'!$H3044*1.1</f>
        <v>4200.8780000000006</v>
      </c>
      <c r="H3044" s="7">
        <f t="shared" si="236"/>
        <v>4200.8999999999996</v>
      </c>
      <c r="I3044" s="7">
        <f t="shared" si="237"/>
        <v>4200.9000000000005</v>
      </c>
      <c r="J3044" s="7">
        <f t="shared" si="238"/>
        <v>4200.8</v>
      </c>
      <c r="K3044" t="str">
        <f>TEXT('Health Cleaned'!A3044,"mm-yy")</f>
        <v>10-22</v>
      </c>
      <c r="L3044" t="str">
        <f t="shared" si="239"/>
        <v>35-50</v>
      </c>
    </row>
    <row r="3045" spans="1:12" x14ac:dyDescent="0.45">
      <c r="A3045">
        <v>75</v>
      </c>
      <c r="B3045" t="str">
        <f t="shared" si="235"/>
        <v>SENIORS</v>
      </c>
      <c r="C3045" t="s">
        <v>3516</v>
      </c>
      <c r="G3045" s="7">
        <f>'Health Cleaned'!$H3045*1.1</f>
        <v>2041.4350000000002</v>
      </c>
      <c r="H3045" s="7">
        <f t="shared" si="236"/>
        <v>2041.4</v>
      </c>
      <c r="I3045" s="7">
        <f t="shared" si="237"/>
        <v>2041.5</v>
      </c>
      <c r="J3045" s="7">
        <f t="shared" si="238"/>
        <v>2041.4</v>
      </c>
      <c r="K3045" t="str">
        <f>TEXT('Health Cleaned'!A3045,"mm-yy")</f>
        <v>11-22</v>
      </c>
      <c r="L3045" t="str">
        <f t="shared" si="239"/>
        <v>65-100</v>
      </c>
    </row>
    <row r="3046" spans="1:12" x14ac:dyDescent="0.45">
      <c r="A3046">
        <v>15</v>
      </c>
      <c r="B3046" t="str">
        <f t="shared" si="235"/>
        <v>CHILDREN</v>
      </c>
      <c r="C3046" t="s">
        <v>3517</v>
      </c>
      <c r="G3046" s="7">
        <f>'Health Cleaned'!$H3046*1.1</f>
        <v>1257.8170000000002</v>
      </c>
      <c r="H3046" s="7">
        <f t="shared" si="236"/>
        <v>1257.8</v>
      </c>
      <c r="I3046" s="7">
        <f t="shared" si="237"/>
        <v>1257.8999999999999</v>
      </c>
      <c r="J3046" s="7">
        <f t="shared" si="238"/>
        <v>1257.8</v>
      </c>
      <c r="K3046" t="str">
        <f>TEXT('Health Cleaned'!A3046,"mm-yy")</f>
        <v>04-23</v>
      </c>
      <c r="L3046" t="str">
        <f t="shared" si="239"/>
        <v>13-19</v>
      </c>
    </row>
    <row r="3047" spans="1:12" x14ac:dyDescent="0.45">
      <c r="A3047">
        <v>21</v>
      </c>
      <c r="B3047" t="str">
        <f t="shared" si="235"/>
        <v>YOUNG ADULTS</v>
      </c>
      <c r="C3047" t="s">
        <v>3518</v>
      </c>
      <c r="G3047" s="7">
        <f>'Health Cleaned'!$H3047*1.1</f>
        <v>4537.6870000000008</v>
      </c>
      <c r="H3047" s="7">
        <f t="shared" si="236"/>
        <v>4537.7</v>
      </c>
      <c r="I3047" s="7">
        <f t="shared" si="237"/>
        <v>4537.7000000000007</v>
      </c>
      <c r="J3047" s="7">
        <f t="shared" si="238"/>
        <v>4537.6000000000004</v>
      </c>
      <c r="K3047" t="str">
        <f>TEXT('Health Cleaned'!A3047,"mm-yy")</f>
        <v>03-22</v>
      </c>
      <c r="L3047" t="str">
        <f t="shared" si="239"/>
        <v>20-34</v>
      </c>
    </row>
    <row r="3048" spans="1:12" x14ac:dyDescent="0.45">
      <c r="A3048">
        <v>32</v>
      </c>
      <c r="B3048" t="str">
        <f t="shared" si="235"/>
        <v>YOUNG ADULTS</v>
      </c>
      <c r="C3048" t="s">
        <v>3519</v>
      </c>
      <c r="G3048" s="7">
        <f>'Health Cleaned'!$H3048*1.1</f>
        <v>4027.8920000000003</v>
      </c>
      <c r="H3048" s="7">
        <f t="shared" si="236"/>
        <v>4027.9</v>
      </c>
      <c r="I3048" s="7">
        <f t="shared" si="237"/>
        <v>4027.9</v>
      </c>
      <c r="J3048" s="7">
        <f t="shared" si="238"/>
        <v>4027.8</v>
      </c>
      <c r="K3048" t="str">
        <f>TEXT('Health Cleaned'!A3048,"mm-yy")</f>
        <v>09-22</v>
      </c>
      <c r="L3048" t="str">
        <f t="shared" si="239"/>
        <v>20-34</v>
      </c>
    </row>
    <row r="3049" spans="1:12" x14ac:dyDescent="0.45">
      <c r="A3049">
        <v>35</v>
      </c>
      <c r="B3049" t="str">
        <f t="shared" si="235"/>
        <v>YOUNG ADULTS</v>
      </c>
      <c r="C3049" t="s">
        <v>3520</v>
      </c>
      <c r="G3049" s="7">
        <f>'Health Cleaned'!$H3049*1.1</f>
        <v>2673.4840000000004</v>
      </c>
      <c r="H3049" s="7">
        <f t="shared" si="236"/>
        <v>2673.5</v>
      </c>
      <c r="I3049" s="7">
        <f t="shared" si="237"/>
        <v>2673.5</v>
      </c>
      <c r="J3049" s="7">
        <f t="shared" si="238"/>
        <v>2673.4</v>
      </c>
      <c r="K3049" t="str">
        <f>TEXT('Health Cleaned'!A3049,"mm-yy")</f>
        <v>03-23</v>
      </c>
      <c r="L3049" t="str">
        <f t="shared" si="239"/>
        <v>35-50</v>
      </c>
    </row>
    <row r="3050" spans="1:12" x14ac:dyDescent="0.45">
      <c r="A3050">
        <v>19</v>
      </c>
      <c r="B3050" t="str">
        <f t="shared" si="235"/>
        <v>YOUNG ADULTS</v>
      </c>
      <c r="C3050" t="s">
        <v>3521</v>
      </c>
      <c r="G3050" s="7">
        <f>'Health Cleaned'!$H3050*1.1</f>
        <v>3668.6870000000004</v>
      </c>
      <c r="H3050" s="7">
        <f t="shared" si="236"/>
        <v>3668.7</v>
      </c>
      <c r="I3050" s="7">
        <f t="shared" si="237"/>
        <v>3668.7</v>
      </c>
      <c r="J3050" s="7">
        <f t="shared" si="238"/>
        <v>3668.6</v>
      </c>
      <c r="K3050" t="str">
        <f>TEXT('Health Cleaned'!A3050,"mm-yy")</f>
        <v>08-22</v>
      </c>
      <c r="L3050" t="str">
        <f t="shared" si="239"/>
        <v>13-19</v>
      </c>
    </row>
    <row r="3051" spans="1:12" x14ac:dyDescent="0.45">
      <c r="A3051">
        <v>85</v>
      </c>
      <c r="B3051" t="str">
        <f t="shared" si="235"/>
        <v>SENIORS</v>
      </c>
      <c r="C3051" t="s">
        <v>3522</v>
      </c>
      <c r="G3051" s="7">
        <f>'Health Cleaned'!$H3051*1.1</f>
        <v>2121.944</v>
      </c>
      <c r="H3051" s="7">
        <f t="shared" si="236"/>
        <v>2121.9</v>
      </c>
      <c r="I3051" s="7">
        <f t="shared" si="237"/>
        <v>2122</v>
      </c>
      <c r="J3051" s="7">
        <f t="shared" si="238"/>
        <v>2121.9</v>
      </c>
      <c r="K3051" t="str">
        <f>TEXT('Health Cleaned'!A3051,"mm-yy")</f>
        <v>09-22</v>
      </c>
      <c r="L3051" t="str">
        <f t="shared" si="239"/>
        <v>65-100</v>
      </c>
    </row>
    <row r="3052" spans="1:12" x14ac:dyDescent="0.45">
      <c r="A3052">
        <v>10</v>
      </c>
      <c r="B3052" t="str">
        <f t="shared" si="235"/>
        <v>CHILDREN</v>
      </c>
      <c r="C3052" t="s">
        <v>3523</v>
      </c>
      <c r="G3052" s="7">
        <f>'Health Cleaned'!$H3052*1.1</f>
        <v>1322.1120000000001</v>
      </c>
      <c r="H3052" s="7">
        <f t="shared" si="236"/>
        <v>1322.1</v>
      </c>
      <c r="I3052" s="7">
        <f t="shared" si="237"/>
        <v>1322.1999999999998</v>
      </c>
      <c r="J3052" s="7">
        <f t="shared" si="238"/>
        <v>1322.1</v>
      </c>
      <c r="K3052" t="str">
        <f>TEXT('Health Cleaned'!A3052,"mm-yy")</f>
        <v>09-22</v>
      </c>
      <c r="L3052" t="str">
        <f t="shared" si="239"/>
        <v>0-12</v>
      </c>
    </row>
    <row r="3053" spans="1:12" x14ac:dyDescent="0.45">
      <c r="A3053">
        <v>87</v>
      </c>
      <c r="B3053" t="str">
        <f t="shared" si="235"/>
        <v>SENIORS</v>
      </c>
      <c r="C3053" t="s">
        <v>3524</v>
      </c>
      <c r="G3053" s="7">
        <f>'Health Cleaned'!$H3053*1.1</f>
        <v>4777.1019999999999</v>
      </c>
      <c r="H3053" s="7">
        <f t="shared" si="236"/>
        <v>4777.1000000000004</v>
      </c>
      <c r="I3053" s="7">
        <f t="shared" si="237"/>
        <v>4777.2000000000007</v>
      </c>
      <c r="J3053" s="7">
        <f t="shared" si="238"/>
        <v>4777.1000000000004</v>
      </c>
      <c r="K3053" t="str">
        <f>TEXT('Health Cleaned'!A3053,"mm-yy")</f>
        <v>02-23</v>
      </c>
      <c r="L3053" t="str">
        <f t="shared" si="239"/>
        <v>65-100</v>
      </c>
    </row>
    <row r="3054" spans="1:12" x14ac:dyDescent="0.45">
      <c r="A3054">
        <v>86</v>
      </c>
      <c r="B3054" t="str">
        <f t="shared" si="235"/>
        <v>SENIORS</v>
      </c>
      <c r="C3054" t="s">
        <v>3525</v>
      </c>
      <c r="G3054" s="7">
        <f>'Health Cleaned'!$H3054*1.1</f>
        <v>2632.5310000000004</v>
      </c>
      <c r="H3054" s="7">
        <f t="shared" si="236"/>
        <v>2632.5</v>
      </c>
      <c r="I3054" s="7">
        <f t="shared" si="237"/>
        <v>2632.6</v>
      </c>
      <c r="J3054" s="7">
        <f t="shared" si="238"/>
        <v>2632.5</v>
      </c>
      <c r="K3054" t="str">
        <f>TEXT('Health Cleaned'!A3054,"mm-yy")</f>
        <v>08-22</v>
      </c>
      <c r="L3054" t="str">
        <f t="shared" si="239"/>
        <v>65-100</v>
      </c>
    </row>
    <row r="3055" spans="1:12" x14ac:dyDescent="0.45">
      <c r="A3055">
        <v>31</v>
      </c>
      <c r="B3055" t="str">
        <f t="shared" si="235"/>
        <v>YOUNG ADULTS</v>
      </c>
      <c r="C3055" t="s">
        <v>3526</v>
      </c>
      <c r="G3055" s="7">
        <f>'Health Cleaned'!$H3055*1.1</f>
        <v>4869.326</v>
      </c>
      <c r="H3055" s="7">
        <f t="shared" si="236"/>
        <v>4869.3</v>
      </c>
      <c r="I3055" s="7">
        <f t="shared" si="237"/>
        <v>4869.4000000000005</v>
      </c>
      <c r="J3055" s="7">
        <f t="shared" si="238"/>
        <v>4869.3</v>
      </c>
      <c r="K3055" t="str">
        <f>TEXT('Health Cleaned'!A3055,"mm-yy")</f>
        <v>11-22</v>
      </c>
      <c r="L3055" t="str">
        <f t="shared" si="239"/>
        <v>20-34</v>
      </c>
    </row>
    <row r="3056" spans="1:12" x14ac:dyDescent="0.45">
      <c r="A3056">
        <v>76</v>
      </c>
      <c r="B3056" t="str">
        <f t="shared" si="235"/>
        <v>SENIORS</v>
      </c>
      <c r="C3056" t="s">
        <v>3527</v>
      </c>
      <c r="G3056" s="7">
        <f>'Health Cleaned'!$H3056*1.1</f>
        <v>2554.42</v>
      </c>
      <c r="H3056" s="7">
        <f t="shared" si="236"/>
        <v>2554.4</v>
      </c>
      <c r="I3056" s="7">
        <f t="shared" si="237"/>
        <v>2554.5</v>
      </c>
      <c r="J3056" s="7">
        <f t="shared" si="238"/>
        <v>2554.4</v>
      </c>
      <c r="K3056" t="str">
        <f>TEXT('Health Cleaned'!A3056,"mm-yy")</f>
        <v>10-22</v>
      </c>
      <c r="L3056" t="str">
        <f t="shared" si="239"/>
        <v>65-100</v>
      </c>
    </row>
    <row r="3057" spans="1:12" x14ac:dyDescent="0.45">
      <c r="A3057">
        <v>40</v>
      </c>
      <c r="B3057" t="str">
        <f t="shared" si="235"/>
        <v>ADULTS</v>
      </c>
      <c r="C3057" t="s">
        <v>3528</v>
      </c>
      <c r="G3057" s="7">
        <f>'Health Cleaned'!$H3057*1.1</f>
        <v>3107.3460000000005</v>
      </c>
      <c r="H3057" s="7">
        <f t="shared" si="236"/>
        <v>3107.3</v>
      </c>
      <c r="I3057" s="7">
        <f t="shared" si="237"/>
        <v>3107.4</v>
      </c>
      <c r="J3057" s="7">
        <f t="shared" si="238"/>
        <v>3107.3</v>
      </c>
      <c r="K3057" t="str">
        <f>TEXT('Health Cleaned'!A3057,"mm-yy")</f>
        <v>11-23</v>
      </c>
      <c r="L3057" t="str">
        <f t="shared" si="239"/>
        <v>35-50</v>
      </c>
    </row>
    <row r="3058" spans="1:12" x14ac:dyDescent="0.45">
      <c r="A3058">
        <v>66</v>
      </c>
      <c r="B3058" t="str">
        <f t="shared" si="235"/>
        <v>SENIORS</v>
      </c>
      <c r="C3058" t="s">
        <v>3529</v>
      </c>
      <c r="G3058" s="7">
        <f>'Health Cleaned'!$H3058*1.1</f>
        <v>5045.7220000000007</v>
      </c>
      <c r="H3058" s="7">
        <f t="shared" si="236"/>
        <v>5045.7</v>
      </c>
      <c r="I3058" s="7">
        <f t="shared" si="237"/>
        <v>5045.8</v>
      </c>
      <c r="J3058" s="7">
        <f t="shared" si="238"/>
        <v>5045.7</v>
      </c>
      <c r="K3058" t="str">
        <f>TEXT('Health Cleaned'!A3058,"mm-yy")</f>
        <v>05-23</v>
      </c>
      <c r="L3058" t="str">
        <f t="shared" si="239"/>
        <v>65-100</v>
      </c>
    </row>
    <row r="3059" spans="1:12" x14ac:dyDescent="0.45">
      <c r="A3059">
        <v>93</v>
      </c>
      <c r="B3059" t="str">
        <f t="shared" si="235"/>
        <v>SENIORS</v>
      </c>
      <c r="C3059" t="s">
        <v>3530</v>
      </c>
      <c r="G3059" s="7">
        <f>'Health Cleaned'!$H3059*1.1</f>
        <v>434.43400000000003</v>
      </c>
      <c r="H3059" s="7">
        <f t="shared" si="236"/>
        <v>434.4</v>
      </c>
      <c r="I3059" s="7">
        <f t="shared" si="237"/>
        <v>434.5</v>
      </c>
      <c r="J3059" s="7">
        <f t="shared" si="238"/>
        <v>434.4</v>
      </c>
      <c r="K3059" t="str">
        <f>TEXT('Health Cleaned'!A3059,"mm-yy")</f>
        <v>09-22</v>
      </c>
      <c r="L3059" t="str">
        <f t="shared" si="239"/>
        <v>65-100</v>
      </c>
    </row>
    <row r="3060" spans="1:12" x14ac:dyDescent="0.45">
      <c r="A3060">
        <v>49</v>
      </c>
      <c r="B3060" t="str">
        <f t="shared" si="235"/>
        <v>ADULTS</v>
      </c>
      <c r="C3060" t="s">
        <v>3531</v>
      </c>
      <c r="G3060" s="7">
        <f>'Health Cleaned'!$H3060*1.1</f>
        <v>1870.3190000000002</v>
      </c>
      <c r="H3060" s="7">
        <f t="shared" si="236"/>
        <v>1870.3</v>
      </c>
      <c r="I3060" s="7">
        <f t="shared" si="237"/>
        <v>1870.3999999999999</v>
      </c>
      <c r="J3060" s="7">
        <f t="shared" si="238"/>
        <v>1870.3</v>
      </c>
      <c r="K3060" t="str">
        <f>TEXT('Health Cleaned'!A3060,"mm-yy")</f>
        <v>04-22</v>
      </c>
      <c r="L3060" t="str">
        <f t="shared" si="239"/>
        <v>35-50</v>
      </c>
    </row>
    <row r="3061" spans="1:12" x14ac:dyDescent="0.45">
      <c r="A3061">
        <v>0</v>
      </c>
      <c r="B3061" t="str">
        <f t="shared" si="235"/>
        <v>CHILDREN</v>
      </c>
      <c r="C3061" t="s">
        <v>3532</v>
      </c>
      <c r="G3061" s="7">
        <f>'Health Cleaned'!$H3061*1.1</f>
        <v>472.51600000000002</v>
      </c>
      <c r="H3061" s="7">
        <f t="shared" si="236"/>
        <v>472.5</v>
      </c>
      <c r="I3061" s="7">
        <f t="shared" si="237"/>
        <v>472.6</v>
      </c>
      <c r="J3061" s="7">
        <f t="shared" si="238"/>
        <v>472.5</v>
      </c>
      <c r="K3061" t="str">
        <f>TEXT('Health Cleaned'!A3061,"mm-yy")</f>
        <v>11-22</v>
      </c>
      <c r="L3061" t="str">
        <f t="shared" si="239"/>
        <v>0-12</v>
      </c>
    </row>
    <row r="3062" spans="1:12" x14ac:dyDescent="0.45">
      <c r="A3062">
        <v>82</v>
      </c>
      <c r="B3062" t="str">
        <f t="shared" si="235"/>
        <v>SENIORS</v>
      </c>
      <c r="C3062" t="s">
        <v>3533</v>
      </c>
      <c r="G3062" s="7">
        <f>'Health Cleaned'!$H3062*1.1</f>
        <v>2847.4490000000005</v>
      </c>
      <c r="H3062" s="7">
        <f t="shared" si="236"/>
        <v>2847.4</v>
      </c>
      <c r="I3062" s="7">
        <f t="shared" si="237"/>
        <v>2847.5</v>
      </c>
      <c r="J3062" s="7">
        <f t="shared" si="238"/>
        <v>2847.4</v>
      </c>
      <c r="K3062" t="str">
        <f>TEXT('Health Cleaned'!A3062,"mm-yy")</f>
        <v>06-23</v>
      </c>
      <c r="L3062" t="str">
        <f t="shared" si="239"/>
        <v>65-100</v>
      </c>
    </row>
    <row r="3063" spans="1:12" x14ac:dyDescent="0.45">
      <c r="A3063">
        <v>81</v>
      </c>
      <c r="B3063" t="str">
        <f t="shared" si="235"/>
        <v>SENIORS</v>
      </c>
      <c r="C3063" t="s">
        <v>3534</v>
      </c>
      <c r="G3063" s="7">
        <f>'Health Cleaned'!$H3063*1.1</f>
        <v>1963.269</v>
      </c>
      <c r="H3063" s="7">
        <f t="shared" si="236"/>
        <v>1963.3</v>
      </c>
      <c r="I3063" s="7">
        <f t="shared" si="237"/>
        <v>1963.3</v>
      </c>
      <c r="J3063" s="7">
        <f t="shared" si="238"/>
        <v>1963.2</v>
      </c>
      <c r="K3063" t="str">
        <f>TEXT('Health Cleaned'!A3063,"mm-yy")</f>
        <v>06-23</v>
      </c>
      <c r="L3063" t="str">
        <f t="shared" si="239"/>
        <v>65-100</v>
      </c>
    </row>
    <row r="3064" spans="1:12" x14ac:dyDescent="0.45">
      <c r="A3064">
        <v>30</v>
      </c>
      <c r="B3064" t="str">
        <f t="shared" si="235"/>
        <v>YOUNG ADULTS</v>
      </c>
      <c r="C3064" t="s">
        <v>3535</v>
      </c>
      <c r="G3064" s="7">
        <f>'Health Cleaned'!$H3064*1.1</f>
        <v>3257.3750000000005</v>
      </c>
      <c r="H3064" s="7">
        <f t="shared" si="236"/>
        <v>3257.4</v>
      </c>
      <c r="I3064" s="7">
        <f t="shared" si="237"/>
        <v>3257.4</v>
      </c>
      <c r="J3064" s="7">
        <f t="shared" si="238"/>
        <v>3257.3</v>
      </c>
      <c r="K3064" t="str">
        <f>TEXT('Health Cleaned'!A3064,"mm-yy")</f>
        <v>06-23</v>
      </c>
      <c r="L3064" t="str">
        <f t="shared" si="239"/>
        <v>20-34</v>
      </c>
    </row>
    <row r="3065" spans="1:12" x14ac:dyDescent="0.45">
      <c r="A3065">
        <v>48</v>
      </c>
      <c r="B3065" t="str">
        <f t="shared" si="235"/>
        <v>ADULTS</v>
      </c>
      <c r="C3065" t="s">
        <v>3536</v>
      </c>
      <c r="G3065" s="7">
        <f>'Health Cleaned'!$H3065*1.1</f>
        <v>3082.8820000000001</v>
      </c>
      <c r="H3065" s="7">
        <f t="shared" si="236"/>
        <v>3082.9</v>
      </c>
      <c r="I3065" s="7">
        <f t="shared" si="237"/>
        <v>3082.9</v>
      </c>
      <c r="J3065" s="7">
        <f t="shared" si="238"/>
        <v>3082.8</v>
      </c>
      <c r="K3065" t="str">
        <f>TEXT('Health Cleaned'!A3065,"mm-yy")</f>
        <v>03-22</v>
      </c>
      <c r="L3065" t="str">
        <f t="shared" si="239"/>
        <v>35-50</v>
      </c>
    </row>
    <row r="3066" spans="1:12" x14ac:dyDescent="0.45">
      <c r="A3066">
        <v>3</v>
      </c>
      <c r="B3066" t="str">
        <f t="shared" si="235"/>
        <v>CHILDREN</v>
      </c>
      <c r="C3066" t="s">
        <v>3537</v>
      </c>
      <c r="G3066" s="7">
        <f>'Health Cleaned'!$H3066*1.1</f>
        <v>5451.7759999999998</v>
      </c>
      <c r="H3066" s="7">
        <f t="shared" si="236"/>
        <v>5451.8</v>
      </c>
      <c r="I3066" s="7">
        <f t="shared" si="237"/>
        <v>5451.8</v>
      </c>
      <c r="J3066" s="7">
        <f t="shared" si="238"/>
        <v>5451.7</v>
      </c>
      <c r="K3066" t="str">
        <f>TEXT('Health Cleaned'!A3066,"mm-yy")</f>
        <v>06-23</v>
      </c>
      <c r="L3066" t="str">
        <f t="shared" si="239"/>
        <v>0-12</v>
      </c>
    </row>
    <row r="3067" spans="1:12" x14ac:dyDescent="0.45">
      <c r="A3067">
        <v>74</v>
      </c>
      <c r="B3067" t="str">
        <f t="shared" si="235"/>
        <v>SENIORS</v>
      </c>
      <c r="C3067" t="s">
        <v>3538</v>
      </c>
      <c r="G3067" s="7">
        <f>'Health Cleaned'!$H3067*1.1</f>
        <v>4812.8850000000011</v>
      </c>
      <c r="H3067" s="7">
        <f t="shared" si="236"/>
        <v>4812.8999999999996</v>
      </c>
      <c r="I3067" s="7">
        <f t="shared" si="237"/>
        <v>4812.9000000000005</v>
      </c>
      <c r="J3067" s="7">
        <f t="shared" si="238"/>
        <v>4812.8</v>
      </c>
      <c r="K3067" t="str">
        <f>TEXT('Health Cleaned'!A3067,"mm-yy")</f>
        <v>11-23</v>
      </c>
      <c r="L3067" t="str">
        <f t="shared" si="239"/>
        <v>65-100</v>
      </c>
    </row>
    <row r="3068" spans="1:12" x14ac:dyDescent="0.45">
      <c r="A3068">
        <v>32</v>
      </c>
      <c r="B3068" t="str">
        <f t="shared" si="235"/>
        <v>YOUNG ADULTS</v>
      </c>
      <c r="C3068" t="s">
        <v>3539</v>
      </c>
      <c r="G3068" s="7">
        <f>'Health Cleaned'!$H3068*1.1</f>
        <v>4293.201</v>
      </c>
      <c r="H3068" s="7">
        <f t="shared" si="236"/>
        <v>4293.2</v>
      </c>
      <c r="I3068" s="7">
        <f t="shared" si="237"/>
        <v>4293.3</v>
      </c>
      <c r="J3068" s="7">
        <f t="shared" si="238"/>
        <v>4293.2</v>
      </c>
      <c r="K3068" t="str">
        <f>TEXT('Health Cleaned'!A3068,"mm-yy")</f>
        <v>10-23</v>
      </c>
      <c r="L3068" t="str">
        <f t="shared" si="239"/>
        <v>20-34</v>
      </c>
    </row>
    <row r="3069" spans="1:12" x14ac:dyDescent="0.45">
      <c r="A3069">
        <v>21</v>
      </c>
      <c r="B3069" t="str">
        <f t="shared" si="235"/>
        <v>YOUNG ADULTS</v>
      </c>
      <c r="C3069" t="s">
        <v>3540</v>
      </c>
      <c r="G3069" s="7">
        <f>'Health Cleaned'!$H3069*1.1</f>
        <v>3921.5110000000004</v>
      </c>
      <c r="H3069" s="7">
        <f t="shared" si="236"/>
        <v>3921.5</v>
      </c>
      <c r="I3069" s="7">
        <f t="shared" si="237"/>
        <v>3921.6</v>
      </c>
      <c r="J3069" s="7">
        <f t="shared" si="238"/>
        <v>3921.5</v>
      </c>
      <c r="K3069" t="str">
        <f>TEXT('Health Cleaned'!A3069,"mm-yy")</f>
        <v>10-23</v>
      </c>
      <c r="L3069" t="str">
        <f t="shared" si="239"/>
        <v>20-34</v>
      </c>
    </row>
    <row r="3070" spans="1:12" x14ac:dyDescent="0.45">
      <c r="A3070">
        <v>63</v>
      </c>
      <c r="B3070" t="str">
        <f t="shared" si="235"/>
        <v>ADULTS</v>
      </c>
      <c r="C3070" t="s">
        <v>3541</v>
      </c>
      <c r="G3070" s="7">
        <f>'Health Cleaned'!$H3070*1.1</f>
        <v>3220.547</v>
      </c>
      <c r="H3070" s="7">
        <f t="shared" si="236"/>
        <v>3220.5</v>
      </c>
      <c r="I3070" s="7">
        <f t="shared" si="237"/>
        <v>3220.6</v>
      </c>
      <c r="J3070" s="7">
        <f t="shared" si="238"/>
        <v>3220.5</v>
      </c>
      <c r="K3070" t="str">
        <f>TEXT('Health Cleaned'!A3070,"mm-yy")</f>
        <v>01-22</v>
      </c>
      <c r="L3070" t="str">
        <f t="shared" si="239"/>
        <v>51-65</v>
      </c>
    </row>
    <row r="3071" spans="1:12" x14ac:dyDescent="0.45">
      <c r="A3071">
        <v>35</v>
      </c>
      <c r="B3071" t="str">
        <f t="shared" si="235"/>
        <v>YOUNG ADULTS</v>
      </c>
      <c r="C3071" t="s">
        <v>3542</v>
      </c>
      <c r="G3071" s="7">
        <f>'Health Cleaned'!$H3071*1.1</f>
        <v>1225.741</v>
      </c>
      <c r="H3071" s="7">
        <f t="shared" si="236"/>
        <v>1225.7</v>
      </c>
      <c r="I3071" s="7">
        <f t="shared" si="237"/>
        <v>1225.8</v>
      </c>
      <c r="J3071" s="7">
        <f t="shared" si="238"/>
        <v>1225.7</v>
      </c>
      <c r="K3071" t="str">
        <f>TEXT('Health Cleaned'!A3071,"mm-yy")</f>
        <v>01-22</v>
      </c>
      <c r="L3071" t="str">
        <f t="shared" si="239"/>
        <v>35-50</v>
      </c>
    </row>
    <row r="3072" spans="1:12" x14ac:dyDescent="0.45">
      <c r="A3072">
        <v>65</v>
      </c>
      <c r="B3072" t="str">
        <f t="shared" si="235"/>
        <v>ADULTS</v>
      </c>
      <c r="C3072" t="s">
        <v>3543</v>
      </c>
      <c r="G3072" s="7">
        <f>'Health Cleaned'!$H3072*1.1</f>
        <v>264.94600000000003</v>
      </c>
      <c r="H3072" s="7">
        <f t="shared" si="236"/>
        <v>264.89999999999998</v>
      </c>
      <c r="I3072" s="7">
        <f t="shared" si="237"/>
        <v>265</v>
      </c>
      <c r="J3072" s="7">
        <f t="shared" si="238"/>
        <v>264.89999999999998</v>
      </c>
      <c r="K3072" t="str">
        <f>TEXT('Health Cleaned'!A3072,"mm-yy")</f>
        <v>08-23</v>
      </c>
      <c r="L3072" t="str">
        <f t="shared" si="239"/>
        <v>51-65</v>
      </c>
    </row>
    <row r="3073" spans="1:12" x14ac:dyDescent="0.45">
      <c r="A3073">
        <v>27</v>
      </c>
      <c r="B3073" t="str">
        <f t="shared" si="235"/>
        <v>YOUNG ADULTS</v>
      </c>
      <c r="C3073" t="s">
        <v>3544</v>
      </c>
      <c r="G3073" s="7">
        <f>'Health Cleaned'!$H3073*1.1</f>
        <v>4994.3630000000003</v>
      </c>
      <c r="H3073" s="7">
        <f t="shared" si="236"/>
        <v>4994.3999999999996</v>
      </c>
      <c r="I3073" s="7">
        <f t="shared" si="237"/>
        <v>4994.4000000000005</v>
      </c>
      <c r="J3073" s="7">
        <f t="shared" si="238"/>
        <v>4994.3</v>
      </c>
      <c r="K3073" t="str">
        <f>TEXT('Health Cleaned'!A3073,"mm-yy")</f>
        <v>01-22</v>
      </c>
      <c r="L3073" t="str">
        <f t="shared" si="239"/>
        <v>20-34</v>
      </c>
    </row>
    <row r="3074" spans="1:12" x14ac:dyDescent="0.45">
      <c r="A3074">
        <v>50</v>
      </c>
      <c r="B3074" t="str">
        <f t="shared" si="235"/>
        <v>ADULTS</v>
      </c>
      <c r="C3074" t="s">
        <v>3545</v>
      </c>
      <c r="G3074" s="7">
        <f>'Health Cleaned'!$H3074*1.1</f>
        <v>1087.4270000000001</v>
      </c>
      <c r="H3074" s="7">
        <f t="shared" si="236"/>
        <v>1087.4000000000001</v>
      </c>
      <c r="I3074" s="7">
        <f t="shared" si="237"/>
        <v>1087.5</v>
      </c>
      <c r="J3074" s="7">
        <f t="shared" si="238"/>
        <v>1087.4000000000001</v>
      </c>
      <c r="K3074" t="str">
        <f>TEXT('Health Cleaned'!A3074,"mm-yy")</f>
        <v>07-23</v>
      </c>
      <c r="L3074" t="str">
        <f t="shared" si="239"/>
        <v>35-50</v>
      </c>
    </row>
    <row r="3075" spans="1:12" x14ac:dyDescent="0.45">
      <c r="A3075">
        <v>83</v>
      </c>
      <c r="B3075" t="str">
        <f t="shared" ref="B3075:B3138" si="240">IF(A3075&lt;18,"CHILDREN",IF(A3075&lt;36,"YOUNG ADULTS",IF(A3075&lt;66,"ADULTS",IF(A3075&gt;65,"SENIORS"))))</f>
        <v>SENIORS</v>
      </c>
      <c r="C3075" t="s">
        <v>3546</v>
      </c>
      <c r="G3075" s="7">
        <f>'Health Cleaned'!$H3075*1.1</f>
        <v>790.548</v>
      </c>
      <c r="H3075" s="7">
        <f t="shared" ref="H3075:H3138" si="241">ROUND(G3075,1)</f>
        <v>790.5</v>
      </c>
      <c r="I3075" s="7">
        <f t="shared" ref="I3075:I3138" si="242">ROUNDUP(G3075,1)</f>
        <v>790.6</v>
      </c>
      <c r="J3075" s="7">
        <f t="shared" ref="J3075:J3138" si="243">ROUNDDOWN(G3075,1)</f>
        <v>790.5</v>
      </c>
      <c r="K3075" t="str">
        <f>TEXT('Health Cleaned'!A3075,"mm-yy")</f>
        <v>12-23</v>
      </c>
      <c r="L3075" t="str">
        <f t="shared" ref="L3075:L3138" si="244">IF(A3075&lt;13,"0-12",IF(A3075&lt;20,"13-19",IF(A3075&lt;35,"20-34",IF(A3075&lt;=50,"35-50",IF(A3075&lt;66,"51-65",IF(A3075&gt;65,"65-100"))))))</f>
        <v>65-100</v>
      </c>
    </row>
    <row r="3076" spans="1:12" x14ac:dyDescent="0.45">
      <c r="A3076">
        <v>81</v>
      </c>
      <c r="B3076" t="str">
        <f t="shared" si="240"/>
        <v>SENIORS</v>
      </c>
      <c r="C3076" t="s">
        <v>3547</v>
      </c>
      <c r="G3076" s="7">
        <f>'Health Cleaned'!$H3076*1.1</f>
        <v>3843.279</v>
      </c>
      <c r="H3076" s="7">
        <f t="shared" si="241"/>
        <v>3843.3</v>
      </c>
      <c r="I3076" s="7">
        <f t="shared" si="242"/>
        <v>3843.2999999999997</v>
      </c>
      <c r="J3076" s="7">
        <f t="shared" si="243"/>
        <v>3843.2</v>
      </c>
      <c r="K3076" t="str">
        <f>TEXT('Health Cleaned'!A3076,"mm-yy")</f>
        <v>08-22</v>
      </c>
      <c r="L3076" t="str">
        <f t="shared" si="244"/>
        <v>65-100</v>
      </c>
    </row>
    <row r="3077" spans="1:12" x14ac:dyDescent="0.45">
      <c r="A3077">
        <v>47</v>
      </c>
      <c r="B3077" t="str">
        <f t="shared" si="240"/>
        <v>ADULTS</v>
      </c>
      <c r="C3077" t="s">
        <v>3548</v>
      </c>
      <c r="G3077" s="7">
        <f>'Health Cleaned'!$H3077*1.1</f>
        <v>1851.3440000000001</v>
      </c>
      <c r="H3077" s="7">
        <f t="shared" si="241"/>
        <v>1851.3</v>
      </c>
      <c r="I3077" s="7">
        <f t="shared" si="242"/>
        <v>1851.3999999999999</v>
      </c>
      <c r="J3077" s="7">
        <f t="shared" si="243"/>
        <v>1851.3</v>
      </c>
      <c r="K3077" t="str">
        <f>TEXT('Health Cleaned'!A3077,"mm-yy")</f>
        <v>03-23</v>
      </c>
      <c r="L3077" t="str">
        <f t="shared" si="244"/>
        <v>35-50</v>
      </c>
    </row>
    <row r="3078" spans="1:12" x14ac:dyDescent="0.45">
      <c r="A3078">
        <v>47</v>
      </c>
      <c r="B3078" t="str">
        <f t="shared" si="240"/>
        <v>ADULTS</v>
      </c>
      <c r="C3078" t="s">
        <v>3549</v>
      </c>
      <c r="G3078" s="7">
        <f>'Health Cleaned'!$H3078*1.1</f>
        <v>4354.7460000000001</v>
      </c>
      <c r="H3078" s="7">
        <f t="shared" si="241"/>
        <v>4354.7</v>
      </c>
      <c r="I3078" s="7">
        <f t="shared" si="242"/>
        <v>4354.8</v>
      </c>
      <c r="J3078" s="7">
        <f t="shared" si="243"/>
        <v>4354.7</v>
      </c>
      <c r="K3078" t="str">
        <f>TEXT('Health Cleaned'!A3078,"mm-yy")</f>
        <v>11-22</v>
      </c>
      <c r="L3078" t="str">
        <f t="shared" si="244"/>
        <v>35-50</v>
      </c>
    </row>
    <row r="3079" spans="1:12" x14ac:dyDescent="0.45">
      <c r="A3079">
        <v>54</v>
      </c>
      <c r="B3079" t="str">
        <f t="shared" si="240"/>
        <v>ADULTS</v>
      </c>
      <c r="C3079" t="s">
        <v>3550</v>
      </c>
      <c r="G3079" s="7">
        <f>'Health Cleaned'!$H3079*1.1</f>
        <v>1239.6890000000001</v>
      </c>
      <c r="H3079" s="7">
        <f t="shared" si="241"/>
        <v>1239.7</v>
      </c>
      <c r="I3079" s="7">
        <f t="shared" si="242"/>
        <v>1239.6999999999998</v>
      </c>
      <c r="J3079" s="7">
        <f t="shared" si="243"/>
        <v>1239.5999999999999</v>
      </c>
      <c r="K3079" t="str">
        <f>TEXT('Health Cleaned'!A3079,"mm-yy")</f>
        <v>02-23</v>
      </c>
      <c r="L3079" t="str">
        <f t="shared" si="244"/>
        <v>51-65</v>
      </c>
    </row>
    <row r="3080" spans="1:12" x14ac:dyDescent="0.45">
      <c r="A3080">
        <v>2</v>
      </c>
      <c r="B3080" t="str">
        <f t="shared" si="240"/>
        <v>CHILDREN</v>
      </c>
      <c r="C3080" t="s">
        <v>3551</v>
      </c>
      <c r="G3080" s="7">
        <f>'Health Cleaned'!$H3080*1.1</f>
        <v>3773.3190000000004</v>
      </c>
      <c r="H3080" s="7">
        <f t="shared" si="241"/>
        <v>3773.3</v>
      </c>
      <c r="I3080" s="7">
        <f t="shared" si="242"/>
        <v>3773.4</v>
      </c>
      <c r="J3080" s="7">
        <f t="shared" si="243"/>
        <v>3773.3</v>
      </c>
      <c r="K3080" t="str">
        <f>TEXT('Health Cleaned'!A3080,"mm-yy")</f>
        <v>05-23</v>
      </c>
      <c r="L3080" t="str">
        <f t="shared" si="244"/>
        <v>0-12</v>
      </c>
    </row>
    <row r="3081" spans="1:12" x14ac:dyDescent="0.45">
      <c r="A3081">
        <v>28</v>
      </c>
      <c r="B3081" t="str">
        <f t="shared" si="240"/>
        <v>YOUNG ADULTS</v>
      </c>
      <c r="C3081" t="s">
        <v>3552</v>
      </c>
      <c r="G3081" s="7">
        <f>'Health Cleaned'!$H3081*1.1</f>
        <v>941.7650000000001</v>
      </c>
      <c r="H3081" s="7">
        <f t="shared" si="241"/>
        <v>941.8</v>
      </c>
      <c r="I3081" s="7">
        <f t="shared" si="242"/>
        <v>941.80000000000007</v>
      </c>
      <c r="J3081" s="7">
        <f t="shared" si="243"/>
        <v>941.7</v>
      </c>
      <c r="K3081" t="str">
        <f>TEXT('Health Cleaned'!A3081,"mm-yy")</f>
        <v>09-22</v>
      </c>
      <c r="L3081" t="str">
        <f t="shared" si="244"/>
        <v>20-34</v>
      </c>
    </row>
    <row r="3082" spans="1:12" x14ac:dyDescent="0.45">
      <c r="A3082">
        <v>84</v>
      </c>
      <c r="B3082" t="str">
        <f t="shared" si="240"/>
        <v>SENIORS</v>
      </c>
      <c r="C3082" t="s">
        <v>3553</v>
      </c>
      <c r="G3082" s="7">
        <f>'Health Cleaned'!$H3082*1.1</f>
        <v>2031.3260000000002</v>
      </c>
      <c r="H3082" s="7">
        <f t="shared" si="241"/>
        <v>2031.3</v>
      </c>
      <c r="I3082" s="7">
        <f t="shared" si="242"/>
        <v>2031.3999999999999</v>
      </c>
      <c r="J3082" s="7">
        <f t="shared" si="243"/>
        <v>2031.3</v>
      </c>
      <c r="K3082" t="str">
        <f>TEXT('Health Cleaned'!A3082,"mm-yy")</f>
        <v>07-23</v>
      </c>
      <c r="L3082" t="str">
        <f t="shared" si="244"/>
        <v>65-100</v>
      </c>
    </row>
    <row r="3083" spans="1:12" x14ac:dyDescent="0.45">
      <c r="A3083">
        <v>11</v>
      </c>
      <c r="B3083" t="str">
        <f t="shared" si="240"/>
        <v>CHILDREN</v>
      </c>
      <c r="C3083" t="s">
        <v>3554</v>
      </c>
      <c r="G3083" s="7">
        <f>'Health Cleaned'!$H3083*1.1</f>
        <v>1615.9660000000001</v>
      </c>
      <c r="H3083" s="7">
        <f t="shared" si="241"/>
        <v>1616</v>
      </c>
      <c r="I3083" s="7">
        <f t="shared" si="242"/>
        <v>1616</v>
      </c>
      <c r="J3083" s="7">
        <f t="shared" si="243"/>
        <v>1615.9</v>
      </c>
      <c r="K3083" t="str">
        <f>TEXT('Health Cleaned'!A3083,"mm-yy")</f>
        <v>03-22</v>
      </c>
      <c r="L3083" t="str">
        <f t="shared" si="244"/>
        <v>0-12</v>
      </c>
    </row>
    <row r="3084" spans="1:12" x14ac:dyDescent="0.45">
      <c r="A3084">
        <v>74</v>
      </c>
      <c r="B3084" t="str">
        <f t="shared" si="240"/>
        <v>SENIORS</v>
      </c>
      <c r="C3084" t="s">
        <v>3555</v>
      </c>
      <c r="G3084" s="7">
        <f>'Health Cleaned'!$H3084*1.1</f>
        <v>4296.2370000000001</v>
      </c>
      <c r="H3084" s="7">
        <f t="shared" si="241"/>
        <v>4296.2</v>
      </c>
      <c r="I3084" s="7">
        <f t="shared" si="242"/>
        <v>4296.3</v>
      </c>
      <c r="J3084" s="7">
        <f t="shared" si="243"/>
        <v>4296.2</v>
      </c>
      <c r="K3084" t="str">
        <f>TEXT('Health Cleaned'!A3084,"mm-yy")</f>
        <v>03-22</v>
      </c>
      <c r="L3084" t="str">
        <f t="shared" si="244"/>
        <v>65-100</v>
      </c>
    </row>
    <row r="3085" spans="1:12" x14ac:dyDescent="0.45">
      <c r="A3085">
        <v>97</v>
      </c>
      <c r="B3085" t="str">
        <f t="shared" si="240"/>
        <v>SENIORS</v>
      </c>
      <c r="C3085" t="s">
        <v>3556</v>
      </c>
      <c r="G3085" s="7">
        <f>'Health Cleaned'!$H3085*1.1</f>
        <v>1914.5060000000001</v>
      </c>
      <c r="H3085" s="7">
        <f t="shared" si="241"/>
        <v>1914.5</v>
      </c>
      <c r="I3085" s="7">
        <f t="shared" si="242"/>
        <v>1914.6</v>
      </c>
      <c r="J3085" s="7">
        <f t="shared" si="243"/>
        <v>1914.5</v>
      </c>
      <c r="K3085" t="str">
        <f>TEXT('Health Cleaned'!A3085,"mm-yy")</f>
        <v>12-23</v>
      </c>
      <c r="L3085" t="str">
        <f t="shared" si="244"/>
        <v>65-100</v>
      </c>
    </row>
    <row r="3086" spans="1:12" x14ac:dyDescent="0.45">
      <c r="A3086">
        <v>96</v>
      </c>
      <c r="B3086" t="str">
        <f t="shared" si="240"/>
        <v>SENIORS</v>
      </c>
      <c r="C3086" t="s">
        <v>3557</v>
      </c>
      <c r="G3086" s="7">
        <f>'Health Cleaned'!$H3086*1.1</f>
        <v>1261.9970000000001</v>
      </c>
      <c r="H3086" s="7">
        <f t="shared" si="241"/>
        <v>1262</v>
      </c>
      <c r="I3086" s="7">
        <f t="shared" si="242"/>
        <v>1262</v>
      </c>
      <c r="J3086" s="7">
        <f t="shared" si="243"/>
        <v>1261.9000000000001</v>
      </c>
      <c r="K3086" t="str">
        <f>TEXT('Health Cleaned'!A3086,"mm-yy")</f>
        <v>11-23</v>
      </c>
      <c r="L3086" t="str">
        <f t="shared" si="244"/>
        <v>65-100</v>
      </c>
    </row>
    <row r="3087" spans="1:12" x14ac:dyDescent="0.45">
      <c r="A3087">
        <v>80</v>
      </c>
      <c r="B3087" t="str">
        <f t="shared" si="240"/>
        <v>SENIORS</v>
      </c>
      <c r="C3087" t="s">
        <v>3558</v>
      </c>
      <c r="G3087" s="7">
        <f>'Health Cleaned'!$H3087*1.1</f>
        <v>1347.588</v>
      </c>
      <c r="H3087" s="7">
        <f t="shared" si="241"/>
        <v>1347.6</v>
      </c>
      <c r="I3087" s="7">
        <f t="shared" si="242"/>
        <v>1347.6</v>
      </c>
      <c r="J3087" s="7">
        <f t="shared" si="243"/>
        <v>1347.5</v>
      </c>
      <c r="K3087" t="str">
        <f>TEXT('Health Cleaned'!A3087,"mm-yy")</f>
        <v>07-23</v>
      </c>
      <c r="L3087" t="str">
        <f t="shared" si="244"/>
        <v>65-100</v>
      </c>
    </row>
    <row r="3088" spans="1:12" x14ac:dyDescent="0.45">
      <c r="A3088">
        <v>13</v>
      </c>
      <c r="B3088" t="str">
        <f t="shared" si="240"/>
        <v>CHILDREN</v>
      </c>
      <c r="C3088" t="s">
        <v>3559</v>
      </c>
      <c r="G3088" s="7">
        <f>'Health Cleaned'!$H3088*1.1</f>
        <v>321.61799999999999</v>
      </c>
      <c r="H3088" s="7">
        <f t="shared" si="241"/>
        <v>321.60000000000002</v>
      </c>
      <c r="I3088" s="7">
        <f t="shared" si="242"/>
        <v>321.70000000000005</v>
      </c>
      <c r="J3088" s="7">
        <f t="shared" si="243"/>
        <v>321.60000000000002</v>
      </c>
      <c r="K3088" t="str">
        <f>TEXT('Health Cleaned'!A3088,"mm-yy")</f>
        <v>03-22</v>
      </c>
      <c r="L3088" t="str">
        <f t="shared" si="244"/>
        <v>13-19</v>
      </c>
    </row>
    <row r="3089" spans="1:12" x14ac:dyDescent="0.45">
      <c r="A3089">
        <v>93</v>
      </c>
      <c r="B3089" t="str">
        <f t="shared" si="240"/>
        <v>SENIORS</v>
      </c>
      <c r="C3089" t="s">
        <v>3560</v>
      </c>
      <c r="G3089" s="7">
        <f>'Health Cleaned'!$H3089*1.1</f>
        <v>490.65500000000003</v>
      </c>
      <c r="H3089" s="7">
        <f t="shared" si="241"/>
        <v>490.7</v>
      </c>
      <c r="I3089" s="7">
        <f t="shared" si="242"/>
        <v>490.70000000000005</v>
      </c>
      <c r="J3089" s="7">
        <f t="shared" si="243"/>
        <v>490.6</v>
      </c>
      <c r="K3089" t="str">
        <f>TEXT('Health Cleaned'!A3089,"mm-yy")</f>
        <v>01-22</v>
      </c>
      <c r="L3089" t="str">
        <f t="shared" si="244"/>
        <v>65-100</v>
      </c>
    </row>
    <row r="3090" spans="1:12" x14ac:dyDescent="0.45">
      <c r="A3090">
        <v>19</v>
      </c>
      <c r="B3090" t="str">
        <f t="shared" si="240"/>
        <v>YOUNG ADULTS</v>
      </c>
      <c r="C3090" t="s">
        <v>3561</v>
      </c>
      <c r="G3090" s="7">
        <f>'Health Cleaned'!$H3090*1.1</f>
        <v>2904.7040000000002</v>
      </c>
      <c r="H3090" s="7">
        <f t="shared" si="241"/>
        <v>2904.7</v>
      </c>
      <c r="I3090" s="7">
        <f t="shared" si="242"/>
        <v>2904.7999999999997</v>
      </c>
      <c r="J3090" s="7">
        <f t="shared" si="243"/>
        <v>2904.7</v>
      </c>
      <c r="K3090" t="str">
        <f>TEXT('Health Cleaned'!A3090,"mm-yy")</f>
        <v>04-22</v>
      </c>
      <c r="L3090" t="str">
        <f t="shared" si="244"/>
        <v>13-19</v>
      </c>
    </row>
    <row r="3091" spans="1:12" x14ac:dyDescent="0.45">
      <c r="A3091">
        <v>32</v>
      </c>
      <c r="B3091" t="str">
        <f t="shared" si="240"/>
        <v>YOUNG ADULTS</v>
      </c>
      <c r="C3091" t="s">
        <v>3562</v>
      </c>
      <c r="G3091" s="7">
        <f>'Health Cleaned'!$H3091*1.1</f>
        <v>4473.6890000000003</v>
      </c>
      <c r="H3091" s="7">
        <f t="shared" si="241"/>
        <v>4473.7</v>
      </c>
      <c r="I3091" s="7">
        <f t="shared" si="242"/>
        <v>4473.7000000000007</v>
      </c>
      <c r="J3091" s="7">
        <f t="shared" si="243"/>
        <v>4473.6000000000004</v>
      </c>
      <c r="K3091" t="str">
        <f>TEXT('Health Cleaned'!A3091,"mm-yy")</f>
        <v>06-23</v>
      </c>
      <c r="L3091" t="str">
        <f t="shared" si="244"/>
        <v>20-34</v>
      </c>
    </row>
    <row r="3092" spans="1:12" x14ac:dyDescent="0.45">
      <c r="A3092">
        <v>16</v>
      </c>
      <c r="B3092" t="str">
        <f t="shared" si="240"/>
        <v>CHILDREN</v>
      </c>
      <c r="C3092" t="s">
        <v>3563</v>
      </c>
      <c r="G3092" s="7">
        <f>'Health Cleaned'!$H3092*1.1</f>
        <v>331.39699999999999</v>
      </c>
      <c r="H3092" s="7">
        <f t="shared" si="241"/>
        <v>331.4</v>
      </c>
      <c r="I3092" s="7">
        <f t="shared" si="242"/>
        <v>331.40000000000003</v>
      </c>
      <c r="J3092" s="7">
        <f t="shared" si="243"/>
        <v>331.3</v>
      </c>
      <c r="K3092" t="str">
        <f>TEXT('Health Cleaned'!A3092,"mm-yy")</f>
        <v>12-22</v>
      </c>
      <c r="L3092" t="str">
        <f t="shared" si="244"/>
        <v>13-19</v>
      </c>
    </row>
    <row r="3093" spans="1:12" x14ac:dyDescent="0.45">
      <c r="A3093">
        <v>15</v>
      </c>
      <c r="B3093" t="str">
        <f t="shared" si="240"/>
        <v>CHILDREN</v>
      </c>
      <c r="C3093" t="s">
        <v>3564</v>
      </c>
      <c r="G3093" s="7">
        <f>'Health Cleaned'!$H3093*1.1</f>
        <v>4034.6460000000006</v>
      </c>
      <c r="H3093" s="7">
        <f t="shared" si="241"/>
        <v>4034.6</v>
      </c>
      <c r="I3093" s="7">
        <f t="shared" si="242"/>
        <v>4034.7</v>
      </c>
      <c r="J3093" s="7">
        <f t="shared" si="243"/>
        <v>4034.6</v>
      </c>
      <c r="K3093" t="str">
        <f>TEXT('Health Cleaned'!A3093,"mm-yy")</f>
        <v>05-22</v>
      </c>
      <c r="L3093" t="str">
        <f t="shared" si="244"/>
        <v>13-19</v>
      </c>
    </row>
    <row r="3094" spans="1:12" x14ac:dyDescent="0.45">
      <c r="A3094">
        <v>24</v>
      </c>
      <c r="B3094" t="str">
        <f t="shared" si="240"/>
        <v>YOUNG ADULTS</v>
      </c>
      <c r="C3094" t="s">
        <v>3565</v>
      </c>
      <c r="G3094" s="7">
        <f>'Health Cleaned'!$H3094*1.1</f>
        <v>280.19200000000001</v>
      </c>
      <c r="H3094" s="7">
        <f t="shared" si="241"/>
        <v>280.2</v>
      </c>
      <c r="I3094" s="7">
        <f t="shared" si="242"/>
        <v>280.20000000000005</v>
      </c>
      <c r="J3094" s="7">
        <f t="shared" si="243"/>
        <v>280.10000000000002</v>
      </c>
      <c r="K3094" t="str">
        <f>TEXT('Health Cleaned'!A3094,"mm-yy")</f>
        <v>09-22</v>
      </c>
      <c r="L3094" t="str">
        <f t="shared" si="244"/>
        <v>20-34</v>
      </c>
    </row>
    <row r="3095" spans="1:12" x14ac:dyDescent="0.45">
      <c r="A3095">
        <v>60</v>
      </c>
      <c r="B3095" t="str">
        <f t="shared" si="240"/>
        <v>ADULTS</v>
      </c>
      <c r="C3095" t="s">
        <v>3566</v>
      </c>
      <c r="G3095" s="7">
        <f>'Health Cleaned'!$H3095*1.1</f>
        <v>919.86400000000003</v>
      </c>
      <c r="H3095" s="7">
        <f t="shared" si="241"/>
        <v>919.9</v>
      </c>
      <c r="I3095" s="7">
        <f t="shared" si="242"/>
        <v>919.9</v>
      </c>
      <c r="J3095" s="7">
        <f t="shared" si="243"/>
        <v>919.8</v>
      </c>
      <c r="K3095" t="str">
        <f>TEXT('Health Cleaned'!A3095,"mm-yy")</f>
        <v>07-23</v>
      </c>
      <c r="L3095" t="str">
        <f t="shared" si="244"/>
        <v>51-65</v>
      </c>
    </row>
    <row r="3096" spans="1:12" x14ac:dyDescent="0.45">
      <c r="A3096">
        <v>1</v>
      </c>
      <c r="B3096" t="str">
        <f t="shared" si="240"/>
        <v>CHILDREN</v>
      </c>
      <c r="C3096" t="s">
        <v>3567</v>
      </c>
      <c r="G3096" s="7">
        <f>'Health Cleaned'!$H3096*1.1</f>
        <v>5432.4490000000005</v>
      </c>
      <c r="H3096" s="7">
        <f t="shared" si="241"/>
        <v>5432.4</v>
      </c>
      <c r="I3096" s="7">
        <f t="shared" si="242"/>
        <v>5432.5</v>
      </c>
      <c r="J3096" s="7">
        <f t="shared" si="243"/>
        <v>5432.4</v>
      </c>
      <c r="K3096" t="str">
        <f>TEXT('Health Cleaned'!A3096,"mm-yy")</f>
        <v>10-22</v>
      </c>
      <c r="L3096" t="str">
        <f t="shared" si="244"/>
        <v>0-12</v>
      </c>
    </row>
    <row r="3097" spans="1:12" x14ac:dyDescent="0.45">
      <c r="A3097">
        <v>16</v>
      </c>
      <c r="B3097" t="str">
        <f t="shared" si="240"/>
        <v>CHILDREN</v>
      </c>
      <c r="C3097" t="s">
        <v>3568</v>
      </c>
      <c r="G3097" s="7">
        <f>'Health Cleaned'!$H3097*1.1</f>
        <v>4176.5020000000004</v>
      </c>
      <c r="H3097" s="7">
        <f t="shared" si="241"/>
        <v>4176.5</v>
      </c>
      <c r="I3097" s="7">
        <f t="shared" si="242"/>
        <v>4176.6000000000004</v>
      </c>
      <c r="J3097" s="7">
        <f t="shared" si="243"/>
        <v>4176.5</v>
      </c>
      <c r="K3097" t="str">
        <f>TEXT('Health Cleaned'!A3097,"mm-yy")</f>
        <v>01-23</v>
      </c>
      <c r="L3097" t="str">
        <f t="shared" si="244"/>
        <v>13-19</v>
      </c>
    </row>
    <row r="3098" spans="1:12" x14ac:dyDescent="0.45">
      <c r="A3098">
        <v>99</v>
      </c>
      <c r="B3098" t="str">
        <f t="shared" si="240"/>
        <v>SENIORS</v>
      </c>
      <c r="C3098" t="s">
        <v>3569</v>
      </c>
      <c r="G3098" s="7">
        <f>'Health Cleaned'!$H3098*1.1</f>
        <v>4408.6900000000005</v>
      </c>
      <c r="H3098" s="7">
        <f t="shared" si="241"/>
        <v>4408.7</v>
      </c>
      <c r="I3098" s="7">
        <f t="shared" si="242"/>
        <v>4408.7000000000007</v>
      </c>
      <c r="J3098" s="7">
        <f t="shared" si="243"/>
        <v>4408.6000000000004</v>
      </c>
      <c r="K3098" t="str">
        <f>TEXT('Health Cleaned'!A3098,"mm-yy")</f>
        <v>08-22</v>
      </c>
      <c r="L3098" t="str">
        <f t="shared" si="244"/>
        <v>65-100</v>
      </c>
    </row>
    <row r="3099" spans="1:12" x14ac:dyDescent="0.45">
      <c r="A3099">
        <v>96</v>
      </c>
      <c r="B3099" t="str">
        <f t="shared" si="240"/>
        <v>SENIORS</v>
      </c>
      <c r="C3099" t="s">
        <v>3570</v>
      </c>
      <c r="G3099" s="7">
        <f>'Health Cleaned'!$H3099*1.1</f>
        <v>1639.7590000000002</v>
      </c>
      <c r="H3099" s="7">
        <f t="shared" si="241"/>
        <v>1639.8</v>
      </c>
      <c r="I3099" s="7">
        <f t="shared" si="242"/>
        <v>1639.8</v>
      </c>
      <c r="J3099" s="7">
        <f t="shared" si="243"/>
        <v>1639.7</v>
      </c>
      <c r="K3099" t="str">
        <f>TEXT('Health Cleaned'!A3099,"mm-yy")</f>
        <v>08-23</v>
      </c>
      <c r="L3099" t="str">
        <f t="shared" si="244"/>
        <v>65-100</v>
      </c>
    </row>
    <row r="3100" spans="1:12" x14ac:dyDescent="0.45">
      <c r="A3100">
        <v>94</v>
      </c>
      <c r="B3100" t="str">
        <f t="shared" si="240"/>
        <v>SENIORS</v>
      </c>
      <c r="C3100" t="s">
        <v>3571</v>
      </c>
      <c r="G3100" s="7">
        <f>'Health Cleaned'!$H3100*1.1</f>
        <v>2177.1420000000003</v>
      </c>
      <c r="H3100" s="7">
        <f t="shared" si="241"/>
        <v>2177.1</v>
      </c>
      <c r="I3100" s="7">
        <f t="shared" si="242"/>
        <v>2177.1999999999998</v>
      </c>
      <c r="J3100" s="7">
        <f t="shared" si="243"/>
        <v>2177.1</v>
      </c>
      <c r="K3100" t="str">
        <f>TEXT('Health Cleaned'!A3100,"mm-yy")</f>
        <v>08-22</v>
      </c>
      <c r="L3100" t="str">
        <f t="shared" si="244"/>
        <v>65-100</v>
      </c>
    </row>
    <row r="3101" spans="1:12" x14ac:dyDescent="0.45">
      <c r="A3101">
        <v>59</v>
      </c>
      <c r="B3101" t="str">
        <f t="shared" si="240"/>
        <v>ADULTS</v>
      </c>
      <c r="C3101" t="s">
        <v>3572</v>
      </c>
      <c r="G3101" s="7">
        <f>'Health Cleaned'!$H3101*1.1</f>
        <v>404.91000000000008</v>
      </c>
      <c r="H3101" s="7">
        <f t="shared" si="241"/>
        <v>404.9</v>
      </c>
      <c r="I3101" s="7">
        <f t="shared" si="242"/>
        <v>405</v>
      </c>
      <c r="J3101" s="7">
        <f t="shared" si="243"/>
        <v>404.9</v>
      </c>
      <c r="K3101" t="str">
        <f>TEXT('Health Cleaned'!A3101,"mm-yy")</f>
        <v>09-23</v>
      </c>
      <c r="L3101" t="str">
        <f t="shared" si="244"/>
        <v>51-65</v>
      </c>
    </row>
    <row r="3102" spans="1:12" x14ac:dyDescent="0.45">
      <c r="A3102">
        <v>26</v>
      </c>
      <c r="B3102" t="str">
        <f t="shared" si="240"/>
        <v>YOUNG ADULTS</v>
      </c>
      <c r="C3102" t="s">
        <v>3573</v>
      </c>
      <c r="G3102" s="7">
        <f>'Health Cleaned'!$H3102*1.1</f>
        <v>1736.8890000000001</v>
      </c>
      <c r="H3102" s="7">
        <f t="shared" si="241"/>
        <v>1736.9</v>
      </c>
      <c r="I3102" s="7">
        <f t="shared" si="242"/>
        <v>1736.8999999999999</v>
      </c>
      <c r="J3102" s="7">
        <f t="shared" si="243"/>
        <v>1736.8</v>
      </c>
      <c r="K3102" t="str">
        <f>TEXT('Health Cleaned'!A3102,"mm-yy")</f>
        <v>02-23</v>
      </c>
      <c r="L3102" t="str">
        <f t="shared" si="244"/>
        <v>20-34</v>
      </c>
    </row>
    <row r="3103" spans="1:12" x14ac:dyDescent="0.45">
      <c r="A3103">
        <v>64</v>
      </c>
      <c r="B3103" t="str">
        <f t="shared" si="240"/>
        <v>ADULTS</v>
      </c>
      <c r="C3103" t="s">
        <v>3574</v>
      </c>
      <c r="G3103" s="7">
        <f>'Health Cleaned'!$H3103*1.1</f>
        <v>4801.027</v>
      </c>
      <c r="H3103" s="7">
        <f t="shared" si="241"/>
        <v>4801</v>
      </c>
      <c r="I3103" s="7">
        <f t="shared" si="242"/>
        <v>4801.1000000000004</v>
      </c>
      <c r="J3103" s="7">
        <f t="shared" si="243"/>
        <v>4801</v>
      </c>
      <c r="K3103" t="str">
        <f>TEXT('Health Cleaned'!A3103,"mm-yy")</f>
        <v>01-22</v>
      </c>
      <c r="L3103" t="str">
        <f t="shared" si="244"/>
        <v>51-65</v>
      </c>
    </row>
    <row r="3104" spans="1:12" x14ac:dyDescent="0.45">
      <c r="A3104">
        <v>88</v>
      </c>
      <c r="B3104" t="str">
        <f t="shared" si="240"/>
        <v>SENIORS</v>
      </c>
      <c r="C3104" t="s">
        <v>3575</v>
      </c>
      <c r="G3104" s="7">
        <f>'Health Cleaned'!$H3104*1.1</f>
        <v>2600.6970000000001</v>
      </c>
      <c r="H3104" s="7">
        <f t="shared" si="241"/>
        <v>2600.6999999999998</v>
      </c>
      <c r="I3104" s="7">
        <f t="shared" si="242"/>
        <v>2600.6999999999998</v>
      </c>
      <c r="J3104" s="7">
        <f t="shared" si="243"/>
        <v>2600.6</v>
      </c>
      <c r="K3104" t="str">
        <f>TEXT('Health Cleaned'!A3104,"mm-yy")</f>
        <v>09-23</v>
      </c>
      <c r="L3104" t="str">
        <f t="shared" si="244"/>
        <v>65-100</v>
      </c>
    </row>
    <row r="3105" spans="1:12" x14ac:dyDescent="0.45">
      <c r="A3105">
        <v>12</v>
      </c>
      <c r="B3105" t="str">
        <f t="shared" si="240"/>
        <v>CHILDREN</v>
      </c>
      <c r="C3105" t="s">
        <v>3576</v>
      </c>
      <c r="G3105" s="7">
        <f>'Health Cleaned'!$H3105*1.1</f>
        <v>3182.7180000000003</v>
      </c>
      <c r="H3105" s="7">
        <f t="shared" si="241"/>
        <v>3182.7</v>
      </c>
      <c r="I3105" s="7">
        <f t="shared" si="242"/>
        <v>3182.7999999999997</v>
      </c>
      <c r="J3105" s="7">
        <f t="shared" si="243"/>
        <v>3182.7</v>
      </c>
      <c r="K3105" t="str">
        <f>TEXT('Health Cleaned'!A3105,"mm-yy")</f>
        <v>07-23</v>
      </c>
      <c r="L3105" t="str">
        <f t="shared" si="244"/>
        <v>0-12</v>
      </c>
    </row>
    <row r="3106" spans="1:12" x14ac:dyDescent="0.45">
      <c r="A3106">
        <v>34</v>
      </c>
      <c r="B3106" t="str">
        <f t="shared" si="240"/>
        <v>YOUNG ADULTS</v>
      </c>
      <c r="C3106" t="s">
        <v>3577</v>
      </c>
      <c r="G3106" s="7">
        <f>'Health Cleaned'!$H3106*1.1</f>
        <v>843.7</v>
      </c>
      <c r="H3106" s="7">
        <f t="shared" si="241"/>
        <v>843.7</v>
      </c>
      <c r="I3106" s="7">
        <f t="shared" si="242"/>
        <v>843.7</v>
      </c>
      <c r="J3106" s="7">
        <f t="shared" si="243"/>
        <v>843.7</v>
      </c>
      <c r="K3106" t="str">
        <f>TEXT('Health Cleaned'!A3106,"mm-yy")</f>
        <v>04-22</v>
      </c>
      <c r="L3106" t="str">
        <f t="shared" si="244"/>
        <v>20-34</v>
      </c>
    </row>
    <row r="3107" spans="1:12" x14ac:dyDescent="0.45">
      <c r="A3107">
        <v>17</v>
      </c>
      <c r="B3107" t="str">
        <f t="shared" si="240"/>
        <v>CHILDREN</v>
      </c>
      <c r="C3107" t="s">
        <v>3578</v>
      </c>
      <c r="G3107" s="7">
        <f>'Health Cleaned'!$H3107*1.1</f>
        <v>3527.8210000000004</v>
      </c>
      <c r="H3107" s="7">
        <f t="shared" si="241"/>
        <v>3527.8</v>
      </c>
      <c r="I3107" s="7">
        <f t="shared" si="242"/>
        <v>3527.9</v>
      </c>
      <c r="J3107" s="7">
        <f t="shared" si="243"/>
        <v>3527.8</v>
      </c>
      <c r="K3107" t="str">
        <f>TEXT('Health Cleaned'!A3107,"mm-yy")</f>
        <v>05-23</v>
      </c>
      <c r="L3107" t="str">
        <f t="shared" si="244"/>
        <v>13-19</v>
      </c>
    </row>
    <row r="3108" spans="1:12" x14ac:dyDescent="0.45">
      <c r="A3108">
        <v>38</v>
      </c>
      <c r="B3108" t="str">
        <f t="shared" si="240"/>
        <v>ADULTS</v>
      </c>
      <c r="C3108" t="s">
        <v>3579</v>
      </c>
      <c r="G3108" s="7">
        <f>'Health Cleaned'!$H3108*1.1</f>
        <v>591.20600000000013</v>
      </c>
      <c r="H3108" s="7">
        <f t="shared" si="241"/>
        <v>591.20000000000005</v>
      </c>
      <c r="I3108" s="7">
        <f t="shared" si="242"/>
        <v>591.30000000000007</v>
      </c>
      <c r="J3108" s="7">
        <f t="shared" si="243"/>
        <v>591.20000000000005</v>
      </c>
      <c r="K3108" t="str">
        <f>TEXT('Health Cleaned'!A3108,"mm-yy")</f>
        <v>02-22</v>
      </c>
      <c r="L3108" t="str">
        <f t="shared" si="244"/>
        <v>35-50</v>
      </c>
    </row>
    <row r="3109" spans="1:12" x14ac:dyDescent="0.45">
      <c r="A3109">
        <v>47</v>
      </c>
      <c r="B3109" t="str">
        <f t="shared" si="240"/>
        <v>ADULTS</v>
      </c>
      <c r="C3109" t="s">
        <v>3580</v>
      </c>
      <c r="G3109" s="7">
        <f>'Health Cleaned'!$H3109*1.1</f>
        <v>4383.5439999999999</v>
      </c>
      <c r="H3109" s="7">
        <f t="shared" si="241"/>
        <v>4383.5</v>
      </c>
      <c r="I3109" s="7">
        <f t="shared" si="242"/>
        <v>4383.6000000000004</v>
      </c>
      <c r="J3109" s="7">
        <f t="shared" si="243"/>
        <v>4383.5</v>
      </c>
      <c r="K3109" t="str">
        <f>TEXT('Health Cleaned'!A3109,"mm-yy")</f>
        <v>11-22</v>
      </c>
      <c r="L3109" t="str">
        <f t="shared" si="244"/>
        <v>35-50</v>
      </c>
    </row>
    <row r="3110" spans="1:12" x14ac:dyDescent="0.45">
      <c r="A3110">
        <v>32</v>
      </c>
      <c r="B3110" t="str">
        <f t="shared" si="240"/>
        <v>YOUNG ADULTS</v>
      </c>
      <c r="C3110" t="s">
        <v>3581</v>
      </c>
      <c r="G3110" s="7">
        <f>'Health Cleaned'!$H3110*1.1</f>
        <v>142.40600000000003</v>
      </c>
      <c r="H3110" s="7">
        <f t="shared" si="241"/>
        <v>142.4</v>
      </c>
      <c r="I3110" s="7">
        <f t="shared" si="242"/>
        <v>142.5</v>
      </c>
      <c r="J3110" s="7">
        <f t="shared" si="243"/>
        <v>142.4</v>
      </c>
      <c r="K3110" t="str">
        <f>TEXT('Health Cleaned'!A3110,"mm-yy")</f>
        <v>11-23</v>
      </c>
      <c r="L3110" t="str">
        <f t="shared" si="244"/>
        <v>20-34</v>
      </c>
    </row>
    <row r="3111" spans="1:12" x14ac:dyDescent="0.45">
      <c r="A3111">
        <v>53</v>
      </c>
      <c r="B3111" t="str">
        <f t="shared" si="240"/>
        <v>ADULTS</v>
      </c>
      <c r="C3111" t="s">
        <v>3582</v>
      </c>
      <c r="G3111" s="7">
        <f>'Health Cleaned'!$H3111*1.1</f>
        <v>4671.0070000000005</v>
      </c>
      <c r="H3111" s="7">
        <f t="shared" si="241"/>
        <v>4671</v>
      </c>
      <c r="I3111" s="7">
        <f t="shared" si="242"/>
        <v>4671.1000000000004</v>
      </c>
      <c r="J3111" s="7">
        <f t="shared" si="243"/>
        <v>4671</v>
      </c>
      <c r="K3111" t="str">
        <f>TEXT('Health Cleaned'!A3111,"mm-yy")</f>
        <v>01-22</v>
      </c>
      <c r="L3111" t="str">
        <f t="shared" si="244"/>
        <v>51-65</v>
      </c>
    </row>
    <row r="3112" spans="1:12" x14ac:dyDescent="0.45">
      <c r="A3112">
        <v>36</v>
      </c>
      <c r="B3112" t="str">
        <f t="shared" si="240"/>
        <v>ADULTS</v>
      </c>
      <c r="C3112" t="s">
        <v>3583</v>
      </c>
      <c r="G3112" s="7">
        <f>'Health Cleaned'!$H3112*1.1</f>
        <v>3258.8710000000005</v>
      </c>
      <c r="H3112" s="7">
        <f t="shared" si="241"/>
        <v>3258.9</v>
      </c>
      <c r="I3112" s="7">
        <f t="shared" si="242"/>
        <v>3258.9</v>
      </c>
      <c r="J3112" s="7">
        <f t="shared" si="243"/>
        <v>3258.8</v>
      </c>
      <c r="K3112" t="str">
        <f>TEXT('Health Cleaned'!A3112,"mm-yy")</f>
        <v>08-23</v>
      </c>
      <c r="L3112" t="str">
        <f t="shared" si="244"/>
        <v>35-50</v>
      </c>
    </row>
    <row r="3113" spans="1:12" x14ac:dyDescent="0.45">
      <c r="A3113">
        <v>96</v>
      </c>
      <c r="B3113" t="str">
        <f t="shared" si="240"/>
        <v>SENIORS</v>
      </c>
      <c r="C3113" t="s">
        <v>3584</v>
      </c>
      <c r="G3113" s="7">
        <f>'Health Cleaned'!$H3113*1.1</f>
        <v>3503.2690000000002</v>
      </c>
      <c r="H3113" s="7">
        <f t="shared" si="241"/>
        <v>3503.3</v>
      </c>
      <c r="I3113" s="7">
        <f t="shared" si="242"/>
        <v>3503.2999999999997</v>
      </c>
      <c r="J3113" s="7">
        <f t="shared" si="243"/>
        <v>3503.2</v>
      </c>
      <c r="K3113" t="str">
        <f>TEXT('Health Cleaned'!A3113,"mm-yy")</f>
        <v>02-22</v>
      </c>
      <c r="L3113" t="str">
        <f t="shared" si="244"/>
        <v>65-100</v>
      </c>
    </row>
    <row r="3114" spans="1:12" x14ac:dyDescent="0.45">
      <c r="A3114">
        <v>68</v>
      </c>
      <c r="B3114" t="str">
        <f t="shared" si="240"/>
        <v>SENIORS</v>
      </c>
      <c r="C3114" t="s">
        <v>3585</v>
      </c>
      <c r="G3114" s="7">
        <f>'Health Cleaned'!$H3114*1.1</f>
        <v>2449.942</v>
      </c>
      <c r="H3114" s="7">
        <f t="shared" si="241"/>
        <v>2449.9</v>
      </c>
      <c r="I3114" s="7">
        <f t="shared" si="242"/>
        <v>2450</v>
      </c>
      <c r="J3114" s="7">
        <f t="shared" si="243"/>
        <v>2449.9</v>
      </c>
      <c r="K3114" t="str">
        <f>TEXT('Health Cleaned'!A3114,"mm-yy")</f>
        <v>06-23</v>
      </c>
      <c r="L3114" t="str">
        <f t="shared" si="244"/>
        <v>65-100</v>
      </c>
    </row>
    <row r="3115" spans="1:12" x14ac:dyDescent="0.45">
      <c r="A3115">
        <v>38</v>
      </c>
      <c r="B3115" t="str">
        <f t="shared" si="240"/>
        <v>ADULTS</v>
      </c>
      <c r="C3115" t="s">
        <v>3586</v>
      </c>
      <c r="G3115" s="7">
        <f>'Health Cleaned'!$H3115*1.1</f>
        <v>5016.7480000000005</v>
      </c>
      <c r="H3115" s="7">
        <f t="shared" si="241"/>
        <v>5016.7</v>
      </c>
      <c r="I3115" s="7">
        <f t="shared" si="242"/>
        <v>5016.8</v>
      </c>
      <c r="J3115" s="7">
        <f t="shared" si="243"/>
        <v>5016.7</v>
      </c>
      <c r="K3115" t="str">
        <f>TEXT('Health Cleaned'!A3115,"mm-yy")</f>
        <v>01-22</v>
      </c>
      <c r="L3115" t="str">
        <f t="shared" si="244"/>
        <v>35-50</v>
      </c>
    </row>
    <row r="3116" spans="1:12" x14ac:dyDescent="0.45">
      <c r="A3116">
        <v>83</v>
      </c>
      <c r="B3116" t="str">
        <f t="shared" si="240"/>
        <v>SENIORS</v>
      </c>
      <c r="C3116" t="s">
        <v>3587</v>
      </c>
      <c r="G3116" s="7">
        <f>'Health Cleaned'!$H3116*1.1</f>
        <v>1119.8770000000002</v>
      </c>
      <c r="H3116" s="7">
        <f t="shared" si="241"/>
        <v>1119.9000000000001</v>
      </c>
      <c r="I3116" s="7">
        <f t="shared" si="242"/>
        <v>1119.8999999999999</v>
      </c>
      <c r="J3116" s="7">
        <f t="shared" si="243"/>
        <v>1119.8</v>
      </c>
      <c r="K3116" t="str">
        <f>TEXT('Health Cleaned'!A3116,"mm-yy")</f>
        <v>06-23</v>
      </c>
      <c r="L3116" t="str">
        <f t="shared" si="244"/>
        <v>65-100</v>
      </c>
    </row>
    <row r="3117" spans="1:12" x14ac:dyDescent="0.45">
      <c r="A3117">
        <v>19</v>
      </c>
      <c r="B3117" t="str">
        <f t="shared" si="240"/>
        <v>YOUNG ADULTS</v>
      </c>
      <c r="C3117" t="s">
        <v>3588</v>
      </c>
      <c r="G3117" s="7">
        <f>'Health Cleaned'!$H3117*1.1</f>
        <v>59.609000000000002</v>
      </c>
      <c r="H3117" s="7">
        <f t="shared" si="241"/>
        <v>59.6</v>
      </c>
      <c r="I3117" s="7">
        <f t="shared" si="242"/>
        <v>59.7</v>
      </c>
      <c r="J3117" s="7">
        <f t="shared" si="243"/>
        <v>59.6</v>
      </c>
      <c r="K3117" t="str">
        <f>TEXT('Health Cleaned'!A3117,"mm-yy")</f>
        <v>11-22</v>
      </c>
      <c r="L3117" t="str">
        <f t="shared" si="244"/>
        <v>13-19</v>
      </c>
    </row>
    <row r="3118" spans="1:12" x14ac:dyDescent="0.45">
      <c r="A3118">
        <v>89</v>
      </c>
      <c r="B3118" t="str">
        <f t="shared" si="240"/>
        <v>SENIORS</v>
      </c>
      <c r="C3118" t="s">
        <v>3589</v>
      </c>
      <c r="G3118" s="7">
        <f>'Health Cleaned'!$H3118*1.1</f>
        <v>575.56400000000008</v>
      </c>
      <c r="H3118" s="7">
        <f t="shared" si="241"/>
        <v>575.6</v>
      </c>
      <c r="I3118" s="7">
        <f t="shared" si="242"/>
        <v>575.6</v>
      </c>
      <c r="J3118" s="7">
        <f t="shared" si="243"/>
        <v>575.5</v>
      </c>
      <c r="K3118" t="str">
        <f>TEXT('Health Cleaned'!A3118,"mm-yy")</f>
        <v>06-22</v>
      </c>
      <c r="L3118" t="str">
        <f t="shared" si="244"/>
        <v>65-100</v>
      </c>
    </row>
    <row r="3119" spans="1:12" x14ac:dyDescent="0.45">
      <c r="A3119">
        <v>28</v>
      </c>
      <c r="B3119" t="str">
        <f t="shared" si="240"/>
        <v>YOUNG ADULTS</v>
      </c>
      <c r="C3119" t="s">
        <v>3590</v>
      </c>
      <c r="G3119" s="7">
        <f>'Health Cleaned'!$H3119*1.1</f>
        <v>3832.5210000000006</v>
      </c>
      <c r="H3119" s="7">
        <f t="shared" si="241"/>
        <v>3832.5</v>
      </c>
      <c r="I3119" s="7">
        <f t="shared" si="242"/>
        <v>3832.6</v>
      </c>
      <c r="J3119" s="7">
        <f t="shared" si="243"/>
        <v>3832.5</v>
      </c>
      <c r="K3119" t="str">
        <f>TEXT('Health Cleaned'!A3119,"mm-yy")</f>
        <v>01-23</v>
      </c>
      <c r="L3119" t="str">
        <f t="shared" si="244"/>
        <v>20-34</v>
      </c>
    </row>
    <row r="3120" spans="1:12" x14ac:dyDescent="0.45">
      <c r="A3120">
        <v>64</v>
      </c>
      <c r="B3120" t="str">
        <f t="shared" si="240"/>
        <v>ADULTS</v>
      </c>
      <c r="C3120" t="s">
        <v>3591</v>
      </c>
      <c r="G3120" s="7">
        <f>'Health Cleaned'!$H3120*1.1</f>
        <v>220.24200000000002</v>
      </c>
      <c r="H3120" s="7">
        <f t="shared" si="241"/>
        <v>220.2</v>
      </c>
      <c r="I3120" s="7">
        <f t="shared" si="242"/>
        <v>220.29999999999998</v>
      </c>
      <c r="J3120" s="7">
        <f t="shared" si="243"/>
        <v>220.2</v>
      </c>
      <c r="K3120" t="str">
        <f>TEXT('Health Cleaned'!A3120,"mm-yy")</f>
        <v>04-22</v>
      </c>
      <c r="L3120" t="str">
        <f t="shared" si="244"/>
        <v>51-65</v>
      </c>
    </row>
    <row r="3121" spans="1:12" x14ac:dyDescent="0.45">
      <c r="A3121">
        <v>12</v>
      </c>
      <c r="B3121" t="str">
        <f t="shared" si="240"/>
        <v>CHILDREN</v>
      </c>
      <c r="C3121" t="s">
        <v>3592</v>
      </c>
      <c r="G3121" s="7">
        <f>'Health Cleaned'!$H3121*1.1</f>
        <v>2356.7610000000004</v>
      </c>
      <c r="H3121" s="7">
        <f t="shared" si="241"/>
        <v>2356.8000000000002</v>
      </c>
      <c r="I3121" s="7">
        <f t="shared" si="242"/>
        <v>2356.7999999999997</v>
      </c>
      <c r="J3121" s="7">
        <f t="shared" si="243"/>
        <v>2356.6999999999998</v>
      </c>
      <c r="K3121" t="str">
        <f>TEXT('Health Cleaned'!A3121,"mm-yy")</f>
        <v>04-23</v>
      </c>
      <c r="L3121" t="str">
        <f t="shared" si="244"/>
        <v>0-12</v>
      </c>
    </row>
    <row r="3122" spans="1:12" x14ac:dyDescent="0.45">
      <c r="A3122">
        <v>47</v>
      </c>
      <c r="B3122" t="str">
        <f t="shared" si="240"/>
        <v>ADULTS</v>
      </c>
      <c r="C3122" t="s">
        <v>3593</v>
      </c>
      <c r="G3122" s="7">
        <f>'Health Cleaned'!$H3122*1.1</f>
        <v>524.43600000000004</v>
      </c>
      <c r="H3122" s="7">
        <f t="shared" si="241"/>
        <v>524.4</v>
      </c>
      <c r="I3122" s="7">
        <f t="shared" si="242"/>
        <v>524.5</v>
      </c>
      <c r="J3122" s="7">
        <f t="shared" si="243"/>
        <v>524.4</v>
      </c>
      <c r="K3122" t="str">
        <f>TEXT('Health Cleaned'!A3122,"mm-yy")</f>
        <v>11-23</v>
      </c>
      <c r="L3122" t="str">
        <f t="shared" si="244"/>
        <v>35-50</v>
      </c>
    </row>
    <row r="3123" spans="1:12" x14ac:dyDescent="0.45">
      <c r="A3123">
        <v>70</v>
      </c>
      <c r="B3123" t="str">
        <f t="shared" si="240"/>
        <v>SENIORS</v>
      </c>
      <c r="C3123" t="s">
        <v>3594</v>
      </c>
      <c r="G3123" s="7">
        <f>'Health Cleaned'!$H3123*1.1</f>
        <v>4388.4170000000004</v>
      </c>
      <c r="H3123" s="7">
        <f t="shared" si="241"/>
        <v>4388.3999999999996</v>
      </c>
      <c r="I3123" s="7">
        <f t="shared" si="242"/>
        <v>4388.5</v>
      </c>
      <c r="J3123" s="7">
        <f t="shared" si="243"/>
        <v>4388.3999999999996</v>
      </c>
      <c r="K3123" t="str">
        <f>TEXT('Health Cleaned'!A3123,"mm-yy")</f>
        <v>02-22</v>
      </c>
      <c r="L3123" t="str">
        <f t="shared" si="244"/>
        <v>65-100</v>
      </c>
    </row>
    <row r="3124" spans="1:12" x14ac:dyDescent="0.45">
      <c r="A3124">
        <v>44</v>
      </c>
      <c r="B3124" t="str">
        <f t="shared" si="240"/>
        <v>ADULTS</v>
      </c>
      <c r="C3124" t="s">
        <v>3595</v>
      </c>
      <c r="G3124" s="7">
        <f>'Health Cleaned'!$H3124*1.1</f>
        <v>4288.009</v>
      </c>
      <c r="H3124" s="7">
        <f t="shared" si="241"/>
        <v>4288</v>
      </c>
      <c r="I3124" s="7">
        <f t="shared" si="242"/>
        <v>4288.1000000000004</v>
      </c>
      <c r="J3124" s="7">
        <f t="shared" si="243"/>
        <v>4288</v>
      </c>
      <c r="K3124" t="str">
        <f>TEXT('Health Cleaned'!A3124,"mm-yy")</f>
        <v>03-23</v>
      </c>
      <c r="L3124" t="str">
        <f t="shared" si="244"/>
        <v>35-50</v>
      </c>
    </row>
    <row r="3125" spans="1:12" x14ac:dyDescent="0.45">
      <c r="A3125">
        <v>44</v>
      </c>
      <c r="B3125" t="str">
        <f t="shared" si="240"/>
        <v>ADULTS</v>
      </c>
      <c r="C3125" t="s">
        <v>3596</v>
      </c>
      <c r="G3125" s="7">
        <f>'Health Cleaned'!$H3125*1.1</f>
        <v>5289.4600000000009</v>
      </c>
      <c r="H3125" s="7">
        <f t="shared" si="241"/>
        <v>5289.5</v>
      </c>
      <c r="I3125" s="7">
        <f t="shared" si="242"/>
        <v>5289.5</v>
      </c>
      <c r="J3125" s="7">
        <f t="shared" si="243"/>
        <v>5289.4</v>
      </c>
      <c r="K3125" t="str">
        <f>TEXT('Health Cleaned'!A3125,"mm-yy")</f>
        <v>06-23</v>
      </c>
      <c r="L3125" t="str">
        <f t="shared" si="244"/>
        <v>35-50</v>
      </c>
    </row>
    <row r="3126" spans="1:12" x14ac:dyDescent="0.45">
      <c r="A3126">
        <v>13</v>
      </c>
      <c r="B3126" t="str">
        <f t="shared" si="240"/>
        <v>CHILDREN</v>
      </c>
      <c r="C3126" t="s">
        <v>3597</v>
      </c>
      <c r="G3126" s="7">
        <f>'Health Cleaned'!$H3126*1.1</f>
        <v>894.48700000000008</v>
      </c>
      <c r="H3126" s="7">
        <f t="shared" si="241"/>
        <v>894.5</v>
      </c>
      <c r="I3126" s="7">
        <f t="shared" si="242"/>
        <v>894.5</v>
      </c>
      <c r="J3126" s="7">
        <f t="shared" si="243"/>
        <v>894.4</v>
      </c>
      <c r="K3126" t="str">
        <f>TEXT('Health Cleaned'!A3126,"mm-yy")</f>
        <v>10-22</v>
      </c>
      <c r="L3126" t="str">
        <f t="shared" si="244"/>
        <v>13-19</v>
      </c>
    </row>
    <row r="3127" spans="1:12" x14ac:dyDescent="0.45">
      <c r="A3127">
        <v>56</v>
      </c>
      <c r="B3127" t="str">
        <f t="shared" si="240"/>
        <v>ADULTS</v>
      </c>
      <c r="C3127" t="s">
        <v>3598</v>
      </c>
      <c r="G3127" s="7">
        <f>'Health Cleaned'!$H3127*1.1</f>
        <v>1866.15</v>
      </c>
      <c r="H3127" s="7">
        <f t="shared" si="241"/>
        <v>1866.2</v>
      </c>
      <c r="I3127" s="7">
        <f t="shared" si="242"/>
        <v>1866.1999999999998</v>
      </c>
      <c r="J3127" s="7">
        <f t="shared" si="243"/>
        <v>1866.1</v>
      </c>
      <c r="K3127" t="str">
        <f>TEXT('Health Cleaned'!A3127,"mm-yy")</f>
        <v>05-22</v>
      </c>
      <c r="L3127" t="str">
        <f t="shared" si="244"/>
        <v>51-65</v>
      </c>
    </row>
    <row r="3128" spans="1:12" x14ac:dyDescent="0.45">
      <c r="A3128">
        <v>99</v>
      </c>
      <c r="B3128" t="str">
        <f t="shared" si="240"/>
        <v>SENIORS</v>
      </c>
      <c r="C3128" t="s">
        <v>3599</v>
      </c>
      <c r="G3128" s="7">
        <f>'Health Cleaned'!$H3128*1.1</f>
        <v>2062.5770000000002</v>
      </c>
      <c r="H3128" s="7">
        <f t="shared" si="241"/>
        <v>2062.6</v>
      </c>
      <c r="I3128" s="7">
        <f t="shared" si="242"/>
        <v>2062.6</v>
      </c>
      <c r="J3128" s="7">
        <f t="shared" si="243"/>
        <v>2062.5</v>
      </c>
      <c r="K3128" t="str">
        <f>TEXT('Health Cleaned'!A3128,"mm-yy")</f>
        <v>04-22</v>
      </c>
      <c r="L3128" t="str">
        <f t="shared" si="244"/>
        <v>65-100</v>
      </c>
    </row>
    <row r="3129" spans="1:12" x14ac:dyDescent="0.45">
      <c r="A3129">
        <v>56</v>
      </c>
      <c r="B3129" t="str">
        <f t="shared" si="240"/>
        <v>ADULTS</v>
      </c>
      <c r="C3129" t="s">
        <v>3600</v>
      </c>
      <c r="G3129" s="7">
        <f>'Health Cleaned'!$H3129*1.1</f>
        <v>5347.4630000000006</v>
      </c>
      <c r="H3129" s="7">
        <f t="shared" si="241"/>
        <v>5347.5</v>
      </c>
      <c r="I3129" s="7">
        <f t="shared" si="242"/>
        <v>5347.5</v>
      </c>
      <c r="J3129" s="7">
        <f t="shared" si="243"/>
        <v>5347.4</v>
      </c>
      <c r="K3129" t="str">
        <f>TEXT('Health Cleaned'!A3129,"mm-yy")</f>
        <v>09-23</v>
      </c>
      <c r="L3129" t="str">
        <f t="shared" si="244"/>
        <v>51-65</v>
      </c>
    </row>
    <row r="3130" spans="1:12" x14ac:dyDescent="0.45">
      <c r="A3130">
        <v>83</v>
      </c>
      <c r="B3130" t="str">
        <f t="shared" si="240"/>
        <v>SENIORS</v>
      </c>
      <c r="C3130" t="s">
        <v>3601</v>
      </c>
      <c r="G3130" s="7">
        <f>'Health Cleaned'!$H3130*1.1</f>
        <v>2581.7990000000004</v>
      </c>
      <c r="H3130" s="7">
        <f t="shared" si="241"/>
        <v>2581.8000000000002</v>
      </c>
      <c r="I3130" s="7">
        <f t="shared" si="242"/>
        <v>2581.7999999999997</v>
      </c>
      <c r="J3130" s="7">
        <f t="shared" si="243"/>
        <v>2581.6999999999998</v>
      </c>
      <c r="K3130" t="str">
        <f>TEXT('Health Cleaned'!A3130,"mm-yy")</f>
        <v>01-23</v>
      </c>
      <c r="L3130" t="str">
        <f t="shared" si="244"/>
        <v>65-100</v>
      </c>
    </row>
    <row r="3131" spans="1:12" x14ac:dyDescent="0.45">
      <c r="A3131">
        <v>59</v>
      </c>
      <c r="B3131" t="str">
        <f t="shared" si="240"/>
        <v>ADULTS</v>
      </c>
      <c r="C3131" t="s">
        <v>3602</v>
      </c>
      <c r="G3131" s="7">
        <f>'Health Cleaned'!$H3131*1.1</f>
        <v>1767.1170000000002</v>
      </c>
      <c r="H3131" s="7">
        <f t="shared" si="241"/>
        <v>1767.1</v>
      </c>
      <c r="I3131" s="7">
        <f t="shared" si="242"/>
        <v>1767.1999999999998</v>
      </c>
      <c r="J3131" s="7">
        <f t="shared" si="243"/>
        <v>1767.1</v>
      </c>
      <c r="K3131" t="str">
        <f>TEXT('Health Cleaned'!A3131,"mm-yy")</f>
        <v>01-22</v>
      </c>
      <c r="L3131" t="str">
        <f t="shared" si="244"/>
        <v>51-65</v>
      </c>
    </row>
    <row r="3132" spans="1:12" x14ac:dyDescent="0.45">
      <c r="A3132">
        <v>24</v>
      </c>
      <c r="B3132" t="str">
        <f t="shared" si="240"/>
        <v>YOUNG ADULTS</v>
      </c>
      <c r="C3132" t="s">
        <v>3603</v>
      </c>
      <c r="G3132" s="7">
        <f>'Health Cleaned'!$H3132*1.1</f>
        <v>3540.1850000000004</v>
      </c>
      <c r="H3132" s="7">
        <f t="shared" si="241"/>
        <v>3540.2</v>
      </c>
      <c r="I3132" s="7">
        <f t="shared" si="242"/>
        <v>3540.2</v>
      </c>
      <c r="J3132" s="7">
        <f t="shared" si="243"/>
        <v>3540.1</v>
      </c>
      <c r="K3132" t="str">
        <f>TEXT('Health Cleaned'!A3132,"mm-yy")</f>
        <v>05-23</v>
      </c>
      <c r="L3132" t="str">
        <f t="shared" si="244"/>
        <v>20-34</v>
      </c>
    </row>
    <row r="3133" spans="1:12" x14ac:dyDescent="0.45">
      <c r="A3133">
        <v>40</v>
      </c>
      <c r="B3133" t="str">
        <f t="shared" si="240"/>
        <v>ADULTS</v>
      </c>
      <c r="C3133" t="s">
        <v>3604</v>
      </c>
      <c r="G3133" s="7">
        <f>'Health Cleaned'!$H3133*1.1</f>
        <v>4584.3160000000007</v>
      </c>
      <c r="H3133" s="7">
        <f t="shared" si="241"/>
        <v>4584.3</v>
      </c>
      <c r="I3133" s="7">
        <f t="shared" si="242"/>
        <v>4584.4000000000005</v>
      </c>
      <c r="J3133" s="7">
        <f t="shared" si="243"/>
        <v>4584.3</v>
      </c>
      <c r="K3133" t="str">
        <f>TEXT('Health Cleaned'!A3133,"mm-yy")</f>
        <v>06-22</v>
      </c>
      <c r="L3133" t="str">
        <f t="shared" si="244"/>
        <v>35-50</v>
      </c>
    </row>
    <row r="3134" spans="1:12" x14ac:dyDescent="0.45">
      <c r="A3134">
        <v>90</v>
      </c>
      <c r="B3134" t="str">
        <f t="shared" si="240"/>
        <v>SENIORS</v>
      </c>
      <c r="C3134" t="s">
        <v>3605</v>
      </c>
      <c r="G3134" s="7">
        <f>'Health Cleaned'!$H3134*1.1</f>
        <v>5357.1980000000003</v>
      </c>
      <c r="H3134" s="7">
        <f t="shared" si="241"/>
        <v>5357.2</v>
      </c>
      <c r="I3134" s="7">
        <f t="shared" si="242"/>
        <v>5357.2000000000007</v>
      </c>
      <c r="J3134" s="7">
        <f t="shared" si="243"/>
        <v>5357.1</v>
      </c>
      <c r="K3134" t="str">
        <f>TEXT('Health Cleaned'!A3134,"mm-yy")</f>
        <v>03-23</v>
      </c>
      <c r="L3134" t="str">
        <f t="shared" si="244"/>
        <v>65-100</v>
      </c>
    </row>
    <row r="3135" spans="1:12" x14ac:dyDescent="0.45">
      <c r="A3135">
        <v>25</v>
      </c>
      <c r="B3135" t="str">
        <f t="shared" si="240"/>
        <v>YOUNG ADULTS</v>
      </c>
      <c r="C3135" t="s">
        <v>3606</v>
      </c>
      <c r="G3135" s="7">
        <f>'Health Cleaned'!$H3135*1.1</f>
        <v>633.43500000000006</v>
      </c>
      <c r="H3135" s="7">
        <f t="shared" si="241"/>
        <v>633.4</v>
      </c>
      <c r="I3135" s="7">
        <f t="shared" si="242"/>
        <v>633.5</v>
      </c>
      <c r="J3135" s="7">
        <f t="shared" si="243"/>
        <v>633.4</v>
      </c>
      <c r="K3135" t="str">
        <f>TEXT('Health Cleaned'!A3135,"mm-yy")</f>
        <v>06-22</v>
      </c>
      <c r="L3135" t="str">
        <f t="shared" si="244"/>
        <v>20-34</v>
      </c>
    </row>
    <row r="3136" spans="1:12" x14ac:dyDescent="0.45">
      <c r="A3136">
        <v>59</v>
      </c>
      <c r="B3136" t="str">
        <f t="shared" si="240"/>
        <v>ADULTS</v>
      </c>
      <c r="C3136" t="s">
        <v>3607</v>
      </c>
      <c r="G3136" s="7">
        <f>'Health Cleaned'!$H3136*1.1</f>
        <v>1276.605</v>
      </c>
      <c r="H3136" s="7">
        <f t="shared" si="241"/>
        <v>1276.5999999999999</v>
      </c>
      <c r="I3136" s="7">
        <f t="shared" si="242"/>
        <v>1276.6999999999998</v>
      </c>
      <c r="J3136" s="7">
        <f t="shared" si="243"/>
        <v>1276.5999999999999</v>
      </c>
      <c r="K3136" t="str">
        <f>TEXT('Health Cleaned'!A3136,"mm-yy")</f>
        <v>12-23</v>
      </c>
      <c r="L3136" t="str">
        <f t="shared" si="244"/>
        <v>51-65</v>
      </c>
    </row>
    <row r="3137" spans="1:12" x14ac:dyDescent="0.45">
      <c r="A3137">
        <v>2</v>
      </c>
      <c r="B3137" t="str">
        <f t="shared" si="240"/>
        <v>CHILDREN</v>
      </c>
      <c r="C3137" t="s">
        <v>3608</v>
      </c>
      <c r="G3137" s="7">
        <f>'Health Cleaned'!$H3137*1.1</f>
        <v>5257.9780000000001</v>
      </c>
      <c r="H3137" s="7">
        <f t="shared" si="241"/>
        <v>5258</v>
      </c>
      <c r="I3137" s="7">
        <f t="shared" si="242"/>
        <v>5258</v>
      </c>
      <c r="J3137" s="7">
        <f t="shared" si="243"/>
        <v>5257.9</v>
      </c>
      <c r="K3137" t="str">
        <f>TEXT('Health Cleaned'!A3137,"mm-yy")</f>
        <v>02-23</v>
      </c>
      <c r="L3137" t="str">
        <f t="shared" si="244"/>
        <v>0-12</v>
      </c>
    </row>
    <row r="3138" spans="1:12" x14ac:dyDescent="0.45">
      <c r="A3138">
        <v>41</v>
      </c>
      <c r="B3138" t="str">
        <f t="shared" si="240"/>
        <v>ADULTS</v>
      </c>
      <c r="C3138" t="s">
        <v>3609</v>
      </c>
      <c r="G3138" s="7">
        <f>'Health Cleaned'!$H3138*1.1</f>
        <v>1742.3120000000001</v>
      </c>
      <c r="H3138" s="7">
        <f t="shared" si="241"/>
        <v>1742.3</v>
      </c>
      <c r="I3138" s="7">
        <f t="shared" si="242"/>
        <v>1742.3999999999999</v>
      </c>
      <c r="J3138" s="7">
        <f t="shared" si="243"/>
        <v>1742.3</v>
      </c>
      <c r="K3138" t="str">
        <f>TEXT('Health Cleaned'!A3138,"mm-yy")</f>
        <v>10-22</v>
      </c>
      <c r="L3138" t="str">
        <f t="shared" si="244"/>
        <v>35-50</v>
      </c>
    </row>
    <row r="3139" spans="1:12" x14ac:dyDescent="0.45">
      <c r="A3139">
        <v>40</v>
      </c>
      <c r="B3139" t="str">
        <f t="shared" ref="B3139:B3202" si="245">IF(A3139&lt;18,"CHILDREN",IF(A3139&lt;36,"YOUNG ADULTS",IF(A3139&lt;66,"ADULTS",IF(A3139&gt;65,"SENIORS"))))</f>
        <v>ADULTS</v>
      </c>
      <c r="C3139" t="s">
        <v>3610</v>
      </c>
      <c r="G3139" s="7">
        <f>'Health Cleaned'!$H3139*1.1</f>
        <v>4544.0120000000006</v>
      </c>
      <c r="H3139" s="7">
        <f t="shared" ref="H3139:H3202" si="246">ROUND(G3139,1)</f>
        <v>4544</v>
      </c>
      <c r="I3139" s="7">
        <f t="shared" ref="I3139:I3202" si="247">ROUNDUP(G3139,1)</f>
        <v>4544.1000000000004</v>
      </c>
      <c r="J3139" s="7">
        <f t="shared" ref="J3139:J3202" si="248">ROUNDDOWN(G3139,1)</f>
        <v>4544</v>
      </c>
      <c r="K3139" t="str">
        <f>TEXT('Health Cleaned'!A3139,"mm-yy")</f>
        <v>09-23</v>
      </c>
      <c r="L3139" t="str">
        <f t="shared" ref="L3139:L3202" si="249">IF(A3139&lt;13,"0-12",IF(A3139&lt;20,"13-19",IF(A3139&lt;35,"20-34",IF(A3139&lt;=50,"35-50",IF(A3139&lt;66,"51-65",IF(A3139&gt;65,"65-100"))))))</f>
        <v>35-50</v>
      </c>
    </row>
    <row r="3140" spans="1:12" x14ac:dyDescent="0.45">
      <c r="A3140">
        <v>2</v>
      </c>
      <c r="B3140" t="str">
        <f t="shared" si="245"/>
        <v>CHILDREN</v>
      </c>
      <c r="C3140" t="s">
        <v>3611</v>
      </c>
      <c r="G3140" s="7">
        <f>'Health Cleaned'!$H3140*1.1</f>
        <v>4877.8730000000005</v>
      </c>
      <c r="H3140" s="7">
        <f t="shared" si="246"/>
        <v>4877.8999999999996</v>
      </c>
      <c r="I3140" s="7">
        <f t="shared" si="247"/>
        <v>4877.9000000000005</v>
      </c>
      <c r="J3140" s="7">
        <f t="shared" si="248"/>
        <v>4877.8</v>
      </c>
      <c r="K3140" t="str">
        <f>TEXT('Health Cleaned'!A3140,"mm-yy")</f>
        <v>04-23</v>
      </c>
      <c r="L3140" t="str">
        <f t="shared" si="249"/>
        <v>0-12</v>
      </c>
    </row>
    <row r="3141" spans="1:12" x14ac:dyDescent="0.45">
      <c r="A3141">
        <v>68</v>
      </c>
      <c r="B3141" t="str">
        <f t="shared" si="245"/>
        <v>SENIORS</v>
      </c>
      <c r="C3141" t="s">
        <v>3612</v>
      </c>
      <c r="G3141" s="7">
        <f>'Health Cleaned'!$H3141*1.1</f>
        <v>3974.5640000000003</v>
      </c>
      <c r="H3141" s="7">
        <f t="shared" si="246"/>
        <v>3974.6</v>
      </c>
      <c r="I3141" s="7">
        <f t="shared" si="247"/>
        <v>3974.6</v>
      </c>
      <c r="J3141" s="7">
        <f t="shared" si="248"/>
        <v>3974.5</v>
      </c>
      <c r="K3141" t="str">
        <f>TEXT('Health Cleaned'!A3141,"mm-yy")</f>
        <v>06-22</v>
      </c>
      <c r="L3141" t="str">
        <f t="shared" si="249"/>
        <v>65-100</v>
      </c>
    </row>
    <row r="3142" spans="1:12" x14ac:dyDescent="0.45">
      <c r="A3142">
        <v>63</v>
      </c>
      <c r="B3142" t="str">
        <f t="shared" si="245"/>
        <v>ADULTS</v>
      </c>
      <c r="C3142" t="s">
        <v>3613</v>
      </c>
      <c r="G3142" s="7">
        <f>'Health Cleaned'!$H3142*1.1</f>
        <v>1007.4020000000002</v>
      </c>
      <c r="H3142" s="7">
        <f t="shared" si="246"/>
        <v>1007.4</v>
      </c>
      <c r="I3142" s="7">
        <f t="shared" si="247"/>
        <v>1007.5</v>
      </c>
      <c r="J3142" s="7">
        <f t="shared" si="248"/>
        <v>1007.4</v>
      </c>
      <c r="K3142" t="str">
        <f>TEXT('Health Cleaned'!A3142,"mm-yy")</f>
        <v>06-23</v>
      </c>
      <c r="L3142" t="str">
        <f t="shared" si="249"/>
        <v>51-65</v>
      </c>
    </row>
    <row r="3143" spans="1:12" x14ac:dyDescent="0.45">
      <c r="A3143">
        <v>56</v>
      </c>
      <c r="B3143" t="str">
        <f t="shared" si="245"/>
        <v>ADULTS</v>
      </c>
      <c r="C3143" t="s">
        <v>3614</v>
      </c>
      <c r="G3143" s="7">
        <f>'Health Cleaned'!$H3143*1.1</f>
        <v>3926.9120000000003</v>
      </c>
      <c r="H3143" s="7">
        <f t="shared" si="246"/>
        <v>3926.9</v>
      </c>
      <c r="I3143" s="7">
        <f t="shared" si="247"/>
        <v>3927</v>
      </c>
      <c r="J3143" s="7">
        <f t="shared" si="248"/>
        <v>3926.9</v>
      </c>
      <c r="K3143" t="str">
        <f>TEXT('Health Cleaned'!A3143,"mm-yy")</f>
        <v>02-23</v>
      </c>
      <c r="L3143" t="str">
        <f t="shared" si="249"/>
        <v>51-65</v>
      </c>
    </row>
    <row r="3144" spans="1:12" x14ac:dyDescent="0.45">
      <c r="A3144">
        <v>37</v>
      </c>
      <c r="B3144" t="str">
        <f t="shared" si="245"/>
        <v>ADULTS</v>
      </c>
      <c r="C3144" t="s">
        <v>3615</v>
      </c>
      <c r="G3144" s="7">
        <f>'Health Cleaned'!$H3144*1.1</f>
        <v>2693.6800000000003</v>
      </c>
      <c r="H3144" s="7">
        <f t="shared" si="246"/>
        <v>2693.7</v>
      </c>
      <c r="I3144" s="7">
        <f t="shared" si="247"/>
        <v>2693.7</v>
      </c>
      <c r="J3144" s="7">
        <f t="shared" si="248"/>
        <v>2693.6</v>
      </c>
      <c r="K3144" t="str">
        <f>TEXT('Health Cleaned'!A3144,"mm-yy")</f>
        <v>10-23</v>
      </c>
      <c r="L3144" t="str">
        <f t="shared" si="249"/>
        <v>35-50</v>
      </c>
    </row>
    <row r="3145" spans="1:12" x14ac:dyDescent="0.45">
      <c r="A3145">
        <v>71</v>
      </c>
      <c r="B3145" t="str">
        <f t="shared" si="245"/>
        <v>SENIORS</v>
      </c>
      <c r="C3145" t="s">
        <v>3616</v>
      </c>
      <c r="G3145" s="7">
        <f>'Health Cleaned'!$H3145*1.1</f>
        <v>2498.4740000000002</v>
      </c>
      <c r="H3145" s="7">
        <f t="shared" si="246"/>
        <v>2498.5</v>
      </c>
      <c r="I3145" s="7">
        <f t="shared" si="247"/>
        <v>2498.5</v>
      </c>
      <c r="J3145" s="7">
        <f t="shared" si="248"/>
        <v>2498.4</v>
      </c>
      <c r="K3145" t="str">
        <f>TEXT('Health Cleaned'!A3145,"mm-yy")</f>
        <v>11-22</v>
      </c>
      <c r="L3145" t="str">
        <f t="shared" si="249"/>
        <v>65-100</v>
      </c>
    </row>
    <row r="3146" spans="1:12" x14ac:dyDescent="0.45">
      <c r="A3146">
        <v>61</v>
      </c>
      <c r="B3146" t="str">
        <f t="shared" si="245"/>
        <v>ADULTS</v>
      </c>
      <c r="C3146" t="s">
        <v>3617</v>
      </c>
      <c r="G3146" s="7">
        <f>'Health Cleaned'!$H3146*1.1</f>
        <v>1462.6260000000002</v>
      </c>
      <c r="H3146" s="7">
        <f t="shared" si="246"/>
        <v>1462.6</v>
      </c>
      <c r="I3146" s="7">
        <f t="shared" si="247"/>
        <v>1462.6999999999998</v>
      </c>
      <c r="J3146" s="7">
        <f t="shared" si="248"/>
        <v>1462.6</v>
      </c>
      <c r="K3146" t="str">
        <f>TEXT('Health Cleaned'!A3146,"mm-yy")</f>
        <v>03-22</v>
      </c>
      <c r="L3146" t="str">
        <f t="shared" si="249"/>
        <v>51-65</v>
      </c>
    </row>
    <row r="3147" spans="1:12" x14ac:dyDescent="0.45">
      <c r="A3147">
        <v>7</v>
      </c>
      <c r="B3147" t="str">
        <f t="shared" si="245"/>
        <v>CHILDREN</v>
      </c>
      <c r="C3147" t="s">
        <v>3618</v>
      </c>
      <c r="G3147" s="7">
        <f>'Health Cleaned'!$H3147*1.1</f>
        <v>570.93299999999999</v>
      </c>
      <c r="H3147" s="7">
        <f t="shared" si="246"/>
        <v>570.9</v>
      </c>
      <c r="I3147" s="7">
        <f t="shared" si="247"/>
        <v>571</v>
      </c>
      <c r="J3147" s="7">
        <f t="shared" si="248"/>
        <v>570.9</v>
      </c>
      <c r="K3147" t="str">
        <f>TEXT('Health Cleaned'!A3147,"mm-yy")</f>
        <v>10-23</v>
      </c>
      <c r="L3147" t="str">
        <f t="shared" si="249"/>
        <v>0-12</v>
      </c>
    </row>
    <row r="3148" spans="1:12" x14ac:dyDescent="0.45">
      <c r="A3148">
        <v>25</v>
      </c>
      <c r="B3148" t="str">
        <f t="shared" si="245"/>
        <v>YOUNG ADULTS</v>
      </c>
      <c r="C3148" t="s">
        <v>3619</v>
      </c>
      <c r="G3148" s="7">
        <f>'Health Cleaned'!$H3148*1.1</f>
        <v>2819.1020000000003</v>
      </c>
      <c r="H3148" s="7">
        <f t="shared" si="246"/>
        <v>2819.1</v>
      </c>
      <c r="I3148" s="7">
        <f t="shared" si="247"/>
        <v>2819.2</v>
      </c>
      <c r="J3148" s="7">
        <f t="shared" si="248"/>
        <v>2819.1</v>
      </c>
      <c r="K3148" t="str">
        <f>TEXT('Health Cleaned'!A3148,"mm-yy")</f>
        <v>08-23</v>
      </c>
      <c r="L3148" t="str">
        <f t="shared" si="249"/>
        <v>20-34</v>
      </c>
    </row>
    <row r="3149" spans="1:12" x14ac:dyDescent="0.45">
      <c r="A3149">
        <v>84</v>
      </c>
      <c r="B3149" t="str">
        <f t="shared" si="245"/>
        <v>SENIORS</v>
      </c>
      <c r="C3149" t="s">
        <v>3620</v>
      </c>
      <c r="G3149" s="7">
        <f>'Health Cleaned'!$H3149*1.1</f>
        <v>1167.9250000000002</v>
      </c>
      <c r="H3149" s="7">
        <f t="shared" si="246"/>
        <v>1167.9000000000001</v>
      </c>
      <c r="I3149" s="7">
        <f t="shared" si="247"/>
        <v>1168</v>
      </c>
      <c r="J3149" s="7">
        <f t="shared" si="248"/>
        <v>1167.9000000000001</v>
      </c>
      <c r="K3149" t="str">
        <f>TEXT('Health Cleaned'!A3149,"mm-yy")</f>
        <v>04-23</v>
      </c>
      <c r="L3149" t="str">
        <f t="shared" si="249"/>
        <v>65-100</v>
      </c>
    </row>
    <row r="3150" spans="1:12" x14ac:dyDescent="0.45">
      <c r="A3150">
        <v>26</v>
      </c>
      <c r="B3150" t="str">
        <f t="shared" si="245"/>
        <v>YOUNG ADULTS</v>
      </c>
      <c r="C3150" t="s">
        <v>3621</v>
      </c>
      <c r="G3150" s="7">
        <f>'Health Cleaned'!$H3150*1.1</f>
        <v>1616.307</v>
      </c>
      <c r="H3150" s="7">
        <f t="shared" si="246"/>
        <v>1616.3</v>
      </c>
      <c r="I3150" s="7">
        <f t="shared" si="247"/>
        <v>1616.3999999999999</v>
      </c>
      <c r="J3150" s="7">
        <f t="shared" si="248"/>
        <v>1616.3</v>
      </c>
      <c r="K3150" t="str">
        <f>TEXT('Health Cleaned'!A3150,"mm-yy")</f>
        <v>11-22</v>
      </c>
      <c r="L3150" t="str">
        <f t="shared" si="249"/>
        <v>20-34</v>
      </c>
    </row>
    <row r="3151" spans="1:12" x14ac:dyDescent="0.45">
      <c r="A3151">
        <v>12</v>
      </c>
      <c r="B3151" t="str">
        <f t="shared" si="245"/>
        <v>CHILDREN</v>
      </c>
      <c r="C3151" t="s">
        <v>3622</v>
      </c>
      <c r="G3151" s="7">
        <f>'Health Cleaned'!$H3151*1.1</f>
        <v>4595.9210000000003</v>
      </c>
      <c r="H3151" s="7">
        <f t="shared" si="246"/>
        <v>4595.8999999999996</v>
      </c>
      <c r="I3151" s="7">
        <f t="shared" si="247"/>
        <v>4596</v>
      </c>
      <c r="J3151" s="7">
        <f t="shared" si="248"/>
        <v>4595.8999999999996</v>
      </c>
      <c r="K3151" t="str">
        <f>TEXT('Health Cleaned'!A3151,"mm-yy")</f>
        <v>01-23</v>
      </c>
      <c r="L3151" t="str">
        <f t="shared" si="249"/>
        <v>0-12</v>
      </c>
    </row>
    <row r="3152" spans="1:12" x14ac:dyDescent="0.45">
      <c r="A3152">
        <v>53</v>
      </c>
      <c r="B3152" t="str">
        <f t="shared" si="245"/>
        <v>ADULTS</v>
      </c>
      <c r="C3152" t="s">
        <v>3623</v>
      </c>
      <c r="G3152" s="7">
        <f>'Health Cleaned'!$H3152*1.1</f>
        <v>2469.6650000000004</v>
      </c>
      <c r="H3152" s="7">
        <f t="shared" si="246"/>
        <v>2469.6999999999998</v>
      </c>
      <c r="I3152" s="7">
        <f t="shared" si="247"/>
        <v>2469.6999999999998</v>
      </c>
      <c r="J3152" s="7">
        <f t="shared" si="248"/>
        <v>2469.6</v>
      </c>
      <c r="K3152" t="str">
        <f>TEXT('Health Cleaned'!A3152,"mm-yy")</f>
        <v>03-23</v>
      </c>
      <c r="L3152" t="str">
        <f t="shared" si="249"/>
        <v>51-65</v>
      </c>
    </row>
    <row r="3153" spans="1:12" x14ac:dyDescent="0.45">
      <c r="A3153">
        <v>1</v>
      </c>
      <c r="B3153" t="str">
        <f t="shared" si="245"/>
        <v>CHILDREN</v>
      </c>
      <c r="C3153" t="s">
        <v>3624</v>
      </c>
      <c r="G3153" s="7">
        <f>'Health Cleaned'!$H3153*1.1</f>
        <v>202.43300000000002</v>
      </c>
      <c r="H3153" s="7">
        <f t="shared" si="246"/>
        <v>202.4</v>
      </c>
      <c r="I3153" s="7">
        <f t="shared" si="247"/>
        <v>202.5</v>
      </c>
      <c r="J3153" s="7">
        <f t="shared" si="248"/>
        <v>202.4</v>
      </c>
      <c r="K3153" t="str">
        <f>TEXT('Health Cleaned'!A3153,"mm-yy")</f>
        <v>02-23</v>
      </c>
      <c r="L3153" t="str">
        <f t="shared" si="249"/>
        <v>0-12</v>
      </c>
    </row>
    <row r="3154" spans="1:12" x14ac:dyDescent="0.45">
      <c r="A3154">
        <v>12</v>
      </c>
      <c r="B3154" t="str">
        <f t="shared" si="245"/>
        <v>CHILDREN</v>
      </c>
      <c r="C3154" t="s">
        <v>3625</v>
      </c>
      <c r="G3154" s="7">
        <f>'Health Cleaned'!$H3154*1.1</f>
        <v>5033.5450000000001</v>
      </c>
      <c r="H3154" s="7">
        <f t="shared" si="246"/>
        <v>5033.5</v>
      </c>
      <c r="I3154" s="7">
        <f t="shared" si="247"/>
        <v>5033.6000000000004</v>
      </c>
      <c r="J3154" s="7">
        <f t="shared" si="248"/>
        <v>5033.5</v>
      </c>
      <c r="K3154" t="str">
        <f>TEXT('Health Cleaned'!A3154,"mm-yy")</f>
        <v>09-22</v>
      </c>
      <c r="L3154" t="str">
        <f t="shared" si="249"/>
        <v>0-12</v>
      </c>
    </row>
    <row r="3155" spans="1:12" x14ac:dyDescent="0.45">
      <c r="A3155">
        <v>73</v>
      </c>
      <c r="B3155" t="str">
        <f t="shared" si="245"/>
        <v>SENIORS</v>
      </c>
      <c r="C3155" t="s">
        <v>3626</v>
      </c>
      <c r="G3155" s="7">
        <f>'Health Cleaned'!$H3155*1.1</f>
        <v>2063.0940000000001</v>
      </c>
      <c r="H3155" s="7">
        <f t="shared" si="246"/>
        <v>2063.1</v>
      </c>
      <c r="I3155" s="7">
        <f t="shared" si="247"/>
        <v>2063.1</v>
      </c>
      <c r="J3155" s="7">
        <f t="shared" si="248"/>
        <v>2063</v>
      </c>
      <c r="K3155" t="str">
        <f>TEXT('Health Cleaned'!A3155,"mm-yy")</f>
        <v>08-22</v>
      </c>
      <c r="L3155" t="str">
        <f t="shared" si="249"/>
        <v>65-100</v>
      </c>
    </row>
    <row r="3156" spans="1:12" x14ac:dyDescent="0.45">
      <c r="A3156">
        <v>96</v>
      </c>
      <c r="B3156" t="str">
        <f t="shared" si="245"/>
        <v>SENIORS</v>
      </c>
      <c r="C3156" t="s">
        <v>3627</v>
      </c>
      <c r="G3156" s="7">
        <f>'Health Cleaned'!$H3156*1.1</f>
        <v>4446.9260000000004</v>
      </c>
      <c r="H3156" s="7">
        <f t="shared" si="246"/>
        <v>4446.8999999999996</v>
      </c>
      <c r="I3156" s="7">
        <f t="shared" si="247"/>
        <v>4447</v>
      </c>
      <c r="J3156" s="7">
        <f t="shared" si="248"/>
        <v>4446.8999999999996</v>
      </c>
      <c r="K3156" t="str">
        <f>TEXT('Health Cleaned'!A3156,"mm-yy")</f>
        <v>02-22</v>
      </c>
      <c r="L3156" t="str">
        <f t="shared" si="249"/>
        <v>65-100</v>
      </c>
    </row>
    <row r="3157" spans="1:12" x14ac:dyDescent="0.45">
      <c r="A3157">
        <v>77</v>
      </c>
      <c r="B3157" t="str">
        <f t="shared" si="245"/>
        <v>SENIORS</v>
      </c>
      <c r="C3157" t="s">
        <v>3628</v>
      </c>
      <c r="G3157" s="7">
        <f>'Health Cleaned'!$H3157*1.1</f>
        <v>701.37100000000009</v>
      </c>
      <c r="H3157" s="7">
        <f t="shared" si="246"/>
        <v>701.4</v>
      </c>
      <c r="I3157" s="7">
        <f t="shared" si="247"/>
        <v>701.4</v>
      </c>
      <c r="J3157" s="7">
        <f t="shared" si="248"/>
        <v>701.3</v>
      </c>
      <c r="K3157" t="str">
        <f>TEXT('Health Cleaned'!A3157,"mm-yy")</f>
        <v>03-23</v>
      </c>
      <c r="L3157" t="str">
        <f t="shared" si="249"/>
        <v>65-100</v>
      </c>
    </row>
    <row r="3158" spans="1:12" x14ac:dyDescent="0.45">
      <c r="A3158">
        <v>73</v>
      </c>
      <c r="B3158" t="str">
        <f t="shared" si="245"/>
        <v>SENIORS</v>
      </c>
      <c r="C3158" t="s">
        <v>3629</v>
      </c>
      <c r="G3158" s="7">
        <f>'Health Cleaned'!$H3158*1.1</f>
        <v>4543.6270000000004</v>
      </c>
      <c r="H3158" s="7">
        <f t="shared" si="246"/>
        <v>4543.6000000000004</v>
      </c>
      <c r="I3158" s="7">
        <f t="shared" si="247"/>
        <v>4543.7000000000007</v>
      </c>
      <c r="J3158" s="7">
        <f t="shared" si="248"/>
        <v>4543.6000000000004</v>
      </c>
      <c r="K3158" t="str">
        <f>TEXT('Health Cleaned'!A3158,"mm-yy")</f>
        <v>10-22</v>
      </c>
      <c r="L3158" t="str">
        <f t="shared" si="249"/>
        <v>65-100</v>
      </c>
    </row>
    <row r="3159" spans="1:12" x14ac:dyDescent="0.45">
      <c r="A3159">
        <v>80</v>
      </c>
      <c r="B3159" t="str">
        <f t="shared" si="245"/>
        <v>SENIORS</v>
      </c>
      <c r="C3159" t="s">
        <v>3630</v>
      </c>
      <c r="G3159" s="7">
        <f>'Health Cleaned'!$H3159*1.1</f>
        <v>5391.8149999999996</v>
      </c>
      <c r="H3159" s="7">
        <f t="shared" si="246"/>
        <v>5391.8</v>
      </c>
      <c r="I3159" s="7">
        <f t="shared" si="247"/>
        <v>5391.9000000000005</v>
      </c>
      <c r="J3159" s="7">
        <f t="shared" si="248"/>
        <v>5391.8</v>
      </c>
      <c r="K3159" t="str">
        <f>TEXT('Health Cleaned'!A3159,"mm-yy")</f>
        <v>06-22</v>
      </c>
      <c r="L3159" t="str">
        <f t="shared" si="249"/>
        <v>65-100</v>
      </c>
    </row>
    <row r="3160" spans="1:12" x14ac:dyDescent="0.45">
      <c r="A3160">
        <v>28</v>
      </c>
      <c r="B3160" t="str">
        <f t="shared" si="245"/>
        <v>YOUNG ADULTS</v>
      </c>
      <c r="C3160" t="s">
        <v>3631</v>
      </c>
      <c r="G3160" s="7">
        <f>'Health Cleaned'!$H3160*1.1</f>
        <v>3097.6660000000002</v>
      </c>
      <c r="H3160" s="7">
        <f t="shared" si="246"/>
        <v>3097.7</v>
      </c>
      <c r="I3160" s="7">
        <f t="shared" si="247"/>
        <v>3097.7</v>
      </c>
      <c r="J3160" s="7">
        <f t="shared" si="248"/>
        <v>3097.6</v>
      </c>
      <c r="K3160" t="str">
        <f>TEXT('Health Cleaned'!A3160,"mm-yy")</f>
        <v>09-23</v>
      </c>
      <c r="L3160" t="str">
        <f t="shared" si="249"/>
        <v>20-34</v>
      </c>
    </row>
    <row r="3161" spans="1:12" x14ac:dyDescent="0.45">
      <c r="A3161">
        <v>38</v>
      </c>
      <c r="B3161" t="str">
        <f t="shared" si="245"/>
        <v>ADULTS</v>
      </c>
      <c r="C3161" t="s">
        <v>3632</v>
      </c>
      <c r="G3161" s="7">
        <f>'Health Cleaned'!$H3161*1.1</f>
        <v>2141.6670000000004</v>
      </c>
      <c r="H3161" s="7">
        <f t="shared" si="246"/>
        <v>2141.6999999999998</v>
      </c>
      <c r="I3161" s="7">
        <f t="shared" si="247"/>
        <v>2141.6999999999998</v>
      </c>
      <c r="J3161" s="7">
        <f t="shared" si="248"/>
        <v>2141.6</v>
      </c>
      <c r="K3161" t="str">
        <f>TEXT('Health Cleaned'!A3161,"mm-yy")</f>
        <v>10-22</v>
      </c>
      <c r="L3161" t="str">
        <f t="shared" si="249"/>
        <v>35-50</v>
      </c>
    </row>
    <row r="3162" spans="1:12" x14ac:dyDescent="0.45">
      <c r="A3162">
        <v>80</v>
      </c>
      <c r="B3162" t="str">
        <f t="shared" si="245"/>
        <v>SENIORS</v>
      </c>
      <c r="C3162" t="s">
        <v>3633</v>
      </c>
      <c r="G3162" s="7">
        <f>'Health Cleaned'!$H3162*1.1</f>
        <v>2361.7330000000006</v>
      </c>
      <c r="H3162" s="7">
        <f t="shared" si="246"/>
        <v>2361.6999999999998</v>
      </c>
      <c r="I3162" s="7">
        <f t="shared" si="247"/>
        <v>2361.7999999999997</v>
      </c>
      <c r="J3162" s="7">
        <f t="shared" si="248"/>
        <v>2361.6999999999998</v>
      </c>
      <c r="K3162" t="str">
        <f>TEXT('Health Cleaned'!A3162,"mm-yy")</f>
        <v>09-23</v>
      </c>
      <c r="L3162" t="str">
        <f t="shared" si="249"/>
        <v>65-100</v>
      </c>
    </row>
    <row r="3163" spans="1:12" x14ac:dyDescent="0.45">
      <c r="A3163">
        <v>97</v>
      </c>
      <c r="B3163" t="str">
        <f t="shared" si="245"/>
        <v>SENIORS</v>
      </c>
      <c r="C3163" t="s">
        <v>3634</v>
      </c>
      <c r="G3163" s="7">
        <f>'Health Cleaned'!$H3163*1.1</f>
        <v>4509.9890000000005</v>
      </c>
      <c r="H3163" s="7">
        <f t="shared" si="246"/>
        <v>4510</v>
      </c>
      <c r="I3163" s="7">
        <f t="shared" si="247"/>
        <v>4510</v>
      </c>
      <c r="J3163" s="7">
        <f t="shared" si="248"/>
        <v>4509.8999999999996</v>
      </c>
      <c r="K3163" t="str">
        <f>TEXT('Health Cleaned'!A3163,"mm-yy")</f>
        <v>06-23</v>
      </c>
      <c r="L3163" t="str">
        <f t="shared" si="249"/>
        <v>65-100</v>
      </c>
    </row>
    <row r="3164" spans="1:12" x14ac:dyDescent="0.45">
      <c r="A3164">
        <v>13</v>
      </c>
      <c r="B3164" t="str">
        <f t="shared" si="245"/>
        <v>CHILDREN</v>
      </c>
      <c r="C3164" t="s">
        <v>3635</v>
      </c>
      <c r="G3164" s="7">
        <f>'Health Cleaned'!$H3164*1.1</f>
        <v>2540.2740000000003</v>
      </c>
      <c r="H3164" s="7">
        <f t="shared" si="246"/>
        <v>2540.3000000000002</v>
      </c>
      <c r="I3164" s="7">
        <f t="shared" si="247"/>
        <v>2540.2999999999997</v>
      </c>
      <c r="J3164" s="7">
        <f t="shared" si="248"/>
        <v>2540.1999999999998</v>
      </c>
      <c r="K3164" t="str">
        <f>TEXT('Health Cleaned'!A3164,"mm-yy")</f>
        <v>06-22</v>
      </c>
      <c r="L3164" t="str">
        <f t="shared" si="249"/>
        <v>13-19</v>
      </c>
    </row>
    <row r="3165" spans="1:12" x14ac:dyDescent="0.45">
      <c r="A3165">
        <v>98</v>
      </c>
      <c r="B3165" t="str">
        <f t="shared" si="245"/>
        <v>SENIORS</v>
      </c>
      <c r="C3165" t="s">
        <v>3636</v>
      </c>
      <c r="G3165" s="7">
        <f>'Health Cleaned'!$H3165*1.1</f>
        <v>3371.7530000000002</v>
      </c>
      <c r="H3165" s="7">
        <f t="shared" si="246"/>
        <v>3371.8</v>
      </c>
      <c r="I3165" s="7">
        <f t="shared" si="247"/>
        <v>3371.7999999999997</v>
      </c>
      <c r="J3165" s="7">
        <f t="shared" si="248"/>
        <v>3371.7</v>
      </c>
      <c r="K3165" t="str">
        <f>TEXT('Health Cleaned'!A3165,"mm-yy")</f>
        <v>10-22</v>
      </c>
      <c r="L3165" t="str">
        <f t="shared" si="249"/>
        <v>65-100</v>
      </c>
    </row>
    <row r="3166" spans="1:12" x14ac:dyDescent="0.45">
      <c r="A3166">
        <v>41</v>
      </c>
      <c r="B3166" t="str">
        <f t="shared" si="245"/>
        <v>ADULTS</v>
      </c>
      <c r="C3166" t="s">
        <v>3637</v>
      </c>
      <c r="G3166" s="7">
        <f>'Health Cleaned'!$H3166*1.1</f>
        <v>5106.9920000000011</v>
      </c>
      <c r="H3166" s="7">
        <f t="shared" si="246"/>
        <v>5107</v>
      </c>
      <c r="I3166" s="7">
        <f t="shared" si="247"/>
        <v>5107</v>
      </c>
      <c r="J3166" s="7">
        <f t="shared" si="248"/>
        <v>5106.8999999999996</v>
      </c>
      <c r="K3166" t="str">
        <f>TEXT('Health Cleaned'!A3166,"mm-yy")</f>
        <v>06-23</v>
      </c>
      <c r="L3166" t="str">
        <f t="shared" si="249"/>
        <v>35-50</v>
      </c>
    </row>
    <row r="3167" spans="1:12" x14ac:dyDescent="0.45">
      <c r="A3167">
        <v>88</v>
      </c>
      <c r="B3167" t="str">
        <f t="shared" si="245"/>
        <v>SENIORS</v>
      </c>
      <c r="C3167" t="s">
        <v>3638</v>
      </c>
      <c r="G3167" s="7">
        <f>'Health Cleaned'!$H3167*1.1</f>
        <v>1787.9069999999999</v>
      </c>
      <c r="H3167" s="7">
        <f t="shared" si="246"/>
        <v>1787.9</v>
      </c>
      <c r="I3167" s="7">
        <f t="shared" si="247"/>
        <v>1788</v>
      </c>
      <c r="J3167" s="7">
        <f t="shared" si="248"/>
        <v>1787.9</v>
      </c>
      <c r="K3167" t="str">
        <f>TEXT('Health Cleaned'!A3167,"mm-yy")</f>
        <v>01-23</v>
      </c>
      <c r="L3167" t="str">
        <f t="shared" si="249"/>
        <v>65-100</v>
      </c>
    </row>
    <row r="3168" spans="1:12" x14ac:dyDescent="0.45">
      <c r="A3168">
        <v>33</v>
      </c>
      <c r="B3168" t="str">
        <f t="shared" si="245"/>
        <v>YOUNG ADULTS</v>
      </c>
      <c r="C3168" t="s">
        <v>3639</v>
      </c>
      <c r="G3168" s="7">
        <f>'Health Cleaned'!$H3168*1.1</f>
        <v>4779.9070000000002</v>
      </c>
      <c r="H3168" s="7">
        <f t="shared" si="246"/>
        <v>4779.8999999999996</v>
      </c>
      <c r="I3168" s="7">
        <f t="shared" si="247"/>
        <v>4780</v>
      </c>
      <c r="J3168" s="7">
        <f t="shared" si="248"/>
        <v>4779.8999999999996</v>
      </c>
      <c r="K3168" t="str">
        <f>TEXT('Health Cleaned'!A3168,"mm-yy")</f>
        <v>05-22</v>
      </c>
      <c r="L3168" t="str">
        <f t="shared" si="249"/>
        <v>20-34</v>
      </c>
    </row>
    <row r="3169" spans="1:12" x14ac:dyDescent="0.45">
      <c r="A3169">
        <v>85</v>
      </c>
      <c r="B3169" t="str">
        <f t="shared" si="245"/>
        <v>SENIORS</v>
      </c>
      <c r="C3169" t="s">
        <v>3640</v>
      </c>
      <c r="G3169" s="7">
        <f>'Health Cleaned'!$H3169*1.1</f>
        <v>4725.0170000000007</v>
      </c>
      <c r="H3169" s="7">
        <f t="shared" si="246"/>
        <v>4725</v>
      </c>
      <c r="I3169" s="7">
        <f t="shared" si="247"/>
        <v>4725.1000000000004</v>
      </c>
      <c r="J3169" s="7">
        <f t="shared" si="248"/>
        <v>4725</v>
      </c>
      <c r="K3169" t="str">
        <f>TEXT('Health Cleaned'!A3169,"mm-yy")</f>
        <v>12-23</v>
      </c>
      <c r="L3169" t="str">
        <f t="shared" si="249"/>
        <v>65-100</v>
      </c>
    </row>
    <row r="3170" spans="1:12" x14ac:dyDescent="0.45">
      <c r="A3170">
        <v>93</v>
      </c>
      <c r="B3170" t="str">
        <f t="shared" si="245"/>
        <v>SENIORS</v>
      </c>
      <c r="C3170" t="s">
        <v>3641</v>
      </c>
      <c r="G3170" s="7">
        <f>'Health Cleaned'!$H3170*1.1</f>
        <v>696.79500000000007</v>
      </c>
      <c r="H3170" s="7">
        <f t="shared" si="246"/>
        <v>696.8</v>
      </c>
      <c r="I3170" s="7">
        <f t="shared" si="247"/>
        <v>696.80000000000007</v>
      </c>
      <c r="J3170" s="7">
        <f t="shared" si="248"/>
        <v>696.7</v>
      </c>
      <c r="K3170" t="str">
        <f>TEXT('Health Cleaned'!A3170,"mm-yy")</f>
        <v>07-22</v>
      </c>
      <c r="L3170" t="str">
        <f t="shared" si="249"/>
        <v>65-100</v>
      </c>
    </row>
    <row r="3171" spans="1:12" x14ac:dyDescent="0.45">
      <c r="A3171">
        <v>1</v>
      </c>
      <c r="B3171" t="str">
        <f t="shared" si="245"/>
        <v>CHILDREN</v>
      </c>
      <c r="C3171" t="s">
        <v>3642</v>
      </c>
      <c r="G3171" s="7">
        <f>'Health Cleaned'!$H3171*1.1</f>
        <v>4820.8820000000005</v>
      </c>
      <c r="H3171" s="7">
        <f t="shared" si="246"/>
        <v>4820.8999999999996</v>
      </c>
      <c r="I3171" s="7">
        <f t="shared" si="247"/>
        <v>4820.9000000000005</v>
      </c>
      <c r="J3171" s="7">
        <f t="shared" si="248"/>
        <v>4820.8</v>
      </c>
      <c r="K3171" t="str">
        <f>TEXT('Health Cleaned'!A3171,"mm-yy")</f>
        <v>06-22</v>
      </c>
      <c r="L3171" t="str">
        <f t="shared" si="249"/>
        <v>0-12</v>
      </c>
    </row>
    <row r="3172" spans="1:12" x14ac:dyDescent="0.45">
      <c r="A3172">
        <v>41</v>
      </c>
      <c r="B3172" t="str">
        <f t="shared" si="245"/>
        <v>ADULTS</v>
      </c>
      <c r="C3172" t="s">
        <v>3643</v>
      </c>
      <c r="G3172" s="7">
        <f>'Health Cleaned'!$H3172*1.1</f>
        <v>2174.7550000000001</v>
      </c>
      <c r="H3172" s="7">
        <f t="shared" si="246"/>
        <v>2174.8000000000002</v>
      </c>
      <c r="I3172" s="7">
        <f t="shared" si="247"/>
        <v>2174.7999999999997</v>
      </c>
      <c r="J3172" s="7">
        <f t="shared" si="248"/>
        <v>2174.6999999999998</v>
      </c>
      <c r="K3172" t="str">
        <f>TEXT('Health Cleaned'!A3172,"mm-yy")</f>
        <v>05-22</v>
      </c>
      <c r="L3172" t="str">
        <f t="shared" si="249"/>
        <v>35-50</v>
      </c>
    </row>
    <row r="3173" spans="1:12" x14ac:dyDescent="0.45">
      <c r="A3173">
        <v>30</v>
      </c>
      <c r="B3173" t="str">
        <f t="shared" si="245"/>
        <v>YOUNG ADULTS</v>
      </c>
      <c r="C3173" t="s">
        <v>3644</v>
      </c>
      <c r="G3173" s="7">
        <f>'Health Cleaned'!$H3173*1.1</f>
        <v>161.29300000000001</v>
      </c>
      <c r="H3173" s="7">
        <f t="shared" si="246"/>
        <v>161.30000000000001</v>
      </c>
      <c r="I3173" s="7">
        <f t="shared" si="247"/>
        <v>161.29999999999998</v>
      </c>
      <c r="J3173" s="7">
        <f t="shared" si="248"/>
        <v>161.19999999999999</v>
      </c>
      <c r="K3173" t="str">
        <f>TEXT('Health Cleaned'!A3173,"mm-yy")</f>
        <v>08-23</v>
      </c>
      <c r="L3173" t="str">
        <f t="shared" si="249"/>
        <v>20-34</v>
      </c>
    </row>
    <row r="3174" spans="1:12" x14ac:dyDescent="0.45">
      <c r="A3174">
        <v>61</v>
      </c>
      <c r="B3174" t="str">
        <f t="shared" si="245"/>
        <v>ADULTS</v>
      </c>
      <c r="C3174" t="s">
        <v>3645</v>
      </c>
      <c r="G3174" s="7">
        <f>'Health Cleaned'!$H3174*1.1</f>
        <v>4092.5280000000002</v>
      </c>
      <c r="H3174" s="7">
        <f t="shared" si="246"/>
        <v>4092.5</v>
      </c>
      <c r="I3174" s="7">
        <f t="shared" si="247"/>
        <v>4092.6</v>
      </c>
      <c r="J3174" s="7">
        <f t="shared" si="248"/>
        <v>4092.5</v>
      </c>
      <c r="K3174" t="str">
        <f>TEXT('Health Cleaned'!A3174,"mm-yy")</f>
        <v>11-23</v>
      </c>
      <c r="L3174" t="str">
        <f t="shared" si="249"/>
        <v>51-65</v>
      </c>
    </row>
    <row r="3175" spans="1:12" x14ac:dyDescent="0.45">
      <c r="A3175">
        <v>8</v>
      </c>
      <c r="B3175" t="str">
        <f t="shared" si="245"/>
        <v>CHILDREN</v>
      </c>
      <c r="C3175" t="s">
        <v>3646</v>
      </c>
      <c r="G3175" s="7">
        <f>'Health Cleaned'!$H3175*1.1</f>
        <v>2269.366</v>
      </c>
      <c r="H3175" s="7">
        <f t="shared" si="246"/>
        <v>2269.4</v>
      </c>
      <c r="I3175" s="7">
        <f t="shared" si="247"/>
        <v>2269.4</v>
      </c>
      <c r="J3175" s="7">
        <f t="shared" si="248"/>
        <v>2269.3000000000002</v>
      </c>
      <c r="K3175" t="str">
        <f>TEXT('Health Cleaned'!A3175,"mm-yy")</f>
        <v>09-22</v>
      </c>
      <c r="L3175" t="str">
        <f t="shared" si="249"/>
        <v>0-12</v>
      </c>
    </row>
    <row r="3176" spans="1:12" x14ac:dyDescent="0.45">
      <c r="A3176">
        <v>14</v>
      </c>
      <c r="B3176" t="str">
        <f t="shared" si="245"/>
        <v>CHILDREN</v>
      </c>
      <c r="C3176" t="s">
        <v>3647</v>
      </c>
      <c r="G3176" s="7">
        <f>'Health Cleaned'!$H3176*1.1</f>
        <v>1762.3210000000001</v>
      </c>
      <c r="H3176" s="7">
        <f t="shared" si="246"/>
        <v>1762.3</v>
      </c>
      <c r="I3176" s="7">
        <f t="shared" si="247"/>
        <v>1762.3999999999999</v>
      </c>
      <c r="J3176" s="7">
        <f t="shared" si="248"/>
        <v>1762.3</v>
      </c>
      <c r="K3176" t="str">
        <f>TEXT('Health Cleaned'!A3176,"mm-yy")</f>
        <v>08-23</v>
      </c>
      <c r="L3176" t="str">
        <f t="shared" si="249"/>
        <v>13-19</v>
      </c>
    </row>
    <row r="3177" spans="1:12" x14ac:dyDescent="0.45">
      <c r="A3177">
        <v>53</v>
      </c>
      <c r="B3177" t="str">
        <f t="shared" si="245"/>
        <v>ADULTS</v>
      </c>
      <c r="C3177" t="s">
        <v>3648</v>
      </c>
      <c r="G3177" s="7">
        <f>'Health Cleaned'!$H3177*1.1</f>
        <v>2457.5430000000001</v>
      </c>
      <c r="H3177" s="7">
        <f t="shared" si="246"/>
        <v>2457.5</v>
      </c>
      <c r="I3177" s="7">
        <f t="shared" si="247"/>
        <v>2457.6</v>
      </c>
      <c r="J3177" s="7">
        <f t="shared" si="248"/>
        <v>2457.5</v>
      </c>
      <c r="K3177" t="str">
        <f>TEXT('Health Cleaned'!A3177,"mm-yy")</f>
        <v>05-22</v>
      </c>
      <c r="L3177" t="str">
        <f t="shared" si="249"/>
        <v>51-65</v>
      </c>
    </row>
    <row r="3178" spans="1:12" x14ac:dyDescent="0.45">
      <c r="A3178">
        <v>9</v>
      </c>
      <c r="B3178" t="str">
        <f t="shared" si="245"/>
        <v>CHILDREN</v>
      </c>
      <c r="C3178" t="s">
        <v>3649</v>
      </c>
      <c r="G3178" s="7">
        <f>'Health Cleaned'!$H3178*1.1</f>
        <v>1294.8209999999999</v>
      </c>
      <c r="H3178" s="7">
        <f t="shared" si="246"/>
        <v>1294.8</v>
      </c>
      <c r="I3178" s="7">
        <f t="shared" si="247"/>
        <v>1294.8999999999999</v>
      </c>
      <c r="J3178" s="7">
        <f t="shared" si="248"/>
        <v>1294.8</v>
      </c>
      <c r="K3178" t="str">
        <f>TEXT('Health Cleaned'!A3178,"mm-yy")</f>
        <v>02-23</v>
      </c>
      <c r="L3178" t="str">
        <f t="shared" si="249"/>
        <v>0-12</v>
      </c>
    </row>
    <row r="3179" spans="1:12" x14ac:dyDescent="0.45">
      <c r="A3179">
        <v>6</v>
      </c>
      <c r="B3179" t="str">
        <f t="shared" si="245"/>
        <v>CHILDREN</v>
      </c>
      <c r="C3179" t="s">
        <v>3650</v>
      </c>
      <c r="G3179" s="7">
        <f>'Health Cleaned'!$H3179*1.1</f>
        <v>2093.7620000000002</v>
      </c>
      <c r="H3179" s="7">
        <f t="shared" si="246"/>
        <v>2093.8000000000002</v>
      </c>
      <c r="I3179" s="7">
        <f t="shared" si="247"/>
        <v>2093.7999999999997</v>
      </c>
      <c r="J3179" s="7">
        <f t="shared" si="248"/>
        <v>2093.6999999999998</v>
      </c>
      <c r="K3179" t="str">
        <f>TEXT('Health Cleaned'!A3179,"mm-yy")</f>
        <v>11-23</v>
      </c>
      <c r="L3179" t="str">
        <f t="shared" si="249"/>
        <v>0-12</v>
      </c>
    </row>
    <row r="3180" spans="1:12" x14ac:dyDescent="0.45">
      <c r="A3180">
        <v>62</v>
      </c>
      <c r="B3180" t="str">
        <f t="shared" si="245"/>
        <v>ADULTS</v>
      </c>
      <c r="C3180" t="s">
        <v>3651</v>
      </c>
      <c r="G3180" s="7">
        <f>'Health Cleaned'!$H3180*1.1</f>
        <v>3125.6280000000002</v>
      </c>
      <c r="H3180" s="7">
        <f t="shared" si="246"/>
        <v>3125.6</v>
      </c>
      <c r="I3180" s="7">
        <f t="shared" si="247"/>
        <v>3125.7</v>
      </c>
      <c r="J3180" s="7">
        <f t="shared" si="248"/>
        <v>3125.6</v>
      </c>
      <c r="K3180" t="str">
        <f>TEXT('Health Cleaned'!A3180,"mm-yy")</f>
        <v>08-22</v>
      </c>
      <c r="L3180" t="str">
        <f t="shared" si="249"/>
        <v>51-65</v>
      </c>
    </row>
    <row r="3181" spans="1:12" x14ac:dyDescent="0.45">
      <c r="A3181">
        <v>42</v>
      </c>
      <c r="B3181" t="str">
        <f t="shared" si="245"/>
        <v>ADULTS</v>
      </c>
      <c r="C3181" t="s">
        <v>3652</v>
      </c>
      <c r="G3181" s="7">
        <f>'Health Cleaned'!$H3181*1.1</f>
        <v>3285.4690000000001</v>
      </c>
      <c r="H3181" s="7">
        <f t="shared" si="246"/>
        <v>3285.5</v>
      </c>
      <c r="I3181" s="7">
        <f t="shared" si="247"/>
        <v>3285.5</v>
      </c>
      <c r="J3181" s="7">
        <f t="shared" si="248"/>
        <v>3285.4</v>
      </c>
      <c r="K3181" t="str">
        <f>TEXT('Health Cleaned'!A3181,"mm-yy")</f>
        <v>10-23</v>
      </c>
      <c r="L3181" t="str">
        <f t="shared" si="249"/>
        <v>35-50</v>
      </c>
    </row>
    <row r="3182" spans="1:12" x14ac:dyDescent="0.45">
      <c r="A3182">
        <v>83</v>
      </c>
      <c r="B3182" t="str">
        <f t="shared" si="245"/>
        <v>SENIORS</v>
      </c>
      <c r="C3182" t="s">
        <v>3653</v>
      </c>
      <c r="G3182" s="7">
        <f>'Health Cleaned'!$H3182*1.1</f>
        <v>4845.0160000000005</v>
      </c>
      <c r="H3182" s="7">
        <f t="shared" si="246"/>
        <v>4845</v>
      </c>
      <c r="I3182" s="7">
        <f t="shared" si="247"/>
        <v>4845.1000000000004</v>
      </c>
      <c r="J3182" s="7">
        <f t="shared" si="248"/>
        <v>4845</v>
      </c>
      <c r="K3182" t="str">
        <f>TEXT('Health Cleaned'!A3182,"mm-yy")</f>
        <v>01-23</v>
      </c>
      <c r="L3182" t="str">
        <f t="shared" si="249"/>
        <v>65-100</v>
      </c>
    </row>
    <row r="3183" spans="1:12" x14ac:dyDescent="0.45">
      <c r="A3183">
        <v>77</v>
      </c>
      <c r="B3183" t="str">
        <f t="shared" si="245"/>
        <v>SENIORS</v>
      </c>
      <c r="C3183" t="s">
        <v>3654</v>
      </c>
      <c r="G3183" s="7">
        <f>'Health Cleaned'!$H3183*1.1</f>
        <v>892.00100000000009</v>
      </c>
      <c r="H3183" s="7">
        <f t="shared" si="246"/>
        <v>892</v>
      </c>
      <c r="I3183" s="7">
        <f t="shared" si="247"/>
        <v>892.1</v>
      </c>
      <c r="J3183" s="7">
        <f t="shared" si="248"/>
        <v>892</v>
      </c>
      <c r="K3183" t="str">
        <f>TEXT('Health Cleaned'!A3183,"mm-yy")</f>
        <v>05-22</v>
      </c>
      <c r="L3183" t="str">
        <f t="shared" si="249"/>
        <v>65-100</v>
      </c>
    </row>
    <row r="3184" spans="1:12" x14ac:dyDescent="0.45">
      <c r="A3184">
        <v>26</v>
      </c>
      <c r="B3184" t="str">
        <f t="shared" si="245"/>
        <v>YOUNG ADULTS</v>
      </c>
      <c r="C3184" t="s">
        <v>3655</v>
      </c>
      <c r="G3184" s="7">
        <f>'Health Cleaned'!$H3184*1.1</f>
        <v>4195.18</v>
      </c>
      <c r="H3184" s="7">
        <f t="shared" si="246"/>
        <v>4195.2</v>
      </c>
      <c r="I3184" s="7">
        <f t="shared" si="247"/>
        <v>4195.2000000000007</v>
      </c>
      <c r="J3184" s="7">
        <f t="shared" si="248"/>
        <v>4195.1000000000004</v>
      </c>
      <c r="K3184" t="str">
        <f>TEXT('Health Cleaned'!A3184,"mm-yy")</f>
        <v>06-23</v>
      </c>
      <c r="L3184" t="str">
        <f t="shared" si="249"/>
        <v>20-34</v>
      </c>
    </row>
    <row r="3185" spans="1:12" x14ac:dyDescent="0.45">
      <c r="A3185">
        <v>25</v>
      </c>
      <c r="B3185" t="str">
        <f t="shared" si="245"/>
        <v>YOUNG ADULTS</v>
      </c>
      <c r="C3185" t="s">
        <v>3656</v>
      </c>
      <c r="G3185" s="7">
        <f>'Health Cleaned'!$H3185*1.1</f>
        <v>5473.6</v>
      </c>
      <c r="H3185" s="7">
        <f t="shared" si="246"/>
        <v>5473.6</v>
      </c>
      <c r="I3185" s="7">
        <f t="shared" si="247"/>
        <v>5473.6</v>
      </c>
      <c r="J3185" s="7">
        <f t="shared" si="248"/>
        <v>5473.6</v>
      </c>
      <c r="K3185" t="str">
        <f>TEXT('Health Cleaned'!A3185,"mm-yy")</f>
        <v>05-22</v>
      </c>
      <c r="L3185" t="str">
        <f t="shared" si="249"/>
        <v>20-34</v>
      </c>
    </row>
    <row r="3186" spans="1:12" x14ac:dyDescent="0.45">
      <c r="A3186">
        <v>80</v>
      </c>
      <c r="B3186" t="str">
        <f t="shared" si="245"/>
        <v>SENIORS</v>
      </c>
      <c r="C3186" t="s">
        <v>3657</v>
      </c>
      <c r="G3186" s="7">
        <f>'Health Cleaned'!$H3186*1.1</f>
        <v>2186.2060000000001</v>
      </c>
      <c r="H3186" s="7">
        <f t="shared" si="246"/>
        <v>2186.1999999999998</v>
      </c>
      <c r="I3186" s="7">
        <f t="shared" si="247"/>
        <v>2186.2999999999997</v>
      </c>
      <c r="J3186" s="7">
        <f t="shared" si="248"/>
        <v>2186.1999999999998</v>
      </c>
      <c r="K3186" t="str">
        <f>TEXT('Health Cleaned'!A3186,"mm-yy")</f>
        <v>09-23</v>
      </c>
      <c r="L3186" t="str">
        <f t="shared" si="249"/>
        <v>65-100</v>
      </c>
    </row>
    <row r="3187" spans="1:12" x14ac:dyDescent="0.45">
      <c r="A3187">
        <v>90</v>
      </c>
      <c r="B3187" t="str">
        <f t="shared" si="245"/>
        <v>SENIORS</v>
      </c>
      <c r="C3187" t="s">
        <v>3658</v>
      </c>
      <c r="G3187" s="7">
        <f>'Health Cleaned'!$H3187*1.1</f>
        <v>736.59300000000007</v>
      </c>
      <c r="H3187" s="7">
        <f t="shared" si="246"/>
        <v>736.6</v>
      </c>
      <c r="I3187" s="7">
        <f t="shared" si="247"/>
        <v>736.6</v>
      </c>
      <c r="J3187" s="7">
        <f t="shared" si="248"/>
        <v>736.5</v>
      </c>
      <c r="K3187" t="str">
        <f>TEXT('Health Cleaned'!A3187,"mm-yy")</f>
        <v>11-22</v>
      </c>
      <c r="L3187" t="str">
        <f t="shared" si="249"/>
        <v>65-100</v>
      </c>
    </row>
    <row r="3188" spans="1:12" x14ac:dyDescent="0.45">
      <c r="A3188">
        <v>32</v>
      </c>
      <c r="B3188" t="str">
        <f t="shared" si="245"/>
        <v>YOUNG ADULTS</v>
      </c>
      <c r="C3188" t="s">
        <v>3659</v>
      </c>
      <c r="G3188" s="7">
        <f>'Health Cleaned'!$H3188*1.1</f>
        <v>3334.0340000000001</v>
      </c>
      <c r="H3188" s="7">
        <f t="shared" si="246"/>
        <v>3334</v>
      </c>
      <c r="I3188" s="7">
        <f t="shared" si="247"/>
        <v>3334.1</v>
      </c>
      <c r="J3188" s="7">
        <f t="shared" si="248"/>
        <v>3334</v>
      </c>
      <c r="K3188" t="str">
        <f>TEXT('Health Cleaned'!A3188,"mm-yy")</f>
        <v>11-22</v>
      </c>
      <c r="L3188" t="str">
        <f t="shared" si="249"/>
        <v>20-34</v>
      </c>
    </row>
    <row r="3189" spans="1:12" x14ac:dyDescent="0.45">
      <c r="A3189">
        <v>50</v>
      </c>
      <c r="B3189" t="str">
        <f t="shared" si="245"/>
        <v>ADULTS</v>
      </c>
      <c r="C3189" t="s">
        <v>3660</v>
      </c>
      <c r="G3189" s="7">
        <f>'Health Cleaned'!$H3189*1.1</f>
        <v>1153.5370000000003</v>
      </c>
      <c r="H3189" s="7">
        <f t="shared" si="246"/>
        <v>1153.5</v>
      </c>
      <c r="I3189" s="7">
        <f t="shared" si="247"/>
        <v>1153.5999999999999</v>
      </c>
      <c r="J3189" s="7">
        <f t="shared" si="248"/>
        <v>1153.5</v>
      </c>
      <c r="K3189" t="str">
        <f>TEXT('Health Cleaned'!A3189,"mm-yy")</f>
        <v>11-22</v>
      </c>
      <c r="L3189" t="str">
        <f t="shared" si="249"/>
        <v>35-50</v>
      </c>
    </row>
    <row r="3190" spans="1:12" x14ac:dyDescent="0.45">
      <c r="A3190">
        <v>34</v>
      </c>
      <c r="B3190" t="str">
        <f t="shared" si="245"/>
        <v>YOUNG ADULTS</v>
      </c>
      <c r="C3190" t="s">
        <v>3661</v>
      </c>
      <c r="G3190" s="7">
        <f>'Health Cleaned'!$H3190*1.1</f>
        <v>4377.3620000000001</v>
      </c>
      <c r="H3190" s="7">
        <f t="shared" si="246"/>
        <v>4377.3999999999996</v>
      </c>
      <c r="I3190" s="7">
        <f t="shared" si="247"/>
        <v>4377.4000000000005</v>
      </c>
      <c r="J3190" s="7">
        <f t="shared" si="248"/>
        <v>4377.3</v>
      </c>
      <c r="K3190" t="str">
        <f>TEXT('Health Cleaned'!A3190,"mm-yy")</f>
        <v>05-23</v>
      </c>
      <c r="L3190" t="str">
        <f t="shared" si="249"/>
        <v>20-34</v>
      </c>
    </row>
    <row r="3191" spans="1:12" x14ac:dyDescent="0.45">
      <c r="A3191">
        <v>17</v>
      </c>
      <c r="B3191" t="str">
        <f t="shared" si="245"/>
        <v>CHILDREN</v>
      </c>
      <c r="C3191" t="s">
        <v>3662</v>
      </c>
      <c r="G3191" s="7">
        <f>'Health Cleaned'!$H3191*1.1</f>
        <v>3265.8450000000003</v>
      </c>
      <c r="H3191" s="7">
        <f t="shared" si="246"/>
        <v>3265.8</v>
      </c>
      <c r="I3191" s="7">
        <f t="shared" si="247"/>
        <v>3265.9</v>
      </c>
      <c r="J3191" s="7">
        <f t="shared" si="248"/>
        <v>3265.8</v>
      </c>
      <c r="K3191" t="str">
        <f>TEXT('Health Cleaned'!A3191,"mm-yy")</f>
        <v>01-22</v>
      </c>
      <c r="L3191" t="str">
        <f t="shared" si="249"/>
        <v>13-19</v>
      </c>
    </row>
    <row r="3192" spans="1:12" x14ac:dyDescent="0.45">
      <c r="A3192">
        <v>28</v>
      </c>
      <c r="B3192" t="str">
        <f t="shared" si="245"/>
        <v>YOUNG ADULTS</v>
      </c>
      <c r="C3192" t="s">
        <v>3663</v>
      </c>
      <c r="G3192" s="7">
        <f>'Health Cleaned'!$H3192*1.1</f>
        <v>4036.0320000000002</v>
      </c>
      <c r="H3192" s="7">
        <f t="shared" si="246"/>
        <v>4036</v>
      </c>
      <c r="I3192" s="7">
        <f t="shared" si="247"/>
        <v>4036.1</v>
      </c>
      <c r="J3192" s="7">
        <f t="shared" si="248"/>
        <v>4036</v>
      </c>
      <c r="K3192" t="str">
        <f>TEXT('Health Cleaned'!A3192,"mm-yy")</f>
        <v>03-23</v>
      </c>
      <c r="L3192" t="str">
        <f t="shared" si="249"/>
        <v>20-34</v>
      </c>
    </row>
    <row r="3193" spans="1:12" x14ac:dyDescent="0.45">
      <c r="A3193">
        <v>7</v>
      </c>
      <c r="B3193" t="str">
        <f t="shared" si="245"/>
        <v>CHILDREN</v>
      </c>
      <c r="C3193" t="s">
        <v>3664</v>
      </c>
      <c r="G3193" s="7">
        <f>'Health Cleaned'!$H3193*1.1</f>
        <v>1915.8590000000002</v>
      </c>
      <c r="H3193" s="7">
        <f t="shared" si="246"/>
        <v>1915.9</v>
      </c>
      <c r="I3193" s="7">
        <f t="shared" si="247"/>
        <v>1915.8999999999999</v>
      </c>
      <c r="J3193" s="7">
        <f t="shared" si="248"/>
        <v>1915.8</v>
      </c>
      <c r="K3193" t="str">
        <f>TEXT('Health Cleaned'!A3193,"mm-yy")</f>
        <v>02-22</v>
      </c>
      <c r="L3193" t="str">
        <f t="shared" si="249"/>
        <v>0-12</v>
      </c>
    </row>
    <row r="3194" spans="1:12" x14ac:dyDescent="0.45">
      <c r="A3194">
        <v>32</v>
      </c>
      <c r="B3194" t="str">
        <f t="shared" si="245"/>
        <v>YOUNG ADULTS</v>
      </c>
      <c r="C3194" t="s">
        <v>3665</v>
      </c>
      <c r="G3194" s="7">
        <f>'Health Cleaned'!$H3194*1.1</f>
        <v>4241.6440000000002</v>
      </c>
      <c r="H3194" s="7">
        <f t="shared" si="246"/>
        <v>4241.6000000000004</v>
      </c>
      <c r="I3194" s="7">
        <f t="shared" si="247"/>
        <v>4241.7000000000007</v>
      </c>
      <c r="J3194" s="7">
        <f t="shared" si="248"/>
        <v>4241.6000000000004</v>
      </c>
      <c r="K3194" t="str">
        <f>TEXT('Health Cleaned'!A3194,"mm-yy")</f>
        <v>03-23</v>
      </c>
      <c r="L3194" t="str">
        <f t="shared" si="249"/>
        <v>20-34</v>
      </c>
    </row>
    <row r="3195" spans="1:12" x14ac:dyDescent="0.45">
      <c r="A3195">
        <v>2</v>
      </c>
      <c r="B3195" t="str">
        <f t="shared" si="245"/>
        <v>CHILDREN</v>
      </c>
      <c r="C3195" t="s">
        <v>3666</v>
      </c>
      <c r="G3195" s="7">
        <f>'Health Cleaned'!$H3195*1.1</f>
        <v>2071.9490000000001</v>
      </c>
      <c r="H3195" s="7">
        <f t="shared" si="246"/>
        <v>2071.9</v>
      </c>
      <c r="I3195" s="7">
        <f t="shared" si="247"/>
        <v>2072</v>
      </c>
      <c r="J3195" s="7">
        <f t="shared" si="248"/>
        <v>2071.9</v>
      </c>
      <c r="K3195" t="str">
        <f>TEXT('Health Cleaned'!A3195,"mm-yy")</f>
        <v>10-23</v>
      </c>
      <c r="L3195" t="str">
        <f t="shared" si="249"/>
        <v>0-12</v>
      </c>
    </row>
    <row r="3196" spans="1:12" x14ac:dyDescent="0.45">
      <c r="A3196">
        <v>99</v>
      </c>
      <c r="B3196" t="str">
        <f t="shared" si="245"/>
        <v>SENIORS</v>
      </c>
      <c r="C3196" t="s">
        <v>3667</v>
      </c>
      <c r="G3196" s="7">
        <f>'Health Cleaned'!$H3196*1.1</f>
        <v>4443.4500000000007</v>
      </c>
      <c r="H3196" s="7">
        <f t="shared" si="246"/>
        <v>4443.5</v>
      </c>
      <c r="I3196" s="7">
        <f t="shared" si="247"/>
        <v>4443.5</v>
      </c>
      <c r="J3196" s="7">
        <f t="shared" si="248"/>
        <v>4443.3999999999996</v>
      </c>
      <c r="K3196" t="str">
        <f>TEXT('Health Cleaned'!A3196,"mm-yy")</f>
        <v>01-23</v>
      </c>
      <c r="L3196" t="str">
        <f t="shared" si="249"/>
        <v>65-100</v>
      </c>
    </row>
    <row r="3197" spans="1:12" x14ac:dyDescent="0.45">
      <c r="A3197">
        <v>36</v>
      </c>
      <c r="B3197" t="str">
        <f t="shared" si="245"/>
        <v>ADULTS</v>
      </c>
      <c r="C3197" t="s">
        <v>3668</v>
      </c>
      <c r="G3197" s="7">
        <f>'Health Cleaned'!$H3197*1.1</f>
        <v>398.44200000000006</v>
      </c>
      <c r="H3197" s="7">
        <f t="shared" si="246"/>
        <v>398.4</v>
      </c>
      <c r="I3197" s="7">
        <f t="shared" si="247"/>
        <v>398.5</v>
      </c>
      <c r="J3197" s="7">
        <f t="shared" si="248"/>
        <v>398.4</v>
      </c>
      <c r="K3197" t="str">
        <f>TEXT('Health Cleaned'!A3197,"mm-yy")</f>
        <v>07-22</v>
      </c>
      <c r="L3197" t="str">
        <f t="shared" si="249"/>
        <v>35-50</v>
      </c>
    </row>
    <row r="3198" spans="1:12" x14ac:dyDescent="0.45">
      <c r="A3198">
        <v>11</v>
      </c>
      <c r="B3198" t="str">
        <f t="shared" si="245"/>
        <v>CHILDREN</v>
      </c>
      <c r="C3198" t="s">
        <v>3669</v>
      </c>
      <c r="G3198" s="7">
        <f>'Health Cleaned'!$H3198*1.1</f>
        <v>3743.201</v>
      </c>
      <c r="H3198" s="7">
        <f t="shared" si="246"/>
        <v>3743.2</v>
      </c>
      <c r="I3198" s="7">
        <f t="shared" si="247"/>
        <v>3743.2999999999997</v>
      </c>
      <c r="J3198" s="7">
        <f t="shared" si="248"/>
        <v>3743.2</v>
      </c>
      <c r="K3198" t="str">
        <f>TEXT('Health Cleaned'!A3198,"mm-yy")</f>
        <v>05-22</v>
      </c>
      <c r="L3198" t="str">
        <f t="shared" si="249"/>
        <v>0-12</v>
      </c>
    </row>
    <row r="3199" spans="1:12" x14ac:dyDescent="0.45">
      <c r="A3199">
        <v>64</v>
      </c>
      <c r="B3199" t="str">
        <f t="shared" si="245"/>
        <v>ADULTS</v>
      </c>
      <c r="C3199" t="s">
        <v>3670</v>
      </c>
      <c r="G3199" s="7">
        <f>'Health Cleaned'!$H3199*1.1</f>
        <v>4736.732</v>
      </c>
      <c r="H3199" s="7">
        <f t="shared" si="246"/>
        <v>4736.7</v>
      </c>
      <c r="I3199" s="7">
        <f t="shared" si="247"/>
        <v>4736.8</v>
      </c>
      <c r="J3199" s="7">
        <f t="shared" si="248"/>
        <v>4736.7</v>
      </c>
      <c r="K3199" t="str">
        <f>TEXT('Health Cleaned'!A3199,"mm-yy")</f>
        <v>04-22</v>
      </c>
      <c r="L3199" t="str">
        <f t="shared" si="249"/>
        <v>51-65</v>
      </c>
    </row>
    <row r="3200" spans="1:12" x14ac:dyDescent="0.45">
      <c r="A3200">
        <v>22</v>
      </c>
      <c r="B3200" t="str">
        <f t="shared" si="245"/>
        <v>YOUNG ADULTS</v>
      </c>
      <c r="C3200" t="s">
        <v>3671</v>
      </c>
      <c r="G3200" s="7">
        <f>'Health Cleaned'!$H3200*1.1</f>
        <v>2085.9080000000004</v>
      </c>
      <c r="H3200" s="7">
        <f t="shared" si="246"/>
        <v>2085.9</v>
      </c>
      <c r="I3200" s="7">
        <f t="shared" si="247"/>
        <v>2086</v>
      </c>
      <c r="J3200" s="7">
        <f t="shared" si="248"/>
        <v>2085.9</v>
      </c>
      <c r="K3200" t="str">
        <f>TEXT('Health Cleaned'!A3200,"mm-yy")</f>
        <v>08-22</v>
      </c>
      <c r="L3200" t="str">
        <f t="shared" si="249"/>
        <v>20-34</v>
      </c>
    </row>
    <row r="3201" spans="1:12" x14ac:dyDescent="0.45">
      <c r="A3201">
        <v>80</v>
      </c>
      <c r="B3201" t="str">
        <f t="shared" si="245"/>
        <v>SENIORS</v>
      </c>
      <c r="C3201" t="s">
        <v>3672</v>
      </c>
      <c r="G3201" s="7">
        <f>'Health Cleaned'!$H3201*1.1</f>
        <v>2575.7600000000002</v>
      </c>
      <c r="H3201" s="7">
        <f t="shared" si="246"/>
        <v>2575.8000000000002</v>
      </c>
      <c r="I3201" s="7">
        <f t="shared" si="247"/>
        <v>2575.7999999999997</v>
      </c>
      <c r="J3201" s="7">
        <f t="shared" si="248"/>
        <v>2575.6999999999998</v>
      </c>
      <c r="K3201" t="str">
        <f>TEXT('Health Cleaned'!A3201,"mm-yy")</f>
        <v>07-22</v>
      </c>
      <c r="L3201" t="str">
        <f t="shared" si="249"/>
        <v>65-100</v>
      </c>
    </row>
    <row r="3202" spans="1:12" x14ac:dyDescent="0.45">
      <c r="A3202">
        <v>10</v>
      </c>
      <c r="B3202" t="str">
        <f t="shared" si="245"/>
        <v>CHILDREN</v>
      </c>
      <c r="C3202" t="s">
        <v>3673</v>
      </c>
      <c r="G3202" s="7">
        <f>'Health Cleaned'!$H3202*1.1</f>
        <v>918.65400000000011</v>
      </c>
      <c r="H3202" s="7">
        <f t="shared" si="246"/>
        <v>918.7</v>
      </c>
      <c r="I3202" s="7">
        <f t="shared" si="247"/>
        <v>918.7</v>
      </c>
      <c r="J3202" s="7">
        <f t="shared" si="248"/>
        <v>918.6</v>
      </c>
      <c r="K3202" t="str">
        <f>TEXT('Health Cleaned'!A3202,"mm-yy")</f>
        <v>07-23</v>
      </c>
      <c r="L3202" t="str">
        <f t="shared" si="249"/>
        <v>0-12</v>
      </c>
    </row>
    <row r="3203" spans="1:12" x14ac:dyDescent="0.45">
      <c r="A3203">
        <v>38</v>
      </c>
      <c r="B3203" t="str">
        <f t="shared" ref="B3203:B3266" si="250">IF(A3203&lt;18,"CHILDREN",IF(A3203&lt;36,"YOUNG ADULTS",IF(A3203&lt;66,"ADULTS",IF(A3203&gt;65,"SENIORS"))))</f>
        <v>ADULTS</v>
      </c>
      <c r="C3203" t="s">
        <v>3674</v>
      </c>
      <c r="G3203" s="7">
        <f>'Health Cleaned'!$H3203*1.1</f>
        <v>566.77500000000009</v>
      </c>
      <c r="H3203" s="7">
        <f t="shared" ref="H3203:H3266" si="251">ROUND(G3203,1)</f>
        <v>566.79999999999995</v>
      </c>
      <c r="I3203" s="7">
        <f t="shared" ref="I3203:I3266" si="252">ROUNDUP(G3203,1)</f>
        <v>566.80000000000007</v>
      </c>
      <c r="J3203" s="7">
        <f t="shared" ref="J3203:J3266" si="253">ROUNDDOWN(G3203,1)</f>
        <v>566.70000000000005</v>
      </c>
      <c r="K3203" t="str">
        <f>TEXT('Health Cleaned'!A3203,"mm-yy")</f>
        <v>09-22</v>
      </c>
      <c r="L3203" t="str">
        <f t="shared" ref="L3203:L3266" si="254">IF(A3203&lt;13,"0-12",IF(A3203&lt;20,"13-19",IF(A3203&lt;35,"20-34",IF(A3203&lt;=50,"35-50",IF(A3203&lt;66,"51-65",IF(A3203&gt;65,"65-100"))))))</f>
        <v>35-50</v>
      </c>
    </row>
    <row r="3204" spans="1:12" x14ac:dyDescent="0.45">
      <c r="A3204">
        <v>2</v>
      </c>
      <c r="B3204" t="str">
        <f t="shared" si="250"/>
        <v>CHILDREN</v>
      </c>
      <c r="C3204" t="s">
        <v>3675</v>
      </c>
      <c r="G3204" s="7">
        <f>'Health Cleaned'!$H3204*1.1</f>
        <v>124.63000000000001</v>
      </c>
      <c r="H3204" s="7">
        <f t="shared" si="251"/>
        <v>124.6</v>
      </c>
      <c r="I3204" s="7">
        <f t="shared" si="252"/>
        <v>124.69999999999999</v>
      </c>
      <c r="J3204" s="7">
        <f t="shared" si="253"/>
        <v>124.6</v>
      </c>
      <c r="K3204" t="str">
        <f>TEXT('Health Cleaned'!A3204,"mm-yy")</f>
        <v>06-22</v>
      </c>
      <c r="L3204" t="str">
        <f t="shared" si="254"/>
        <v>0-12</v>
      </c>
    </row>
    <row r="3205" spans="1:12" x14ac:dyDescent="0.45">
      <c r="A3205">
        <v>98</v>
      </c>
      <c r="B3205" t="str">
        <f t="shared" si="250"/>
        <v>SENIORS</v>
      </c>
      <c r="C3205" t="s">
        <v>3676</v>
      </c>
      <c r="G3205" s="7">
        <f>'Health Cleaned'!$H3205*1.1</f>
        <v>3896.8820000000001</v>
      </c>
      <c r="H3205" s="7">
        <f t="shared" si="251"/>
        <v>3896.9</v>
      </c>
      <c r="I3205" s="7">
        <f t="shared" si="252"/>
        <v>3896.9</v>
      </c>
      <c r="J3205" s="7">
        <f t="shared" si="253"/>
        <v>3896.8</v>
      </c>
      <c r="K3205" t="str">
        <f>TEXT('Health Cleaned'!A3205,"mm-yy")</f>
        <v>01-22</v>
      </c>
      <c r="L3205" t="str">
        <f t="shared" si="254"/>
        <v>65-100</v>
      </c>
    </row>
    <row r="3206" spans="1:12" x14ac:dyDescent="0.45">
      <c r="A3206">
        <v>42</v>
      </c>
      <c r="B3206" t="str">
        <f t="shared" si="250"/>
        <v>ADULTS</v>
      </c>
      <c r="C3206" t="s">
        <v>3677</v>
      </c>
      <c r="G3206" s="7">
        <f>'Health Cleaned'!$H3206*1.1</f>
        <v>3095.9389999999999</v>
      </c>
      <c r="H3206" s="7">
        <f t="shared" si="251"/>
        <v>3095.9</v>
      </c>
      <c r="I3206" s="7">
        <f t="shared" si="252"/>
        <v>3096</v>
      </c>
      <c r="J3206" s="7">
        <f t="shared" si="253"/>
        <v>3095.9</v>
      </c>
      <c r="K3206" t="str">
        <f>TEXT('Health Cleaned'!A3206,"mm-yy")</f>
        <v>07-23</v>
      </c>
      <c r="L3206" t="str">
        <f t="shared" si="254"/>
        <v>35-50</v>
      </c>
    </row>
    <row r="3207" spans="1:12" x14ac:dyDescent="0.45">
      <c r="A3207">
        <v>11</v>
      </c>
      <c r="B3207" t="str">
        <f t="shared" si="250"/>
        <v>CHILDREN</v>
      </c>
      <c r="C3207" t="s">
        <v>3678</v>
      </c>
      <c r="G3207" s="7">
        <f>'Health Cleaned'!$H3207*1.1</f>
        <v>3854.9830000000006</v>
      </c>
      <c r="H3207" s="7">
        <f t="shared" si="251"/>
        <v>3855</v>
      </c>
      <c r="I3207" s="7">
        <f t="shared" si="252"/>
        <v>3855</v>
      </c>
      <c r="J3207" s="7">
        <f t="shared" si="253"/>
        <v>3854.9</v>
      </c>
      <c r="K3207" t="str">
        <f>TEXT('Health Cleaned'!A3207,"mm-yy")</f>
        <v>06-23</v>
      </c>
      <c r="L3207" t="str">
        <f t="shared" si="254"/>
        <v>0-12</v>
      </c>
    </row>
    <row r="3208" spans="1:12" x14ac:dyDescent="0.45">
      <c r="A3208">
        <v>58</v>
      </c>
      <c r="B3208" t="str">
        <f t="shared" si="250"/>
        <v>ADULTS</v>
      </c>
      <c r="C3208" t="s">
        <v>3679</v>
      </c>
      <c r="G3208" s="7">
        <f>'Health Cleaned'!$H3208*1.1</f>
        <v>2526.0400000000004</v>
      </c>
      <c r="H3208" s="7">
        <f t="shared" si="251"/>
        <v>2526</v>
      </c>
      <c r="I3208" s="7">
        <f t="shared" si="252"/>
        <v>2526.1</v>
      </c>
      <c r="J3208" s="7">
        <f t="shared" si="253"/>
        <v>2526</v>
      </c>
      <c r="K3208" t="str">
        <f>TEXT('Health Cleaned'!A3208,"mm-yy")</f>
        <v>01-23</v>
      </c>
      <c r="L3208" t="str">
        <f t="shared" si="254"/>
        <v>51-65</v>
      </c>
    </row>
    <row r="3209" spans="1:12" x14ac:dyDescent="0.45">
      <c r="A3209">
        <v>7</v>
      </c>
      <c r="B3209" t="str">
        <f t="shared" si="250"/>
        <v>CHILDREN</v>
      </c>
      <c r="C3209" t="s">
        <v>3680</v>
      </c>
      <c r="G3209" s="7">
        <f>'Health Cleaned'!$H3209*1.1</f>
        <v>5092.2740000000003</v>
      </c>
      <c r="H3209" s="7">
        <f t="shared" si="251"/>
        <v>5092.3</v>
      </c>
      <c r="I3209" s="7">
        <f t="shared" si="252"/>
        <v>5092.3</v>
      </c>
      <c r="J3209" s="7">
        <f t="shared" si="253"/>
        <v>5092.2</v>
      </c>
      <c r="K3209" t="str">
        <f>TEXT('Health Cleaned'!A3209,"mm-yy")</f>
        <v>10-22</v>
      </c>
      <c r="L3209" t="str">
        <f t="shared" si="254"/>
        <v>0-12</v>
      </c>
    </row>
    <row r="3210" spans="1:12" x14ac:dyDescent="0.45">
      <c r="A3210">
        <v>98</v>
      </c>
      <c r="B3210" t="str">
        <f t="shared" si="250"/>
        <v>SENIORS</v>
      </c>
      <c r="C3210" t="s">
        <v>3681</v>
      </c>
      <c r="G3210" s="7">
        <f>'Health Cleaned'!$H3210*1.1</f>
        <v>1467.202</v>
      </c>
      <c r="H3210" s="7">
        <f t="shared" si="251"/>
        <v>1467.2</v>
      </c>
      <c r="I3210" s="7">
        <f t="shared" si="252"/>
        <v>1467.3</v>
      </c>
      <c r="J3210" s="7">
        <f t="shared" si="253"/>
        <v>1467.2</v>
      </c>
      <c r="K3210" t="str">
        <f>TEXT('Health Cleaned'!A3210,"mm-yy")</f>
        <v>11-23</v>
      </c>
      <c r="L3210" t="str">
        <f t="shared" si="254"/>
        <v>65-100</v>
      </c>
    </row>
    <row r="3211" spans="1:12" x14ac:dyDescent="0.45">
      <c r="A3211">
        <v>96</v>
      </c>
      <c r="B3211" t="str">
        <f t="shared" si="250"/>
        <v>SENIORS</v>
      </c>
      <c r="C3211" t="s">
        <v>3682</v>
      </c>
      <c r="G3211" s="7">
        <f>'Health Cleaned'!$H3211*1.1</f>
        <v>326.43600000000004</v>
      </c>
      <c r="H3211" s="7">
        <f t="shared" si="251"/>
        <v>326.39999999999998</v>
      </c>
      <c r="I3211" s="7">
        <f t="shared" si="252"/>
        <v>326.5</v>
      </c>
      <c r="J3211" s="7">
        <f t="shared" si="253"/>
        <v>326.39999999999998</v>
      </c>
      <c r="K3211" t="str">
        <f>TEXT('Health Cleaned'!A3211,"mm-yy")</f>
        <v>12-22</v>
      </c>
      <c r="L3211" t="str">
        <f t="shared" si="254"/>
        <v>65-100</v>
      </c>
    </row>
    <row r="3212" spans="1:12" x14ac:dyDescent="0.45">
      <c r="A3212">
        <v>7</v>
      </c>
      <c r="B3212" t="str">
        <f t="shared" si="250"/>
        <v>CHILDREN</v>
      </c>
      <c r="C3212" t="s">
        <v>3683</v>
      </c>
      <c r="G3212" s="7">
        <f>'Health Cleaned'!$H3212*1.1</f>
        <v>1593.7570000000001</v>
      </c>
      <c r="H3212" s="7">
        <f t="shared" si="251"/>
        <v>1593.8</v>
      </c>
      <c r="I3212" s="7">
        <f t="shared" si="252"/>
        <v>1593.8</v>
      </c>
      <c r="J3212" s="7">
        <f t="shared" si="253"/>
        <v>1593.7</v>
      </c>
      <c r="K3212" t="str">
        <f>TEXT('Health Cleaned'!A3212,"mm-yy")</f>
        <v>03-22</v>
      </c>
      <c r="L3212" t="str">
        <f t="shared" si="254"/>
        <v>0-12</v>
      </c>
    </row>
    <row r="3213" spans="1:12" x14ac:dyDescent="0.45">
      <c r="A3213">
        <v>32</v>
      </c>
      <c r="B3213" t="str">
        <f t="shared" si="250"/>
        <v>YOUNG ADULTS</v>
      </c>
      <c r="C3213" t="s">
        <v>3684</v>
      </c>
      <c r="G3213" s="7">
        <f>'Health Cleaned'!$H3213*1.1</f>
        <v>806.77300000000002</v>
      </c>
      <c r="H3213" s="7">
        <f t="shared" si="251"/>
        <v>806.8</v>
      </c>
      <c r="I3213" s="7">
        <f t="shared" si="252"/>
        <v>806.80000000000007</v>
      </c>
      <c r="J3213" s="7">
        <f t="shared" si="253"/>
        <v>806.7</v>
      </c>
      <c r="K3213" t="str">
        <f>TEXT('Health Cleaned'!A3213,"mm-yy")</f>
        <v>04-23</v>
      </c>
      <c r="L3213" t="str">
        <f t="shared" si="254"/>
        <v>20-34</v>
      </c>
    </row>
    <row r="3214" spans="1:12" x14ac:dyDescent="0.45">
      <c r="A3214">
        <v>9</v>
      </c>
      <c r="B3214" t="str">
        <f t="shared" si="250"/>
        <v>CHILDREN</v>
      </c>
      <c r="C3214" t="s">
        <v>3685</v>
      </c>
      <c r="G3214" s="7">
        <f>'Health Cleaned'!$H3214*1.1</f>
        <v>2240.2490000000003</v>
      </c>
      <c r="H3214" s="7">
        <f t="shared" si="251"/>
        <v>2240.1999999999998</v>
      </c>
      <c r="I3214" s="7">
        <f t="shared" si="252"/>
        <v>2240.2999999999997</v>
      </c>
      <c r="J3214" s="7">
        <f t="shared" si="253"/>
        <v>2240.1999999999998</v>
      </c>
      <c r="K3214" t="str">
        <f>TEXT('Health Cleaned'!A3214,"mm-yy")</f>
        <v>07-22</v>
      </c>
      <c r="L3214" t="str">
        <f t="shared" si="254"/>
        <v>0-12</v>
      </c>
    </row>
    <row r="3215" spans="1:12" x14ac:dyDescent="0.45">
      <c r="A3215">
        <v>58</v>
      </c>
      <c r="B3215" t="str">
        <f t="shared" si="250"/>
        <v>ADULTS</v>
      </c>
      <c r="C3215" t="s">
        <v>3686</v>
      </c>
      <c r="G3215" s="7">
        <f>'Health Cleaned'!$H3215*1.1</f>
        <v>1853.2250000000001</v>
      </c>
      <c r="H3215" s="7">
        <f t="shared" si="251"/>
        <v>1853.2</v>
      </c>
      <c r="I3215" s="7">
        <f t="shared" si="252"/>
        <v>1853.3</v>
      </c>
      <c r="J3215" s="7">
        <f t="shared" si="253"/>
        <v>1853.2</v>
      </c>
      <c r="K3215" t="str">
        <f>TEXT('Health Cleaned'!A3215,"mm-yy")</f>
        <v>02-22</v>
      </c>
      <c r="L3215" t="str">
        <f t="shared" si="254"/>
        <v>51-65</v>
      </c>
    </row>
    <row r="3216" spans="1:12" x14ac:dyDescent="0.45">
      <c r="A3216">
        <v>53</v>
      </c>
      <c r="B3216" t="str">
        <f t="shared" si="250"/>
        <v>ADULTS</v>
      </c>
      <c r="C3216" t="s">
        <v>3687</v>
      </c>
      <c r="G3216" s="7">
        <f>'Health Cleaned'!$H3216*1.1</f>
        <v>271.57900000000001</v>
      </c>
      <c r="H3216" s="7">
        <f t="shared" si="251"/>
        <v>271.60000000000002</v>
      </c>
      <c r="I3216" s="7">
        <f t="shared" si="252"/>
        <v>271.60000000000002</v>
      </c>
      <c r="J3216" s="7">
        <f t="shared" si="253"/>
        <v>271.5</v>
      </c>
      <c r="K3216" t="str">
        <f>TEXT('Health Cleaned'!A3216,"mm-yy")</f>
        <v>02-23</v>
      </c>
      <c r="L3216" t="str">
        <f t="shared" si="254"/>
        <v>51-65</v>
      </c>
    </row>
    <row r="3217" spans="1:12" x14ac:dyDescent="0.45">
      <c r="A3217">
        <v>94</v>
      </c>
      <c r="B3217" t="str">
        <f t="shared" si="250"/>
        <v>SENIORS</v>
      </c>
      <c r="C3217" t="s">
        <v>3688</v>
      </c>
      <c r="G3217" s="7">
        <f>'Health Cleaned'!$H3217*1.1</f>
        <v>2138.6530000000002</v>
      </c>
      <c r="H3217" s="7">
        <f t="shared" si="251"/>
        <v>2138.6999999999998</v>
      </c>
      <c r="I3217" s="7">
        <f t="shared" si="252"/>
        <v>2138.6999999999998</v>
      </c>
      <c r="J3217" s="7">
        <f t="shared" si="253"/>
        <v>2138.6</v>
      </c>
      <c r="K3217" t="str">
        <f>TEXT('Health Cleaned'!A3217,"mm-yy")</f>
        <v>06-22</v>
      </c>
      <c r="L3217" t="str">
        <f t="shared" si="254"/>
        <v>65-100</v>
      </c>
    </row>
    <row r="3218" spans="1:12" x14ac:dyDescent="0.45">
      <c r="A3218">
        <v>36</v>
      </c>
      <c r="B3218" t="str">
        <f t="shared" si="250"/>
        <v>ADULTS</v>
      </c>
      <c r="C3218" t="s">
        <v>3689</v>
      </c>
      <c r="G3218" s="7">
        <f>'Health Cleaned'!$H3218*1.1</f>
        <v>1701.1830000000002</v>
      </c>
      <c r="H3218" s="7">
        <f t="shared" si="251"/>
        <v>1701.2</v>
      </c>
      <c r="I3218" s="7">
        <f t="shared" si="252"/>
        <v>1701.1999999999998</v>
      </c>
      <c r="J3218" s="7">
        <f t="shared" si="253"/>
        <v>1701.1</v>
      </c>
      <c r="K3218" t="str">
        <f>TEXT('Health Cleaned'!A3218,"mm-yy")</f>
        <v>03-22</v>
      </c>
      <c r="L3218" t="str">
        <f t="shared" si="254"/>
        <v>35-50</v>
      </c>
    </row>
    <row r="3219" spans="1:12" x14ac:dyDescent="0.45">
      <c r="A3219">
        <v>40</v>
      </c>
      <c r="B3219" t="str">
        <f t="shared" si="250"/>
        <v>ADULTS</v>
      </c>
      <c r="C3219" t="s">
        <v>3690</v>
      </c>
      <c r="G3219" s="7">
        <f>'Health Cleaned'!$H3219*1.1</f>
        <v>2410.3310000000001</v>
      </c>
      <c r="H3219" s="7">
        <f t="shared" si="251"/>
        <v>2410.3000000000002</v>
      </c>
      <c r="I3219" s="7">
        <f t="shared" si="252"/>
        <v>2410.4</v>
      </c>
      <c r="J3219" s="7">
        <f t="shared" si="253"/>
        <v>2410.3000000000002</v>
      </c>
      <c r="K3219" t="str">
        <f>TEXT('Health Cleaned'!A3219,"mm-yy")</f>
        <v>11-23</v>
      </c>
      <c r="L3219" t="str">
        <f t="shared" si="254"/>
        <v>35-50</v>
      </c>
    </row>
    <row r="3220" spans="1:12" x14ac:dyDescent="0.45">
      <c r="A3220">
        <v>5</v>
      </c>
      <c r="B3220" t="str">
        <f t="shared" si="250"/>
        <v>CHILDREN</v>
      </c>
      <c r="C3220" t="s">
        <v>3691</v>
      </c>
      <c r="G3220" s="7">
        <f>'Health Cleaned'!$H3220*1.1</f>
        <v>2792.8120000000004</v>
      </c>
      <c r="H3220" s="7">
        <f t="shared" si="251"/>
        <v>2792.8</v>
      </c>
      <c r="I3220" s="7">
        <f t="shared" si="252"/>
        <v>2792.9</v>
      </c>
      <c r="J3220" s="7">
        <f t="shared" si="253"/>
        <v>2792.8</v>
      </c>
      <c r="K3220" t="str">
        <f>TEXT('Health Cleaned'!A3220,"mm-yy")</f>
        <v>12-23</v>
      </c>
      <c r="L3220" t="str">
        <f t="shared" si="254"/>
        <v>0-12</v>
      </c>
    </row>
    <row r="3221" spans="1:12" x14ac:dyDescent="0.45">
      <c r="A3221">
        <v>59</v>
      </c>
      <c r="B3221" t="str">
        <f t="shared" si="250"/>
        <v>ADULTS</v>
      </c>
      <c r="C3221" t="s">
        <v>3692</v>
      </c>
      <c r="G3221" s="7">
        <f>'Health Cleaned'!$H3221*1.1</f>
        <v>698.85200000000009</v>
      </c>
      <c r="H3221" s="7">
        <f t="shared" si="251"/>
        <v>698.9</v>
      </c>
      <c r="I3221" s="7">
        <f t="shared" si="252"/>
        <v>698.9</v>
      </c>
      <c r="J3221" s="7">
        <f t="shared" si="253"/>
        <v>698.8</v>
      </c>
      <c r="K3221" t="str">
        <f>TEXT('Health Cleaned'!A3221,"mm-yy")</f>
        <v>01-23</v>
      </c>
      <c r="L3221" t="str">
        <f t="shared" si="254"/>
        <v>51-65</v>
      </c>
    </row>
    <row r="3222" spans="1:12" x14ac:dyDescent="0.45">
      <c r="A3222">
        <v>14</v>
      </c>
      <c r="B3222" t="str">
        <f t="shared" si="250"/>
        <v>CHILDREN</v>
      </c>
      <c r="C3222" t="s">
        <v>3693</v>
      </c>
      <c r="G3222" s="7">
        <f>'Health Cleaned'!$H3222*1.1</f>
        <v>3667.9500000000003</v>
      </c>
      <c r="H3222" s="7">
        <f t="shared" si="251"/>
        <v>3668</v>
      </c>
      <c r="I3222" s="7">
        <f t="shared" si="252"/>
        <v>3668</v>
      </c>
      <c r="J3222" s="7">
        <f t="shared" si="253"/>
        <v>3667.9</v>
      </c>
      <c r="K3222" t="str">
        <f>TEXT('Health Cleaned'!A3222,"mm-yy")</f>
        <v>01-23</v>
      </c>
      <c r="L3222" t="str">
        <f t="shared" si="254"/>
        <v>13-19</v>
      </c>
    </row>
    <row r="3223" spans="1:12" x14ac:dyDescent="0.45">
      <c r="A3223">
        <v>19</v>
      </c>
      <c r="B3223" t="str">
        <f t="shared" si="250"/>
        <v>YOUNG ADULTS</v>
      </c>
      <c r="C3223" t="s">
        <v>3694</v>
      </c>
      <c r="G3223" s="7">
        <f>'Health Cleaned'!$H3223*1.1</f>
        <v>4395.3360000000002</v>
      </c>
      <c r="H3223" s="7">
        <f t="shared" si="251"/>
        <v>4395.3</v>
      </c>
      <c r="I3223" s="7">
        <f t="shared" si="252"/>
        <v>4395.4000000000005</v>
      </c>
      <c r="J3223" s="7">
        <f t="shared" si="253"/>
        <v>4395.3</v>
      </c>
      <c r="K3223" t="str">
        <f>TEXT('Health Cleaned'!A3223,"mm-yy")</f>
        <v>11-22</v>
      </c>
      <c r="L3223" t="str">
        <f t="shared" si="254"/>
        <v>13-19</v>
      </c>
    </row>
    <row r="3224" spans="1:12" x14ac:dyDescent="0.45">
      <c r="A3224">
        <v>19</v>
      </c>
      <c r="B3224" t="str">
        <f t="shared" si="250"/>
        <v>YOUNG ADULTS</v>
      </c>
      <c r="C3224" t="s">
        <v>3695</v>
      </c>
      <c r="G3224" s="7">
        <f>'Health Cleaned'!$H3224*1.1</f>
        <v>3436.6310000000003</v>
      </c>
      <c r="H3224" s="7">
        <f t="shared" si="251"/>
        <v>3436.6</v>
      </c>
      <c r="I3224" s="7">
        <f t="shared" si="252"/>
        <v>3436.7</v>
      </c>
      <c r="J3224" s="7">
        <f t="shared" si="253"/>
        <v>3436.6</v>
      </c>
      <c r="K3224" t="str">
        <f>TEXT('Health Cleaned'!A3224,"mm-yy")</f>
        <v>10-23</v>
      </c>
      <c r="L3224" t="str">
        <f t="shared" si="254"/>
        <v>13-19</v>
      </c>
    </row>
    <row r="3225" spans="1:12" x14ac:dyDescent="0.45">
      <c r="A3225">
        <v>94</v>
      </c>
      <c r="B3225" t="str">
        <f t="shared" si="250"/>
        <v>SENIORS</v>
      </c>
      <c r="C3225" t="s">
        <v>3696</v>
      </c>
      <c r="G3225" s="7">
        <f>'Health Cleaned'!$H3225*1.1</f>
        <v>1034.8140000000001</v>
      </c>
      <c r="H3225" s="7">
        <f t="shared" si="251"/>
        <v>1034.8</v>
      </c>
      <c r="I3225" s="7">
        <f t="shared" si="252"/>
        <v>1034.8999999999999</v>
      </c>
      <c r="J3225" s="7">
        <f t="shared" si="253"/>
        <v>1034.8</v>
      </c>
      <c r="K3225" t="str">
        <f>TEXT('Health Cleaned'!A3225,"mm-yy")</f>
        <v>06-23</v>
      </c>
      <c r="L3225" t="str">
        <f t="shared" si="254"/>
        <v>65-100</v>
      </c>
    </row>
    <row r="3226" spans="1:12" x14ac:dyDescent="0.45">
      <c r="A3226">
        <v>92</v>
      </c>
      <c r="B3226" t="str">
        <f t="shared" si="250"/>
        <v>SENIORS</v>
      </c>
      <c r="C3226" t="s">
        <v>3697</v>
      </c>
      <c r="G3226" s="7">
        <f>'Health Cleaned'!$H3226*1.1</f>
        <v>4087.6110000000008</v>
      </c>
      <c r="H3226" s="7">
        <f t="shared" si="251"/>
        <v>4087.6</v>
      </c>
      <c r="I3226" s="7">
        <f t="shared" si="252"/>
        <v>4087.7</v>
      </c>
      <c r="J3226" s="7">
        <f t="shared" si="253"/>
        <v>4087.6</v>
      </c>
      <c r="K3226" t="str">
        <f>TEXT('Health Cleaned'!A3226,"mm-yy")</f>
        <v>03-23</v>
      </c>
      <c r="L3226" t="str">
        <f t="shared" si="254"/>
        <v>65-100</v>
      </c>
    </row>
    <row r="3227" spans="1:12" x14ac:dyDescent="0.45">
      <c r="A3227">
        <v>42</v>
      </c>
      <c r="B3227" t="str">
        <f t="shared" si="250"/>
        <v>ADULTS</v>
      </c>
      <c r="C3227" t="s">
        <v>3698</v>
      </c>
      <c r="G3227" s="7">
        <f>'Health Cleaned'!$H3227*1.1</f>
        <v>754.90800000000002</v>
      </c>
      <c r="H3227" s="7">
        <f t="shared" si="251"/>
        <v>754.9</v>
      </c>
      <c r="I3227" s="7">
        <f t="shared" si="252"/>
        <v>755</v>
      </c>
      <c r="J3227" s="7">
        <f t="shared" si="253"/>
        <v>754.9</v>
      </c>
      <c r="K3227" t="str">
        <f>TEXT('Health Cleaned'!A3227,"mm-yy")</f>
        <v>10-23</v>
      </c>
      <c r="L3227" t="str">
        <f t="shared" si="254"/>
        <v>35-50</v>
      </c>
    </row>
    <row r="3228" spans="1:12" x14ac:dyDescent="0.45">
      <c r="A3228">
        <v>78</v>
      </c>
      <c r="B3228" t="str">
        <f t="shared" si="250"/>
        <v>SENIORS</v>
      </c>
      <c r="C3228" t="s">
        <v>3699</v>
      </c>
      <c r="G3228" s="7">
        <f>'Health Cleaned'!$H3228*1.1</f>
        <v>2506.3940000000002</v>
      </c>
      <c r="H3228" s="7">
        <f t="shared" si="251"/>
        <v>2506.4</v>
      </c>
      <c r="I3228" s="7">
        <f t="shared" si="252"/>
        <v>2506.4</v>
      </c>
      <c r="J3228" s="7">
        <f t="shared" si="253"/>
        <v>2506.3000000000002</v>
      </c>
      <c r="K3228" t="str">
        <f>TEXT('Health Cleaned'!A3228,"mm-yy")</f>
        <v>04-23</v>
      </c>
      <c r="L3228" t="str">
        <f t="shared" si="254"/>
        <v>65-100</v>
      </c>
    </row>
    <row r="3229" spans="1:12" x14ac:dyDescent="0.45">
      <c r="A3229">
        <v>3</v>
      </c>
      <c r="B3229" t="str">
        <f t="shared" si="250"/>
        <v>CHILDREN</v>
      </c>
      <c r="C3229" t="s">
        <v>3700</v>
      </c>
      <c r="G3229" s="7">
        <f>'Health Cleaned'!$H3229*1.1</f>
        <v>3741.8370000000004</v>
      </c>
      <c r="H3229" s="7">
        <f t="shared" si="251"/>
        <v>3741.8</v>
      </c>
      <c r="I3229" s="7">
        <f t="shared" si="252"/>
        <v>3741.9</v>
      </c>
      <c r="J3229" s="7">
        <f t="shared" si="253"/>
        <v>3741.8</v>
      </c>
      <c r="K3229" t="str">
        <f>TEXT('Health Cleaned'!A3229,"mm-yy")</f>
        <v>12-23</v>
      </c>
      <c r="L3229" t="str">
        <f t="shared" si="254"/>
        <v>0-12</v>
      </c>
    </row>
    <row r="3230" spans="1:12" x14ac:dyDescent="0.45">
      <c r="A3230">
        <v>75</v>
      </c>
      <c r="B3230" t="str">
        <f t="shared" si="250"/>
        <v>SENIORS</v>
      </c>
      <c r="C3230" t="s">
        <v>3701</v>
      </c>
      <c r="G3230" s="7">
        <f>'Health Cleaned'!$H3230*1.1</f>
        <v>1453.9360000000001</v>
      </c>
      <c r="H3230" s="7">
        <f t="shared" si="251"/>
        <v>1453.9</v>
      </c>
      <c r="I3230" s="7">
        <f t="shared" si="252"/>
        <v>1454</v>
      </c>
      <c r="J3230" s="7">
        <f t="shared" si="253"/>
        <v>1453.9</v>
      </c>
      <c r="K3230" t="str">
        <f>TEXT('Health Cleaned'!A3230,"mm-yy")</f>
        <v>03-22</v>
      </c>
      <c r="L3230" t="str">
        <f t="shared" si="254"/>
        <v>65-100</v>
      </c>
    </row>
    <row r="3231" spans="1:12" x14ac:dyDescent="0.45">
      <c r="A3231">
        <v>82</v>
      </c>
      <c r="B3231" t="str">
        <f t="shared" si="250"/>
        <v>SENIORS</v>
      </c>
      <c r="C3231" t="s">
        <v>3702</v>
      </c>
      <c r="G3231" s="7">
        <f>'Health Cleaned'!$H3231*1.1</f>
        <v>2914.56</v>
      </c>
      <c r="H3231" s="7">
        <f t="shared" si="251"/>
        <v>2914.6</v>
      </c>
      <c r="I3231" s="7">
        <f t="shared" si="252"/>
        <v>2914.6</v>
      </c>
      <c r="J3231" s="7">
        <f t="shared" si="253"/>
        <v>2914.5</v>
      </c>
      <c r="K3231" t="str">
        <f>TEXT('Health Cleaned'!A3231,"mm-yy")</f>
        <v>08-23</v>
      </c>
      <c r="L3231" t="str">
        <f t="shared" si="254"/>
        <v>65-100</v>
      </c>
    </row>
    <row r="3232" spans="1:12" x14ac:dyDescent="0.45">
      <c r="A3232">
        <v>24</v>
      </c>
      <c r="B3232" t="str">
        <f t="shared" si="250"/>
        <v>YOUNG ADULTS</v>
      </c>
      <c r="C3232" t="s">
        <v>3703</v>
      </c>
      <c r="G3232" s="7">
        <f>'Health Cleaned'!$H3232*1.1</f>
        <v>2347.1360000000004</v>
      </c>
      <c r="H3232" s="7">
        <f t="shared" si="251"/>
        <v>2347.1</v>
      </c>
      <c r="I3232" s="7">
        <f t="shared" si="252"/>
        <v>2347.1999999999998</v>
      </c>
      <c r="J3232" s="7">
        <f t="shared" si="253"/>
        <v>2347.1</v>
      </c>
      <c r="K3232" t="str">
        <f>TEXT('Health Cleaned'!A3232,"mm-yy")</f>
        <v>07-22</v>
      </c>
      <c r="L3232" t="str">
        <f t="shared" si="254"/>
        <v>20-34</v>
      </c>
    </row>
    <row r="3233" spans="1:12" x14ac:dyDescent="0.45">
      <c r="A3233">
        <v>32</v>
      </c>
      <c r="B3233" t="str">
        <f t="shared" si="250"/>
        <v>YOUNG ADULTS</v>
      </c>
      <c r="C3233" t="s">
        <v>3704</v>
      </c>
      <c r="G3233" s="7">
        <f>'Health Cleaned'!$H3233*1.1</f>
        <v>4816.7790000000005</v>
      </c>
      <c r="H3233" s="7">
        <f t="shared" si="251"/>
        <v>4816.8</v>
      </c>
      <c r="I3233" s="7">
        <f t="shared" si="252"/>
        <v>4816.8</v>
      </c>
      <c r="J3233" s="7">
        <f t="shared" si="253"/>
        <v>4816.7</v>
      </c>
      <c r="K3233" t="str">
        <f>TEXT('Health Cleaned'!A3233,"mm-yy")</f>
        <v>11-22</v>
      </c>
      <c r="L3233" t="str">
        <f t="shared" si="254"/>
        <v>20-34</v>
      </c>
    </row>
    <row r="3234" spans="1:12" x14ac:dyDescent="0.45">
      <c r="A3234">
        <v>66</v>
      </c>
      <c r="B3234" t="str">
        <f t="shared" si="250"/>
        <v>SENIORS</v>
      </c>
      <c r="C3234" t="s">
        <v>3705</v>
      </c>
      <c r="G3234" s="7">
        <f>'Health Cleaned'!$H3234*1.1</f>
        <v>658.74600000000009</v>
      </c>
      <c r="H3234" s="7">
        <f t="shared" si="251"/>
        <v>658.7</v>
      </c>
      <c r="I3234" s="7">
        <f t="shared" si="252"/>
        <v>658.80000000000007</v>
      </c>
      <c r="J3234" s="7">
        <f t="shared" si="253"/>
        <v>658.7</v>
      </c>
      <c r="K3234" t="str">
        <f>TEXT('Health Cleaned'!A3234,"mm-yy")</f>
        <v>11-22</v>
      </c>
      <c r="L3234" t="str">
        <f t="shared" si="254"/>
        <v>65-100</v>
      </c>
    </row>
    <row r="3235" spans="1:12" x14ac:dyDescent="0.45">
      <c r="A3235">
        <v>78</v>
      </c>
      <c r="B3235" t="str">
        <f t="shared" si="250"/>
        <v>SENIORS</v>
      </c>
      <c r="C3235" t="s">
        <v>3706</v>
      </c>
      <c r="G3235" s="7">
        <f>'Health Cleaned'!$H3235*1.1</f>
        <v>4128.8940000000002</v>
      </c>
      <c r="H3235" s="7">
        <f t="shared" si="251"/>
        <v>4128.8999999999996</v>
      </c>
      <c r="I3235" s="7">
        <f t="shared" si="252"/>
        <v>4128.9000000000005</v>
      </c>
      <c r="J3235" s="7">
        <f t="shared" si="253"/>
        <v>4128.8</v>
      </c>
      <c r="K3235" t="str">
        <f>TEXT('Health Cleaned'!A3235,"mm-yy")</f>
        <v>10-23</v>
      </c>
      <c r="L3235" t="str">
        <f t="shared" si="254"/>
        <v>65-100</v>
      </c>
    </row>
    <row r="3236" spans="1:12" x14ac:dyDescent="0.45">
      <c r="A3236">
        <v>49</v>
      </c>
      <c r="B3236" t="str">
        <f t="shared" si="250"/>
        <v>ADULTS</v>
      </c>
      <c r="C3236" t="s">
        <v>3707</v>
      </c>
      <c r="G3236" s="7">
        <f>'Health Cleaned'!$H3236*1.1</f>
        <v>1853.2140000000002</v>
      </c>
      <c r="H3236" s="7">
        <f t="shared" si="251"/>
        <v>1853.2</v>
      </c>
      <c r="I3236" s="7">
        <f t="shared" si="252"/>
        <v>1853.3</v>
      </c>
      <c r="J3236" s="7">
        <f t="shared" si="253"/>
        <v>1853.2</v>
      </c>
      <c r="K3236" t="str">
        <f>TEXT('Health Cleaned'!A3236,"mm-yy")</f>
        <v>01-23</v>
      </c>
      <c r="L3236" t="str">
        <f t="shared" si="254"/>
        <v>35-50</v>
      </c>
    </row>
    <row r="3237" spans="1:12" x14ac:dyDescent="0.45">
      <c r="A3237">
        <v>28</v>
      </c>
      <c r="B3237" t="str">
        <f t="shared" si="250"/>
        <v>YOUNG ADULTS</v>
      </c>
      <c r="C3237" t="s">
        <v>3708</v>
      </c>
      <c r="G3237" s="7">
        <f>'Health Cleaned'!$H3237*1.1</f>
        <v>3806.5390000000002</v>
      </c>
      <c r="H3237" s="7">
        <f t="shared" si="251"/>
        <v>3806.5</v>
      </c>
      <c r="I3237" s="7">
        <f t="shared" si="252"/>
        <v>3806.6</v>
      </c>
      <c r="J3237" s="7">
        <f t="shared" si="253"/>
        <v>3806.5</v>
      </c>
      <c r="K3237" t="str">
        <f>TEXT('Health Cleaned'!A3237,"mm-yy")</f>
        <v>11-23</v>
      </c>
      <c r="L3237" t="str">
        <f t="shared" si="254"/>
        <v>20-34</v>
      </c>
    </row>
    <row r="3238" spans="1:12" x14ac:dyDescent="0.45">
      <c r="A3238">
        <v>81</v>
      </c>
      <c r="B3238" t="str">
        <f t="shared" si="250"/>
        <v>SENIORS</v>
      </c>
      <c r="C3238" t="s">
        <v>3709</v>
      </c>
      <c r="G3238" s="7">
        <f>'Health Cleaned'!$H3238*1.1</f>
        <v>2347.8840000000005</v>
      </c>
      <c r="H3238" s="7">
        <f t="shared" si="251"/>
        <v>2347.9</v>
      </c>
      <c r="I3238" s="7">
        <f t="shared" si="252"/>
        <v>2347.9</v>
      </c>
      <c r="J3238" s="7">
        <f t="shared" si="253"/>
        <v>2347.8000000000002</v>
      </c>
      <c r="K3238" t="str">
        <f>TEXT('Health Cleaned'!A3238,"mm-yy")</f>
        <v>09-22</v>
      </c>
      <c r="L3238" t="str">
        <f t="shared" si="254"/>
        <v>65-100</v>
      </c>
    </row>
    <row r="3239" spans="1:12" x14ac:dyDescent="0.45">
      <c r="A3239">
        <v>15</v>
      </c>
      <c r="B3239" t="str">
        <f t="shared" si="250"/>
        <v>CHILDREN</v>
      </c>
      <c r="C3239" t="s">
        <v>3710</v>
      </c>
      <c r="G3239" s="7">
        <f>'Health Cleaned'!$H3239*1.1</f>
        <v>367.32300000000004</v>
      </c>
      <c r="H3239" s="7">
        <f t="shared" si="251"/>
        <v>367.3</v>
      </c>
      <c r="I3239" s="7">
        <f t="shared" si="252"/>
        <v>367.40000000000003</v>
      </c>
      <c r="J3239" s="7">
        <f t="shared" si="253"/>
        <v>367.3</v>
      </c>
      <c r="K3239" t="str">
        <f>TEXT('Health Cleaned'!A3239,"mm-yy")</f>
        <v>07-22</v>
      </c>
      <c r="L3239" t="str">
        <f t="shared" si="254"/>
        <v>13-19</v>
      </c>
    </row>
    <row r="3240" spans="1:12" x14ac:dyDescent="0.45">
      <c r="A3240">
        <v>46</v>
      </c>
      <c r="B3240" t="str">
        <f t="shared" si="250"/>
        <v>ADULTS</v>
      </c>
      <c r="C3240" t="s">
        <v>3711</v>
      </c>
      <c r="G3240" s="7">
        <f>'Health Cleaned'!$H3240*1.1</f>
        <v>4817.4610000000002</v>
      </c>
      <c r="H3240" s="7">
        <f t="shared" si="251"/>
        <v>4817.5</v>
      </c>
      <c r="I3240" s="7">
        <f t="shared" si="252"/>
        <v>4817.5</v>
      </c>
      <c r="J3240" s="7">
        <f t="shared" si="253"/>
        <v>4817.3999999999996</v>
      </c>
      <c r="K3240" t="str">
        <f>TEXT('Health Cleaned'!A3240,"mm-yy")</f>
        <v>07-22</v>
      </c>
      <c r="L3240" t="str">
        <f t="shared" si="254"/>
        <v>35-50</v>
      </c>
    </row>
    <row r="3241" spans="1:12" x14ac:dyDescent="0.45">
      <c r="A3241">
        <v>73</v>
      </c>
      <c r="B3241" t="str">
        <f t="shared" si="250"/>
        <v>SENIORS</v>
      </c>
      <c r="C3241" t="s">
        <v>3712</v>
      </c>
      <c r="G3241" s="7">
        <f>'Health Cleaned'!$H3241*1.1</f>
        <v>1403.1490000000001</v>
      </c>
      <c r="H3241" s="7">
        <f t="shared" si="251"/>
        <v>1403.1</v>
      </c>
      <c r="I3241" s="7">
        <f t="shared" si="252"/>
        <v>1403.1999999999998</v>
      </c>
      <c r="J3241" s="7">
        <f t="shared" si="253"/>
        <v>1403.1</v>
      </c>
      <c r="K3241" t="str">
        <f>TEXT('Health Cleaned'!A3241,"mm-yy")</f>
        <v>10-22</v>
      </c>
      <c r="L3241" t="str">
        <f t="shared" si="254"/>
        <v>65-100</v>
      </c>
    </row>
    <row r="3242" spans="1:12" x14ac:dyDescent="0.45">
      <c r="A3242">
        <v>4</v>
      </c>
      <c r="B3242" t="str">
        <f t="shared" si="250"/>
        <v>CHILDREN</v>
      </c>
      <c r="C3242" t="s">
        <v>3713</v>
      </c>
      <c r="G3242" s="7">
        <f>'Health Cleaned'!$H3242*1.1</f>
        <v>2628.5050000000006</v>
      </c>
      <c r="H3242" s="7">
        <f t="shared" si="251"/>
        <v>2628.5</v>
      </c>
      <c r="I3242" s="7">
        <f t="shared" si="252"/>
        <v>2628.6</v>
      </c>
      <c r="J3242" s="7">
        <f t="shared" si="253"/>
        <v>2628.5</v>
      </c>
      <c r="K3242" t="str">
        <f>TEXT('Health Cleaned'!A3242,"mm-yy")</f>
        <v>03-23</v>
      </c>
      <c r="L3242" t="str">
        <f t="shared" si="254"/>
        <v>0-12</v>
      </c>
    </row>
    <row r="3243" spans="1:12" x14ac:dyDescent="0.45">
      <c r="A3243">
        <v>71</v>
      </c>
      <c r="B3243" t="str">
        <f t="shared" si="250"/>
        <v>SENIORS</v>
      </c>
      <c r="C3243" t="s">
        <v>3714</v>
      </c>
      <c r="G3243" s="7">
        <f>'Health Cleaned'!$H3243*1.1</f>
        <v>76.109000000000009</v>
      </c>
      <c r="H3243" s="7">
        <f t="shared" si="251"/>
        <v>76.099999999999994</v>
      </c>
      <c r="I3243" s="7">
        <f t="shared" si="252"/>
        <v>76.199999999999989</v>
      </c>
      <c r="J3243" s="7">
        <f t="shared" si="253"/>
        <v>76.099999999999994</v>
      </c>
      <c r="K3243" t="str">
        <f>TEXT('Health Cleaned'!A3243,"mm-yy")</f>
        <v>06-22</v>
      </c>
      <c r="L3243" t="str">
        <f t="shared" si="254"/>
        <v>65-100</v>
      </c>
    </row>
    <row r="3244" spans="1:12" x14ac:dyDescent="0.45">
      <c r="A3244">
        <v>56</v>
      </c>
      <c r="B3244" t="str">
        <f t="shared" si="250"/>
        <v>ADULTS</v>
      </c>
      <c r="C3244" t="s">
        <v>3715</v>
      </c>
      <c r="G3244" s="7">
        <f>'Health Cleaned'!$H3244*1.1</f>
        <v>5306.9610000000002</v>
      </c>
      <c r="H3244" s="7">
        <f t="shared" si="251"/>
        <v>5307</v>
      </c>
      <c r="I3244" s="7">
        <f t="shared" si="252"/>
        <v>5307</v>
      </c>
      <c r="J3244" s="7">
        <f t="shared" si="253"/>
        <v>5306.9</v>
      </c>
      <c r="K3244" t="str">
        <f>TEXT('Health Cleaned'!A3244,"mm-yy")</f>
        <v>05-23</v>
      </c>
      <c r="L3244" t="str">
        <f t="shared" si="254"/>
        <v>51-65</v>
      </c>
    </row>
    <row r="3245" spans="1:12" x14ac:dyDescent="0.45">
      <c r="A3245">
        <v>63</v>
      </c>
      <c r="B3245" t="str">
        <f t="shared" si="250"/>
        <v>ADULTS</v>
      </c>
      <c r="C3245" t="s">
        <v>3716</v>
      </c>
      <c r="G3245" s="7">
        <f>'Health Cleaned'!$H3245*1.1</f>
        <v>851.048</v>
      </c>
      <c r="H3245" s="7">
        <f t="shared" si="251"/>
        <v>851</v>
      </c>
      <c r="I3245" s="7">
        <f t="shared" si="252"/>
        <v>851.1</v>
      </c>
      <c r="J3245" s="7">
        <f t="shared" si="253"/>
        <v>851</v>
      </c>
      <c r="K3245" t="str">
        <f>TEXT('Health Cleaned'!A3245,"mm-yy")</f>
        <v>11-22</v>
      </c>
      <c r="L3245" t="str">
        <f t="shared" si="254"/>
        <v>51-65</v>
      </c>
    </row>
    <row r="3246" spans="1:12" x14ac:dyDescent="0.45">
      <c r="A3246">
        <v>86</v>
      </c>
      <c r="B3246" t="str">
        <f t="shared" si="250"/>
        <v>SENIORS</v>
      </c>
      <c r="C3246" t="s">
        <v>3717</v>
      </c>
      <c r="G3246" s="7">
        <f>'Health Cleaned'!$H3246*1.1</f>
        <v>5017.1110000000008</v>
      </c>
      <c r="H3246" s="7">
        <f t="shared" si="251"/>
        <v>5017.1000000000004</v>
      </c>
      <c r="I3246" s="7">
        <f t="shared" si="252"/>
        <v>5017.2000000000007</v>
      </c>
      <c r="J3246" s="7">
        <f t="shared" si="253"/>
        <v>5017.1000000000004</v>
      </c>
      <c r="K3246" t="str">
        <f>TEXT('Health Cleaned'!A3246,"mm-yy")</f>
        <v>08-23</v>
      </c>
      <c r="L3246" t="str">
        <f t="shared" si="254"/>
        <v>65-100</v>
      </c>
    </row>
    <row r="3247" spans="1:12" x14ac:dyDescent="0.45">
      <c r="A3247">
        <v>37</v>
      </c>
      <c r="B3247" t="str">
        <f t="shared" si="250"/>
        <v>ADULTS</v>
      </c>
      <c r="C3247" t="s">
        <v>3718</v>
      </c>
      <c r="G3247" s="7">
        <f>'Health Cleaned'!$H3247*1.1</f>
        <v>2333.3970000000004</v>
      </c>
      <c r="H3247" s="7">
        <f t="shared" si="251"/>
        <v>2333.4</v>
      </c>
      <c r="I3247" s="7">
        <f t="shared" si="252"/>
        <v>2333.4</v>
      </c>
      <c r="J3247" s="7">
        <f t="shared" si="253"/>
        <v>2333.3000000000002</v>
      </c>
      <c r="K3247" t="str">
        <f>TEXT('Health Cleaned'!A3247,"mm-yy")</f>
        <v>12-23</v>
      </c>
      <c r="L3247" t="str">
        <f t="shared" si="254"/>
        <v>35-50</v>
      </c>
    </row>
    <row r="3248" spans="1:12" x14ac:dyDescent="0.45">
      <c r="A3248">
        <v>14</v>
      </c>
      <c r="B3248" t="str">
        <f t="shared" si="250"/>
        <v>CHILDREN</v>
      </c>
      <c r="C3248" t="s">
        <v>3719</v>
      </c>
      <c r="G3248" s="7">
        <f>'Health Cleaned'!$H3248*1.1</f>
        <v>623.83200000000011</v>
      </c>
      <c r="H3248" s="7">
        <f t="shared" si="251"/>
        <v>623.79999999999995</v>
      </c>
      <c r="I3248" s="7">
        <f t="shared" si="252"/>
        <v>623.9</v>
      </c>
      <c r="J3248" s="7">
        <f t="shared" si="253"/>
        <v>623.79999999999995</v>
      </c>
      <c r="K3248" t="str">
        <f>TEXT('Health Cleaned'!A3248,"mm-yy")</f>
        <v>02-22</v>
      </c>
      <c r="L3248" t="str">
        <f t="shared" si="254"/>
        <v>13-19</v>
      </c>
    </row>
    <row r="3249" spans="1:12" x14ac:dyDescent="0.45">
      <c r="A3249">
        <v>95</v>
      </c>
      <c r="B3249" t="str">
        <f t="shared" si="250"/>
        <v>SENIORS</v>
      </c>
      <c r="C3249" t="s">
        <v>3720</v>
      </c>
      <c r="G3249" s="7">
        <f>'Health Cleaned'!$H3249*1.1</f>
        <v>1547.0620000000001</v>
      </c>
      <c r="H3249" s="7">
        <f t="shared" si="251"/>
        <v>1547.1</v>
      </c>
      <c r="I3249" s="7">
        <f t="shared" si="252"/>
        <v>1547.1</v>
      </c>
      <c r="J3249" s="7">
        <f t="shared" si="253"/>
        <v>1547</v>
      </c>
      <c r="K3249" t="str">
        <f>TEXT('Health Cleaned'!A3249,"mm-yy")</f>
        <v>05-22</v>
      </c>
      <c r="L3249" t="str">
        <f t="shared" si="254"/>
        <v>65-100</v>
      </c>
    </row>
    <row r="3250" spans="1:12" x14ac:dyDescent="0.45">
      <c r="A3250">
        <v>93</v>
      </c>
      <c r="B3250" t="str">
        <f t="shared" si="250"/>
        <v>SENIORS</v>
      </c>
      <c r="C3250" t="s">
        <v>3721</v>
      </c>
      <c r="G3250" s="7">
        <f>'Health Cleaned'!$H3250*1.1</f>
        <v>2794.1759999999999</v>
      </c>
      <c r="H3250" s="7">
        <f t="shared" si="251"/>
        <v>2794.2</v>
      </c>
      <c r="I3250" s="7">
        <f t="shared" si="252"/>
        <v>2794.2</v>
      </c>
      <c r="J3250" s="7">
        <f t="shared" si="253"/>
        <v>2794.1</v>
      </c>
      <c r="K3250" t="str">
        <f>TEXT('Health Cleaned'!A3250,"mm-yy")</f>
        <v>07-22</v>
      </c>
      <c r="L3250" t="str">
        <f t="shared" si="254"/>
        <v>65-100</v>
      </c>
    </row>
    <row r="3251" spans="1:12" x14ac:dyDescent="0.45">
      <c r="A3251">
        <v>97</v>
      </c>
      <c r="B3251" t="str">
        <f t="shared" si="250"/>
        <v>SENIORS</v>
      </c>
      <c r="C3251" t="s">
        <v>3722</v>
      </c>
      <c r="G3251" s="7">
        <f>'Health Cleaned'!$H3251*1.1</f>
        <v>1768.8440000000001</v>
      </c>
      <c r="H3251" s="7">
        <f t="shared" si="251"/>
        <v>1768.8</v>
      </c>
      <c r="I3251" s="7">
        <f t="shared" si="252"/>
        <v>1768.8999999999999</v>
      </c>
      <c r="J3251" s="7">
        <f t="shared" si="253"/>
        <v>1768.8</v>
      </c>
      <c r="K3251" t="str">
        <f>TEXT('Health Cleaned'!A3251,"mm-yy")</f>
        <v>08-23</v>
      </c>
      <c r="L3251" t="str">
        <f t="shared" si="254"/>
        <v>65-100</v>
      </c>
    </row>
    <row r="3252" spans="1:12" x14ac:dyDescent="0.45">
      <c r="A3252">
        <v>30</v>
      </c>
      <c r="B3252" t="str">
        <f t="shared" si="250"/>
        <v>YOUNG ADULTS</v>
      </c>
      <c r="C3252" t="s">
        <v>3723</v>
      </c>
      <c r="G3252" s="7">
        <f>'Health Cleaned'!$H3252*1.1</f>
        <v>3414.3780000000002</v>
      </c>
      <c r="H3252" s="7">
        <f t="shared" si="251"/>
        <v>3414.4</v>
      </c>
      <c r="I3252" s="7">
        <f t="shared" si="252"/>
        <v>3414.4</v>
      </c>
      <c r="J3252" s="7">
        <f t="shared" si="253"/>
        <v>3414.3</v>
      </c>
      <c r="K3252" t="str">
        <f>TEXT('Health Cleaned'!A3252,"mm-yy")</f>
        <v>03-22</v>
      </c>
      <c r="L3252" t="str">
        <f t="shared" si="254"/>
        <v>20-34</v>
      </c>
    </row>
    <row r="3253" spans="1:12" x14ac:dyDescent="0.45">
      <c r="A3253">
        <v>38</v>
      </c>
      <c r="B3253" t="str">
        <f t="shared" si="250"/>
        <v>ADULTS</v>
      </c>
      <c r="C3253" t="s">
        <v>3724</v>
      </c>
      <c r="G3253" s="7">
        <f>'Health Cleaned'!$H3253*1.1</f>
        <v>5316.4870000000001</v>
      </c>
      <c r="H3253" s="7">
        <f t="shared" si="251"/>
        <v>5316.5</v>
      </c>
      <c r="I3253" s="7">
        <f t="shared" si="252"/>
        <v>5316.5</v>
      </c>
      <c r="J3253" s="7">
        <f t="shared" si="253"/>
        <v>5316.4</v>
      </c>
      <c r="K3253" t="str">
        <f>TEXT('Health Cleaned'!A3253,"mm-yy")</f>
        <v>02-23</v>
      </c>
      <c r="L3253" t="str">
        <f t="shared" si="254"/>
        <v>35-50</v>
      </c>
    </row>
    <row r="3254" spans="1:12" x14ac:dyDescent="0.45">
      <c r="A3254">
        <v>97</v>
      </c>
      <c r="B3254" t="str">
        <f t="shared" si="250"/>
        <v>SENIORS</v>
      </c>
      <c r="C3254" t="s">
        <v>3725</v>
      </c>
      <c r="G3254" s="7">
        <f>'Health Cleaned'!$H3254*1.1</f>
        <v>5120.3130000000001</v>
      </c>
      <c r="H3254" s="7">
        <f t="shared" si="251"/>
        <v>5120.3</v>
      </c>
      <c r="I3254" s="7">
        <f t="shared" si="252"/>
        <v>5120.4000000000005</v>
      </c>
      <c r="J3254" s="7">
        <f t="shared" si="253"/>
        <v>5120.3</v>
      </c>
      <c r="K3254" t="str">
        <f>TEXT('Health Cleaned'!A3254,"mm-yy")</f>
        <v>05-23</v>
      </c>
      <c r="L3254" t="str">
        <f t="shared" si="254"/>
        <v>65-100</v>
      </c>
    </row>
    <row r="3255" spans="1:12" x14ac:dyDescent="0.45">
      <c r="A3255">
        <v>52</v>
      </c>
      <c r="B3255" t="str">
        <f t="shared" si="250"/>
        <v>ADULTS</v>
      </c>
      <c r="C3255" t="s">
        <v>3726</v>
      </c>
      <c r="G3255" s="7">
        <f>'Health Cleaned'!$H3255*1.1</f>
        <v>4257.8250000000007</v>
      </c>
      <c r="H3255" s="7">
        <f t="shared" si="251"/>
        <v>4257.8</v>
      </c>
      <c r="I3255" s="7">
        <f t="shared" si="252"/>
        <v>4257.9000000000005</v>
      </c>
      <c r="J3255" s="7">
        <f t="shared" si="253"/>
        <v>4257.8</v>
      </c>
      <c r="K3255" t="str">
        <f>TEXT('Health Cleaned'!A3255,"mm-yy")</f>
        <v>01-23</v>
      </c>
      <c r="L3255" t="str">
        <f t="shared" si="254"/>
        <v>51-65</v>
      </c>
    </row>
    <row r="3256" spans="1:12" x14ac:dyDescent="0.45">
      <c r="A3256">
        <v>87</v>
      </c>
      <c r="B3256" t="str">
        <f t="shared" si="250"/>
        <v>SENIORS</v>
      </c>
      <c r="C3256" t="s">
        <v>3727</v>
      </c>
      <c r="G3256" s="7">
        <f>'Health Cleaned'!$H3256*1.1</f>
        <v>2300.3530000000001</v>
      </c>
      <c r="H3256" s="7">
        <f t="shared" si="251"/>
        <v>2300.4</v>
      </c>
      <c r="I3256" s="7">
        <f t="shared" si="252"/>
        <v>2300.4</v>
      </c>
      <c r="J3256" s="7">
        <f t="shared" si="253"/>
        <v>2300.3000000000002</v>
      </c>
      <c r="K3256" t="str">
        <f>TEXT('Health Cleaned'!A3256,"mm-yy")</f>
        <v>10-23</v>
      </c>
      <c r="L3256" t="str">
        <f t="shared" si="254"/>
        <v>65-100</v>
      </c>
    </row>
    <row r="3257" spans="1:12" x14ac:dyDescent="0.45">
      <c r="A3257">
        <v>27</v>
      </c>
      <c r="B3257" t="str">
        <f t="shared" si="250"/>
        <v>YOUNG ADULTS</v>
      </c>
      <c r="C3257" t="s">
        <v>3728</v>
      </c>
      <c r="G3257" s="7">
        <f>'Health Cleaned'!$H3257*1.1</f>
        <v>1825.6480000000001</v>
      </c>
      <c r="H3257" s="7">
        <f t="shared" si="251"/>
        <v>1825.6</v>
      </c>
      <c r="I3257" s="7">
        <f t="shared" si="252"/>
        <v>1825.6999999999998</v>
      </c>
      <c r="J3257" s="7">
        <f t="shared" si="253"/>
        <v>1825.6</v>
      </c>
      <c r="K3257" t="str">
        <f>TEXT('Health Cleaned'!A3257,"mm-yy")</f>
        <v>11-22</v>
      </c>
      <c r="L3257" t="str">
        <f t="shared" si="254"/>
        <v>20-34</v>
      </c>
    </row>
    <row r="3258" spans="1:12" x14ac:dyDescent="0.45">
      <c r="A3258">
        <v>30</v>
      </c>
      <c r="B3258" t="str">
        <f t="shared" si="250"/>
        <v>YOUNG ADULTS</v>
      </c>
      <c r="C3258" t="s">
        <v>3729</v>
      </c>
      <c r="G3258" s="7">
        <f>'Health Cleaned'!$H3258*1.1</f>
        <v>426.33800000000002</v>
      </c>
      <c r="H3258" s="7">
        <f t="shared" si="251"/>
        <v>426.3</v>
      </c>
      <c r="I3258" s="7">
        <f t="shared" si="252"/>
        <v>426.40000000000003</v>
      </c>
      <c r="J3258" s="7">
        <f t="shared" si="253"/>
        <v>426.3</v>
      </c>
      <c r="K3258" t="str">
        <f>TEXT('Health Cleaned'!A3258,"mm-yy")</f>
        <v>11-22</v>
      </c>
      <c r="L3258" t="str">
        <f t="shared" si="254"/>
        <v>20-34</v>
      </c>
    </row>
    <row r="3259" spans="1:12" x14ac:dyDescent="0.45">
      <c r="A3259">
        <v>16</v>
      </c>
      <c r="B3259" t="str">
        <f t="shared" si="250"/>
        <v>CHILDREN</v>
      </c>
      <c r="C3259" t="s">
        <v>3730</v>
      </c>
      <c r="G3259" s="7">
        <f>'Health Cleaned'!$H3259*1.1</f>
        <v>3331.922</v>
      </c>
      <c r="H3259" s="7">
        <f t="shared" si="251"/>
        <v>3331.9</v>
      </c>
      <c r="I3259" s="7">
        <f t="shared" si="252"/>
        <v>3332</v>
      </c>
      <c r="J3259" s="7">
        <f t="shared" si="253"/>
        <v>3331.9</v>
      </c>
      <c r="K3259" t="str">
        <f>TEXT('Health Cleaned'!A3259,"mm-yy")</f>
        <v>09-23</v>
      </c>
      <c r="L3259" t="str">
        <f t="shared" si="254"/>
        <v>13-19</v>
      </c>
    </row>
    <row r="3260" spans="1:12" x14ac:dyDescent="0.45">
      <c r="A3260">
        <v>92</v>
      </c>
      <c r="B3260" t="str">
        <f t="shared" si="250"/>
        <v>SENIORS</v>
      </c>
      <c r="C3260" t="s">
        <v>3731</v>
      </c>
      <c r="G3260" s="7">
        <f>'Health Cleaned'!$H3260*1.1</f>
        <v>237.03900000000002</v>
      </c>
      <c r="H3260" s="7">
        <f t="shared" si="251"/>
        <v>237</v>
      </c>
      <c r="I3260" s="7">
        <f t="shared" si="252"/>
        <v>237.1</v>
      </c>
      <c r="J3260" s="7">
        <f t="shared" si="253"/>
        <v>237</v>
      </c>
      <c r="K3260" t="str">
        <f>TEXT('Health Cleaned'!A3260,"mm-yy")</f>
        <v>07-22</v>
      </c>
      <c r="L3260" t="str">
        <f t="shared" si="254"/>
        <v>65-100</v>
      </c>
    </row>
    <row r="3261" spans="1:12" x14ac:dyDescent="0.45">
      <c r="A3261">
        <v>31</v>
      </c>
      <c r="B3261" t="str">
        <f t="shared" si="250"/>
        <v>YOUNG ADULTS</v>
      </c>
      <c r="C3261" t="s">
        <v>3732</v>
      </c>
      <c r="G3261" s="7">
        <f>'Health Cleaned'!$H3261*1.1</f>
        <v>4281.7830000000004</v>
      </c>
      <c r="H3261" s="7">
        <f t="shared" si="251"/>
        <v>4281.8</v>
      </c>
      <c r="I3261" s="7">
        <f t="shared" si="252"/>
        <v>4281.8</v>
      </c>
      <c r="J3261" s="7">
        <f t="shared" si="253"/>
        <v>4281.7</v>
      </c>
      <c r="K3261" t="str">
        <f>TEXT('Health Cleaned'!A3261,"mm-yy")</f>
        <v>05-23</v>
      </c>
      <c r="L3261" t="str">
        <f t="shared" si="254"/>
        <v>20-34</v>
      </c>
    </row>
    <row r="3262" spans="1:12" x14ac:dyDescent="0.45">
      <c r="A3262">
        <v>77</v>
      </c>
      <c r="B3262" t="str">
        <f t="shared" si="250"/>
        <v>SENIORS</v>
      </c>
      <c r="C3262" t="s">
        <v>3733</v>
      </c>
      <c r="G3262" s="7">
        <f>'Health Cleaned'!$H3262*1.1</f>
        <v>4057.4490000000005</v>
      </c>
      <c r="H3262" s="7">
        <f t="shared" si="251"/>
        <v>4057.4</v>
      </c>
      <c r="I3262" s="7">
        <f t="shared" si="252"/>
        <v>4057.5</v>
      </c>
      <c r="J3262" s="7">
        <f t="shared" si="253"/>
        <v>4057.4</v>
      </c>
      <c r="K3262" t="str">
        <f>TEXT('Health Cleaned'!A3262,"mm-yy")</f>
        <v>09-22</v>
      </c>
      <c r="L3262" t="str">
        <f t="shared" si="254"/>
        <v>65-100</v>
      </c>
    </row>
    <row r="3263" spans="1:12" x14ac:dyDescent="0.45">
      <c r="A3263">
        <v>38</v>
      </c>
      <c r="B3263" t="str">
        <f t="shared" si="250"/>
        <v>ADULTS</v>
      </c>
      <c r="C3263" t="s">
        <v>3734</v>
      </c>
      <c r="G3263" s="7">
        <f>'Health Cleaned'!$H3263*1.1</f>
        <v>4190.4830000000002</v>
      </c>
      <c r="H3263" s="7">
        <f t="shared" si="251"/>
        <v>4190.5</v>
      </c>
      <c r="I3263" s="7">
        <f t="shared" si="252"/>
        <v>4190.5</v>
      </c>
      <c r="J3263" s="7">
        <f t="shared" si="253"/>
        <v>4190.3999999999996</v>
      </c>
      <c r="K3263" t="str">
        <f>TEXT('Health Cleaned'!A3263,"mm-yy")</f>
        <v>11-23</v>
      </c>
      <c r="L3263" t="str">
        <f t="shared" si="254"/>
        <v>35-50</v>
      </c>
    </row>
    <row r="3264" spans="1:12" x14ac:dyDescent="0.45">
      <c r="A3264">
        <v>33</v>
      </c>
      <c r="B3264" t="str">
        <f t="shared" si="250"/>
        <v>YOUNG ADULTS</v>
      </c>
      <c r="C3264" t="s">
        <v>3736</v>
      </c>
      <c r="G3264" s="7">
        <f>'Health Cleaned'!$H3264*1.1</f>
        <v>3839.4949999999999</v>
      </c>
      <c r="H3264" s="7">
        <f t="shared" si="251"/>
        <v>3839.5</v>
      </c>
      <c r="I3264" s="7">
        <f t="shared" si="252"/>
        <v>3839.5</v>
      </c>
      <c r="J3264" s="7">
        <f t="shared" si="253"/>
        <v>3839.4</v>
      </c>
      <c r="K3264" t="str">
        <f>TEXT('Health Cleaned'!A3264,"mm-yy")</f>
        <v>10-22</v>
      </c>
      <c r="L3264" t="str">
        <f t="shared" si="254"/>
        <v>20-34</v>
      </c>
    </row>
    <row r="3265" spans="1:12" x14ac:dyDescent="0.45">
      <c r="A3265">
        <v>55</v>
      </c>
      <c r="B3265" t="str">
        <f t="shared" si="250"/>
        <v>ADULTS</v>
      </c>
      <c r="C3265" t="s">
        <v>3737</v>
      </c>
      <c r="G3265" s="7">
        <f>'Health Cleaned'!$H3265*1.1</f>
        <v>1602.0510000000002</v>
      </c>
      <c r="H3265" s="7">
        <f t="shared" si="251"/>
        <v>1602.1</v>
      </c>
      <c r="I3265" s="7">
        <f t="shared" si="252"/>
        <v>1602.1</v>
      </c>
      <c r="J3265" s="7">
        <f t="shared" si="253"/>
        <v>1602</v>
      </c>
      <c r="K3265" t="str">
        <f>TEXT('Health Cleaned'!A3265,"mm-yy")</f>
        <v>08-22</v>
      </c>
      <c r="L3265" t="str">
        <f t="shared" si="254"/>
        <v>51-65</v>
      </c>
    </row>
    <row r="3266" spans="1:12" x14ac:dyDescent="0.45">
      <c r="A3266">
        <v>2</v>
      </c>
      <c r="B3266" t="str">
        <f t="shared" si="250"/>
        <v>CHILDREN</v>
      </c>
      <c r="C3266" t="s">
        <v>3738</v>
      </c>
      <c r="G3266" s="7">
        <f>'Health Cleaned'!$H3266*1.1</f>
        <v>3377.6930000000002</v>
      </c>
      <c r="H3266" s="7">
        <f t="shared" si="251"/>
        <v>3377.7</v>
      </c>
      <c r="I3266" s="7">
        <f t="shared" si="252"/>
        <v>3377.7</v>
      </c>
      <c r="J3266" s="7">
        <f t="shared" si="253"/>
        <v>3377.6</v>
      </c>
      <c r="K3266" t="str">
        <f>TEXT('Health Cleaned'!A3266,"mm-yy")</f>
        <v>05-23</v>
      </c>
      <c r="L3266" t="str">
        <f t="shared" si="254"/>
        <v>0-12</v>
      </c>
    </row>
    <row r="3267" spans="1:12" x14ac:dyDescent="0.45">
      <c r="A3267">
        <v>46</v>
      </c>
      <c r="B3267" t="str">
        <f t="shared" ref="B3267:B3330" si="255">IF(A3267&lt;18,"CHILDREN",IF(A3267&lt;36,"YOUNG ADULTS",IF(A3267&lt;66,"ADULTS",IF(A3267&gt;65,"SENIORS"))))</f>
        <v>ADULTS</v>
      </c>
      <c r="C3267" t="s">
        <v>3739</v>
      </c>
      <c r="G3267" s="7">
        <f>'Health Cleaned'!$H3267*1.1</f>
        <v>3180.6610000000005</v>
      </c>
      <c r="H3267" s="7">
        <f t="shared" ref="H3267:H3330" si="256">ROUND(G3267,1)</f>
        <v>3180.7</v>
      </c>
      <c r="I3267" s="7">
        <f t="shared" ref="I3267:I3330" si="257">ROUNDUP(G3267,1)</f>
        <v>3180.7</v>
      </c>
      <c r="J3267" s="7">
        <f t="shared" ref="J3267:J3330" si="258">ROUNDDOWN(G3267,1)</f>
        <v>3180.6</v>
      </c>
      <c r="K3267" t="str">
        <f>TEXT('Health Cleaned'!A3267,"mm-yy")</f>
        <v>06-23</v>
      </c>
      <c r="L3267" t="str">
        <f t="shared" ref="L3267:L3330" si="259">IF(A3267&lt;13,"0-12",IF(A3267&lt;20,"13-19",IF(A3267&lt;35,"20-34",IF(A3267&lt;=50,"35-50",IF(A3267&lt;66,"51-65",IF(A3267&gt;65,"65-100"))))))</f>
        <v>35-50</v>
      </c>
    </row>
    <row r="3268" spans="1:12" x14ac:dyDescent="0.45">
      <c r="A3268">
        <v>24</v>
      </c>
      <c r="B3268" t="str">
        <f t="shared" si="255"/>
        <v>YOUNG ADULTS</v>
      </c>
      <c r="C3268" t="s">
        <v>3740</v>
      </c>
      <c r="G3268" s="7">
        <f>'Health Cleaned'!$H3268*1.1</f>
        <v>43.417000000000002</v>
      </c>
      <c r="H3268" s="7">
        <f t="shared" si="256"/>
        <v>43.4</v>
      </c>
      <c r="I3268" s="7">
        <f t="shared" si="257"/>
        <v>43.5</v>
      </c>
      <c r="J3268" s="7">
        <f t="shared" si="258"/>
        <v>43.4</v>
      </c>
      <c r="K3268" t="str">
        <f>TEXT('Health Cleaned'!A3268,"mm-yy")</f>
        <v>08-22</v>
      </c>
      <c r="L3268" t="str">
        <f t="shared" si="259"/>
        <v>20-34</v>
      </c>
    </row>
    <row r="3269" spans="1:12" x14ac:dyDescent="0.45">
      <c r="A3269">
        <v>13</v>
      </c>
      <c r="B3269" t="str">
        <f t="shared" si="255"/>
        <v>CHILDREN</v>
      </c>
      <c r="C3269" t="s">
        <v>3741</v>
      </c>
      <c r="G3269" s="7">
        <f>'Health Cleaned'!$H3269*1.1</f>
        <v>854.6450000000001</v>
      </c>
      <c r="H3269" s="7">
        <f t="shared" si="256"/>
        <v>854.6</v>
      </c>
      <c r="I3269" s="7">
        <f t="shared" si="257"/>
        <v>854.7</v>
      </c>
      <c r="J3269" s="7">
        <f t="shared" si="258"/>
        <v>854.6</v>
      </c>
      <c r="K3269" t="str">
        <f>TEXT('Health Cleaned'!A3269,"mm-yy")</f>
        <v>10-23</v>
      </c>
      <c r="L3269" t="str">
        <f t="shared" si="259"/>
        <v>13-19</v>
      </c>
    </row>
    <row r="3270" spans="1:12" x14ac:dyDescent="0.45">
      <c r="A3270">
        <v>33</v>
      </c>
      <c r="B3270" t="str">
        <f t="shared" si="255"/>
        <v>YOUNG ADULTS</v>
      </c>
      <c r="C3270" t="s">
        <v>3742</v>
      </c>
      <c r="G3270" s="7">
        <f>'Health Cleaned'!$H3270*1.1</f>
        <v>3469.3670000000002</v>
      </c>
      <c r="H3270" s="7">
        <f t="shared" si="256"/>
        <v>3469.4</v>
      </c>
      <c r="I3270" s="7">
        <f t="shared" si="257"/>
        <v>3469.4</v>
      </c>
      <c r="J3270" s="7">
        <f t="shared" si="258"/>
        <v>3469.3</v>
      </c>
      <c r="K3270" t="str">
        <f>TEXT('Health Cleaned'!A3270,"mm-yy")</f>
        <v>10-22</v>
      </c>
      <c r="L3270" t="str">
        <f t="shared" si="259"/>
        <v>20-34</v>
      </c>
    </row>
    <row r="3271" spans="1:12" x14ac:dyDescent="0.45">
      <c r="A3271">
        <v>69</v>
      </c>
      <c r="B3271" t="str">
        <f t="shared" si="255"/>
        <v>SENIORS</v>
      </c>
      <c r="C3271" t="s">
        <v>3743</v>
      </c>
      <c r="G3271" s="7">
        <f>'Health Cleaned'!$H3271*1.1</f>
        <v>1513.336</v>
      </c>
      <c r="H3271" s="7">
        <f t="shared" si="256"/>
        <v>1513.3</v>
      </c>
      <c r="I3271" s="7">
        <f t="shared" si="257"/>
        <v>1513.3999999999999</v>
      </c>
      <c r="J3271" s="7">
        <f t="shared" si="258"/>
        <v>1513.3</v>
      </c>
      <c r="K3271" t="str">
        <f>TEXT('Health Cleaned'!A3271,"mm-yy")</f>
        <v>06-22</v>
      </c>
      <c r="L3271" t="str">
        <f t="shared" si="259"/>
        <v>65-100</v>
      </c>
    </row>
    <row r="3272" spans="1:12" x14ac:dyDescent="0.45">
      <c r="A3272">
        <v>75</v>
      </c>
      <c r="B3272" t="str">
        <f t="shared" si="255"/>
        <v>SENIORS</v>
      </c>
      <c r="C3272" t="s">
        <v>3744</v>
      </c>
      <c r="G3272" s="7">
        <f>'Health Cleaned'!$H3272*1.1</f>
        <v>4814.2050000000008</v>
      </c>
      <c r="H3272" s="7">
        <f t="shared" si="256"/>
        <v>4814.2</v>
      </c>
      <c r="I3272" s="7">
        <f t="shared" si="257"/>
        <v>4814.3</v>
      </c>
      <c r="J3272" s="7">
        <f t="shared" si="258"/>
        <v>4814.2</v>
      </c>
      <c r="K3272" t="str">
        <f>TEXT('Health Cleaned'!A3272,"mm-yy")</f>
        <v>01-22</v>
      </c>
      <c r="L3272" t="str">
        <f t="shared" si="259"/>
        <v>65-100</v>
      </c>
    </row>
    <row r="3273" spans="1:12" x14ac:dyDescent="0.45">
      <c r="A3273">
        <v>89</v>
      </c>
      <c r="B3273" t="str">
        <f t="shared" si="255"/>
        <v>SENIORS</v>
      </c>
      <c r="C3273" t="s">
        <v>3745</v>
      </c>
      <c r="G3273" s="7">
        <f>'Health Cleaned'!$H3273*1.1</f>
        <v>491.34800000000007</v>
      </c>
      <c r="H3273" s="7">
        <f t="shared" si="256"/>
        <v>491.3</v>
      </c>
      <c r="I3273" s="7">
        <f t="shared" si="257"/>
        <v>491.40000000000003</v>
      </c>
      <c r="J3273" s="7">
        <f t="shared" si="258"/>
        <v>491.3</v>
      </c>
      <c r="K3273" t="str">
        <f>TEXT('Health Cleaned'!A3273,"mm-yy")</f>
        <v>02-23</v>
      </c>
      <c r="L3273" t="str">
        <f t="shared" si="259"/>
        <v>65-100</v>
      </c>
    </row>
    <row r="3274" spans="1:12" x14ac:dyDescent="0.45">
      <c r="A3274">
        <v>81</v>
      </c>
      <c r="B3274" t="str">
        <f t="shared" si="255"/>
        <v>SENIORS</v>
      </c>
      <c r="C3274" t="s">
        <v>3746</v>
      </c>
      <c r="G3274" s="7">
        <f>'Health Cleaned'!$H3274*1.1</f>
        <v>4095.1570000000002</v>
      </c>
      <c r="H3274" s="7">
        <f t="shared" si="256"/>
        <v>4095.2</v>
      </c>
      <c r="I3274" s="7">
        <f t="shared" si="257"/>
        <v>4095.2</v>
      </c>
      <c r="J3274" s="7">
        <f t="shared" si="258"/>
        <v>4095.1</v>
      </c>
      <c r="K3274" t="str">
        <f>TEXT('Health Cleaned'!A3274,"mm-yy")</f>
        <v>12-23</v>
      </c>
      <c r="L3274" t="str">
        <f t="shared" si="259"/>
        <v>65-100</v>
      </c>
    </row>
    <row r="3275" spans="1:12" x14ac:dyDescent="0.45">
      <c r="A3275">
        <v>92</v>
      </c>
      <c r="B3275" t="str">
        <f t="shared" si="255"/>
        <v>SENIORS</v>
      </c>
      <c r="C3275" t="s">
        <v>3747</v>
      </c>
      <c r="G3275" s="7">
        <f>'Health Cleaned'!$H3275*1.1</f>
        <v>4373.9080000000004</v>
      </c>
      <c r="H3275" s="7">
        <f t="shared" si="256"/>
        <v>4373.8999999999996</v>
      </c>
      <c r="I3275" s="7">
        <f t="shared" si="257"/>
        <v>4374</v>
      </c>
      <c r="J3275" s="7">
        <f t="shared" si="258"/>
        <v>4373.8999999999996</v>
      </c>
      <c r="K3275" t="str">
        <f>TEXT('Health Cleaned'!A3275,"mm-yy")</f>
        <v>06-23</v>
      </c>
      <c r="L3275" t="str">
        <f t="shared" si="259"/>
        <v>65-100</v>
      </c>
    </row>
    <row r="3276" spans="1:12" x14ac:dyDescent="0.45">
      <c r="A3276">
        <v>92</v>
      </c>
      <c r="B3276" t="str">
        <f t="shared" si="255"/>
        <v>SENIORS</v>
      </c>
      <c r="C3276" t="s">
        <v>3748</v>
      </c>
      <c r="G3276" s="7">
        <f>'Health Cleaned'!$H3276*1.1</f>
        <v>3675.7710000000006</v>
      </c>
      <c r="H3276" s="7">
        <f t="shared" si="256"/>
        <v>3675.8</v>
      </c>
      <c r="I3276" s="7">
        <f t="shared" si="257"/>
        <v>3675.7999999999997</v>
      </c>
      <c r="J3276" s="7">
        <f t="shared" si="258"/>
        <v>3675.7</v>
      </c>
      <c r="K3276" t="str">
        <f>TEXT('Health Cleaned'!A3276,"mm-yy")</f>
        <v>02-22</v>
      </c>
      <c r="L3276" t="str">
        <f t="shared" si="259"/>
        <v>65-100</v>
      </c>
    </row>
    <row r="3277" spans="1:12" x14ac:dyDescent="0.45">
      <c r="A3277">
        <v>94</v>
      </c>
      <c r="B3277" t="str">
        <f t="shared" si="255"/>
        <v>SENIORS</v>
      </c>
      <c r="C3277" t="s">
        <v>3749</v>
      </c>
      <c r="G3277" s="7">
        <f>'Health Cleaned'!$H3277*1.1</f>
        <v>654.40100000000007</v>
      </c>
      <c r="H3277" s="7">
        <f t="shared" si="256"/>
        <v>654.4</v>
      </c>
      <c r="I3277" s="7">
        <f t="shared" si="257"/>
        <v>654.5</v>
      </c>
      <c r="J3277" s="7">
        <f t="shared" si="258"/>
        <v>654.4</v>
      </c>
      <c r="K3277" t="str">
        <f>TEXT('Health Cleaned'!A3277,"mm-yy")</f>
        <v>12-23</v>
      </c>
      <c r="L3277" t="str">
        <f t="shared" si="259"/>
        <v>65-100</v>
      </c>
    </row>
    <row r="3278" spans="1:12" x14ac:dyDescent="0.45">
      <c r="A3278">
        <v>37</v>
      </c>
      <c r="B3278" t="str">
        <f t="shared" si="255"/>
        <v>ADULTS</v>
      </c>
      <c r="C3278" t="s">
        <v>3750</v>
      </c>
      <c r="G3278" s="7">
        <f>'Health Cleaned'!$H3278*1.1</f>
        <v>2359.7640000000001</v>
      </c>
      <c r="H3278" s="7">
        <f t="shared" si="256"/>
        <v>2359.8000000000002</v>
      </c>
      <c r="I3278" s="7">
        <f t="shared" si="257"/>
        <v>2359.7999999999997</v>
      </c>
      <c r="J3278" s="7">
        <f t="shared" si="258"/>
        <v>2359.6999999999998</v>
      </c>
      <c r="K3278" t="str">
        <f>TEXT('Health Cleaned'!A3278,"mm-yy")</f>
        <v>12-23</v>
      </c>
      <c r="L3278" t="str">
        <f t="shared" si="259"/>
        <v>35-50</v>
      </c>
    </row>
    <row r="3279" spans="1:12" x14ac:dyDescent="0.45">
      <c r="A3279">
        <v>33</v>
      </c>
      <c r="B3279" t="str">
        <f t="shared" si="255"/>
        <v>YOUNG ADULTS</v>
      </c>
      <c r="C3279" t="s">
        <v>3751</v>
      </c>
      <c r="G3279" s="7">
        <f>'Health Cleaned'!$H3279*1.1</f>
        <v>2925.098</v>
      </c>
      <c r="H3279" s="7">
        <f t="shared" si="256"/>
        <v>2925.1</v>
      </c>
      <c r="I3279" s="7">
        <f t="shared" si="257"/>
        <v>2925.1</v>
      </c>
      <c r="J3279" s="7">
        <f t="shared" si="258"/>
        <v>2925</v>
      </c>
      <c r="K3279" t="str">
        <f>TEXT('Health Cleaned'!A3279,"mm-yy")</f>
        <v>11-22</v>
      </c>
      <c r="L3279" t="str">
        <f t="shared" si="259"/>
        <v>20-34</v>
      </c>
    </row>
    <row r="3280" spans="1:12" x14ac:dyDescent="0.45">
      <c r="A3280">
        <v>42</v>
      </c>
      <c r="B3280" t="str">
        <f t="shared" si="255"/>
        <v>ADULTS</v>
      </c>
      <c r="C3280" t="s">
        <v>3752</v>
      </c>
      <c r="G3280" s="7">
        <f>'Health Cleaned'!$H3280*1.1</f>
        <v>3367.0780000000004</v>
      </c>
      <c r="H3280" s="7">
        <f t="shared" si="256"/>
        <v>3367.1</v>
      </c>
      <c r="I3280" s="7">
        <f t="shared" si="257"/>
        <v>3367.1</v>
      </c>
      <c r="J3280" s="7">
        <f t="shared" si="258"/>
        <v>3367</v>
      </c>
      <c r="K3280" t="str">
        <f>TEXT('Health Cleaned'!A3280,"mm-yy")</f>
        <v>01-22</v>
      </c>
      <c r="L3280" t="str">
        <f t="shared" si="259"/>
        <v>35-50</v>
      </c>
    </row>
    <row r="3281" spans="1:12" x14ac:dyDescent="0.45">
      <c r="A3281">
        <v>74</v>
      </c>
      <c r="B3281" t="str">
        <f t="shared" si="255"/>
        <v>SENIORS</v>
      </c>
      <c r="C3281" t="s">
        <v>3753</v>
      </c>
      <c r="G3281" s="7">
        <f>'Health Cleaned'!$H3281*1.1</f>
        <v>5064.5980000000009</v>
      </c>
      <c r="H3281" s="7">
        <f t="shared" si="256"/>
        <v>5064.6000000000004</v>
      </c>
      <c r="I3281" s="7">
        <f t="shared" si="257"/>
        <v>5064.6000000000004</v>
      </c>
      <c r="J3281" s="7">
        <f t="shared" si="258"/>
        <v>5064.5</v>
      </c>
      <c r="K3281" t="str">
        <f>TEXT('Health Cleaned'!A3281,"mm-yy")</f>
        <v>02-23</v>
      </c>
      <c r="L3281" t="str">
        <f t="shared" si="259"/>
        <v>65-100</v>
      </c>
    </row>
    <row r="3282" spans="1:12" x14ac:dyDescent="0.45">
      <c r="A3282">
        <v>89</v>
      </c>
      <c r="B3282" t="str">
        <f t="shared" si="255"/>
        <v>SENIORS</v>
      </c>
      <c r="C3282" t="s">
        <v>3754</v>
      </c>
      <c r="G3282" s="7">
        <f>'Health Cleaned'!$H3282*1.1</f>
        <v>5391.9139999999998</v>
      </c>
      <c r="H3282" s="7">
        <f t="shared" si="256"/>
        <v>5391.9</v>
      </c>
      <c r="I3282" s="7">
        <f t="shared" si="257"/>
        <v>5392</v>
      </c>
      <c r="J3282" s="7">
        <f t="shared" si="258"/>
        <v>5391.9</v>
      </c>
      <c r="K3282" t="str">
        <f>TEXT('Health Cleaned'!A3282,"mm-yy")</f>
        <v>06-23</v>
      </c>
      <c r="L3282" t="str">
        <f t="shared" si="259"/>
        <v>65-100</v>
      </c>
    </row>
    <row r="3283" spans="1:12" x14ac:dyDescent="0.45">
      <c r="A3283">
        <v>93</v>
      </c>
      <c r="B3283" t="str">
        <f t="shared" si="255"/>
        <v>SENIORS</v>
      </c>
      <c r="C3283" t="s">
        <v>3755</v>
      </c>
      <c r="G3283" s="7">
        <f>'Health Cleaned'!$H3283*1.1</f>
        <v>2188.4390000000003</v>
      </c>
      <c r="H3283" s="7">
        <f t="shared" si="256"/>
        <v>2188.4</v>
      </c>
      <c r="I3283" s="7">
        <f t="shared" si="257"/>
        <v>2188.5</v>
      </c>
      <c r="J3283" s="7">
        <f t="shared" si="258"/>
        <v>2188.4</v>
      </c>
      <c r="K3283" t="str">
        <f>TEXT('Health Cleaned'!A3283,"mm-yy")</f>
        <v>05-22</v>
      </c>
      <c r="L3283" t="str">
        <f t="shared" si="259"/>
        <v>65-100</v>
      </c>
    </row>
    <row r="3284" spans="1:12" x14ac:dyDescent="0.45">
      <c r="A3284">
        <v>92</v>
      </c>
      <c r="B3284" t="str">
        <f t="shared" si="255"/>
        <v>SENIORS</v>
      </c>
      <c r="C3284" t="s">
        <v>3756</v>
      </c>
      <c r="G3284" s="7">
        <f>'Health Cleaned'!$H3284*1.1</f>
        <v>1580.6890000000001</v>
      </c>
      <c r="H3284" s="7">
        <f t="shared" si="256"/>
        <v>1580.7</v>
      </c>
      <c r="I3284" s="7">
        <f t="shared" si="257"/>
        <v>1580.6999999999998</v>
      </c>
      <c r="J3284" s="7">
        <f t="shared" si="258"/>
        <v>1580.6</v>
      </c>
      <c r="K3284" t="str">
        <f>TEXT('Health Cleaned'!A3284,"mm-yy")</f>
        <v>11-23</v>
      </c>
      <c r="L3284" t="str">
        <f t="shared" si="259"/>
        <v>65-100</v>
      </c>
    </row>
    <row r="3285" spans="1:12" x14ac:dyDescent="0.45">
      <c r="A3285">
        <v>24</v>
      </c>
      <c r="B3285" t="str">
        <f t="shared" si="255"/>
        <v>YOUNG ADULTS</v>
      </c>
      <c r="C3285" t="s">
        <v>3757</v>
      </c>
      <c r="G3285" s="7">
        <f>'Health Cleaned'!$H3285*1.1</f>
        <v>4719.0330000000004</v>
      </c>
      <c r="H3285" s="7">
        <f t="shared" si="256"/>
        <v>4719</v>
      </c>
      <c r="I3285" s="7">
        <f t="shared" si="257"/>
        <v>4719.1000000000004</v>
      </c>
      <c r="J3285" s="7">
        <f t="shared" si="258"/>
        <v>4719</v>
      </c>
      <c r="K3285" t="str">
        <f>TEXT('Health Cleaned'!A3285,"mm-yy")</f>
        <v>09-23</v>
      </c>
      <c r="L3285" t="str">
        <f t="shared" si="259"/>
        <v>20-34</v>
      </c>
    </row>
    <row r="3286" spans="1:12" x14ac:dyDescent="0.45">
      <c r="A3286">
        <v>64</v>
      </c>
      <c r="B3286" t="str">
        <f t="shared" si="255"/>
        <v>ADULTS</v>
      </c>
      <c r="C3286" t="s">
        <v>3758</v>
      </c>
      <c r="G3286" s="7">
        <f>'Health Cleaned'!$H3286*1.1</f>
        <v>2191.0680000000002</v>
      </c>
      <c r="H3286" s="7">
        <f t="shared" si="256"/>
        <v>2191.1</v>
      </c>
      <c r="I3286" s="7">
        <f t="shared" si="257"/>
        <v>2191.1</v>
      </c>
      <c r="J3286" s="7">
        <f t="shared" si="258"/>
        <v>2191</v>
      </c>
      <c r="K3286" t="str">
        <f>TEXT('Health Cleaned'!A3286,"mm-yy")</f>
        <v>03-22</v>
      </c>
      <c r="L3286" t="str">
        <f t="shared" si="259"/>
        <v>51-65</v>
      </c>
    </row>
    <row r="3287" spans="1:12" x14ac:dyDescent="0.45">
      <c r="A3287">
        <v>29</v>
      </c>
      <c r="B3287" t="str">
        <f t="shared" si="255"/>
        <v>YOUNG ADULTS</v>
      </c>
      <c r="C3287" t="s">
        <v>3759</v>
      </c>
      <c r="G3287" s="7">
        <f>'Health Cleaned'!$H3287*1.1</f>
        <v>944.33900000000006</v>
      </c>
      <c r="H3287" s="7">
        <f t="shared" si="256"/>
        <v>944.3</v>
      </c>
      <c r="I3287" s="7">
        <f t="shared" si="257"/>
        <v>944.4</v>
      </c>
      <c r="J3287" s="7">
        <f t="shared" si="258"/>
        <v>944.3</v>
      </c>
      <c r="K3287" t="str">
        <f>TEXT('Health Cleaned'!A3287,"mm-yy")</f>
        <v>07-23</v>
      </c>
      <c r="L3287" t="str">
        <f t="shared" si="259"/>
        <v>20-34</v>
      </c>
    </row>
    <row r="3288" spans="1:12" x14ac:dyDescent="0.45">
      <c r="A3288">
        <v>9</v>
      </c>
      <c r="B3288" t="str">
        <f t="shared" si="255"/>
        <v>CHILDREN</v>
      </c>
      <c r="C3288" t="s">
        <v>3760</v>
      </c>
      <c r="G3288" s="7">
        <f>'Health Cleaned'!$H3288*1.1</f>
        <v>2897.1250000000005</v>
      </c>
      <c r="H3288" s="7">
        <f t="shared" si="256"/>
        <v>2897.1</v>
      </c>
      <c r="I3288" s="7">
        <f t="shared" si="257"/>
        <v>2897.2</v>
      </c>
      <c r="J3288" s="7">
        <f t="shared" si="258"/>
        <v>2897.1</v>
      </c>
      <c r="K3288" t="str">
        <f>TEXT('Health Cleaned'!A3288,"mm-yy")</f>
        <v>10-22</v>
      </c>
      <c r="L3288" t="str">
        <f t="shared" si="259"/>
        <v>0-12</v>
      </c>
    </row>
    <row r="3289" spans="1:12" x14ac:dyDescent="0.45">
      <c r="A3289">
        <v>54</v>
      </c>
      <c r="B3289" t="str">
        <f t="shared" si="255"/>
        <v>ADULTS</v>
      </c>
      <c r="C3289" t="s">
        <v>3761</v>
      </c>
      <c r="G3289" s="7">
        <f>'Health Cleaned'!$H3289*1.1</f>
        <v>700.51300000000015</v>
      </c>
      <c r="H3289" s="7">
        <f t="shared" si="256"/>
        <v>700.5</v>
      </c>
      <c r="I3289" s="7">
        <f t="shared" si="257"/>
        <v>700.6</v>
      </c>
      <c r="J3289" s="7">
        <f t="shared" si="258"/>
        <v>700.5</v>
      </c>
      <c r="K3289" t="str">
        <f>TEXT('Health Cleaned'!A3289,"mm-yy")</f>
        <v>04-22</v>
      </c>
      <c r="L3289" t="str">
        <f t="shared" si="259"/>
        <v>51-65</v>
      </c>
    </row>
    <row r="3290" spans="1:12" x14ac:dyDescent="0.45">
      <c r="A3290">
        <v>63</v>
      </c>
      <c r="B3290" t="str">
        <f t="shared" si="255"/>
        <v>ADULTS</v>
      </c>
      <c r="C3290" t="s">
        <v>3762</v>
      </c>
      <c r="G3290" s="7">
        <f>'Health Cleaned'!$H3290*1.1</f>
        <v>1204.885</v>
      </c>
      <c r="H3290" s="7">
        <f t="shared" si="256"/>
        <v>1204.9000000000001</v>
      </c>
      <c r="I3290" s="7">
        <f t="shared" si="257"/>
        <v>1204.8999999999999</v>
      </c>
      <c r="J3290" s="7">
        <f t="shared" si="258"/>
        <v>1204.8</v>
      </c>
      <c r="K3290" t="str">
        <f>TEXT('Health Cleaned'!A3290,"mm-yy")</f>
        <v>10-22</v>
      </c>
      <c r="L3290" t="str">
        <f t="shared" si="259"/>
        <v>51-65</v>
      </c>
    </row>
    <row r="3291" spans="1:12" x14ac:dyDescent="0.45">
      <c r="A3291">
        <v>39</v>
      </c>
      <c r="B3291" t="str">
        <f t="shared" si="255"/>
        <v>ADULTS</v>
      </c>
      <c r="C3291" t="s">
        <v>3763</v>
      </c>
      <c r="G3291" s="7">
        <f>'Health Cleaned'!$H3291*1.1</f>
        <v>2000.2400000000002</v>
      </c>
      <c r="H3291" s="7">
        <f t="shared" si="256"/>
        <v>2000.2</v>
      </c>
      <c r="I3291" s="7">
        <f t="shared" si="257"/>
        <v>2000.3</v>
      </c>
      <c r="J3291" s="7">
        <f t="shared" si="258"/>
        <v>2000.2</v>
      </c>
      <c r="K3291" t="str">
        <f>TEXT('Health Cleaned'!A3291,"mm-yy")</f>
        <v>07-23</v>
      </c>
      <c r="L3291" t="str">
        <f t="shared" si="259"/>
        <v>35-50</v>
      </c>
    </row>
    <row r="3292" spans="1:12" x14ac:dyDescent="0.45">
      <c r="A3292">
        <v>74</v>
      </c>
      <c r="B3292" t="str">
        <f t="shared" si="255"/>
        <v>SENIORS</v>
      </c>
      <c r="C3292" t="s">
        <v>3764</v>
      </c>
      <c r="G3292" s="7">
        <f>'Health Cleaned'!$H3292*1.1</f>
        <v>3115.4750000000004</v>
      </c>
      <c r="H3292" s="7">
        <f t="shared" si="256"/>
        <v>3115.5</v>
      </c>
      <c r="I3292" s="7">
        <f t="shared" si="257"/>
        <v>3115.5</v>
      </c>
      <c r="J3292" s="7">
        <f t="shared" si="258"/>
        <v>3115.4</v>
      </c>
      <c r="K3292" t="str">
        <f>TEXT('Health Cleaned'!A3292,"mm-yy")</f>
        <v>08-22</v>
      </c>
      <c r="L3292" t="str">
        <f t="shared" si="259"/>
        <v>65-100</v>
      </c>
    </row>
    <row r="3293" spans="1:12" x14ac:dyDescent="0.45">
      <c r="A3293">
        <v>12</v>
      </c>
      <c r="B3293" t="str">
        <f t="shared" si="255"/>
        <v>CHILDREN</v>
      </c>
      <c r="C3293" t="s">
        <v>3765</v>
      </c>
      <c r="G3293" s="7">
        <f>'Health Cleaned'!$H3293*1.1</f>
        <v>3033.1950000000002</v>
      </c>
      <c r="H3293" s="7">
        <f t="shared" si="256"/>
        <v>3033.2</v>
      </c>
      <c r="I3293" s="7">
        <f t="shared" si="257"/>
        <v>3033.2</v>
      </c>
      <c r="J3293" s="7">
        <f t="shared" si="258"/>
        <v>3033.1</v>
      </c>
      <c r="K3293" t="str">
        <f>TEXT('Health Cleaned'!A3293,"mm-yy")</f>
        <v>04-23</v>
      </c>
      <c r="L3293" t="str">
        <f t="shared" si="259"/>
        <v>0-12</v>
      </c>
    </row>
    <row r="3294" spans="1:12" x14ac:dyDescent="0.45">
      <c r="A3294">
        <v>6</v>
      </c>
      <c r="B3294" t="str">
        <f t="shared" si="255"/>
        <v>CHILDREN</v>
      </c>
      <c r="C3294" t="s">
        <v>3766</v>
      </c>
      <c r="G3294" s="7">
        <f>'Health Cleaned'!$H3294*1.1</f>
        <v>1518.2640000000001</v>
      </c>
      <c r="H3294" s="7">
        <f t="shared" si="256"/>
        <v>1518.3</v>
      </c>
      <c r="I3294" s="7">
        <f t="shared" si="257"/>
        <v>1518.3</v>
      </c>
      <c r="J3294" s="7">
        <f t="shared" si="258"/>
        <v>1518.2</v>
      </c>
      <c r="K3294" t="str">
        <f>TEXT('Health Cleaned'!A3294,"mm-yy")</f>
        <v>12-22</v>
      </c>
      <c r="L3294" t="str">
        <f t="shared" si="259"/>
        <v>0-12</v>
      </c>
    </row>
    <row r="3295" spans="1:12" x14ac:dyDescent="0.45">
      <c r="A3295">
        <v>43</v>
      </c>
      <c r="B3295" t="str">
        <f t="shared" si="255"/>
        <v>ADULTS</v>
      </c>
      <c r="C3295" t="s">
        <v>3767</v>
      </c>
      <c r="G3295" s="7">
        <f>'Health Cleaned'!$H3295*1.1</f>
        <v>3594.107</v>
      </c>
      <c r="H3295" s="7">
        <f t="shared" si="256"/>
        <v>3594.1</v>
      </c>
      <c r="I3295" s="7">
        <f t="shared" si="257"/>
        <v>3594.2</v>
      </c>
      <c r="J3295" s="7">
        <f t="shared" si="258"/>
        <v>3594.1</v>
      </c>
      <c r="K3295" t="str">
        <f>TEXT('Health Cleaned'!A3295,"mm-yy")</f>
        <v>08-23</v>
      </c>
      <c r="L3295" t="str">
        <f t="shared" si="259"/>
        <v>35-50</v>
      </c>
    </row>
    <row r="3296" spans="1:12" x14ac:dyDescent="0.45">
      <c r="A3296">
        <v>63</v>
      </c>
      <c r="B3296" t="str">
        <f t="shared" si="255"/>
        <v>ADULTS</v>
      </c>
      <c r="C3296" t="s">
        <v>3768</v>
      </c>
      <c r="G3296" s="7">
        <f>'Health Cleaned'!$H3296*1.1</f>
        <v>1018.6550000000001</v>
      </c>
      <c r="H3296" s="7">
        <f t="shared" si="256"/>
        <v>1018.7</v>
      </c>
      <c r="I3296" s="7">
        <f t="shared" si="257"/>
        <v>1018.7</v>
      </c>
      <c r="J3296" s="7">
        <f t="shared" si="258"/>
        <v>1018.6</v>
      </c>
      <c r="K3296" t="str">
        <f>TEXT('Health Cleaned'!A3296,"mm-yy")</f>
        <v>06-22</v>
      </c>
      <c r="L3296" t="str">
        <f t="shared" si="259"/>
        <v>51-65</v>
      </c>
    </row>
    <row r="3297" spans="1:12" x14ac:dyDescent="0.45">
      <c r="A3297">
        <v>93</v>
      </c>
      <c r="B3297" t="str">
        <f t="shared" si="255"/>
        <v>SENIORS</v>
      </c>
      <c r="C3297" t="s">
        <v>3769</v>
      </c>
      <c r="G3297" s="7">
        <f>'Health Cleaned'!$H3297*1.1</f>
        <v>2571.7120000000004</v>
      </c>
      <c r="H3297" s="7">
        <f t="shared" si="256"/>
        <v>2571.6999999999998</v>
      </c>
      <c r="I3297" s="7">
        <f t="shared" si="257"/>
        <v>2571.7999999999997</v>
      </c>
      <c r="J3297" s="7">
        <f t="shared" si="258"/>
        <v>2571.6999999999998</v>
      </c>
      <c r="K3297" t="str">
        <f>TEXT('Health Cleaned'!A3297,"mm-yy")</f>
        <v>11-23</v>
      </c>
      <c r="L3297" t="str">
        <f t="shared" si="259"/>
        <v>65-100</v>
      </c>
    </row>
    <row r="3298" spans="1:12" x14ac:dyDescent="0.45">
      <c r="A3298">
        <v>49</v>
      </c>
      <c r="B3298" t="str">
        <f t="shared" si="255"/>
        <v>ADULTS</v>
      </c>
      <c r="C3298" t="s">
        <v>3770</v>
      </c>
      <c r="G3298" s="7">
        <f>'Health Cleaned'!$H3298*1.1</f>
        <v>413.00600000000003</v>
      </c>
      <c r="H3298" s="7">
        <f t="shared" si="256"/>
        <v>413</v>
      </c>
      <c r="I3298" s="7">
        <f t="shared" si="257"/>
        <v>413.1</v>
      </c>
      <c r="J3298" s="7">
        <f t="shared" si="258"/>
        <v>413</v>
      </c>
      <c r="K3298" t="str">
        <f>TEXT('Health Cleaned'!A3298,"mm-yy")</f>
        <v>05-22</v>
      </c>
      <c r="L3298" t="str">
        <f t="shared" si="259"/>
        <v>35-50</v>
      </c>
    </row>
    <row r="3299" spans="1:12" x14ac:dyDescent="0.45">
      <c r="A3299">
        <v>59</v>
      </c>
      <c r="B3299" t="str">
        <f t="shared" si="255"/>
        <v>ADULTS</v>
      </c>
      <c r="C3299" t="s">
        <v>3771</v>
      </c>
      <c r="G3299" s="7">
        <f>'Health Cleaned'!$H3299*1.1</f>
        <v>3271.3120000000004</v>
      </c>
      <c r="H3299" s="7">
        <f t="shared" si="256"/>
        <v>3271.3</v>
      </c>
      <c r="I3299" s="7">
        <f t="shared" si="257"/>
        <v>3271.4</v>
      </c>
      <c r="J3299" s="7">
        <f t="shared" si="258"/>
        <v>3271.3</v>
      </c>
      <c r="K3299" t="str">
        <f>TEXT('Health Cleaned'!A3299,"mm-yy")</f>
        <v>05-22</v>
      </c>
      <c r="L3299" t="str">
        <f t="shared" si="259"/>
        <v>51-65</v>
      </c>
    </row>
    <row r="3300" spans="1:12" x14ac:dyDescent="0.45">
      <c r="A3300">
        <v>43</v>
      </c>
      <c r="B3300" t="str">
        <f t="shared" si="255"/>
        <v>ADULTS</v>
      </c>
      <c r="C3300" t="s">
        <v>3772</v>
      </c>
      <c r="G3300" s="7">
        <f>'Health Cleaned'!$H3300*1.1</f>
        <v>57.189000000000007</v>
      </c>
      <c r="H3300" s="7">
        <f t="shared" si="256"/>
        <v>57.2</v>
      </c>
      <c r="I3300" s="7">
        <f t="shared" si="257"/>
        <v>57.2</v>
      </c>
      <c r="J3300" s="7">
        <f t="shared" si="258"/>
        <v>57.1</v>
      </c>
      <c r="K3300" t="str">
        <f>TEXT('Health Cleaned'!A3300,"mm-yy")</f>
        <v>05-22</v>
      </c>
      <c r="L3300" t="str">
        <f t="shared" si="259"/>
        <v>35-50</v>
      </c>
    </row>
    <row r="3301" spans="1:12" x14ac:dyDescent="0.45">
      <c r="A3301">
        <v>35</v>
      </c>
      <c r="B3301" t="str">
        <f t="shared" si="255"/>
        <v>YOUNG ADULTS</v>
      </c>
      <c r="C3301" t="s">
        <v>3773</v>
      </c>
      <c r="G3301" s="7">
        <f>'Health Cleaned'!$H3301*1.1</f>
        <v>832.15000000000009</v>
      </c>
      <c r="H3301" s="7">
        <f t="shared" si="256"/>
        <v>832.2</v>
      </c>
      <c r="I3301" s="7">
        <f t="shared" si="257"/>
        <v>832.2</v>
      </c>
      <c r="J3301" s="7">
        <f t="shared" si="258"/>
        <v>832.1</v>
      </c>
      <c r="K3301" t="str">
        <f>TEXT('Health Cleaned'!A3301,"mm-yy")</f>
        <v>04-22</v>
      </c>
      <c r="L3301" t="str">
        <f t="shared" si="259"/>
        <v>35-50</v>
      </c>
    </row>
    <row r="3302" spans="1:12" x14ac:dyDescent="0.45">
      <c r="A3302">
        <v>97</v>
      </c>
      <c r="B3302" t="str">
        <f t="shared" si="255"/>
        <v>SENIORS</v>
      </c>
      <c r="C3302" t="s">
        <v>3774</v>
      </c>
      <c r="G3302" s="7">
        <f>'Health Cleaned'!$H3302*1.1</f>
        <v>37.708000000000006</v>
      </c>
      <c r="H3302" s="7">
        <f t="shared" si="256"/>
        <v>37.700000000000003</v>
      </c>
      <c r="I3302" s="7">
        <f t="shared" si="257"/>
        <v>37.800000000000004</v>
      </c>
      <c r="J3302" s="7">
        <f t="shared" si="258"/>
        <v>37.700000000000003</v>
      </c>
      <c r="K3302" t="str">
        <f>TEXT('Health Cleaned'!A3302,"mm-yy")</f>
        <v>12-22</v>
      </c>
      <c r="L3302" t="str">
        <f t="shared" si="259"/>
        <v>65-100</v>
      </c>
    </row>
    <row r="3303" spans="1:12" x14ac:dyDescent="0.45">
      <c r="A3303">
        <v>22</v>
      </c>
      <c r="B3303" t="str">
        <f t="shared" si="255"/>
        <v>YOUNG ADULTS</v>
      </c>
      <c r="C3303" t="s">
        <v>3775</v>
      </c>
      <c r="G3303" s="7">
        <f>'Health Cleaned'!$H3303*1.1</f>
        <v>2251.0950000000003</v>
      </c>
      <c r="H3303" s="7">
        <f t="shared" si="256"/>
        <v>2251.1</v>
      </c>
      <c r="I3303" s="7">
        <f t="shared" si="257"/>
        <v>2251.1</v>
      </c>
      <c r="J3303" s="7">
        <f t="shared" si="258"/>
        <v>2251</v>
      </c>
      <c r="K3303" t="str">
        <f>TEXT('Health Cleaned'!A3303,"mm-yy")</f>
        <v>03-22</v>
      </c>
      <c r="L3303" t="str">
        <f t="shared" si="259"/>
        <v>20-34</v>
      </c>
    </row>
    <row r="3304" spans="1:12" x14ac:dyDescent="0.45">
      <c r="A3304">
        <v>36</v>
      </c>
      <c r="B3304" t="str">
        <f t="shared" si="255"/>
        <v>ADULTS</v>
      </c>
      <c r="C3304" t="s">
        <v>3776</v>
      </c>
      <c r="G3304" s="7">
        <f>'Health Cleaned'!$H3304*1.1</f>
        <v>5053.1690000000008</v>
      </c>
      <c r="H3304" s="7">
        <f t="shared" si="256"/>
        <v>5053.2</v>
      </c>
      <c r="I3304" s="7">
        <f t="shared" si="257"/>
        <v>5053.2000000000007</v>
      </c>
      <c r="J3304" s="7">
        <f t="shared" si="258"/>
        <v>5053.1000000000004</v>
      </c>
      <c r="K3304" t="str">
        <f>TEXT('Health Cleaned'!A3304,"mm-yy")</f>
        <v>10-22</v>
      </c>
      <c r="L3304" t="str">
        <f t="shared" si="259"/>
        <v>35-50</v>
      </c>
    </row>
    <row r="3305" spans="1:12" x14ac:dyDescent="0.45">
      <c r="A3305">
        <v>91</v>
      </c>
      <c r="B3305" t="str">
        <f t="shared" si="255"/>
        <v>SENIORS</v>
      </c>
      <c r="C3305" t="s">
        <v>3777</v>
      </c>
      <c r="G3305" s="7">
        <f>'Health Cleaned'!$H3305*1.1</f>
        <v>595.12200000000007</v>
      </c>
      <c r="H3305" s="7">
        <f t="shared" si="256"/>
        <v>595.1</v>
      </c>
      <c r="I3305" s="7">
        <f t="shared" si="257"/>
        <v>595.20000000000005</v>
      </c>
      <c r="J3305" s="7">
        <f t="shared" si="258"/>
        <v>595.1</v>
      </c>
      <c r="K3305" t="str">
        <f>TEXT('Health Cleaned'!A3305,"mm-yy")</f>
        <v>01-23</v>
      </c>
      <c r="L3305" t="str">
        <f t="shared" si="259"/>
        <v>65-100</v>
      </c>
    </row>
    <row r="3306" spans="1:12" x14ac:dyDescent="0.45">
      <c r="A3306">
        <v>60</v>
      </c>
      <c r="B3306" t="str">
        <f t="shared" si="255"/>
        <v>ADULTS</v>
      </c>
      <c r="C3306" t="s">
        <v>3778</v>
      </c>
      <c r="G3306" s="7">
        <f>'Health Cleaned'!$H3306*1.1</f>
        <v>3070.7270000000003</v>
      </c>
      <c r="H3306" s="7">
        <f t="shared" si="256"/>
        <v>3070.7</v>
      </c>
      <c r="I3306" s="7">
        <f t="shared" si="257"/>
        <v>3070.7999999999997</v>
      </c>
      <c r="J3306" s="7">
        <f t="shared" si="258"/>
        <v>3070.7</v>
      </c>
      <c r="K3306" t="str">
        <f>TEXT('Health Cleaned'!A3306,"mm-yy")</f>
        <v>09-22</v>
      </c>
      <c r="L3306" t="str">
        <f t="shared" si="259"/>
        <v>51-65</v>
      </c>
    </row>
    <row r="3307" spans="1:12" x14ac:dyDescent="0.45">
      <c r="A3307">
        <v>98</v>
      </c>
      <c r="B3307" t="str">
        <f t="shared" si="255"/>
        <v>SENIORS</v>
      </c>
      <c r="C3307" t="s">
        <v>3779</v>
      </c>
      <c r="G3307" s="7">
        <f>'Health Cleaned'!$H3307*1.1</f>
        <v>1356.663</v>
      </c>
      <c r="H3307" s="7">
        <f t="shared" si="256"/>
        <v>1356.7</v>
      </c>
      <c r="I3307" s="7">
        <f t="shared" si="257"/>
        <v>1356.6999999999998</v>
      </c>
      <c r="J3307" s="7">
        <f t="shared" si="258"/>
        <v>1356.6</v>
      </c>
      <c r="K3307" t="str">
        <f>TEXT('Health Cleaned'!A3307,"mm-yy")</f>
        <v>10-22</v>
      </c>
      <c r="L3307" t="str">
        <f t="shared" si="259"/>
        <v>65-100</v>
      </c>
    </row>
    <row r="3308" spans="1:12" x14ac:dyDescent="0.45">
      <c r="A3308">
        <v>52</v>
      </c>
      <c r="B3308" t="str">
        <f t="shared" si="255"/>
        <v>ADULTS</v>
      </c>
      <c r="C3308" t="s">
        <v>3780</v>
      </c>
      <c r="G3308" s="7">
        <f>'Health Cleaned'!$H3308*1.1</f>
        <v>1138.6650000000002</v>
      </c>
      <c r="H3308" s="7">
        <f t="shared" si="256"/>
        <v>1138.7</v>
      </c>
      <c r="I3308" s="7">
        <f t="shared" si="257"/>
        <v>1138.6999999999998</v>
      </c>
      <c r="J3308" s="7">
        <f t="shared" si="258"/>
        <v>1138.5999999999999</v>
      </c>
      <c r="K3308" t="str">
        <f>TEXT('Health Cleaned'!A3308,"mm-yy")</f>
        <v>05-22</v>
      </c>
      <c r="L3308" t="str">
        <f t="shared" si="259"/>
        <v>51-65</v>
      </c>
    </row>
    <row r="3309" spans="1:12" x14ac:dyDescent="0.45">
      <c r="A3309">
        <v>57</v>
      </c>
      <c r="B3309" t="str">
        <f t="shared" si="255"/>
        <v>ADULTS</v>
      </c>
      <c r="C3309" t="s">
        <v>3781</v>
      </c>
      <c r="G3309" s="7">
        <f>'Health Cleaned'!$H3309*1.1</f>
        <v>5386.161000000001</v>
      </c>
      <c r="H3309" s="7">
        <f t="shared" si="256"/>
        <v>5386.2</v>
      </c>
      <c r="I3309" s="7">
        <f t="shared" si="257"/>
        <v>5386.2000000000007</v>
      </c>
      <c r="J3309" s="7">
        <f t="shared" si="258"/>
        <v>5386.1</v>
      </c>
      <c r="K3309" t="str">
        <f>TEXT('Health Cleaned'!A3309,"mm-yy")</f>
        <v>10-23</v>
      </c>
      <c r="L3309" t="str">
        <f t="shared" si="259"/>
        <v>51-65</v>
      </c>
    </row>
    <row r="3310" spans="1:12" x14ac:dyDescent="0.45">
      <c r="A3310">
        <v>88</v>
      </c>
      <c r="B3310" t="str">
        <f t="shared" si="255"/>
        <v>SENIORS</v>
      </c>
      <c r="C3310" t="s">
        <v>3782</v>
      </c>
      <c r="G3310" s="7">
        <f>'Health Cleaned'!$H3310*1.1</f>
        <v>3783.5160000000001</v>
      </c>
      <c r="H3310" s="7">
        <f t="shared" si="256"/>
        <v>3783.5</v>
      </c>
      <c r="I3310" s="7">
        <f t="shared" si="257"/>
        <v>3783.6</v>
      </c>
      <c r="J3310" s="7">
        <f t="shared" si="258"/>
        <v>3783.5</v>
      </c>
      <c r="K3310" t="str">
        <f>TEXT('Health Cleaned'!A3310,"mm-yy")</f>
        <v>02-23</v>
      </c>
      <c r="L3310" t="str">
        <f t="shared" si="259"/>
        <v>65-100</v>
      </c>
    </row>
    <row r="3311" spans="1:12" x14ac:dyDescent="0.45">
      <c r="A3311">
        <v>17</v>
      </c>
      <c r="B3311" t="str">
        <f t="shared" si="255"/>
        <v>CHILDREN</v>
      </c>
      <c r="C3311" t="s">
        <v>3783</v>
      </c>
      <c r="G3311" s="7">
        <f>'Health Cleaned'!$H3311*1.1</f>
        <v>2473.1190000000001</v>
      </c>
      <c r="H3311" s="7">
        <f t="shared" si="256"/>
        <v>2473.1</v>
      </c>
      <c r="I3311" s="7">
        <f t="shared" si="257"/>
        <v>2473.1999999999998</v>
      </c>
      <c r="J3311" s="7">
        <f t="shared" si="258"/>
        <v>2473.1</v>
      </c>
      <c r="K3311" t="str">
        <f>TEXT('Health Cleaned'!A3311,"mm-yy")</f>
        <v>07-23</v>
      </c>
      <c r="L3311" t="str">
        <f t="shared" si="259"/>
        <v>13-19</v>
      </c>
    </row>
    <row r="3312" spans="1:12" x14ac:dyDescent="0.45">
      <c r="A3312">
        <v>38</v>
      </c>
      <c r="B3312" t="str">
        <f t="shared" si="255"/>
        <v>ADULTS</v>
      </c>
      <c r="C3312" t="s">
        <v>3784</v>
      </c>
      <c r="G3312" s="7">
        <f>'Health Cleaned'!$H3312*1.1</f>
        <v>431.89300000000003</v>
      </c>
      <c r="H3312" s="7">
        <f t="shared" si="256"/>
        <v>431.9</v>
      </c>
      <c r="I3312" s="7">
        <f t="shared" si="257"/>
        <v>431.90000000000003</v>
      </c>
      <c r="J3312" s="7">
        <f t="shared" si="258"/>
        <v>431.8</v>
      </c>
      <c r="K3312" t="str">
        <f>TEXT('Health Cleaned'!A3312,"mm-yy")</f>
        <v>06-23</v>
      </c>
      <c r="L3312" t="str">
        <f t="shared" si="259"/>
        <v>35-50</v>
      </c>
    </row>
    <row r="3313" spans="1:12" x14ac:dyDescent="0.45">
      <c r="A3313">
        <v>85</v>
      </c>
      <c r="B3313" t="str">
        <f t="shared" si="255"/>
        <v>SENIORS</v>
      </c>
      <c r="C3313" t="s">
        <v>3785</v>
      </c>
      <c r="G3313" s="7">
        <f>'Health Cleaned'!$H3313*1.1</f>
        <v>1258.73</v>
      </c>
      <c r="H3313" s="7">
        <f t="shared" si="256"/>
        <v>1258.7</v>
      </c>
      <c r="I3313" s="7">
        <f t="shared" si="257"/>
        <v>1258.8</v>
      </c>
      <c r="J3313" s="7">
        <f t="shared" si="258"/>
        <v>1258.7</v>
      </c>
      <c r="K3313" t="str">
        <f>TEXT('Health Cleaned'!A3313,"mm-yy")</f>
        <v>10-23</v>
      </c>
      <c r="L3313" t="str">
        <f t="shared" si="259"/>
        <v>65-100</v>
      </c>
    </row>
    <row r="3314" spans="1:12" x14ac:dyDescent="0.45">
      <c r="A3314">
        <v>43</v>
      </c>
      <c r="B3314" t="str">
        <f t="shared" si="255"/>
        <v>ADULTS</v>
      </c>
      <c r="C3314" t="s">
        <v>3786</v>
      </c>
      <c r="G3314" s="7">
        <f>'Health Cleaned'!$H3314*1.1</f>
        <v>1365.5840000000001</v>
      </c>
      <c r="H3314" s="7">
        <f t="shared" si="256"/>
        <v>1365.6</v>
      </c>
      <c r="I3314" s="7">
        <f t="shared" si="257"/>
        <v>1365.6</v>
      </c>
      <c r="J3314" s="7">
        <f t="shared" si="258"/>
        <v>1365.5</v>
      </c>
      <c r="K3314" t="str">
        <f>TEXT('Health Cleaned'!A3314,"mm-yy")</f>
        <v>01-23</v>
      </c>
      <c r="L3314" t="str">
        <f t="shared" si="259"/>
        <v>35-50</v>
      </c>
    </row>
    <row r="3315" spans="1:12" x14ac:dyDescent="0.45">
      <c r="A3315">
        <v>37</v>
      </c>
      <c r="B3315" t="str">
        <f t="shared" si="255"/>
        <v>ADULTS</v>
      </c>
      <c r="C3315" t="s">
        <v>3787</v>
      </c>
      <c r="G3315" s="7">
        <f>'Health Cleaned'!$H3315*1.1</f>
        <v>4279.1980000000003</v>
      </c>
      <c r="H3315" s="7">
        <f t="shared" si="256"/>
        <v>4279.2</v>
      </c>
      <c r="I3315" s="7">
        <f t="shared" si="257"/>
        <v>4279.2000000000007</v>
      </c>
      <c r="J3315" s="7">
        <f t="shared" si="258"/>
        <v>4279.1000000000004</v>
      </c>
      <c r="K3315" t="str">
        <f>TEXT('Health Cleaned'!A3315,"mm-yy")</f>
        <v>05-23</v>
      </c>
      <c r="L3315" t="str">
        <f t="shared" si="259"/>
        <v>35-50</v>
      </c>
    </row>
    <row r="3316" spans="1:12" x14ac:dyDescent="0.45">
      <c r="A3316">
        <v>77</v>
      </c>
      <c r="B3316" t="str">
        <f t="shared" si="255"/>
        <v>SENIORS</v>
      </c>
      <c r="C3316" t="s">
        <v>3788</v>
      </c>
      <c r="G3316" s="7">
        <f>'Health Cleaned'!$H3316*1.1</f>
        <v>5436.7830000000004</v>
      </c>
      <c r="H3316" s="7">
        <f t="shared" si="256"/>
        <v>5436.8</v>
      </c>
      <c r="I3316" s="7">
        <f t="shared" si="257"/>
        <v>5436.8</v>
      </c>
      <c r="J3316" s="7">
        <f t="shared" si="258"/>
        <v>5436.7</v>
      </c>
      <c r="K3316" t="str">
        <f>TEXT('Health Cleaned'!A3316,"mm-yy")</f>
        <v>04-23</v>
      </c>
      <c r="L3316" t="str">
        <f t="shared" si="259"/>
        <v>65-100</v>
      </c>
    </row>
    <row r="3317" spans="1:12" x14ac:dyDescent="0.45">
      <c r="A3317">
        <v>72</v>
      </c>
      <c r="B3317" t="str">
        <f t="shared" si="255"/>
        <v>SENIORS</v>
      </c>
      <c r="C3317" t="s">
        <v>3789</v>
      </c>
      <c r="G3317" s="7">
        <f>'Health Cleaned'!$H3317*1.1</f>
        <v>141.95500000000001</v>
      </c>
      <c r="H3317" s="7">
        <f t="shared" si="256"/>
        <v>142</v>
      </c>
      <c r="I3317" s="7">
        <f t="shared" si="257"/>
        <v>142</v>
      </c>
      <c r="J3317" s="7">
        <f t="shared" si="258"/>
        <v>141.9</v>
      </c>
      <c r="K3317" t="str">
        <f>TEXT('Health Cleaned'!A3317,"mm-yy")</f>
        <v>04-22</v>
      </c>
      <c r="L3317" t="str">
        <f t="shared" si="259"/>
        <v>65-100</v>
      </c>
    </row>
    <row r="3318" spans="1:12" x14ac:dyDescent="0.45">
      <c r="A3318">
        <v>36</v>
      </c>
      <c r="B3318" t="str">
        <f t="shared" si="255"/>
        <v>ADULTS</v>
      </c>
      <c r="C3318" t="s">
        <v>3790</v>
      </c>
      <c r="G3318" s="7">
        <f>'Health Cleaned'!$H3318*1.1</f>
        <v>3739.7470000000003</v>
      </c>
      <c r="H3318" s="7">
        <f t="shared" si="256"/>
        <v>3739.7</v>
      </c>
      <c r="I3318" s="7">
        <f t="shared" si="257"/>
        <v>3739.7999999999997</v>
      </c>
      <c r="J3318" s="7">
        <f t="shared" si="258"/>
        <v>3739.7</v>
      </c>
      <c r="K3318" t="str">
        <f>TEXT('Health Cleaned'!A3318,"mm-yy")</f>
        <v>07-23</v>
      </c>
      <c r="L3318" t="str">
        <f t="shared" si="259"/>
        <v>35-50</v>
      </c>
    </row>
    <row r="3319" spans="1:12" x14ac:dyDescent="0.45">
      <c r="A3319">
        <v>60</v>
      </c>
      <c r="B3319" t="str">
        <f t="shared" si="255"/>
        <v>ADULTS</v>
      </c>
      <c r="C3319" t="s">
        <v>3791</v>
      </c>
      <c r="G3319" s="7">
        <f>'Health Cleaned'!$H3319*1.1</f>
        <v>1208.5810000000001</v>
      </c>
      <c r="H3319" s="7">
        <f t="shared" si="256"/>
        <v>1208.5999999999999</v>
      </c>
      <c r="I3319" s="7">
        <f t="shared" si="257"/>
        <v>1208.5999999999999</v>
      </c>
      <c r="J3319" s="7">
        <f t="shared" si="258"/>
        <v>1208.5</v>
      </c>
      <c r="K3319" t="str">
        <f>TEXT('Health Cleaned'!A3319,"mm-yy")</f>
        <v>12-22</v>
      </c>
      <c r="L3319" t="str">
        <f t="shared" si="259"/>
        <v>51-65</v>
      </c>
    </row>
    <row r="3320" spans="1:12" x14ac:dyDescent="0.45">
      <c r="A3320">
        <v>55</v>
      </c>
      <c r="B3320" t="str">
        <f t="shared" si="255"/>
        <v>ADULTS</v>
      </c>
      <c r="C3320" t="s">
        <v>3792</v>
      </c>
      <c r="G3320" s="7">
        <f>'Health Cleaned'!$H3320*1.1</f>
        <v>3022.8770000000004</v>
      </c>
      <c r="H3320" s="7">
        <f t="shared" si="256"/>
        <v>3022.9</v>
      </c>
      <c r="I3320" s="7">
        <f t="shared" si="257"/>
        <v>3022.9</v>
      </c>
      <c r="J3320" s="7">
        <f t="shared" si="258"/>
        <v>3022.8</v>
      </c>
      <c r="K3320" t="str">
        <f>TEXT('Health Cleaned'!A3320,"mm-yy")</f>
        <v>11-22</v>
      </c>
      <c r="L3320" t="str">
        <f t="shared" si="259"/>
        <v>51-65</v>
      </c>
    </row>
    <row r="3321" spans="1:12" x14ac:dyDescent="0.45">
      <c r="A3321">
        <v>74</v>
      </c>
      <c r="B3321" t="str">
        <f t="shared" si="255"/>
        <v>SENIORS</v>
      </c>
      <c r="C3321" t="s">
        <v>3793</v>
      </c>
      <c r="G3321" s="7">
        <f>'Health Cleaned'!$H3321*1.1</f>
        <v>824.29600000000005</v>
      </c>
      <c r="H3321" s="7">
        <f t="shared" si="256"/>
        <v>824.3</v>
      </c>
      <c r="I3321" s="7">
        <f t="shared" si="257"/>
        <v>824.30000000000007</v>
      </c>
      <c r="J3321" s="7">
        <f t="shared" si="258"/>
        <v>824.2</v>
      </c>
      <c r="K3321" t="str">
        <f>TEXT('Health Cleaned'!A3321,"mm-yy")</f>
        <v>06-22</v>
      </c>
      <c r="L3321" t="str">
        <f t="shared" si="259"/>
        <v>65-100</v>
      </c>
    </row>
    <row r="3322" spans="1:12" x14ac:dyDescent="0.45">
      <c r="A3322">
        <v>16</v>
      </c>
      <c r="B3322" t="str">
        <f t="shared" si="255"/>
        <v>CHILDREN</v>
      </c>
      <c r="C3322" t="s">
        <v>3794</v>
      </c>
      <c r="G3322" s="7">
        <f>'Health Cleaned'!$H3322*1.1</f>
        <v>78.14400000000002</v>
      </c>
      <c r="H3322" s="7">
        <f t="shared" si="256"/>
        <v>78.099999999999994</v>
      </c>
      <c r="I3322" s="7">
        <f t="shared" si="257"/>
        <v>78.199999999999989</v>
      </c>
      <c r="J3322" s="7">
        <f t="shared" si="258"/>
        <v>78.099999999999994</v>
      </c>
      <c r="K3322" t="str">
        <f>TEXT('Health Cleaned'!A3322,"mm-yy")</f>
        <v>08-22</v>
      </c>
      <c r="L3322" t="str">
        <f t="shared" si="259"/>
        <v>13-19</v>
      </c>
    </row>
    <row r="3323" spans="1:12" x14ac:dyDescent="0.45">
      <c r="A3323">
        <v>97</v>
      </c>
      <c r="B3323" t="str">
        <f t="shared" si="255"/>
        <v>SENIORS</v>
      </c>
      <c r="C3323" t="s">
        <v>3795</v>
      </c>
      <c r="G3323" s="7">
        <f>'Health Cleaned'!$H3323*1.1</f>
        <v>2443.8590000000004</v>
      </c>
      <c r="H3323" s="7">
        <f t="shared" si="256"/>
        <v>2443.9</v>
      </c>
      <c r="I3323" s="7">
        <f t="shared" si="257"/>
        <v>2443.9</v>
      </c>
      <c r="J3323" s="7">
        <f t="shared" si="258"/>
        <v>2443.8000000000002</v>
      </c>
      <c r="K3323" t="str">
        <f>TEXT('Health Cleaned'!A3323,"mm-yy")</f>
        <v>10-23</v>
      </c>
      <c r="L3323" t="str">
        <f t="shared" si="259"/>
        <v>65-100</v>
      </c>
    </row>
    <row r="3324" spans="1:12" x14ac:dyDescent="0.45">
      <c r="A3324">
        <v>26</v>
      </c>
      <c r="B3324" t="str">
        <f t="shared" si="255"/>
        <v>YOUNG ADULTS</v>
      </c>
      <c r="C3324" t="s">
        <v>3796</v>
      </c>
      <c r="G3324" s="7">
        <f>'Health Cleaned'!$H3324*1.1</f>
        <v>2358.8620000000001</v>
      </c>
      <c r="H3324" s="7">
        <f t="shared" si="256"/>
        <v>2358.9</v>
      </c>
      <c r="I3324" s="7">
        <f t="shared" si="257"/>
        <v>2358.9</v>
      </c>
      <c r="J3324" s="7">
        <f t="shared" si="258"/>
        <v>2358.8000000000002</v>
      </c>
      <c r="K3324" t="str">
        <f>TEXT('Health Cleaned'!A3324,"mm-yy")</f>
        <v>07-22</v>
      </c>
      <c r="L3324" t="str">
        <f t="shared" si="259"/>
        <v>20-34</v>
      </c>
    </row>
    <row r="3325" spans="1:12" x14ac:dyDescent="0.45">
      <c r="A3325">
        <v>45</v>
      </c>
      <c r="B3325" t="str">
        <f t="shared" si="255"/>
        <v>ADULTS</v>
      </c>
      <c r="C3325" t="s">
        <v>3797</v>
      </c>
      <c r="G3325" s="7">
        <f>'Health Cleaned'!$H3325*1.1</f>
        <v>1826.0550000000001</v>
      </c>
      <c r="H3325" s="7">
        <f t="shared" si="256"/>
        <v>1826.1</v>
      </c>
      <c r="I3325" s="7">
        <f t="shared" si="257"/>
        <v>1826.1</v>
      </c>
      <c r="J3325" s="7">
        <f t="shared" si="258"/>
        <v>1826</v>
      </c>
      <c r="K3325" t="str">
        <f>TEXT('Health Cleaned'!A3325,"mm-yy")</f>
        <v>11-23</v>
      </c>
      <c r="L3325" t="str">
        <f t="shared" si="259"/>
        <v>35-50</v>
      </c>
    </row>
    <row r="3326" spans="1:12" x14ac:dyDescent="0.45">
      <c r="A3326">
        <v>94</v>
      </c>
      <c r="B3326" t="str">
        <f t="shared" si="255"/>
        <v>SENIORS</v>
      </c>
      <c r="C3326" t="s">
        <v>3798</v>
      </c>
      <c r="G3326" s="7">
        <f>'Health Cleaned'!$H3326*1.1</f>
        <v>5054.027</v>
      </c>
      <c r="H3326" s="7">
        <f t="shared" si="256"/>
        <v>5054</v>
      </c>
      <c r="I3326" s="7">
        <f t="shared" si="257"/>
        <v>5054.1000000000004</v>
      </c>
      <c r="J3326" s="7">
        <f t="shared" si="258"/>
        <v>5054</v>
      </c>
      <c r="K3326" t="str">
        <f>TEXT('Health Cleaned'!A3326,"mm-yy")</f>
        <v>10-22</v>
      </c>
      <c r="L3326" t="str">
        <f t="shared" si="259"/>
        <v>65-100</v>
      </c>
    </row>
    <row r="3327" spans="1:12" x14ac:dyDescent="0.45">
      <c r="A3327">
        <v>0</v>
      </c>
      <c r="B3327" t="str">
        <f t="shared" si="255"/>
        <v>CHILDREN</v>
      </c>
      <c r="C3327" t="s">
        <v>3799</v>
      </c>
      <c r="G3327" s="7">
        <f>'Health Cleaned'!$H3327*1.1</f>
        <v>1210.5720000000001</v>
      </c>
      <c r="H3327" s="7">
        <f t="shared" si="256"/>
        <v>1210.5999999999999</v>
      </c>
      <c r="I3327" s="7">
        <f t="shared" si="257"/>
        <v>1210.5999999999999</v>
      </c>
      <c r="J3327" s="7">
        <f t="shared" si="258"/>
        <v>1210.5</v>
      </c>
      <c r="K3327" t="str">
        <f>TEXT('Health Cleaned'!A3327,"mm-yy")</f>
        <v>04-23</v>
      </c>
      <c r="L3327" t="str">
        <f t="shared" si="259"/>
        <v>0-12</v>
      </c>
    </row>
    <row r="3328" spans="1:12" x14ac:dyDescent="0.45">
      <c r="A3328">
        <v>37</v>
      </c>
      <c r="B3328" t="str">
        <f t="shared" si="255"/>
        <v>ADULTS</v>
      </c>
      <c r="C3328" t="s">
        <v>3800</v>
      </c>
      <c r="G3328" s="7">
        <f>'Health Cleaned'!$H3328*1.1</f>
        <v>3082.7610000000004</v>
      </c>
      <c r="H3328" s="7">
        <f t="shared" si="256"/>
        <v>3082.8</v>
      </c>
      <c r="I3328" s="7">
        <f t="shared" si="257"/>
        <v>3082.7999999999997</v>
      </c>
      <c r="J3328" s="7">
        <f t="shared" si="258"/>
        <v>3082.7</v>
      </c>
      <c r="K3328" t="str">
        <f>TEXT('Health Cleaned'!A3328,"mm-yy")</f>
        <v>12-23</v>
      </c>
      <c r="L3328" t="str">
        <f t="shared" si="259"/>
        <v>35-50</v>
      </c>
    </row>
    <row r="3329" spans="1:12" x14ac:dyDescent="0.45">
      <c r="A3329">
        <v>67</v>
      </c>
      <c r="B3329" t="str">
        <f t="shared" si="255"/>
        <v>SENIORS</v>
      </c>
      <c r="C3329" t="s">
        <v>3801</v>
      </c>
      <c r="G3329" s="7">
        <f>'Health Cleaned'!$H3329*1.1</f>
        <v>2283.6660000000002</v>
      </c>
      <c r="H3329" s="7">
        <f t="shared" si="256"/>
        <v>2283.6999999999998</v>
      </c>
      <c r="I3329" s="7">
        <f t="shared" si="257"/>
        <v>2283.6999999999998</v>
      </c>
      <c r="J3329" s="7">
        <f t="shared" si="258"/>
        <v>2283.6</v>
      </c>
      <c r="K3329" t="str">
        <f>TEXT('Health Cleaned'!A3329,"mm-yy")</f>
        <v>11-23</v>
      </c>
      <c r="L3329" t="str">
        <f t="shared" si="259"/>
        <v>65-100</v>
      </c>
    </row>
    <row r="3330" spans="1:12" x14ac:dyDescent="0.45">
      <c r="A3330">
        <v>55</v>
      </c>
      <c r="B3330" t="str">
        <f t="shared" si="255"/>
        <v>ADULTS</v>
      </c>
      <c r="C3330" t="s">
        <v>3802</v>
      </c>
      <c r="G3330" s="7">
        <f>'Health Cleaned'!$H3330*1.1</f>
        <v>5059.2850000000008</v>
      </c>
      <c r="H3330" s="7">
        <f t="shared" si="256"/>
        <v>5059.3</v>
      </c>
      <c r="I3330" s="7">
        <f t="shared" si="257"/>
        <v>5059.3</v>
      </c>
      <c r="J3330" s="7">
        <f t="shared" si="258"/>
        <v>5059.2</v>
      </c>
      <c r="K3330" t="str">
        <f>TEXT('Health Cleaned'!A3330,"mm-yy")</f>
        <v>12-22</v>
      </c>
      <c r="L3330" t="str">
        <f t="shared" si="259"/>
        <v>51-65</v>
      </c>
    </row>
    <row r="3331" spans="1:12" x14ac:dyDescent="0.45">
      <c r="A3331">
        <v>30</v>
      </c>
      <c r="B3331" t="str">
        <f t="shared" ref="B3331:B3394" si="260">IF(A3331&lt;18,"CHILDREN",IF(A3331&lt;36,"YOUNG ADULTS",IF(A3331&lt;66,"ADULTS",IF(A3331&gt;65,"SENIORS"))))</f>
        <v>YOUNG ADULTS</v>
      </c>
      <c r="C3331" t="s">
        <v>3803</v>
      </c>
      <c r="G3331" s="7">
        <f>'Health Cleaned'!$H3331*1.1</f>
        <v>3147.2650000000003</v>
      </c>
      <c r="H3331" s="7">
        <f t="shared" ref="H3331:H3394" si="261">ROUND(G3331,1)</f>
        <v>3147.3</v>
      </c>
      <c r="I3331" s="7">
        <f t="shared" ref="I3331:I3394" si="262">ROUNDUP(G3331,1)</f>
        <v>3147.2999999999997</v>
      </c>
      <c r="J3331" s="7">
        <f t="shared" ref="J3331:J3394" si="263">ROUNDDOWN(G3331,1)</f>
        <v>3147.2</v>
      </c>
      <c r="K3331" t="str">
        <f>TEXT('Health Cleaned'!A3331,"mm-yy")</f>
        <v>09-22</v>
      </c>
      <c r="L3331" t="str">
        <f t="shared" ref="L3331:L3394" si="264">IF(A3331&lt;13,"0-12",IF(A3331&lt;20,"13-19",IF(A3331&lt;35,"20-34",IF(A3331&lt;=50,"35-50",IF(A3331&lt;66,"51-65",IF(A3331&gt;65,"65-100"))))))</f>
        <v>20-34</v>
      </c>
    </row>
    <row r="3332" spans="1:12" x14ac:dyDescent="0.45">
      <c r="A3332">
        <v>45</v>
      </c>
      <c r="B3332" t="str">
        <f t="shared" si="260"/>
        <v>ADULTS</v>
      </c>
      <c r="C3332" t="s">
        <v>3804</v>
      </c>
      <c r="G3332" s="7">
        <f>'Health Cleaned'!$H3332*1.1</f>
        <v>835.76900000000001</v>
      </c>
      <c r="H3332" s="7">
        <f t="shared" si="261"/>
        <v>835.8</v>
      </c>
      <c r="I3332" s="7">
        <f t="shared" si="262"/>
        <v>835.80000000000007</v>
      </c>
      <c r="J3332" s="7">
        <f t="shared" si="263"/>
        <v>835.7</v>
      </c>
      <c r="K3332" t="str">
        <f>TEXT('Health Cleaned'!A3332,"mm-yy")</f>
        <v>01-23</v>
      </c>
      <c r="L3332" t="str">
        <f t="shared" si="264"/>
        <v>35-50</v>
      </c>
    </row>
    <row r="3333" spans="1:12" x14ac:dyDescent="0.45">
      <c r="A3333">
        <v>53</v>
      </c>
      <c r="B3333" t="str">
        <f t="shared" si="260"/>
        <v>ADULTS</v>
      </c>
      <c r="C3333" t="s">
        <v>3805</v>
      </c>
      <c r="G3333" s="7">
        <f>'Health Cleaned'!$H3333*1.1</f>
        <v>901.41700000000014</v>
      </c>
      <c r="H3333" s="7">
        <f t="shared" si="261"/>
        <v>901.4</v>
      </c>
      <c r="I3333" s="7">
        <f t="shared" si="262"/>
        <v>901.5</v>
      </c>
      <c r="J3333" s="7">
        <f t="shared" si="263"/>
        <v>901.4</v>
      </c>
      <c r="K3333" t="str">
        <f>TEXT('Health Cleaned'!A3333,"mm-yy")</f>
        <v>03-23</v>
      </c>
      <c r="L3333" t="str">
        <f t="shared" si="264"/>
        <v>51-65</v>
      </c>
    </row>
    <row r="3334" spans="1:12" x14ac:dyDescent="0.45">
      <c r="A3334">
        <v>86</v>
      </c>
      <c r="B3334" t="str">
        <f t="shared" si="260"/>
        <v>SENIORS</v>
      </c>
      <c r="C3334" t="s">
        <v>3806</v>
      </c>
      <c r="G3334" s="7">
        <f>'Health Cleaned'!$H3334*1.1</f>
        <v>60.39</v>
      </c>
      <c r="H3334" s="7">
        <f t="shared" si="261"/>
        <v>60.4</v>
      </c>
      <c r="I3334" s="7">
        <f t="shared" si="262"/>
        <v>60.4</v>
      </c>
      <c r="J3334" s="7">
        <f t="shared" si="263"/>
        <v>60.3</v>
      </c>
      <c r="K3334" t="str">
        <f>TEXT('Health Cleaned'!A3334,"mm-yy")</f>
        <v>10-22</v>
      </c>
      <c r="L3334" t="str">
        <f t="shared" si="264"/>
        <v>65-100</v>
      </c>
    </row>
    <row r="3335" spans="1:12" x14ac:dyDescent="0.45">
      <c r="A3335">
        <v>18</v>
      </c>
      <c r="B3335" t="str">
        <f t="shared" si="260"/>
        <v>YOUNG ADULTS</v>
      </c>
      <c r="C3335" t="s">
        <v>3807</v>
      </c>
      <c r="G3335" s="7">
        <f>'Health Cleaned'!$H3335*1.1</f>
        <v>4373.5120000000006</v>
      </c>
      <c r="H3335" s="7">
        <f t="shared" si="261"/>
        <v>4373.5</v>
      </c>
      <c r="I3335" s="7">
        <f t="shared" si="262"/>
        <v>4373.6000000000004</v>
      </c>
      <c r="J3335" s="7">
        <f t="shared" si="263"/>
        <v>4373.5</v>
      </c>
      <c r="K3335" t="str">
        <f>TEXT('Health Cleaned'!A3335,"mm-yy")</f>
        <v>06-23</v>
      </c>
      <c r="L3335" t="str">
        <f t="shared" si="264"/>
        <v>13-19</v>
      </c>
    </row>
    <row r="3336" spans="1:12" x14ac:dyDescent="0.45">
      <c r="A3336">
        <v>21</v>
      </c>
      <c r="B3336" t="str">
        <f t="shared" si="260"/>
        <v>YOUNG ADULTS</v>
      </c>
      <c r="C3336" t="s">
        <v>3808</v>
      </c>
      <c r="G3336" s="7">
        <f>'Health Cleaned'!$H3336*1.1</f>
        <v>3210.8120000000004</v>
      </c>
      <c r="H3336" s="7">
        <f t="shared" si="261"/>
        <v>3210.8</v>
      </c>
      <c r="I3336" s="7">
        <f t="shared" si="262"/>
        <v>3210.9</v>
      </c>
      <c r="J3336" s="7">
        <f t="shared" si="263"/>
        <v>3210.8</v>
      </c>
      <c r="K3336" t="str">
        <f>TEXT('Health Cleaned'!A3336,"mm-yy")</f>
        <v>06-23</v>
      </c>
      <c r="L3336" t="str">
        <f t="shared" si="264"/>
        <v>20-34</v>
      </c>
    </row>
    <row r="3337" spans="1:12" x14ac:dyDescent="0.45">
      <c r="A3337">
        <v>46</v>
      </c>
      <c r="B3337" t="str">
        <f t="shared" si="260"/>
        <v>ADULTS</v>
      </c>
      <c r="C3337" t="s">
        <v>3809</v>
      </c>
      <c r="G3337" s="7">
        <f>'Health Cleaned'!$H3337*1.1</f>
        <v>2663.5070000000001</v>
      </c>
      <c r="H3337" s="7">
        <f t="shared" si="261"/>
        <v>2663.5</v>
      </c>
      <c r="I3337" s="7">
        <f t="shared" si="262"/>
        <v>2663.6</v>
      </c>
      <c r="J3337" s="7">
        <f t="shared" si="263"/>
        <v>2663.5</v>
      </c>
      <c r="K3337" t="str">
        <f>TEXT('Health Cleaned'!A3337,"mm-yy")</f>
        <v>08-23</v>
      </c>
      <c r="L3337" t="str">
        <f t="shared" si="264"/>
        <v>35-50</v>
      </c>
    </row>
    <row r="3338" spans="1:12" x14ac:dyDescent="0.45">
      <c r="A3338">
        <v>61</v>
      </c>
      <c r="B3338" t="str">
        <f t="shared" si="260"/>
        <v>ADULTS</v>
      </c>
      <c r="C3338" t="s">
        <v>3810</v>
      </c>
      <c r="G3338" s="7">
        <f>'Health Cleaned'!$H3338*1.1</f>
        <v>3067.0970000000002</v>
      </c>
      <c r="H3338" s="7">
        <f t="shared" si="261"/>
        <v>3067.1</v>
      </c>
      <c r="I3338" s="7">
        <f t="shared" si="262"/>
        <v>3067.1</v>
      </c>
      <c r="J3338" s="7">
        <f t="shared" si="263"/>
        <v>3067</v>
      </c>
      <c r="K3338" t="str">
        <f>TEXT('Health Cleaned'!A3338,"mm-yy")</f>
        <v>05-22</v>
      </c>
      <c r="L3338" t="str">
        <f t="shared" si="264"/>
        <v>51-65</v>
      </c>
    </row>
    <row r="3339" spans="1:12" x14ac:dyDescent="0.45">
      <c r="A3339">
        <v>80</v>
      </c>
      <c r="B3339" t="str">
        <f t="shared" si="260"/>
        <v>SENIORS</v>
      </c>
      <c r="C3339" t="s">
        <v>3811</v>
      </c>
      <c r="G3339" s="7">
        <f>'Health Cleaned'!$H3339*1.1</f>
        <v>1316.3040000000003</v>
      </c>
      <c r="H3339" s="7">
        <f t="shared" si="261"/>
        <v>1316.3</v>
      </c>
      <c r="I3339" s="7">
        <f t="shared" si="262"/>
        <v>1316.3999999999999</v>
      </c>
      <c r="J3339" s="7">
        <f t="shared" si="263"/>
        <v>1316.3</v>
      </c>
      <c r="K3339" t="str">
        <f>TEXT('Health Cleaned'!A3339,"mm-yy")</f>
        <v>11-23</v>
      </c>
      <c r="L3339" t="str">
        <f t="shared" si="264"/>
        <v>65-100</v>
      </c>
    </row>
    <row r="3340" spans="1:12" x14ac:dyDescent="0.45">
      <c r="A3340">
        <v>43</v>
      </c>
      <c r="B3340" t="str">
        <f t="shared" si="260"/>
        <v>ADULTS</v>
      </c>
      <c r="C3340" t="s">
        <v>3812</v>
      </c>
      <c r="G3340" s="7">
        <f>'Health Cleaned'!$H3340*1.1</f>
        <v>2725.9320000000002</v>
      </c>
      <c r="H3340" s="7">
        <f t="shared" si="261"/>
        <v>2725.9</v>
      </c>
      <c r="I3340" s="7">
        <f t="shared" si="262"/>
        <v>2726</v>
      </c>
      <c r="J3340" s="7">
        <f t="shared" si="263"/>
        <v>2725.9</v>
      </c>
      <c r="K3340" t="str">
        <f>TEXT('Health Cleaned'!A3340,"mm-yy")</f>
        <v>05-23</v>
      </c>
      <c r="L3340" t="str">
        <f t="shared" si="264"/>
        <v>35-50</v>
      </c>
    </row>
    <row r="3341" spans="1:12" x14ac:dyDescent="0.45">
      <c r="A3341">
        <v>91</v>
      </c>
      <c r="B3341" t="str">
        <f t="shared" si="260"/>
        <v>SENIORS</v>
      </c>
      <c r="C3341" t="s">
        <v>3813</v>
      </c>
      <c r="G3341" s="7">
        <f>'Health Cleaned'!$H3341*1.1</f>
        <v>4299.3389999999999</v>
      </c>
      <c r="H3341" s="7">
        <f t="shared" si="261"/>
        <v>4299.3</v>
      </c>
      <c r="I3341" s="7">
        <f t="shared" si="262"/>
        <v>4299.4000000000005</v>
      </c>
      <c r="J3341" s="7">
        <f t="shared" si="263"/>
        <v>4299.3</v>
      </c>
      <c r="K3341" t="str">
        <f>TEXT('Health Cleaned'!A3341,"mm-yy")</f>
        <v>12-23</v>
      </c>
      <c r="L3341" t="str">
        <f t="shared" si="264"/>
        <v>65-100</v>
      </c>
    </row>
    <row r="3342" spans="1:12" x14ac:dyDescent="0.45">
      <c r="A3342">
        <v>8</v>
      </c>
      <c r="B3342" t="str">
        <f t="shared" si="260"/>
        <v>CHILDREN</v>
      </c>
      <c r="C3342" t="s">
        <v>3814</v>
      </c>
      <c r="G3342" s="7">
        <f>'Health Cleaned'!$H3342*1.1</f>
        <v>3841.6950000000002</v>
      </c>
      <c r="H3342" s="7">
        <f t="shared" si="261"/>
        <v>3841.7</v>
      </c>
      <c r="I3342" s="7">
        <f t="shared" si="262"/>
        <v>3841.7</v>
      </c>
      <c r="J3342" s="7">
        <f t="shared" si="263"/>
        <v>3841.6</v>
      </c>
      <c r="K3342" t="str">
        <f>TEXT('Health Cleaned'!A3342,"mm-yy")</f>
        <v>04-23</v>
      </c>
      <c r="L3342" t="str">
        <f t="shared" si="264"/>
        <v>0-12</v>
      </c>
    </row>
    <row r="3343" spans="1:12" x14ac:dyDescent="0.45">
      <c r="A3343">
        <v>98</v>
      </c>
      <c r="B3343" t="str">
        <f t="shared" si="260"/>
        <v>SENIORS</v>
      </c>
      <c r="C3343" t="s">
        <v>3815</v>
      </c>
      <c r="G3343" s="7">
        <f>'Health Cleaned'!$H3343*1.1</f>
        <v>541.7170000000001</v>
      </c>
      <c r="H3343" s="7">
        <f t="shared" si="261"/>
        <v>541.70000000000005</v>
      </c>
      <c r="I3343" s="7">
        <f t="shared" si="262"/>
        <v>541.80000000000007</v>
      </c>
      <c r="J3343" s="7">
        <f t="shared" si="263"/>
        <v>541.70000000000005</v>
      </c>
      <c r="K3343" t="str">
        <f>TEXT('Health Cleaned'!A3343,"mm-yy")</f>
        <v>11-23</v>
      </c>
      <c r="L3343" t="str">
        <f t="shared" si="264"/>
        <v>65-100</v>
      </c>
    </row>
    <row r="3344" spans="1:12" x14ac:dyDescent="0.45">
      <c r="A3344">
        <v>97</v>
      </c>
      <c r="B3344" t="str">
        <f t="shared" si="260"/>
        <v>SENIORS</v>
      </c>
      <c r="C3344" t="s">
        <v>3816</v>
      </c>
      <c r="G3344" s="7">
        <f>'Health Cleaned'!$H3344*1.1</f>
        <v>4420.3940000000002</v>
      </c>
      <c r="H3344" s="7">
        <f t="shared" si="261"/>
        <v>4420.3999999999996</v>
      </c>
      <c r="I3344" s="7">
        <f t="shared" si="262"/>
        <v>4420.4000000000005</v>
      </c>
      <c r="J3344" s="7">
        <f t="shared" si="263"/>
        <v>4420.3</v>
      </c>
      <c r="K3344" t="str">
        <f>TEXT('Health Cleaned'!A3344,"mm-yy")</f>
        <v>07-23</v>
      </c>
      <c r="L3344" t="str">
        <f t="shared" si="264"/>
        <v>65-100</v>
      </c>
    </row>
    <row r="3345" spans="1:12" x14ac:dyDescent="0.45">
      <c r="A3345">
        <v>0</v>
      </c>
      <c r="B3345" t="str">
        <f t="shared" si="260"/>
        <v>CHILDREN</v>
      </c>
      <c r="C3345" t="s">
        <v>3817</v>
      </c>
      <c r="G3345" s="7">
        <f>'Health Cleaned'!$H3345*1.1</f>
        <v>3901.8210000000004</v>
      </c>
      <c r="H3345" s="7">
        <f t="shared" si="261"/>
        <v>3901.8</v>
      </c>
      <c r="I3345" s="7">
        <f t="shared" si="262"/>
        <v>3901.9</v>
      </c>
      <c r="J3345" s="7">
        <f t="shared" si="263"/>
        <v>3901.8</v>
      </c>
      <c r="K3345" t="str">
        <f>TEXT('Health Cleaned'!A3345,"mm-yy")</f>
        <v>01-23</v>
      </c>
      <c r="L3345" t="str">
        <f t="shared" si="264"/>
        <v>0-12</v>
      </c>
    </row>
    <row r="3346" spans="1:12" x14ac:dyDescent="0.45">
      <c r="A3346">
        <v>83</v>
      </c>
      <c r="B3346" t="str">
        <f t="shared" si="260"/>
        <v>SENIORS</v>
      </c>
      <c r="C3346" t="s">
        <v>3818</v>
      </c>
      <c r="G3346" s="7">
        <f>'Health Cleaned'!$H3346*1.1</f>
        <v>4744.7510000000002</v>
      </c>
      <c r="H3346" s="7">
        <f t="shared" si="261"/>
        <v>4744.8</v>
      </c>
      <c r="I3346" s="7">
        <f t="shared" si="262"/>
        <v>4744.8</v>
      </c>
      <c r="J3346" s="7">
        <f t="shared" si="263"/>
        <v>4744.7</v>
      </c>
      <c r="K3346" t="str">
        <f>TEXT('Health Cleaned'!A3346,"mm-yy")</f>
        <v>12-23</v>
      </c>
      <c r="L3346" t="str">
        <f t="shared" si="264"/>
        <v>65-100</v>
      </c>
    </row>
    <row r="3347" spans="1:12" x14ac:dyDescent="0.45">
      <c r="A3347">
        <v>12</v>
      </c>
      <c r="B3347" t="str">
        <f t="shared" si="260"/>
        <v>CHILDREN</v>
      </c>
      <c r="C3347" t="s">
        <v>3819</v>
      </c>
      <c r="G3347" s="7">
        <f>'Health Cleaned'!$H3347*1.1</f>
        <v>2992.6930000000002</v>
      </c>
      <c r="H3347" s="7">
        <f t="shared" si="261"/>
        <v>2992.7</v>
      </c>
      <c r="I3347" s="7">
        <f t="shared" si="262"/>
        <v>2992.7</v>
      </c>
      <c r="J3347" s="7">
        <f t="shared" si="263"/>
        <v>2992.6</v>
      </c>
      <c r="K3347" t="str">
        <f>TEXT('Health Cleaned'!A3347,"mm-yy")</f>
        <v>06-22</v>
      </c>
      <c r="L3347" t="str">
        <f t="shared" si="264"/>
        <v>0-12</v>
      </c>
    </row>
    <row r="3348" spans="1:12" x14ac:dyDescent="0.45">
      <c r="A3348">
        <v>13</v>
      </c>
      <c r="B3348" t="str">
        <f t="shared" si="260"/>
        <v>CHILDREN</v>
      </c>
      <c r="C3348" t="s">
        <v>3820</v>
      </c>
      <c r="G3348" s="7">
        <f>'Health Cleaned'!$H3348*1.1</f>
        <v>5092.5380000000005</v>
      </c>
      <c r="H3348" s="7">
        <f t="shared" si="261"/>
        <v>5092.5</v>
      </c>
      <c r="I3348" s="7">
        <f t="shared" si="262"/>
        <v>5092.6000000000004</v>
      </c>
      <c r="J3348" s="7">
        <f t="shared" si="263"/>
        <v>5092.5</v>
      </c>
      <c r="K3348" t="str">
        <f>TEXT('Health Cleaned'!A3348,"mm-yy")</f>
        <v>02-23</v>
      </c>
      <c r="L3348" t="str">
        <f t="shared" si="264"/>
        <v>13-19</v>
      </c>
    </row>
    <row r="3349" spans="1:12" x14ac:dyDescent="0.45">
      <c r="A3349">
        <v>80</v>
      </c>
      <c r="B3349" t="str">
        <f t="shared" si="260"/>
        <v>SENIORS</v>
      </c>
      <c r="C3349" t="s">
        <v>3821</v>
      </c>
      <c r="G3349" s="7">
        <f>'Health Cleaned'!$H3349*1.1</f>
        <v>357.59899999999999</v>
      </c>
      <c r="H3349" s="7">
        <f t="shared" si="261"/>
        <v>357.6</v>
      </c>
      <c r="I3349" s="7">
        <f t="shared" si="262"/>
        <v>357.6</v>
      </c>
      <c r="J3349" s="7">
        <f t="shared" si="263"/>
        <v>357.5</v>
      </c>
      <c r="K3349" t="str">
        <f>TEXT('Health Cleaned'!A3349,"mm-yy")</f>
        <v>05-23</v>
      </c>
      <c r="L3349" t="str">
        <f t="shared" si="264"/>
        <v>65-100</v>
      </c>
    </row>
    <row r="3350" spans="1:12" x14ac:dyDescent="0.45">
      <c r="A3350">
        <v>64</v>
      </c>
      <c r="B3350" t="str">
        <f t="shared" si="260"/>
        <v>ADULTS</v>
      </c>
      <c r="C3350" t="s">
        <v>3822</v>
      </c>
      <c r="G3350" s="7">
        <f>'Health Cleaned'!$H3350*1.1</f>
        <v>4682.3590000000004</v>
      </c>
      <c r="H3350" s="7">
        <f t="shared" si="261"/>
        <v>4682.3999999999996</v>
      </c>
      <c r="I3350" s="7">
        <f t="shared" si="262"/>
        <v>4682.4000000000005</v>
      </c>
      <c r="J3350" s="7">
        <f t="shared" si="263"/>
        <v>4682.3</v>
      </c>
      <c r="K3350" t="str">
        <f>TEXT('Health Cleaned'!A3350,"mm-yy")</f>
        <v>08-23</v>
      </c>
      <c r="L3350" t="str">
        <f t="shared" si="264"/>
        <v>51-65</v>
      </c>
    </row>
    <row r="3351" spans="1:12" x14ac:dyDescent="0.45">
      <c r="A3351">
        <v>95</v>
      </c>
      <c r="B3351" t="str">
        <f t="shared" si="260"/>
        <v>SENIORS</v>
      </c>
      <c r="C3351" t="s">
        <v>3823</v>
      </c>
      <c r="G3351" s="7">
        <f>'Health Cleaned'!$H3351*1.1</f>
        <v>1316.4580000000001</v>
      </c>
      <c r="H3351" s="7">
        <f t="shared" si="261"/>
        <v>1316.5</v>
      </c>
      <c r="I3351" s="7">
        <f t="shared" si="262"/>
        <v>1316.5</v>
      </c>
      <c r="J3351" s="7">
        <f t="shared" si="263"/>
        <v>1316.4</v>
      </c>
      <c r="K3351" t="str">
        <f>TEXT('Health Cleaned'!A3351,"mm-yy")</f>
        <v>11-22</v>
      </c>
      <c r="L3351" t="str">
        <f t="shared" si="264"/>
        <v>65-100</v>
      </c>
    </row>
    <row r="3352" spans="1:12" x14ac:dyDescent="0.45">
      <c r="A3352">
        <v>70</v>
      </c>
      <c r="B3352" t="str">
        <f t="shared" si="260"/>
        <v>SENIORS</v>
      </c>
      <c r="C3352" t="s">
        <v>3824</v>
      </c>
      <c r="G3352" s="7">
        <f>'Health Cleaned'!$H3352*1.1</f>
        <v>3874.9810000000002</v>
      </c>
      <c r="H3352" s="7">
        <f t="shared" si="261"/>
        <v>3875</v>
      </c>
      <c r="I3352" s="7">
        <f t="shared" si="262"/>
        <v>3875</v>
      </c>
      <c r="J3352" s="7">
        <f t="shared" si="263"/>
        <v>3874.9</v>
      </c>
      <c r="K3352" t="str">
        <f>TEXT('Health Cleaned'!A3352,"mm-yy")</f>
        <v>10-22</v>
      </c>
      <c r="L3352" t="str">
        <f t="shared" si="264"/>
        <v>65-100</v>
      </c>
    </row>
    <row r="3353" spans="1:12" x14ac:dyDescent="0.45">
      <c r="A3353">
        <v>14</v>
      </c>
      <c r="B3353" t="str">
        <f t="shared" si="260"/>
        <v>CHILDREN</v>
      </c>
      <c r="C3353" t="s">
        <v>3825</v>
      </c>
      <c r="G3353" s="7">
        <f>'Health Cleaned'!$H3353*1.1</f>
        <v>2573.9670000000001</v>
      </c>
      <c r="H3353" s="7">
        <f t="shared" si="261"/>
        <v>2574</v>
      </c>
      <c r="I3353" s="7">
        <f t="shared" si="262"/>
        <v>2574</v>
      </c>
      <c r="J3353" s="7">
        <f t="shared" si="263"/>
        <v>2573.9</v>
      </c>
      <c r="K3353" t="str">
        <f>TEXT('Health Cleaned'!A3353,"mm-yy")</f>
        <v>06-22</v>
      </c>
      <c r="L3353" t="str">
        <f t="shared" si="264"/>
        <v>13-19</v>
      </c>
    </row>
    <row r="3354" spans="1:12" x14ac:dyDescent="0.45">
      <c r="A3354">
        <v>3</v>
      </c>
      <c r="B3354" t="str">
        <f t="shared" si="260"/>
        <v>CHILDREN</v>
      </c>
      <c r="C3354" t="s">
        <v>3826</v>
      </c>
      <c r="G3354" s="7">
        <f>'Health Cleaned'!$H3354*1.1</f>
        <v>2062.9180000000001</v>
      </c>
      <c r="H3354" s="7">
        <f t="shared" si="261"/>
        <v>2062.9</v>
      </c>
      <c r="I3354" s="7">
        <f t="shared" si="262"/>
        <v>2063</v>
      </c>
      <c r="J3354" s="7">
        <f t="shared" si="263"/>
        <v>2062.9</v>
      </c>
      <c r="K3354" t="str">
        <f>TEXT('Health Cleaned'!A3354,"mm-yy")</f>
        <v>12-22</v>
      </c>
      <c r="L3354" t="str">
        <f t="shared" si="264"/>
        <v>0-12</v>
      </c>
    </row>
    <row r="3355" spans="1:12" x14ac:dyDescent="0.45">
      <c r="A3355">
        <v>32</v>
      </c>
      <c r="B3355" t="str">
        <f t="shared" si="260"/>
        <v>YOUNG ADULTS</v>
      </c>
      <c r="C3355" t="s">
        <v>3827</v>
      </c>
      <c r="G3355" s="7">
        <f>'Health Cleaned'!$H3355*1.1</f>
        <v>3051.5430000000006</v>
      </c>
      <c r="H3355" s="7">
        <f t="shared" si="261"/>
        <v>3051.5</v>
      </c>
      <c r="I3355" s="7">
        <f t="shared" si="262"/>
        <v>3051.6</v>
      </c>
      <c r="J3355" s="7">
        <f t="shared" si="263"/>
        <v>3051.5</v>
      </c>
      <c r="K3355" t="str">
        <f>TEXT('Health Cleaned'!A3355,"mm-yy")</f>
        <v>08-23</v>
      </c>
      <c r="L3355" t="str">
        <f t="shared" si="264"/>
        <v>20-34</v>
      </c>
    </row>
    <row r="3356" spans="1:12" x14ac:dyDescent="0.45">
      <c r="A3356">
        <v>51</v>
      </c>
      <c r="B3356" t="str">
        <f t="shared" si="260"/>
        <v>ADULTS</v>
      </c>
      <c r="C3356" t="s">
        <v>3828</v>
      </c>
      <c r="G3356" s="7">
        <f>'Health Cleaned'!$H3356*1.1</f>
        <v>5310.4810000000007</v>
      </c>
      <c r="H3356" s="7">
        <f t="shared" si="261"/>
        <v>5310.5</v>
      </c>
      <c r="I3356" s="7">
        <f t="shared" si="262"/>
        <v>5310.5</v>
      </c>
      <c r="J3356" s="7">
        <f t="shared" si="263"/>
        <v>5310.4</v>
      </c>
      <c r="K3356" t="str">
        <f>TEXT('Health Cleaned'!A3356,"mm-yy")</f>
        <v>06-23</v>
      </c>
      <c r="L3356" t="str">
        <f t="shared" si="264"/>
        <v>51-65</v>
      </c>
    </row>
    <row r="3357" spans="1:12" x14ac:dyDescent="0.45">
      <c r="A3357">
        <v>25</v>
      </c>
      <c r="B3357" t="str">
        <f t="shared" si="260"/>
        <v>YOUNG ADULTS</v>
      </c>
      <c r="C3357" t="s">
        <v>3829</v>
      </c>
      <c r="G3357" s="7">
        <f>'Health Cleaned'!$H3357*1.1</f>
        <v>347.64400000000006</v>
      </c>
      <c r="H3357" s="7">
        <f t="shared" si="261"/>
        <v>347.6</v>
      </c>
      <c r="I3357" s="7">
        <f t="shared" si="262"/>
        <v>347.70000000000005</v>
      </c>
      <c r="J3357" s="7">
        <f t="shared" si="263"/>
        <v>347.6</v>
      </c>
      <c r="K3357" t="str">
        <f>TEXT('Health Cleaned'!A3357,"mm-yy")</f>
        <v>01-23</v>
      </c>
      <c r="L3357" t="str">
        <f t="shared" si="264"/>
        <v>20-34</v>
      </c>
    </row>
    <row r="3358" spans="1:12" x14ac:dyDescent="0.45">
      <c r="A3358">
        <v>80</v>
      </c>
      <c r="B3358" t="str">
        <f t="shared" si="260"/>
        <v>SENIORS</v>
      </c>
      <c r="C3358" t="s">
        <v>3830</v>
      </c>
      <c r="G3358" s="7">
        <f>'Health Cleaned'!$H3358*1.1</f>
        <v>4053.6980000000003</v>
      </c>
      <c r="H3358" s="7">
        <f t="shared" si="261"/>
        <v>4053.7</v>
      </c>
      <c r="I3358" s="7">
        <f t="shared" si="262"/>
        <v>4053.7</v>
      </c>
      <c r="J3358" s="7">
        <f t="shared" si="263"/>
        <v>4053.6</v>
      </c>
      <c r="K3358" t="str">
        <f>TEXT('Health Cleaned'!A3358,"mm-yy")</f>
        <v>03-23</v>
      </c>
      <c r="L3358" t="str">
        <f t="shared" si="264"/>
        <v>65-100</v>
      </c>
    </row>
    <row r="3359" spans="1:12" x14ac:dyDescent="0.45">
      <c r="A3359">
        <v>80</v>
      </c>
      <c r="B3359" t="str">
        <f t="shared" si="260"/>
        <v>SENIORS</v>
      </c>
      <c r="C3359" t="s">
        <v>3831</v>
      </c>
      <c r="G3359" s="7">
        <f>'Health Cleaned'!$H3359*1.1</f>
        <v>4734.6530000000002</v>
      </c>
      <c r="H3359" s="7">
        <f t="shared" si="261"/>
        <v>4734.7</v>
      </c>
      <c r="I3359" s="7">
        <f t="shared" si="262"/>
        <v>4734.7000000000007</v>
      </c>
      <c r="J3359" s="7">
        <f t="shared" si="263"/>
        <v>4734.6000000000004</v>
      </c>
      <c r="K3359" t="str">
        <f>TEXT('Health Cleaned'!A3359,"mm-yy")</f>
        <v>05-22</v>
      </c>
      <c r="L3359" t="str">
        <f t="shared" si="264"/>
        <v>65-100</v>
      </c>
    </row>
    <row r="3360" spans="1:12" x14ac:dyDescent="0.45">
      <c r="A3360">
        <v>9</v>
      </c>
      <c r="B3360" t="str">
        <f t="shared" si="260"/>
        <v>CHILDREN</v>
      </c>
      <c r="C3360" t="s">
        <v>3832</v>
      </c>
      <c r="G3360" s="7">
        <f>'Health Cleaned'!$H3360*1.1</f>
        <v>1227.963</v>
      </c>
      <c r="H3360" s="7">
        <f t="shared" si="261"/>
        <v>1228</v>
      </c>
      <c r="I3360" s="7">
        <f t="shared" si="262"/>
        <v>1228</v>
      </c>
      <c r="J3360" s="7">
        <f t="shared" si="263"/>
        <v>1227.9000000000001</v>
      </c>
      <c r="K3360" t="str">
        <f>TEXT('Health Cleaned'!A3360,"mm-yy")</f>
        <v>02-22</v>
      </c>
      <c r="L3360" t="str">
        <f t="shared" si="264"/>
        <v>0-12</v>
      </c>
    </row>
    <row r="3361" spans="1:12" x14ac:dyDescent="0.45">
      <c r="A3361">
        <v>78</v>
      </c>
      <c r="B3361" t="str">
        <f t="shared" si="260"/>
        <v>SENIORS</v>
      </c>
      <c r="C3361" t="s">
        <v>3833</v>
      </c>
      <c r="G3361" s="7">
        <f>'Health Cleaned'!$H3361*1.1</f>
        <v>1986.0170000000003</v>
      </c>
      <c r="H3361" s="7">
        <f t="shared" si="261"/>
        <v>1986</v>
      </c>
      <c r="I3361" s="7">
        <f t="shared" si="262"/>
        <v>1986.1</v>
      </c>
      <c r="J3361" s="7">
        <f t="shared" si="263"/>
        <v>1986</v>
      </c>
      <c r="K3361" t="str">
        <f>TEXT('Health Cleaned'!A3361,"mm-yy")</f>
        <v>04-22</v>
      </c>
      <c r="L3361" t="str">
        <f t="shared" si="264"/>
        <v>65-100</v>
      </c>
    </row>
    <row r="3362" spans="1:12" x14ac:dyDescent="0.45">
      <c r="A3362">
        <v>21</v>
      </c>
      <c r="B3362" t="str">
        <f t="shared" si="260"/>
        <v>YOUNG ADULTS</v>
      </c>
      <c r="C3362" t="s">
        <v>3834</v>
      </c>
      <c r="G3362" s="7">
        <f>'Health Cleaned'!$H3362*1.1</f>
        <v>1308.549</v>
      </c>
      <c r="H3362" s="7">
        <f t="shared" si="261"/>
        <v>1308.5</v>
      </c>
      <c r="I3362" s="7">
        <f t="shared" si="262"/>
        <v>1308.5999999999999</v>
      </c>
      <c r="J3362" s="7">
        <f t="shared" si="263"/>
        <v>1308.5</v>
      </c>
      <c r="K3362" t="str">
        <f>TEXT('Health Cleaned'!A3362,"mm-yy")</f>
        <v>07-22</v>
      </c>
      <c r="L3362" t="str">
        <f t="shared" si="264"/>
        <v>20-34</v>
      </c>
    </row>
    <row r="3363" spans="1:12" x14ac:dyDescent="0.45">
      <c r="A3363">
        <v>54</v>
      </c>
      <c r="B3363" t="str">
        <f t="shared" si="260"/>
        <v>ADULTS</v>
      </c>
      <c r="C3363" t="s">
        <v>3835</v>
      </c>
      <c r="G3363" s="7">
        <f>'Health Cleaned'!$H3363*1.1</f>
        <v>1735.2720000000002</v>
      </c>
      <c r="H3363" s="7">
        <f t="shared" si="261"/>
        <v>1735.3</v>
      </c>
      <c r="I3363" s="7">
        <f t="shared" si="262"/>
        <v>1735.3</v>
      </c>
      <c r="J3363" s="7">
        <f t="shared" si="263"/>
        <v>1735.2</v>
      </c>
      <c r="K3363" t="str">
        <f>TEXT('Health Cleaned'!A3363,"mm-yy")</f>
        <v>10-23</v>
      </c>
      <c r="L3363" t="str">
        <f t="shared" si="264"/>
        <v>51-65</v>
      </c>
    </row>
    <row r="3364" spans="1:12" x14ac:dyDescent="0.45">
      <c r="A3364">
        <v>7</v>
      </c>
      <c r="B3364" t="str">
        <f t="shared" si="260"/>
        <v>CHILDREN</v>
      </c>
      <c r="C3364" t="s">
        <v>3836</v>
      </c>
      <c r="G3364" s="7">
        <f>'Health Cleaned'!$H3364*1.1</f>
        <v>3449.1270000000004</v>
      </c>
      <c r="H3364" s="7">
        <f t="shared" si="261"/>
        <v>3449.1</v>
      </c>
      <c r="I3364" s="7">
        <f t="shared" si="262"/>
        <v>3449.2</v>
      </c>
      <c r="J3364" s="7">
        <f t="shared" si="263"/>
        <v>3449.1</v>
      </c>
      <c r="K3364" t="str">
        <f>TEXT('Health Cleaned'!A3364,"mm-yy")</f>
        <v>10-23</v>
      </c>
      <c r="L3364" t="str">
        <f t="shared" si="264"/>
        <v>0-12</v>
      </c>
    </row>
    <row r="3365" spans="1:12" x14ac:dyDescent="0.45">
      <c r="A3365">
        <v>5</v>
      </c>
      <c r="B3365" t="str">
        <f t="shared" si="260"/>
        <v>CHILDREN</v>
      </c>
      <c r="C3365" t="s">
        <v>3837</v>
      </c>
      <c r="G3365" s="7">
        <f>'Health Cleaned'!$H3365*1.1</f>
        <v>4003.9010000000003</v>
      </c>
      <c r="H3365" s="7">
        <f t="shared" si="261"/>
        <v>4003.9</v>
      </c>
      <c r="I3365" s="7">
        <f t="shared" si="262"/>
        <v>4004</v>
      </c>
      <c r="J3365" s="7">
        <f t="shared" si="263"/>
        <v>4003.9</v>
      </c>
      <c r="K3365" t="str">
        <f>TEXT('Health Cleaned'!A3365,"mm-yy")</f>
        <v>08-23</v>
      </c>
      <c r="L3365" t="str">
        <f t="shared" si="264"/>
        <v>0-12</v>
      </c>
    </row>
    <row r="3366" spans="1:12" x14ac:dyDescent="0.45">
      <c r="A3366">
        <v>20</v>
      </c>
      <c r="B3366" t="str">
        <f t="shared" si="260"/>
        <v>YOUNG ADULTS</v>
      </c>
      <c r="C3366" t="s">
        <v>3838</v>
      </c>
      <c r="G3366" s="7">
        <f>'Health Cleaned'!$H3366*1.1</f>
        <v>2932.27</v>
      </c>
      <c r="H3366" s="7">
        <f t="shared" si="261"/>
        <v>2932.3</v>
      </c>
      <c r="I3366" s="7">
        <f t="shared" si="262"/>
        <v>2932.2999999999997</v>
      </c>
      <c r="J3366" s="7">
        <f t="shared" si="263"/>
        <v>2932.2</v>
      </c>
      <c r="K3366" t="str">
        <f>TEXT('Health Cleaned'!A3366,"mm-yy")</f>
        <v>11-22</v>
      </c>
      <c r="L3366" t="str">
        <f t="shared" si="264"/>
        <v>20-34</v>
      </c>
    </row>
    <row r="3367" spans="1:12" x14ac:dyDescent="0.45">
      <c r="A3367">
        <v>29</v>
      </c>
      <c r="B3367" t="str">
        <f t="shared" si="260"/>
        <v>YOUNG ADULTS</v>
      </c>
      <c r="C3367" t="s">
        <v>3839</v>
      </c>
      <c r="G3367" s="7">
        <f>'Health Cleaned'!$H3367*1.1</f>
        <v>2708.8930000000005</v>
      </c>
      <c r="H3367" s="7">
        <f t="shared" si="261"/>
        <v>2708.9</v>
      </c>
      <c r="I3367" s="7">
        <f t="shared" si="262"/>
        <v>2708.9</v>
      </c>
      <c r="J3367" s="7">
        <f t="shared" si="263"/>
        <v>2708.8</v>
      </c>
      <c r="K3367" t="str">
        <f>TEXT('Health Cleaned'!A3367,"mm-yy")</f>
        <v>01-22</v>
      </c>
      <c r="L3367" t="str">
        <f t="shared" si="264"/>
        <v>20-34</v>
      </c>
    </row>
    <row r="3368" spans="1:12" x14ac:dyDescent="0.45">
      <c r="A3368">
        <v>38</v>
      </c>
      <c r="B3368" t="str">
        <f t="shared" si="260"/>
        <v>ADULTS</v>
      </c>
      <c r="C3368" t="s">
        <v>3840</v>
      </c>
      <c r="G3368" s="7">
        <f>'Health Cleaned'!$H3368*1.1</f>
        <v>5205.5079999999998</v>
      </c>
      <c r="H3368" s="7">
        <f t="shared" si="261"/>
        <v>5205.5</v>
      </c>
      <c r="I3368" s="7">
        <f t="shared" si="262"/>
        <v>5205.6000000000004</v>
      </c>
      <c r="J3368" s="7">
        <f t="shared" si="263"/>
        <v>5205.5</v>
      </c>
      <c r="K3368" t="str">
        <f>TEXT('Health Cleaned'!A3368,"mm-yy")</f>
        <v>10-23</v>
      </c>
      <c r="L3368" t="str">
        <f t="shared" si="264"/>
        <v>35-50</v>
      </c>
    </row>
    <row r="3369" spans="1:12" x14ac:dyDescent="0.45">
      <c r="A3369">
        <v>49</v>
      </c>
      <c r="B3369" t="str">
        <f t="shared" si="260"/>
        <v>ADULTS</v>
      </c>
      <c r="C3369" t="s">
        <v>3841</v>
      </c>
      <c r="G3369" s="7">
        <f>'Health Cleaned'!$H3369*1.1</f>
        <v>4412.1880000000001</v>
      </c>
      <c r="H3369" s="7">
        <f t="shared" si="261"/>
        <v>4412.2</v>
      </c>
      <c r="I3369" s="7">
        <f t="shared" si="262"/>
        <v>4412.2000000000007</v>
      </c>
      <c r="J3369" s="7">
        <f t="shared" si="263"/>
        <v>4412.1000000000004</v>
      </c>
      <c r="K3369" t="str">
        <f>TEXT('Health Cleaned'!A3369,"mm-yy")</f>
        <v>01-23</v>
      </c>
      <c r="L3369" t="str">
        <f t="shared" si="264"/>
        <v>35-50</v>
      </c>
    </row>
    <row r="3370" spans="1:12" x14ac:dyDescent="0.45">
      <c r="A3370">
        <v>57</v>
      </c>
      <c r="B3370" t="str">
        <f t="shared" si="260"/>
        <v>ADULTS</v>
      </c>
      <c r="C3370" t="s">
        <v>3842</v>
      </c>
      <c r="G3370" s="7">
        <f>'Health Cleaned'!$H3370*1.1</f>
        <v>5273.8070000000007</v>
      </c>
      <c r="H3370" s="7">
        <f t="shared" si="261"/>
        <v>5273.8</v>
      </c>
      <c r="I3370" s="7">
        <f t="shared" si="262"/>
        <v>5273.9000000000005</v>
      </c>
      <c r="J3370" s="7">
        <f t="shared" si="263"/>
        <v>5273.8</v>
      </c>
      <c r="K3370" t="str">
        <f>TEXT('Health Cleaned'!A3370,"mm-yy")</f>
        <v>02-23</v>
      </c>
      <c r="L3370" t="str">
        <f t="shared" si="264"/>
        <v>51-65</v>
      </c>
    </row>
    <row r="3371" spans="1:12" x14ac:dyDescent="0.45">
      <c r="A3371">
        <v>89</v>
      </c>
      <c r="B3371" t="str">
        <f t="shared" si="260"/>
        <v>SENIORS</v>
      </c>
      <c r="C3371" t="s">
        <v>3843</v>
      </c>
      <c r="G3371" s="7">
        <f>'Health Cleaned'!$H3371*1.1</f>
        <v>3945.7220000000002</v>
      </c>
      <c r="H3371" s="7">
        <f t="shared" si="261"/>
        <v>3945.7</v>
      </c>
      <c r="I3371" s="7">
        <f t="shared" si="262"/>
        <v>3945.7999999999997</v>
      </c>
      <c r="J3371" s="7">
        <f t="shared" si="263"/>
        <v>3945.7</v>
      </c>
      <c r="K3371" t="str">
        <f>TEXT('Health Cleaned'!A3371,"mm-yy")</f>
        <v>12-22</v>
      </c>
      <c r="L3371" t="str">
        <f t="shared" si="264"/>
        <v>65-100</v>
      </c>
    </row>
    <row r="3372" spans="1:12" x14ac:dyDescent="0.45">
      <c r="A3372">
        <v>26</v>
      </c>
      <c r="B3372" t="str">
        <f t="shared" si="260"/>
        <v>YOUNG ADULTS</v>
      </c>
      <c r="C3372" t="s">
        <v>3844</v>
      </c>
      <c r="G3372" s="7">
        <f>'Health Cleaned'!$H3372*1.1</f>
        <v>1195.3150000000003</v>
      </c>
      <c r="H3372" s="7">
        <f t="shared" si="261"/>
        <v>1195.3</v>
      </c>
      <c r="I3372" s="7">
        <f t="shared" si="262"/>
        <v>1195.3999999999999</v>
      </c>
      <c r="J3372" s="7">
        <f t="shared" si="263"/>
        <v>1195.3</v>
      </c>
      <c r="K3372" t="str">
        <f>TEXT('Health Cleaned'!A3372,"mm-yy")</f>
        <v>03-23</v>
      </c>
      <c r="L3372" t="str">
        <f t="shared" si="264"/>
        <v>20-34</v>
      </c>
    </row>
    <row r="3373" spans="1:12" x14ac:dyDescent="0.45">
      <c r="A3373">
        <v>74</v>
      </c>
      <c r="B3373" t="str">
        <f t="shared" si="260"/>
        <v>SENIORS</v>
      </c>
      <c r="C3373" t="s">
        <v>3845</v>
      </c>
      <c r="G3373" s="7">
        <f>'Health Cleaned'!$H3373*1.1</f>
        <v>4817.2300000000005</v>
      </c>
      <c r="H3373" s="7">
        <f t="shared" si="261"/>
        <v>4817.2</v>
      </c>
      <c r="I3373" s="7">
        <f t="shared" si="262"/>
        <v>4817.3</v>
      </c>
      <c r="J3373" s="7">
        <f t="shared" si="263"/>
        <v>4817.2</v>
      </c>
      <c r="K3373" t="str">
        <f>TEXT('Health Cleaned'!A3373,"mm-yy")</f>
        <v>09-22</v>
      </c>
      <c r="L3373" t="str">
        <f t="shared" si="264"/>
        <v>65-100</v>
      </c>
    </row>
    <row r="3374" spans="1:12" x14ac:dyDescent="0.45">
      <c r="A3374">
        <v>32</v>
      </c>
      <c r="B3374" t="str">
        <f t="shared" si="260"/>
        <v>YOUNG ADULTS</v>
      </c>
      <c r="C3374" t="s">
        <v>3846</v>
      </c>
      <c r="G3374" s="7">
        <f>'Health Cleaned'!$H3374*1.1</f>
        <v>1494.3720000000001</v>
      </c>
      <c r="H3374" s="7">
        <f t="shared" si="261"/>
        <v>1494.4</v>
      </c>
      <c r="I3374" s="7">
        <f t="shared" si="262"/>
        <v>1494.3999999999999</v>
      </c>
      <c r="J3374" s="7">
        <f t="shared" si="263"/>
        <v>1494.3</v>
      </c>
      <c r="K3374" t="str">
        <f>TEXT('Health Cleaned'!A3374,"mm-yy")</f>
        <v>03-23</v>
      </c>
      <c r="L3374" t="str">
        <f t="shared" si="264"/>
        <v>20-34</v>
      </c>
    </row>
    <row r="3375" spans="1:12" x14ac:dyDescent="0.45">
      <c r="A3375">
        <v>46</v>
      </c>
      <c r="B3375" t="str">
        <f t="shared" si="260"/>
        <v>ADULTS</v>
      </c>
      <c r="C3375" t="s">
        <v>3847</v>
      </c>
      <c r="G3375" s="7">
        <f>'Health Cleaned'!$H3375*1.1</f>
        <v>4564.8900000000003</v>
      </c>
      <c r="H3375" s="7">
        <f t="shared" si="261"/>
        <v>4564.8999999999996</v>
      </c>
      <c r="I3375" s="7">
        <f t="shared" si="262"/>
        <v>4564.9000000000005</v>
      </c>
      <c r="J3375" s="7">
        <f t="shared" si="263"/>
        <v>4564.8</v>
      </c>
      <c r="K3375" t="str">
        <f>TEXT('Health Cleaned'!A3375,"mm-yy")</f>
        <v>05-22</v>
      </c>
      <c r="L3375" t="str">
        <f t="shared" si="264"/>
        <v>35-50</v>
      </c>
    </row>
    <row r="3376" spans="1:12" x14ac:dyDescent="0.45">
      <c r="A3376">
        <v>39</v>
      </c>
      <c r="B3376" t="str">
        <f t="shared" si="260"/>
        <v>ADULTS</v>
      </c>
      <c r="C3376" t="s">
        <v>3848</v>
      </c>
      <c r="G3376" s="7">
        <f>'Health Cleaned'!$H3376*1.1</f>
        <v>569.7890000000001</v>
      </c>
      <c r="H3376" s="7">
        <f t="shared" si="261"/>
        <v>569.79999999999995</v>
      </c>
      <c r="I3376" s="7">
        <f t="shared" si="262"/>
        <v>569.80000000000007</v>
      </c>
      <c r="J3376" s="7">
        <f t="shared" si="263"/>
        <v>569.70000000000005</v>
      </c>
      <c r="K3376" t="str">
        <f>TEXT('Health Cleaned'!A3376,"mm-yy")</f>
        <v>06-23</v>
      </c>
      <c r="L3376" t="str">
        <f t="shared" si="264"/>
        <v>35-50</v>
      </c>
    </row>
    <row r="3377" spans="1:12" x14ac:dyDescent="0.45">
      <c r="A3377">
        <v>25</v>
      </c>
      <c r="B3377" t="str">
        <f t="shared" si="260"/>
        <v>YOUNG ADULTS</v>
      </c>
      <c r="C3377" t="s">
        <v>3849</v>
      </c>
      <c r="G3377" s="7">
        <f>'Health Cleaned'!$H3377*1.1</f>
        <v>2264.4930000000004</v>
      </c>
      <c r="H3377" s="7">
        <f t="shared" si="261"/>
        <v>2264.5</v>
      </c>
      <c r="I3377" s="7">
        <f t="shared" si="262"/>
        <v>2264.5</v>
      </c>
      <c r="J3377" s="7">
        <f t="shared" si="263"/>
        <v>2264.4</v>
      </c>
      <c r="K3377" t="str">
        <f>TEXT('Health Cleaned'!A3377,"mm-yy")</f>
        <v>05-23</v>
      </c>
      <c r="L3377" t="str">
        <f t="shared" si="264"/>
        <v>20-34</v>
      </c>
    </row>
    <row r="3378" spans="1:12" x14ac:dyDescent="0.45">
      <c r="A3378">
        <v>59</v>
      </c>
      <c r="B3378" t="str">
        <f t="shared" si="260"/>
        <v>ADULTS</v>
      </c>
      <c r="C3378" t="s">
        <v>3850</v>
      </c>
      <c r="G3378" s="7">
        <f>'Health Cleaned'!$H3378*1.1</f>
        <v>4639.536000000001</v>
      </c>
      <c r="H3378" s="7">
        <f t="shared" si="261"/>
        <v>4639.5</v>
      </c>
      <c r="I3378" s="7">
        <f t="shared" si="262"/>
        <v>4639.6000000000004</v>
      </c>
      <c r="J3378" s="7">
        <f t="shared" si="263"/>
        <v>4639.5</v>
      </c>
      <c r="K3378" t="str">
        <f>TEXT('Health Cleaned'!A3378,"mm-yy")</f>
        <v>01-23</v>
      </c>
      <c r="L3378" t="str">
        <f t="shared" si="264"/>
        <v>51-65</v>
      </c>
    </row>
    <row r="3379" spans="1:12" x14ac:dyDescent="0.45">
      <c r="A3379">
        <v>28</v>
      </c>
      <c r="B3379" t="str">
        <f t="shared" si="260"/>
        <v>YOUNG ADULTS</v>
      </c>
      <c r="C3379" t="s">
        <v>3851</v>
      </c>
      <c r="G3379" s="7">
        <f>'Health Cleaned'!$H3379*1.1</f>
        <v>3414.8070000000002</v>
      </c>
      <c r="H3379" s="7">
        <f t="shared" si="261"/>
        <v>3414.8</v>
      </c>
      <c r="I3379" s="7">
        <f t="shared" si="262"/>
        <v>3414.9</v>
      </c>
      <c r="J3379" s="7">
        <f t="shared" si="263"/>
        <v>3414.8</v>
      </c>
      <c r="K3379" t="str">
        <f>TEXT('Health Cleaned'!A3379,"mm-yy")</f>
        <v>09-22</v>
      </c>
      <c r="L3379" t="str">
        <f t="shared" si="264"/>
        <v>20-34</v>
      </c>
    </row>
    <row r="3380" spans="1:12" x14ac:dyDescent="0.45">
      <c r="A3380">
        <v>36</v>
      </c>
      <c r="B3380" t="str">
        <f t="shared" si="260"/>
        <v>ADULTS</v>
      </c>
      <c r="C3380" t="s">
        <v>3852</v>
      </c>
      <c r="G3380" s="7">
        <f>'Health Cleaned'!$H3380*1.1</f>
        <v>316.54700000000003</v>
      </c>
      <c r="H3380" s="7">
        <f t="shared" si="261"/>
        <v>316.5</v>
      </c>
      <c r="I3380" s="7">
        <f t="shared" si="262"/>
        <v>316.60000000000002</v>
      </c>
      <c r="J3380" s="7">
        <f t="shared" si="263"/>
        <v>316.5</v>
      </c>
      <c r="K3380" t="str">
        <f>TEXT('Health Cleaned'!A3380,"mm-yy")</f>
        <v>10-23</v>
      </c>
      <c r="L3380" t="str">
        <f t="shared" si="264"/>
        <v>35-50</v>
      </c>
    </row>
    <row r="3381" spans="1:12" x14ac:dyDescent="0.45">
      <c r="A3381">
        <v>88</v>
      </c>
      <c r="B3381" t="str">
        <f t="shared" si="260"/>
        <v>SENIORS</v>
      </c>
      <c r="C3381" t="s">
        <v>3853</v>
      </c>
      <c r="G3381" s="7">
        <f>'Health Cleaned'!$H3381*1.1</f>
        <v>3079.0320000000002</v>
      </c>
      <c r="H3381" s="7">
        <f t="shared" si="261"/>
        <v>3079</v>
      </c>
      <c r="I3381" s="7">
        <f t="shared" si="262"/>
        <v>3079.1</v>
      </c>
      <c r="J3381" s="7">
        <f t="shared" si="263"/>
        <v>3079</v>
      </c>
      <c r="K3381" t="str">
        <f>TEXT('Health Cleaned'!A3381,"mm-yy")</f>
        <v>04-22</v>
      </c>
      <c r="L3381" t="str">
        <f t="shared" si="264"/>
        <v>65-100</v>
      </c>
    </row>
    <row r="3382" spans="1:12" x14ac:dyDescent="0.45">
      <c r="A3382">
        <v>12</v>
      </c>
      <c r="B3382" t="str">
        <f t="shared" si="260"/>
        <v>CHILDREN</v>
      </c>
      <c r="C3382" t="s">
        <v>3854</v>
      </c>
      <c r="G3382" s="7">
        <f>'Health Cleaned'!$H3382*1.1</f>
        <v>2571.5250000000001</v>
      </c>
      <c r="H3382" s="7">
        <f t="shared" si="261"/>
        <v>2571.5</v>
      </c>
      <c r="I3382" s="7">
        <f t="shared" si="262"/>
        <v>2571.6</v>
      </c>
      <c r="J3382" s="7">
        <f t="shared" si="263"/>
        <v>2571.5</v>
      </c>
      <c r="K3382" t="str">
        <f>TEXT('Health Cleaned'!A3382,"mm-yy")</f>
        <v>02-22</v>
      </c>
      <c r="L3382" t="str">
        <f t="shared" si="264"/>
        <v>0-12</v>
      </c>
    </row>
    <row r="3383" spans="1:12" x14ac:dyDescent="0.45">
      <c r="A3383">
        <v>36</v>
      </c>
      <c r="B3383" t="str">
        <f t="shared" si="260"/>
        <v>ADULTS</v>
      </c>
      <c r="C3383" t="s">
        <v>3855</v>
      </c>
      <c r="G3383" s="7">
        <f>'Health Cleaned'!$H3383*1.1</f>
        <v>5080.4600000000009</v>
      </c>
      <c r="H3383" s="7">
        <f t="shared" si="261"/>
        <v>5080.5</v>
      </c>
      <c r="I3383" s="7">
        <f t="shared" si="262"/>
        <v>5080.5</v>
      </c>
      <c r="J3383" s="7">
        <f t="shared" si="263"/>
        <v>5080.3999999999996</v>
      </c>
      <c r="K3383" t="str">
        <f>TEXT('Health Cleaned'!A3383,"mm-yy")</f>
        <v>09-22</v>
      </c>
      <c r="L3383" t="str">
        <f t="shared" si="264"/>
        <v>35-50</v>
      </c>
    </row>
    <row r="3384" spans="1:12" x14ac:dyDescent="0.45">
      <c r="A3384">
        <v>68</v>
      </c>
      <c r="B3384" t="str">
        <f t="shared" si="260"/>
        <v>SENIORS</v>
      </c>
      <c r="C3384" t="s">
        <v>3856</v>
      </c>
      <c r="G3384" s="7">
        <f>'Health Cleaned'!$H3384*1.1</f>
        <v>2271.7640000000001</v>
      </c>
      <c r="H3384" s="7">
        <f t="shared" si="261"/>
        <v>2271.8000000000002</v>
      </c>
      <c r="I3384" s="7">
        <f t="shared" si="262"/>
        <v>2271.7999999999997</v>
      </c>
      <c r="J3384" s="7">
        <f t="shared" si="263"/>
        <v>2271.6999999999998</v>
      </c>
      <c r="K3384" t="str">
        <f>TEXT('Health Cleaned'!A3384,"mm-yy")</f>
        <v>01-23</v>
      </c>
      <c r="L3384" t="str">
        <f t="shared" si="264"/>
        <v>65-100</v>
      </c>
    </row>
    <row r="3385" spans="1:12" x14ac:dyDescent="0.45">
      <c r="A3385">
        <v>86</v>
      </c>
      <c r="B3385" t="str">
        <f t="shared" si="260"/>
        <v>SENIORS</v>
      </c>
      <c r="C3385" t="s">
        <v>3857</v>
      </c>
      <c r="G3385" s="7">
        <f>'Health Cleaned'!$H3385*1.1</f>
        <v>246.35600000000002</v>
      </c>
      <c r="H3385" s="7">
        <f t="shared" si="261"/>
        <v>246.4</v>
      </c>
      <c r="I3385" s="7">
        <f t="shared" si="262"/>
        <v>246.4</v>
      </c>
      <c r="J3385" s="7">
        <f t="shared" si="263"/>
        <v>246.3</v>
      </c>
      <c r="K3385" t="str">
        <f>TEXT('Health Cleaned'!A3385,"mm-yy")</f>
        <v>12-22</v>
      </c>
      <c r="L3385" t="str">
        <f t="shared" si="264"/>
        <v>65-100</v>
      </c>
    </row>
    <row r="3386" spans="1:12" x14ac:dyDescent="0.45">
      <c r="A3386">
        <v>1</v>
      </c>
      <c r="B3386" t="str">
        <f t="shared" si="260"/>
        <v>CHILDREN</v>
      </c>
      <c r="C3386" t="s">
        <v>3858</v>
      </c>
      <c r="G3386" s="7">
        <f>'Health Cleaned'!$H3386*1.1</f>
        <v>2690.9850000000001</v>
      </c>
      <c r="H3386" s="7">
        <f t="shared" si="261"/>
        <v>2691</v>
      </c>
      <c r="I3386" s="7">
        <f t="shared" si="262"/>
        <v>2691</v>
      </c>
      <c r="J3386" s="7">
        <f t="shared" si="263"/>
        <v>2690.9</v>
      </c>
      <c r="K3386" t="str">
        <f>TEXT('Health Cleaned'!A3386,"mm-yy")</f>
        <v>05-23</v>
      </c>
      <c r="L3386" t="str">
        <f t="shared" si="264"/>
        <v>0-12</v>
      </c>
    </row>
    <row r="3387" spans="1:12" x14ac:dyDescent="0.45">
      <c r="A3387">
        <v>13</v>
      </c>
      <c r="B3387" t="str">
        <f t="shared" si="260"/>
        <v>CHILDREN</v>
      </c>
      <c r="C3387" t="s">
        <v>3859</v>
      </c>
      <c r="G3387" s="7">
        <f>'Health Cleaned'!$H3387*1.1</f>
        <v>1210.9459999999999</v>
      </c>
      <c r="H3387" s="7">
        <f t="shared" si="261"/>
        <v>1210.9000000000001</v>
      </c>
      <c r="I3387" s="7">
        <f t="shared" si="262"/>
        <v>1211</v>
      </c>
      <c r="J3387" s="7">
        <f t="shared" si="263"/>
        <v>1210.9000000000001</v>
      </c>
      <c r="K3387" t="str">
        <f>TEXT('Health Cleaned'!A3387,"mm-yy")</f>
        <v>08-23</v>
      </c>
      <c r="L3387" t="str">
        <f t="shared" si="264"/>
        <v>13-19</v>
      </c>
    </row>
    <row r="3388" spans="1:12" x14ac:dyDescent="0.45">
      <c r="A3388">
        <v>7</v>
      </c>
      <c r="B3388" t="str">
        <f t="shared" si="260"/>
        <v>CHILDREN</v>
      </c>
      <c r="C3388" t="s">
        <v>3860</v>
      </c>
      <c r="G3388" s="7">
        <f>'Health Cleaned'!$H3388*1.1</f>
        <v>2415.3690000000001</v>
      </c>
      <c r="H3388" s="7">
        <f t="shared" si="261"/>
        <v>2415.4</v>
      </c>
      <c r="I3388" s="7">
        <f t="shared" si="262"/>
        <v>2415.4</v>
      </c>
      <c r="J3388" s="7">
        <f t="shared" si="263"/>
        <v>2415.3000000000002</v>
      </c>
      <c r="K3388" t="str">
        <f>TEXT('Health Cleaned'!A3388,"mm-yy")</f>
        <v>07-22</v>
      </c>
      <c r="L3388" t="str">
        <f t="shared" si="264"/>
        <v>0-12</v>
      </c>
    </row>
    <row r="3389" spans="1:12" x14ac:dyDescent="0.45">
      <c r="A3389">
        <v>26</v>
      </c>
      <c r="B3389" t="str">
        <f t="shared" si="260"/>
        <v>YOUNG ADULTS</v>
      </c>
      <c r="C3389" t="s">
        <v>3861</v>
      </c>
      <c r="G3389" s="7">
        <f>'Health Cleaned'!$H3389*1.1</f>
        <v>4607.273000000001</v>
      </c>
      <c r="H3389" s="7">
        <f t="shared" si="261"/>
        <v>4607.3</v>
      </c>
      <c r="I3389" s="7">
        <f t="shared" si="262"/>
        <v>4607.3</v>
      </c>
      <c r="J3389" s="7">
        <f t="shared" si="263"/>
        <v>4607.2</v>
      </c>
      <c r="K3389" t="str">
        <f>TEXT('Health Cleaned'!A3389,"mm-yy")</f>
        <v>03-22</v>
      </c>
      <c r="L3389" t="str">
        <f t="shared" si="264"/>
        <v>20-34</v>
      </c>
    </row>
    <row r="3390" spans="1:12" x14ac:dyDescent="0.45">
      <c r="A3390">
        <v>14</v>
      </c>
      <c r="B3390" t="str">
        <f t="shared" si="260"/>
        <v>CHILDREN</v>
      </c>
      <c r="C3390" t="s">
        <v>3862</v>
      </c>
      <c r="G3390" s="7">
        <f>'Health Cleaned'!$H3390*1.1</f>
        <v>2157.5400000000004</v>
      </c>
      <c r="H3390" s="7">
        <f t="shared" si="261"/>
        <v>2157.5</v>
      </c>
      <c r="I3390" s="7">
        <f t="shared" si="262"/>
        <v>2157.6</v>
      </c>
      <c r="J3390" s="7">
        <f t="shared" si="263"/>
        <v>2157.5</v>
      </c>
      <c r="K3390" t="str">
        <f>TEXT('Health Cleaned'!A3390,"mm-yy")</f>
        <v>03-22</v>
      </c>
      <c r="L3390" t="str">
        <f t="shared" si="264"/>
        <v>13-19</v>
      </c>
    </row>
    <row r="3391" spans="1:12" x14ac:dyDescent="0.45">
      <c r="A3391">
        <v>76</v>
      </c>
      <c r="B3391" t="str">
        <f t="shared" si="260"/>
        <v>SENIORS</v>
      </c>
      <c r="C3391" t="s">
        <v>3863</v>
      </c>
      <c r="G3391" s="7">
        <f>'Health Cleaned'!$H3391*1.1</f>
        <v>778.70100000000002</v>
      </c>
      <c r="H3391" s="7">
        <f t="shared" si="261"/>
        <v>778.7</v>
      </c>
      <c r="I3391" s="7">
        <f t="shared" si="262"/>
        <v>778.80000000000007</v>
      </c>
      <c r="J3391" s="7">
        <f t="shared" si="263"/>
        <v>778.7</v>
      </c>
      <c r="K3391" t="str">
        <f>TEXT('Health Cleaned'!A3391,"mm-yy")</f>
        <v>05-23</v>
      </c>
      <c r="L3391" t="str">
        <f t="shared" si="264"/>
        <v>65-100</v>
      </c>
    </row>
    <row r="3392" spans="1:12" x14ac:dyDescent="0.45">
      <c r="A3392">
        <v>94</v>
      </c>
      <c r="B3392" t="str">
        <f t="shared" si="260"/>
        <v>SENIORS</v>
      </c>
      <c r="C3392" t="s">
        <v>3864</v>
      </c>
      <c r="G3392" s="7">
        <f>'Health Cleaned'!$H3392*1.1</f>
        <v>2757.4580000000005</v>
      </c>
      <c r="H3392" s="7">
        <f t="shared" si="261"/>
        <v>2757.5</v>
      </c>
      <c r="I3392" s="7">
        <f t="shared" si="262"/>
        <v>2757.5</v>
      </c>
      <c r="J3392" s="7">
        <f t="shared" si="263"/>
        <v>2757.4</v>
      </c>
      <c r="K3392" t="str">
        <f>TEXT('Health Cleaned'!A3392,"mm-yy")</f>
        <v>08-22</v>
      </c>
      <c r="L3392" t="str">
        <f t="shared" si="264"/>
        <v>65-100</v>
      </c>
    </row>
    <row r="3393" spans="1:12" x14ac:dyDescent="0.45">
      <c r="A3393">
        <v>13</v>
      </c>
      <c r="B3393" t="str">
        <f t="shared" si="260"/>
        <v>CHILDREN</v>
      </c>
      <c r="C3393" t="s">
        <v>3865</v>
      </c>
      <c r="G3393" s="7">
        <f>'Health Cleaned'!$H3393*1.1</f>
        <v>2829.2770000000005</v>
      </c>
      <c r="H3393" s="7">
        <f t="shared" si="261"/>
        <v>2829.3</v>
      </c>
      <c r="I3393" s="7">
        <f t="shared" si="262"/>
        <v>2829.2999999999997</v>
      </c>
      <c r="J3393" s="7">
        <f t="shared" si="263"/>
        <v>2829.2</v>
      </c>
      <c r="K3393" t="str">
        <f>TEXT('Health Cleaned'!A3393,"mm-yy")</f>
        <v>04-23</v>
      </c>
      <c r="L3393" t="str">
        <f t="shared" si="264"/>
        <v>13-19</v>
      </c>
    </row>
    <row r="3394" spans="1:12" x14ac:dyDescent="0.45">
      <c r="A3394">
        <v>77</v>
      </c>
      <c r="B3394" t="str">
        <f t="shared" si="260"/>
        <v>SENIORS</v>
      </c>
      <c r="C3394" t="s">
        <v>3866</v>
      </c>
      <c r="G3394" s="7">
        <f>'Health Cleaned'!$H3394*1.1</f>
        <v>117.34800000000001</v>
      </c>
      <c r="H3394" s="7">
        <f t="shared" si="261"/>
        <v>117.3</v>
      </c>
      <c r="I3394" s="7">
        <f t="shared" si="262"/>
        <v>117.39999999999999</v>
      </c>
      <c r="J3394" s="7">
        <f t="shared" si="263"/>
        <v>117.3</v>
      </c>
      <c r="K3394" t="str">
        <f>TEXT('Health Cleaned'!A3394,"mm-yy")</f>
        <v>07-23</v>
      </c>
      <c r="L3394" t="str">
        <f t="shared" si="264"/>
        <v>65-100</v>
      </c>
    </row>
    <row r="3395" spans="1:12" x14ac:dyDescent="0.45">
      <c r="A3395">
        <v>37</v>
      </c>
      <c r="B3395" t="str">
        <f t="shared" ref="B3395:B3458" si="265">IF(A3395&lt;18,"CHILDREN",IF(A3395&lt;36,"YOUNG ADULTS",IF(A3395&lt;66,"ADULTS",IF(A3395&gt;65,"SENIORS"))))</f>
        <v>ADULTS</v>
      </c>
      <c r="C3395" t="s">
        <v>3867</v>
      </c>
      <c r="G3395" s="7">
        <f>'Health Cleaned'!$H3395*1.1</f>
        <v>175.53800000000004</v>
      </c>
      <c r="H3395" s="7">
        <f t="shared" ref="H3395:H3458" si="266">ROUND(G3395,1)</f>
        <v>175.5</v>
      </c>
      <c r="I3395" s="7">
        <f t="shared" ref="I3395:I3458" si="267">ROUNDUP(G3395,1)</f>
        <v>175.6</v>
      </c>
      <c r="J3395" s="7">
        <f t="shared" ref="J3395:J3458" si="268">ROUNDDOWN(G3395,1)</f>
        <v>175.5</v>
      </c>
      <c r="K3395" t="str">
        <f>TEXT('Health Cleaned'!A3395,"mm-yy")</f>
        <v>11-23</v>
      </c>
      <c r="L3395" t="str">
        <f t="shared" ref="L3395:L3458" si="269">IF(A3395&lt;13,"0-12",IF(A3395&lt;20,"13-19",IF(A3395&lt;35,"20-34",IF(A3395&lt;=50,"35-50",IF(A3395&lt;66,"51-65",IF(A3395&gt;65,"65-100"))))))</f>
        <v>35-50</v>
      </c>
    </row>
    <row r="3396" spans="1:12" x14ac:dyDescent="0.45">
      <c r="A3396">
        <v>80</v>
      </c>
      <c r="B3396" t="str">
        <f t="shared" si="265"/>
        <v>SENIORS</v>
      </c>
      <c r="C3396" t="s">
        <v>3868</v>
      </c>
      <c r="G3396" s="7">
        <f>'Health Cleaned'!$H3396*1.1</f>
        <v>830.005</v>
      </c>
      <c r="H3396" s="7">
        <f t="shared" si="266"/>
        <v>830</v>
      </c>
      <c r="I3396" s="7">
        <f t="shared" si="267"/>
        <v>830.1</v>
      </c>
      <c r="J3396" s="7">
        <f t="shared" si="268"/>
        <v>830</v>
      </c>
      <c r="K3396" t="str">
        <f>TEXT('Health Cleaned'!A3396,"mm-yy")</f>
        <v>08-22</v>
      </c>
      <c r="L3396" t="str">
        <f t="shared" si="269"/>
        <v>65-100</v>
      </c>
    </row>
    <row r="3397" spans="1:12" x14ac:dyDescent="0.45">
      <c r="A3397">
        <v>6</v>
      </c>
      <c r="B3397" t="str">
        <f t="shared" si="265"/>
        <v>CHILDREN</v>
      </c>
      <c r="C3397" t="s">
        <v>3869</v>
      </c>
      <c r="G3397" s="7">
        <f>'Health Cleaned'!$H3397*1.1</f>
        <v>324.17</v>
      </c>
      <c r="H3397" s="7">
        <f t="shared" si="266"/>
        <v>324.2</v>
      </c>
      <c r="I3397" s="7">
        <f t="shared" si="267"/>
        <v>324.20000000000005</v>
      </c>
      <c r="J3397" s="7">
        <f t="shared" si="268"/>
        <v>324.10000000000002</v>
      </c>
      <c r="K3397" t="str">
        <f>TEXT('Health Cleaned'!A3397,"mm-yy")</f>
        <v>10-22</v>
      </c>
      <c r="L3397" t="str">
        <f t="shared" si="269"/>
        <v>0-12</v>
      </c>
    </row>
    <row r="3398" spans="1:12" x14ac:dyDescent="0.45">
      <c r="A3398">
        <v>37</v>
      </c>
      <c r="B3398" t="str">
        <f t="shared" si="265"/>
        <v>ADULTS</v>
      </c>
      <c r="C3398" t="s">
        <v>3870</v>
      </c>
      <c r="G3398" s="7">
        <f>'Health Cleaned'!$H3398*1.1</f>
        <v>5257.3180000000002</v>
      </c>
      <c r="H3398" s="7">
        <f t="shared" si="266"/>
        <v>5257.3</v>
      </c>
      <c r="I3398" s="7">
        <f t="shared" si="267"/>
        <v>5257.4000000000005</v>
      </c>
      <c r="J3398" s="7">
        <f t="shared" si="268"/>
        <v>5257.3</v>
      </c>
      <c r="K3398" t="str">
        <f>TEXT('Health Cleaned'!A3398,"mm-yy")</f>
        <v>11-22</v>
      </c>
      <c r="L3398" t="str">
        <f t="shared" si="269"/>
        <v>35-50</v>
      </c>
    </row>
    <row r="3399" spans="1:12" x14ac:dyDescent="0.45">
      <c r="A3399">
        <v>97</v>
      </c>
      <c r="B3399" t="str">
        <f t="shared" si="265"/>
        <v>SENIORS</v>
      </c>
      <c r="C3399" t="s">
        <v>3871</v>
      </c>
      <c r="G3399" s="7">
        <f>'Health Cleaned'!$H3399*1.1</f>
        <v>2135.232</v>
      </c>
      <c r="H3399" s="7">
        <f t="shared" si="266"/>
        <v>2135.1999999999998</v>
      </c>
      <c r="I3399" s="7">
        <f t="shared" si="267"/>
        <v>2135.2999999999997</v>
      </c>
      <c r="J3399" s="7">
        <f t="shared" si="268"/>
        <v>2135.1999999999998</v>
      </c>
      <c r="K3399" t="str">
        <f>TEXT('Health Cleaned'!A3399,"mm-yy")</f>
        <v>03-23</v>
      </c>
      <c r="L3399" t="str">
        <f t="shared" si="269"/>
        <v>65-100</v>
      </c>
    </row>
    <row r="3400" spans="1:12" x14ac:dyDescent="0.45">
      <c r="A3400">
        <v>68</v>
      </c>
      <c r="B3400" t="str">
        <f t="shared" si="265"/>
        <v>SENIORS</v>
      </c>
      <c r="C3400" t="s">
        <v>3872</v>
      </c>
      <c r="G3400" s="7">
        <f>'Health Cleaned'!$H3400*1.1</f>
        <v>1873.575</v>
      </c>
      <c r="H3400" s="7">
        <f t="shared" si="266"/>
        <v>1873.6</v>
      </c>
      <c r="I3400" s="7">
        <f t="shared" si="267"/>
        <v>1873.6</v>
      </c>
      <c r="J3400" s="7">
        <f t="shared" si="268"/>
        <v>1873.5</v>
      </c>
      <c r="K3400" t="str">
        <f>TEXT('Health Cleaned'!A3400,"mm-yy")</f>
        <v>08-23</v>
      </c>
      <c r="L3400" t="str">
        <f t="shared" si="269"/>
        <v>65-100</v>
      </c>
    </row>
    <row r="3401" spans="1:12" x14ac:dyDescent="0.45">
      <c r="A3401">
        <v>53</v>
      </c>
      <c r="B3401" t="str">
        <f t="shared" si="265"/>
        <v>ADULTS</v>
      </c>
      <c r="C3401" t="s">
        <v>3873</v>
      </c>
      <c r="G3401" s="7">
        <f>'Health Cleaned'!$H3401*1.1</f>
        <v>2062.819</v>
      </c>
      <c r="H3401" s="7">
        <f t="shared" si="266"/>
        <v>2062.8000000000002</v>
      </c>
      <c r="I3401" s="7">
        <f t="shared" si="267"/>
        <v>2062.9</v>
      </c>
      <c r="J3401" s="7">
        <f t="shared" si="268"/>
        <v>2062.8000000000002</v>
      </c>
      <c r="K3401" t="str">
        <f>TEXT('Health Cleaned'!A3401,"mm-yy")</f>
        <v>01-22</v>
      </c>
      <c r="L3401" t="str">
        <f t="shared" si="269"/>
        <v>51-65</v>
      </c>
    </row>
    <row r="3402" spans="1:12" x14ac:dyDescent="0.45">
      <c r="A3402">
        <v>86</v>
      </c>
      <c r="B3402" t="str">
        <f t="shared" si="265"/>
        <v>SENIORS</v>
      </c>
      <c r="C3402" t="s">
        <v>3874</v>
      </c>
      <c r="G3402" s="7">
        <f>'Health Cleaned'!$H3402*1.1</f>
        <v>3285.9530000000004</v>
      </c>
      <c r="H3402" s="7">
        <f t="shared" si="266"/>
        <v>3286</v>
      </c>
      <c r="I3402" s="7">
        <f t="shared" si="267"/>
        <v>3286</v>
      </c>
      <c r="J3402" s="7">
        <f t="shared" si="268"/>
        <v>3285.9</v>
      </c>
      <c r="K3402" t="str">
        <f>TEXT('Health Cleaned'!A3402,"mm-yy")</f>
        <v>01-22</v>
      </c>
      <c r="L3402" t="str">
        <f t="shared" si="269"/>
        <v>65-100</v>
      </c>
    </row>
    <row r="3403" spans="1:12" x14ac:dyDescent="0.45">
      <c r="A3403">
        <v>84</v>
      </c>
      <c r="B3403" t="str">
        <f t="shared" si="265"/>
        <v>SENIORS</v>
      </c>
      <c r="C3403" t="s">
        <v>3875</v>
      </c>
      <c r="G3403" s="7">
        <f>'Health Cleaned'!$H3403*1.1</f>
        <v>724.97700000000009</v>
      </c>
      <c r="H3403" s="7">
        <f t="shared" si="266"/>
        <v>725</v>
      </c>
      <c r="I3403" s="7">
        <f t="shared" si="267"/>
        <v>725</v>
      </c>
      <c r="J3403" s="7">
        <f t="shared" si="268"/>
        <v>724.9</v>
      </c>
      <c r="K3403" t="str">
        <f>TEXT('Health Cleaned'!A3403,"mm-yy")</f>
        <v>04-23</v>
      </c>
      <c r="L3403" t="str">
        <f t="shared" si="269"/>
        <v>65-100</v>
      </c>
    </row>
    <row r="3404" spans="1:12" x14ac:dyDescent="0.45">
      <c r="A3404">
        <v>16</v>
      </c>
      <c r="B3404" t="str">
        <f t="shared" si="265"/>
        <v>CHILDREN</v>
      </c>
      <c r="C3404" t="s">
        <v>3876</v>
      </c>
      <c r="G3404" s="7">
        <f>'Health Cleaned'!$H3404*1.1</f>
        <v>4072.3760000000002</v>
      </c>
      <c r="H3404" s="7">
        <f t="shared" si="266"/>
        <v>4072.4</v>
      </c>
      <c r="I3404" s="7">
        <f t="shared" si="267"/>
        <v>4072.4</v>
      </c>
      <c r="J3404" s="7">
        <f t="shared" si="268"/>
        <v>4072.3</v>
      </c>
      <c r="K3404" t="str">
        <f>TEXT('Health Cleaned'!A3404,"mm-yy")</f>
        <v>03-23</v>
      </c>
      <c r="L3404" t="str">
        <f t="shared" si="269"/>
        <v>13-19</v>
      </c>
    </row>
    <row r="3405" spans="1:12" x14ac:dyDescent="0.45">
      <c r="A3405">
        <v>44</v>
      </c>
      <c r="B3405" t="str">
        <f t="shared" si="265"/>
        <v>ADULTS</v>
      </c>
      <c r="C3405" t="s">
        <v>3877</v>
      </c>
      <c r="G3405" s="7">
        <f>'Health Cleaned'!$H3405*1.1</f>
        <v>1234.8599999999999</v>
      </c>
      <c r="H3405" s="7">
        <f t="shared" si="266"/>
        <v>1234.9000000000001</v>
      </c>
      <c r="I3405" s="7">
        <f t="shared" si="267"/>
        <v>1234.8999999999999</v>
      </c>
      <c r="J3405" s="7">
        <f t="shared" si="268"/>
        <v>1234.8</v>
      </c>
      <c r="K3405" t="str">
        <f>TEXT('Health Cleaned'!A3405,"mm-yy")</f>
        <v>10-23</v>
      </c>
      <c r="L3405" t="str">
        <f t="shared" si="269"/>
        <v>35-50</v>
      </c>
    </row>
    <row r="3406" spans="1:12" x14ac:dyDescent="0.45">
      <c r="A3406">
        <v>76</v>
      </c>
      <c r="B3406" t="str">
        <f t="shared" si="265"/>
        <v>SENIORS</v>
      </c>
      <c r="C3406" t="s">
        <v>3878</v>
      </c>
      <c r="G3406" s="7">
        <f>'Health Cleaned'!$H3406*1.1</f>
        <v>574.87100000000009</v>
      </c>
      <c r="H3406" s="7">
        <f t="shared" si="266"/>
        <v>574.9</v>
      </c>
      <c r="I3406" s="7">
        <f t="shared" si="267"/>
        <v>574.9</v>
      </c>
      <c r="J3406" s="7">
        <f t="shared" si="268"/>
        <v>574.79999999999995</v>
      </c>
      <c r="K3406" t="str">
        <f>TEXT('Health Cleaned'!A3406,"mm-yy")</f>
        <v>09-23</v>
      </c>
      <c r="L3406" t="str">
        <f t="shared" si="269"/>
        <v>65-100</v>
      </c>
    </row>
    <row r="3407" spans="1:12" x14ac:dyDescent="0.45">
      <c r="A3407">
        <v>95</v>
      </c>
      <c r="B3407" t="str">
        <f t="shared" si="265"/>
        <v>SENIORS</v>
      </c>
      <c r="C3407" t="s">
        <v>3879</v>
      </c>
      <c r="G3407" s="7">
        <f>'Health Cleaned'!$H3407*1.1</f>
        <v>4752.3190000000004</v>
      </c>
      <c r="H3407" s="7">
        <f t="shared" si="266"/>
        <v>4752.3</v>
      </c>
      <c r="I3407" s="7">
        <f t="shared" si="267"/>
        <v>4752.4000000000005</v>
      </c>
      <c r="J3407" s="7">
        <f t="shared" si="268"/>
        <v>4752.3</v>
      </c>
      <c r="K3407" t="str">
        <f>TEXT('Health Cleaned'!A3407,"mm-yy")</f>
        <v>01-22</v>
      </c>
      <c r="L3407" t="str">
        <f t="shared" si="269"/>
        <v>65-100</v>
      </c>
    </row>
    <row r="3408" spans="1:12" x14ac:dyDescent="0.45">
      <c r="A3408">
        <v>62</v>
      </c>
      <c r="B3408" t="str">
        <f t="shared" si="265"/>
        <v>ADULTS</v>
      </c>
      <c r="C3408" t="s">
        <v>3880</v>
      </c>
      <c r="G3408" s="7">
        <f>'Health Cleaned'!$H3408*1.1</f>
        <v>1116.7310000000002</v>
      </c>
      <c r="H3408" s="7">
        <f t="shared" si="266"/>
        <v>1116.7</v>
      </c>
      <c r="I3408" s="7">
        <f t="shared" si="267"/>
        <v>1116.8</v>
      </c>
      <c r="J3408" s="7">
        <f t="shared" si="268"/>
        <v>1116.7</v>
      </c>
      <c r="K3408" t="str">
        <f>TEXT('Health Cleaned'!A3408,"mm-yy")</f>
        <v>01-22</v>
      </c>
      <c r="L3408" t="str">
        <f t="shared" si="269"/>
        <v>51-65</v>
      </c>
    </row>
    <row r="3409" spans="1:12" x14ac:dyDescent="0.45">
      <c r="A3409">
        <v>98</v>
      </c>
      <c r="B3409" t="str">
        <f t="shared" si="265"/>
        <v>SENIORS</v>
      </c>
      <c r="C3409" t="s">
        <v>3881</v>
      </c>
      <c r="G3409" s="7">
        <f>'Health Cleaned'!$H3409*1.1</f>
        <v>4232.7340000000004</v>
      </c>
      <c r="H3409" s="7">
        <f t="shared" si="266"/>
        <v>4232.7</v>
      </c>
      <c r="I3409" s="7">
        <f t="shared" si="267"/>
        <v>4232.8</v>
      </c>
      <c r="J3409" s="7">
        <f t="shared" si="268"/>
        <v>4232.7</v>
      </c>
      <c r="K3409" t="str">
        <f>TEXT('Health Cleaned'!A3409,"mm-yy")</f>
        <v>12-23</v>
      </c>
      <c r="L3409" t="str">
        <f t="shared" si="269"/>
        <v>65-100</v>
      </c>
    </row>
    <row r="3410" spans="1:12" x14ac:dyDescent="0.45">
      <c r="A3410">
        <v>98</v>
      </c>
      <c r="B3410" t="str">
        <f t="shared" si="265"/>
        <v>SENIORS</v>
      </c>
      <c r="C3410" t="s">
        <v>3882</v>
      </c>
      <c r="G3410" s="7">
        <f>'Health Cleaned'!$H3410*1.1</f>
        <v>4867.8410000000013</v>
      </c>
      <c r="H3410" s="7">
        <f t="shared" si="266"/>
        <v>4867.8</v>
      </c>
      <c r="I3410" s="7">
        <f t="shared" si="267"/>
        <v>4867.9000000000005</v>
      </c>
      <c r="J3410" s="7">
        <f t="shared" si="268"/>
        <v>4867.8</v>
      </c>
      <c r="K3410" t="str">
        <f>TEXT('Health Cleaned'!A3410,"mm-yy")</f>
        <v>07-22</v>
      </c>
      <c r="L3410" t="str">
        <f t="shared" si="269"/>
        <v>65-100</v>
      </c>
    </row>
    <row r="3411" spans="1:12" x14ac:dyDescent="0.45">
      <c r="A3411">
        <v>7</v>
      </c>
      <c r="B3411" t="str">
        <f t="shared" si="265"/>
        <v>CHILDREN</v>
      </c>
      <c r="C3411" t="s">
        <v>3883</v>
      </c>
      <c r="G3411" s="7">
        <f>'Health Cleaned'!$H3411*1.1</f>
        <v>3700.9940000000001</v>
      </c>
      <c r="H3411" s="7">
        <f t="shared" si="266"/>
        <v>3701</v>
      </c>
      <c r="I3411" s="7">
        <f t="shared" si="267"/>
        <v>3701</v>
      </c>
      <c r="J3411" s="7">
        <f t="shared" si="268"/>
        <v>3700.9</v>
      </c>
      <c r="K3411" t="str">
        <f>TEXT('Health Cleaned'!A3411,"mm-yy")</f>
        <v>03-23</v>
      </c>
      <c r="L3411" t="str">
        <f t="shared" si="269"/>
        <v>0-12</v>
      </c>
    </row>
    <row r="3412" spans="1:12" x14ac:dyDescent="0.45">
      <c r="A3412">
        <v>95</v>
      </c>
      <c r="B3412" t="str">
        <f t="shared" si="265"/>
        <v>SENIORS</v>
      </c>
      <c r="C3412" t="s">
        <v>3884</v>
      </c>
      <c r="G3412" s="7">
        <f>'Health Cleaned'!$H3412*1.1</f>
        <v>1154.6040000000003</v>
      </c>
      <c r="H3412" s="7">
        <f t="shared" si="266"/>
        <v>1154.5999999999999</v>
      </c>
      <c r="I3412" s="7">
        <f t="shared" si="267"/>
        <v>1154.6999999999998</v>
      </c>
      <c r="J3412" s="7">
        <f t="shared" si="268"/>
        <v>1154.5999999999999</v>
      </c>
      <c r="K3412" t="str">
        <f>TEXT('Health Cleaned'!A3412,"mm-yy")</f>
        <v>01-22</v>
      </c>
      <c r="L3412" t="str">
        <f t="shared" si="269"/>
        <v>65-100</v>
      </c>
    </row>
    <row r="3413" spans="1:12" x14ac:dyDescent="0.45">
      <c r="A3413">
        <v>64</v>
      </c>
      <c r="B3413" t="str">
        <f t="shared" si="265"/>
        <v>ADULTS</v>
      </c>
      <c r="C3413" t="s">
        <v>3885</v>
      </c>
      <c r="G3413" s="7">
        <f>'Health Cleaned'!$H3413*1.1</f>
        <v>339.834</v>
      </c>
      <c r="H3413" s="7">
        <f t="shared" si="266"/>
        <v>339.8</v>
      </c>
      <c r="I3413" s="7">
        <f t="shared" si="267"/>
        <v>339.90000000000003</v>
      </c>
      <c r="J3413" s="7">
        <f t="shared" si="268"/>
        <v>339.8</v>
      </c>
      <c r="K3413" t="str">
        <f>TEXT('Health Cleaned'!A3413,"mm-yy")</f>
        <v>03-22</v>
      </c>
      <c r="L3413" t="str">
        <f t="shared" si="269"/>
        <v>51-65</v>
      </c>
    </row>
    <row r="3414" spans="1:12" x14ac:dyDescent="0.45">
      <c r="A3414">
        <v>15</v>
      </c>
      <c r="B3414" t="str">
        <f t="shared" si="265"/>
        <v>CHILDREN</v>
      </c>
      <c r="C3414" t="s">
        <v>3886</v>
      </c>
      <c r="G3414" s="7">
        <f>'Health Cleaned'!$H3414*1.1</f>
        <v>3900.7870000000003</v>
      </c>
      <c r="H3414" s="7">
        <f t="shared" si="266"/>
        <v>3900.8</v>
      </c>
      <c r="I3414" s="7">
        <f t="shared" si="267"/>
        <v>3900.7999999999997</v>
      </c>
      <c r="J3414" s="7">
        <f t="shared" si="268"/>
        <v>3900.7</v>
      </c>
      <c r="K3414" t="str">
        <f>TEXT('Health Cleaned'!A3414,"mm-yy")</f>
        <v>06-22</v>
      </c>
      <c r="L3414" t="str">
        <f t="shared" si="269"/>
        <v>13-19</v>
      </c>
    </row>
    <row r="3415" spans="1:12" x14ac:dyDescent="0.45">
      <c r="A3415">
        <v>28</v>
      </c>
      <c r="B3415" t="str">
        <f t="shared" si="265"/>
        <v>YOUNG ADULTS</v>
      </c>
      <c r="C3415" t="s">
        <v>3887</v>
      </c>
      <c r="G3415" s="7">
        <f>'Health Cleaned'!$H3415*1.1</f>
        <v>3890.0509999999999</v>
      </c>
      <c r="H3415" s="7">
        <f t="shared" si="266"/>
        <v>3890.1</v>
      </c>
      <c r="I3415" s="7">
        <f t="shared" si="267"/>
        <v>3890.1</v>
      </c>
      <c r="J3415" s="7">
        <f t="shared" si="268"/>
        <v>3890</v>
      </c>
      <c r="K3415" t="str">
        <f>TEXT('Health Cleaned'!A3415,"mm-yy")</f>
        <v>11-23</v>
      </c>
      <c r="L3415" t="str">
        <f t="shared" si="269"/>
        <v>20-34</v>
      </c>
    </row>
    <row r="3416" spans="1:12" x14ac:dyDescent="0.45">
      <c r="A3416">
        <v>63</v>
      </c>
      <c r="B3416" t="str">
        <f t="shared" si="265"/>
        <v>ADULTS</v>
      </c>
      <c r="C3416" t="s">
        <v>3888</v>
      </c>
      <c r="G3416" s="7">
        <f>'Health Cleaned'!$H3416*1.1</f>
        <v>3034.6250000000005</v>
      </c>
      <c r="H3416" s="7">
        <f t="shared" si="266"/>
        <v>3034.6</v>
      </c>
      <c r="I3416" s="7">
        <f t="shared" si="267"/>
        <v>3034.7</v>
      </c>
      <c r="J3416" s="7">
        <f t="shared" si="268"/>
        <v>3034.6</v>
      </c>
      <c r="K3416" t="str">
        <f>TEXT('Health Cleaned'!A3416,"mm-yy")</f>
        <v>08-22</v>
      </c>
      <c r="L3416" t="str">
        <f t="shared" si="269"/>
        <v>51-65</v>
      </c>
    </row>
    <row r="3417" spans="1:12" x14ac:dyDescent="0.45">
      <c r="A3417">
        <v>99</v>
      </c>
      <c r="B3417" t="str">
        <f t="shared" si="265"/>
        <v>SENIORS</v>
      </c>
      <c r="C3417" t="s">
        <v>3889</v>
      </c>
      <c r="G3417" s="7">
        <f>'Health Cleaned'!$H3417*1.1</f>
        <v>2308.5039999999999</v>
      </c>
      <c r="H3417" s="7">
        <f t="shared" si="266"/>
        <v>2308.5</v>
      </c>
      <c r="I3417" s="7">
        <f t="shared" si="267"/>
        <v>2308.6</v>
      </c>
      <c r="J3417" s="7">
        <f t="shared" si="268"/>
        <v>2308.5</v>
      </c>
      <c r="K3417" t="str">
        <f>TEXT('Health Cleaned'!A3417,"mm-yy")</f>
        <v>11-22</v>
      </c>
      <c r="L3417" t="str">
        <f t="shared" si="269"/>
        <v>65-100</v>
      </c>
    </row>
    <row r="3418" spans="1:12" x14ac:dyDescent="0.45">
      <c r="A3418">
        <v>99</v>
      </c>
      <c r="B3418" t="str">
        <f t="shared" si="265"/>
        <v>SENIORS</v>
      </c>
      <c r="C3418" t="s">
        <v>3890</v>
      </c>
      <c r="G3418" s="7">
        <f>'Health Cleaned'!$H3418*1.1</f>
        <v>2209.4930000000004</v>
      </c>
      <c r="H3418" s="7">
        <f t="shared" si="266"/>
        <v>2209.5</v>
      </c>
      <c r="I3418" s="7">
        <f t="shared" si="267"/>
        <v>2209.5</v>
      </c>
      <c r="J3418" s="7">
        <f t="shared" si="268"/>
        <v>2209.4</v>
      </c>
      <c r="K3418" t="str">
        <f>TEXT('Health Cleaned'!A3418,"mm-yy")</f>
        <v>11-23</v>
      </c>
      <c r="L3418" t="str">
        <f t="shared" si="269"/>
        <v>65-100</v>
      </c>
    </row>
    <row r="3419" spans="1:12" x14ac:dyDescent="0.45">
      <c r="A3419">
        <v>92</v>
      </c>
      <c r="B3419" t="str">
        <f t="shared" si="265"/>
        <v>SENIORS</v>
      </c>
      <c r="C3419" t="s">
        <v>3891</v>
      </c>
      <c r="G3419" s="7">
        <f>'Health Cleaned'!$H3419*1.1</f>
        <v>1308.9010000000003</v>
      </c>
      <c r="H3419" s="7">
        <f t="shared" si="266"/>
        <v>1308.9000000000001</v>
      </c>
      <c r="I3419" s="7">
        <f t="shared" si="267"/>
        <v>1309</v>
      </c>
      <c r="J3419" s="7">
        <f t="shared" si="268"/>
        <v>1308.9000000000001</v>
      </c>
      <c r="K3419" t="str">
        <f>TEXT('Health Cleaned'!A3419,"mm-yy")</f>
        <v>04-23</v>
      </c>
      <c r="L3419" t="str">
        <f t="shared" si="269"/>
        <v>65-100</v>
      </c>
    </row>
    <row r="3420" spans="1:12" x14ac:dyDescent="0.45">
      <c r="A3420">
        <v>2</v>
      </c>
      <c r="B3420" t="str">
        <f t="shared" si="265"/>
        <v>CHILDREN</v>
      </c>
      <c r="C3420" t="s">
        <v>3892</v>
      </c>
      <c r="G3420" s="7">
        <f>'Health Cleaned'!$H3420*1.1</f>
        <v>5182.9360000000006</v>
      </c>
      <c r="H3420" s="7">
        <f t="shared" si="266"/>
        <v>5182.8999999999996</v>
      </c>
      <c r="I3420" s="7">
        <f t="shared" si="267"/>
        <v>5183</v>
      </c>
      <c r="J3420" s="7">
        <f t="shared" si="268"/>
        <v>5182.8999999999996</v>
      </c>
      <c r="K3420" t="str">
        <f>TEXT('Health Cleaned'!A3420,"mm-yy")</f>
        <v>07-23</v>
      </c>
      <c r="L3420" t="str">
        <f t="shared" si="269"/>
        <v>0-12</v>
      </c>
    </row>
    <row r="3421" spans="1:12" x14ac:dyDescent="0.45">
      <c r="A3421">
        <v>60</v>
      </c>
      <c r="B3421" t="str">
        <f t="shared" si="265"/>
        <v>ADULTS</v>
      </c>
      <c r="C3421" t="s">
        <v>3893</v>
      </c>
      <c r="G3421" s="7">
        <f>'Health Cleaned'!$H3421*1.1</f>
        <v>1449.932</v>
      </c>
      <c r="H3421" s="7">
        <f t="shared" si="266"/>
        <v>1449.9</v>
      </c>
      <c r="I3421" s="7">
        <f t="shared" si="267"/>
        <v>1450</v>
      </c>
      <c r="J3421" s="7">
        <f t="shared" si="268"/>
        <v>1449.9</v>
      </c>
      <c r="K3421" t="str">
        <f>TEXT('Health Cleaned'!A3421,"mm-yy")</f>
        <v>08-22</v>
      </c>
      <c r="L3421" t="str">
        <f t="shared" si="269"/>
        <v>51-65</v>
      </c>
    </row>
    <row r="3422" spans="1:12" x14ac:dyDescent="0.45">
      <c r="A3422">
        <v>42</v>
      </c>
      <c r="B3422" t="str">
        <f t="shared" si="265"/>
        <v>ADULTS</v>
      </c>
      <c r="C3422" t="s">
        <v>3894</v>
      </c>
      <c r="G3422" s="7">
        <f>'Health Cleaned'!$H3422*1.1</f>
        <v>1849.8480000000002</v>
      </c>
      <c r="H3422" s="7">
        <f t="shared" si="266"/>
        <v>1849.8</v>
      </c>
      <c r="I3422" s="7">
        <f t="shared" si="267"/>
        <v>1849.8999999999999</v>
      </c>
      <c r="J3422" s="7">
        <f t="shared" si="268"/>
        <v>1849.8</v>
      </c>
      <c r="K3422" t="str">
        <f>TEXT('Health Cleaned'!A3422,"mm-yy")</f>
        <v>07-23</v>
      </c>
      <c r="L3422" t="str">
        <f t="shared" si="269"/>
        <v>35-50</v>
      </c>
    </row>
    <row r="3423" spans="1:12" x14ac:dyDescent="0.45">
      <c r="A3423">
        <v>93</v>
      </c>
      <c r="B3423" t="str">
        <f t="shared" si="265"/>
        <v>SENIORS</v>
      </c>
      <c r="C3423" t="s">
        <v>3895</v>
      </c>
      <c r="G3423" s="7">
        <f>'Health Cleaned'!$H3423*1.1</f>
        <v>5012.8870000000006</v>
      </c>
      <c r="H3423" s="7">
        <f t="shared" si="266"/>
        <v>5012.8999999999996</v>
      </c>
      <c r="I3423" s="7">
        <f t="shared" si="267"/>
        <v>5012.9000000000005</v>
      </c>
      <c r="J3423" s="7">
        <f t="shared" si="268"/>
        <v>5012.8</v>
      </c>
      <c r="K3423" t="str">
        <f>TEXT('Health Cleaned'!A3423,"mm-yy")</f>
        <v>06-22</v>
      </c>
      <c r="L3423" t="str">
        <f t="shared" si="269"/>
        <v>65-100</v>
      </c>
    </row>
    <row r="3424" spans="1:12" x14ac:dyDescent="0.45">
      <c r="A3424">
        <v>54</v>
      </c>
      <c r="B3424" t="str">
        <f t="shared" si="265"/>
        <v>ADULTS</v>
      </c>
      <c r="C3424" t="s">
        <v>3896</v>
      </c>
      <c r="G3424" s="7">
        <f>'Health Cleaned'!$H3424*1.1</f>
        <v>2615.866</v>
      </c>
      <c r="H3424" s="7">
        <f t="shared" si="266"/>
        <v>2615.9</v>
      </c>
      <c r="I3424" s="7">
        <f t="shared" si="267"/>
        <v>2615.9</v>
      </c>
      <c r="J3424" s="7">
        <f t="shared" si="268"/>
        <v>2615.8000000000002</v>
      </c>
      <c r="K3424" t="str">
        <f>TEXT('Health Cleaned'!A3424,"mm-yy")</f>
        <v>01-22</v>
      </c>
      <c r="L3424" t="str">
        <f t="shared" si="269"/>
        <v>51-65</v>
      </c>
    </row>
    <row r="3425" spans="1:12" x14ac:dyDescent="0.45">
      <c r="A3425">
        <v>72</v>
      </c>
      <c r="B3425" t="str">
        <f t="shared" si="265"/>
        <v>SENIORS</v>
      </c>
      <c r="C3425" t="s">
        <v>3897</v>
      </c>
      <c r="G3425" s="7">
        <f>'Health Cleaned'!$H3425*1.1</f>
        <v>3822.7090000000003</v>
      </c>
      <c r="H3425" s="7">
        <f t="shared" si="266"/>
        <v>3822.7</v>
      </c>
      <c r="I3425" s="7">
        <f t="shared" si="267"/>
        <v>3822.7999999999997</v>
      </c>
      <c r="J3425" s="7">
        <f t="shared" si="268"/>
        <v>3822.7</v>
      </c>
      <c r="K3425" t="str">
        <f>TEXT('Health Cleaned'!A3425,"mm-yy")</f>
        <v>01-23</v>
      </c>
      <c r="L3425" t="str">
        <f t="shared" si="269"/>
        <v>65-100</v>
      </c>
    </row>
    <row r="3426" spans="1:12" x14ac:dyDescent="0.45">
      <c r="A3426">
        <v>26</v>
      </c>
      <c r="B3426" t="str">
        <f t="shared" si="265"/>
        <v>YOUNG ADULTS</v>
      </c>
      <c r="C3426" t="s">
        <v>3898</v>
      </c>
      <c r="G3426" s="7">
        <f>'Health Cleaned'!$H3426*1.1</f>
        <v>531.14600000000007</v>
      </c>
      <c r="H3426" s="7">
        <f t="shared" si="266"/>
        <v>531.1</v>
      </c>
      <c r="I3426" s="7">
        <f t="shared" si="267"/>
        <v>531.20000000000005</v>
      </c>
      <c r="J3426" s="7">
        <f t="shared" si="268"/>
        <v>531.1</v>
      </c>
      <c r="K3426" t="str">
        <f>TEXT('Health Cleaned'!A3426,"mm-yy")</f>
        <v>09-22</v>
      </c>
      <c r="L3426" t="str">
        <f t="shared" si="269"/>
        <v>20-34</v>
      </c>
    </row>
    <row r="3427" spans="1:12" x14ac:dyDescent="0.45">
      <c r="A3427">
        <v>99</v>
      </c>
      <c r="B3427" t="str">
        <f t="shared" si="265"/>
        <v>SENIORS</v>
      </c>
      <c r="C3427" t="s">
        <v>3899</v>
      </c>
      <c r="G3427" s="7">
        <f>'Health Cleaned'!$H3427*1.1</f>
        <v>1624.4030000000002</v>
      </c>
      <c r="H3427" s="7">
        <f t="shared" si="266"/>
        <v>1624.4</v>
      </c>
      <c r="I3427" s="7">
        <f t="shared" si="267"/>
        <v>1624.5</v>
      </c>
      <c r="J3427" s="7">
        <f t="shared" si="268"/>
        <v>1624.4</v>
      </c>
      <c r="K3427" t="str">
        <f>TEXT('Health Cleaned'!A3427,"mm-yy")</f>
        <v>11-22</v>
      </c>
      <c r="L3427" t="str">
        <f t="shared" si="269"/>
        <v>65-100</v>
      </c>
    </row>
    <row r="3428" spans="1:12" x14ac:dyDescent="0.45">
      <c r="A3428">
        <v>42</v>
      </c>
      <c r="B3428" t="str">
        <f t="shared" si="265"/>
        <v>ADULTS</v>
      </c>
      <c r="C3428" t="s">
        <v>3900</v>
      </c>
      <c r="G3428" s="7">
        <f>'Health Cleaned'!$H3428*1.1</f>
        <v>824.47200000000009</v>
      </c>
      <c r="H3428" s="7">
        <f t="shared" si="266"/>
        <v>824.5</v>
      </c>
      <c r="I3428" s="7">
        <f t="shared" si="267"/>
        <v>824.5</v>
      </c>
      <c r="J3428" s="7">
        <f t="shared" si="268"/>
        <v>824.4</v>
      </c>
      <c r="K3428" t="str">
        <f>TEXT('Health Cleaned'!A3428,"mm-yy")</f>
        <v>07-23</v>
      </c>
      <c r="L3428" t="str">
        <f t="shared" si="269"/>
        <v>35-50</v>
      </c>
    </row>
    <row r="3429" spans="1:12" x14ac:dyDescent="0.45">
      <c r="A3429">
        <v>96</v>
      </c>
      <c r="B3429" t="str">
        <f t="shared" si="265"/>
        <v>SENIORS</v>
      </c>
      <c r="C3429" t="s">
        <v>3901</v>
      </c>
      <c r="G3429" s="7">
        <f>'Health Cleaned'!$H3429*1.1</f>
        <v>1028.9950000000001</v>
      </c>
      <c r="H3429" s="7">
        <f t="shared" si="266"/>
        <v>1029</v>
      </c>
      <c r="I3429" s="7">
        <f t="shared" si="267"/>
        <v>1029</v>
      </c>
      <c r="J3429" s="7">
        <f t="shared" si="268"/>
        <v>1028.9000000000001</v>
      </c>
      <c r="K3429" t="str">
        <f>TEXT('Health Cleaned'!A3429,"mm-yy")</f>
        <v>10-23</v>
      </c>
      <c r="L3429" t="str">
        <f t="shared" si="269"/>
        <v>65-100</v>
      </c>
    </row>
    <row r="3430" spans="1:12" x14ac:dyDescent="0.45">
      <c r="A3430">
        <v>26</v>
      </c>
      <c r="B3430" t="str">
        <f t="shared" si="265"/>
        <v>YOUNG ADULTS</v>
      </c>
      <c r="C3430" t="s">
        <v>3902</v>
      </c>
      <c r="G3430" s="7">
        <f>'Health Cleaned'!$H3430*1.1</f>
        <v>5231.4240000000009</v>
      </c>
      <c r="H3430" s="7">
        <f t="shared" si="266"/>
        <v>5231.3999999999996</v>
      </c>
      <c r="I3430" s="7">
        <f t="shared" si="267"/>
        <v>5231.5</v>
      </c>
      <c r="J3430" s="7">
        <f t="shared" si="268"/>
        <v>5231.3999999999996</v>
      </c>
      <c r="K3430" t="str">
        <f>TEXT('Health Cleaned'!A3430,"mm-yy")</f>
        <v>07-23</v>
      </c>
      <c r="L3430" t="str">
        <f t="shared" si="269"/>
        <v>20-34</v>
      </c>
    </row>
    <row r="3431" spans="1:12" x14ac:dyDescent="0.45">
      <c r="A3431">
        <v>54</v>
      </c>
      <c r="B3431" t="str">
        <f t="shared" si="265"/>
        <v>ADULTS</v>
      </c>
      <c r="C3431" t="s">
        <v>3903</v>
      </c>
      <c r="G3431" s="7">
        <f>'Health Cleaned'!$H3431*1.1</f>
        <v>725.29600000000005</v>
      </c>
      <c r="H3431" s="7">
        <f t="shared" si="266"/>
        <v>725.3</v>
      </c>
      <c r="I3431" s="7">
        <f t="shared" si="267"/>
        <v>725.30000000000007</v>
      </c>
      <c r="J3431" s="7">
        <f t="shared" si="268"/>
        <v>725.2</v>
      </c>
      <c r="K3431" t="str">
        <f>TEXT('Health Cleaned'!A3431,"mm-yy")</f>
        <v>12-22</v>
      </c>
      <c r="L3431" t="str">
        <f t="shared" si="269"/>
        <v>51-65</v>
      </c>
    </row>
    <row r="3432" spans="1:12" x14ac:dyDescent="0.45">
      <c r="A3432">
        <v>44</v>
      </c>
      <c r="B3432" t="str">
        <f t="shared" si="265"/>
        <v>ADULTS</v>
      </c>
      <c r="C3432" t="s">
        <v>3904</v>
      </c>
      <c r="G3432" s="7">
        <f>'Health Cleaned'!$H3432*1.1</f>
        <v>4224.1870000000008</v>
      </c>
      <c r="H3432" s="7">
        <f t="shared" si="266"/>
        <v>4224.2</v>
      </c>
      <c r="I3432" s="7">
        <f t="shared" si="267"/>
        <v>4224.2000000000007</v>
      </c>
      <c r="J3432" s="7">
        <f t="shared" si="268"/>
        <v>4224.1000000000004</v>
      </c>
      <c r="K3432" t="str">
        <f>TEXT('Health Cleaned'!A3432,"mm-yy")</f>
        <v>01-23</v>
      </c>
      <c r="L3432" t="str">
        <f t="shared" si="269"/>
        <v>35-50</v>
      </c>
    </row>
    <row r="3433" spans="1:12" x14ac:dyDescent="0.45">
      <c r="A3433">
        <v>98</v>
      </c>
      <c r="B3433" t="str">
        <f t="shared" si="265"/>
        <v>SENIORS</v>
      </c>
      <c r="C3433" t="s">
        <v>3905</v>
      </c>
      <c r="G3433" s="7">
        <f>'Health Cleaned'!$H3433*1.1</f>
        <v>3959.4610000000007</v>
      </c>
      <c r="H3433" s="7">
        <f t="shared" si="266"/>
        <v>3959.5</v>
      </c>
      <c r="I3433" s="7">
        <f t="shared" si="267"/>
        <v>3959.5</v>
      </c>
      <c r="J3433" s="7">
        <f t="shared" si="268"/>
        <v>3959.4</v>
      </c>
      <c r="K3433" t="str">
        <f>TEXT('Health Cleaned'!A3433,"mm-yy")</f>
        <v>09-22</v>
      </c>
      <c r="L3433" t="str">
        <f t="shared" si="269"/>
        <v>65-100</v>
      </c>
    </row>
    <row r="3434" spans="1:12" x14ac:dyDescent="0.45">
      <c r="A3434">
        <v>64</v>
      </c>
      <c r="B3434" t="str">
        <f t="shared" si="265"/>
        <v>ADULTS</v>
      </c>
      <c r="C3434" t="s">
        <v>3906</v>
      </c>
      <c r="G3434" s="7">
        <f>'Health Cleaned'!$H3434*1.1</f>
        <v>3167.3620000000005</v>
      </c>
      <c r="H3434" s="7">
        <f t="shared" si="266"/>
        <v>3167.4</v>
      </c>
      <c r="I3434" s="7">
        <f t="shared" si="267"/>
        <v>3167.4</v>
      </c>
      <c r="J3434" s="7">
        <f t="shared" si="268"/>
        <v>3167.3</v>
      </c>
      <c r="K3434" t="str">
        <f>TEXT('Health Cleaned'!A3434,"mm-yy")</f>
        <v>12-23</v>
      </c>
      <c r="L3434" t="str">
        <f t="shared" si="269"/>
        <v>51-65</v>
      </c>
    </row>
    <row r="3435" spans="1:12" x14ac:dyDescent="0.45">
      <c r="A3435">
        <v>80</v>
      </c>
      <c r="B3435" t="str">
        <f t="shared" si="265"/>
        <v>SENIORS</v>
      </c>
      <c r="C3435" t="s">
        <v>3907</v>
      </c>
      <c r="G3435" s="7">
        <f>'Health Cleaned'!$H3435*1.1</f>
        <v>3944.3250000000003</v>
      </c>
      <c r="H3435" s="7">
        <f t="shared" si="266"/>
        <v>3944.3</v>
      </c>
      <c r="I3435" s="7">
        <f t="shared" si="267"/>
        <v>3944.4</v>
      </c>
      <c r="J3435" s="7">
        <f t="shared" si="268"/>
        <v>3944.3</v>
      </c>
      <c r="K3435" t="str">
        <f>TEXT('Health Cleaned'!A3435,"mm-yy")</f>
        <v>01-22</v>
      </c>
      <c r="L3435" t="str">
        <f t="shared" si="269"/>
        <v>65-100</v>
      </c>
    </row>
    <row r="3436" spans="1:12" x14ac:dyDescent="0.45">
      <c r="A3436">
        <v>52</v>
      </c>
      <c r="B3436" t="str">
        <f t="shared" si="265"/>
        <v>ADULTS</v>
      </c>
      <c r="C3436" t="s">
        <v>3908</v>
      </c>
      <c r="G3436" s="7">
        <f>'Health Cleaned'!$H3436*1.1</f>
        <v>482.85599999999999</v>
      </c>
      <c r="H3436" s="7">
        <f t="shared" si="266"/>
        <v>482.9</v>
      </c>
      <c r="I3436" s="7">
        <f t="shared" si="267"/>
        <v>482.90000000000003</v>
      </c>
      <c r="J3436" s="7">
        <f t="shared" si="268"/>
        <v>482.8</v>
      </c>
      <c r="K3436" t="str">
        <f>TEXT('Health Cleaned'!A3436,"mm-yy")</f>
        <v>05-23</v>
      </c>
      <c r="L3436" t="str">
        <f t="shared" si="269"/>
        <v>51-65</v>
      </c>
    </row>
    <row r="3437" spans="1:12" x14ac:dyDescent="0.45">
      <c r="A3437">
        <v>70</v>
      </c>
      <c r="B3437" t="str">
        <f t="shared" si="265"/>
        <v>SENIORS</v>
      </c>
      <c r="C3437" t="s">
        <v>3909</v>
      </c>
      <c r="G3437" s="7">
        <f>'Health Cleaned'!$H3437*1.1</f>
        <v>5457.232</v>
      </c>
      <c r="H3437" s="7">
        <f t="shared" si="266"/>
        <v>5457.2</v>
      </c>
      <c r="I3437" s="7">
        <f t="shared" si="267"/>
        <v>5457.3</v>
      </c>
      <c r="J3437" s="7">
        <f t="shared" si="268"/>
        <v>5457.2</v>
      </c>
      <c r="K3437" t="str">
        <f>TEXT('Health Cleaned'!A3437,"mm-yy")</f>
        <v>04-23</v>
      </c>
      <c r="L3437" t="str">
        <f t="shared" si="269"/>
        <v>65-100</v>
      </c>
    </row>
    <row r="3438" spans="1:12" x14ac:dyDescent="0.45">
      <c r="A3438">
        <v>15</v>
      </c>
      <c r="B3438" t="str">
        <f t="shared" si="265"/>
        <v>CHILDREN</v>
      </c>
      <c r="C3438" t="s">
        <v>3910</v>
      </c>
      <c r="G3438" s="7">
        <f>'Health Cleaned'!$H3438*1.1</f>
        <v>661.947</v>
      </c>
      <c r="H3438" s="7">
        <f t="shared" si="266"/>
        <v>661.9</v>
      </c>
      <c r="I3438" s="7">
        <f t="shared" si="267"/>
        <v>662</v>
      </c>
      <c r="J3438" s="7">
        <f t="shared" si="268"/>
        <v>661.9</v>
      </c>
      <c r="K3438" t="str">
        <f>TEXT('Health Cleaned'!A3438,"mm-yy")</f>
        <v>06-23</v>
      </c>
      <c r="L3438" t="str">
        <f t="shared" si="269"/>
        <v>13-19</v>
      </c>
    </row>
    <row r="3439" spans="1:12" x14ac:dyDescent="0.45">
      <c r="A3439">
        <v>53</v>
      </c>
      <c r="B3439" t="str">
        <f t="shared" si="265"/>
        <v>ADULTS</v>
      </c>
      <c r="C3439" t="s">
        <v>3911</v>
      </c>
      <c r="G3439" s="7">
        <f>'Health Cleaned'!$H3439*1.1</f>
        <v>4893.911000000001</v>
      </c>
      <c r="H3439" s="7">
        <f t="shared" si="266"/>
        <v>4893.8999999999996</v>
      </c>
      <c r="I3439" s="7">
        <f t="shared" si="267"/>
        <v>4894</v>
      </c>
      <c r="J3439" s="7">
        <f t="shared" si="268"/>
        <v>4893.8999999999996</v>
      </c>
      <c r="K3439" t="str">
        <f>TEXT('Health Cleaned'!A3439,"mm-yy")</f>
        <v>08-23</v>
      </c>
      <c r="L3439" t="str">
        <f t="shared" si="269"/>
        <v>51-65</v>
      </c>
    </row>
    <row r="3440" spans="1:12" x14ac:dyDescent="0.45">
      <c r="A3440">
        <v>8</v>
      </c>
      <c r="B3440" t="str">
        <f t="shared" si="265"/>
        <v>CHILDREN</v>
      </c>
      <c r="C3440" t="s">
        <v>3912</v>
      </c>
      <c r="G3440" s="7">
        <f>'Health Cleaned'!$H3440*1.1</f>
        <v>3315.9940000000001</v>
      </c>
      <c r="H3440" s="7">
        <f t="shared" si="266"/>
        <v>3316</v>
      </c>
      <c r="I3440" s="7">
        <f t="shared" si="267"/>
        <v>3316</v>
      </c>
      <c r="J3440" s="7">
        <f t="shared" si="268"/>
        <v>3315.9</v>
      </c>
      <c r="K3440" t="str">
        <f>TEXT('Health Cleaned'!A3440,"mm-yy")</f>
        <v>10-23</v>
      </c>
      <c r="L3440" t="str">
        <f t="shared" si="269"/>
        <v>0-12</v>
      </c>
    </row>
    <row r="3441" spans="1:12" x14ac:dyDescent="0.45">
      <c r="A3441">
        <v>85</v>
      </c>
      <c r="B3441" t="str">
        <f t="shared" si="265"/>
        <v>SENIORS</v>
      </c>
      <c r="C3441" t="s">
        <v>3913</v>
      </c>
      <c r="G3441" s="7">
        <f>'Health Cleaned'!$H3441*1.1</f>
        <v>5116.1990000000005</v>
      </c>
      <c r="H3441" s="7">
        <f t="shared" si="266"/>
        <v>5116.2</v>
      </c>
      <c r="I3441" s="7">
        <f t="shared" si="267"/>
        <v>5116.2000000000007</v>
      </c>
      <c r="J3441" s="7">
        <f t="shared" si="268"/>
        <v>5116.1000000000004</v>
      </c>
      <c r="K3441" t="str">
        <f>TEXT('Health Cleaned'!A3441,"mm-yy")</f>
        <v>09-23</v>
      </c>
      <c r="L3441" t="str">
        <f t="shared" si="269"/>
        <v>65-100</v>
      </c>
    </row>
    <row r="3442" spans="1:12" x14ac:dyDescent="0.45">
      <c r="A3442">
        <v>51</v>
      </c>
      <c r="B3442" t="str">
        <f t="shared" si="265"/>
        <v>ADULTS</v>
      </c>
      <c r="C3442" t="s">
        <v>3914</v>
      </c>
      <c r="G3442" s="7">
        <f>'Health Cleaned'!$H3442*1.1</f>
        <v>1813.5260000000003</v>
      </c>
      <c r="H3442" s="7">
        <f t="shared" si="266"/>
        <v>1813.5</v>
      </c>
      <c r="I3442" s="7">
        <f t="shared" si="267"/>
        <v>1813.6</v>
      </c>
      <c r="J3442" s="7">
        <f t="shared" si="268"/>
        <v>1813.5</v>
      </c>
      <c r="K3442" t="str">
        <f>TEXT('Health Cleaned'!A3442,"mm-yy")</f>
        <v>11-22</v>
      </c>
      <c r="L3442" t="str">
        <f t="shared" si="269"/>
        <v>51-65</v>
      </c>
    </row>
    <row r="3443" spans="1:12" x14ac:dyDescent="0.45">
      <c r="A3443">
        <v>1</v>
      </c>
      <c r="B3443" t="str">
        <f t="shared" si="265"/>
        <v>CHILDREN</v>
      </c>
      <c r="C3443" t="s">
        <v>3915</v>
      </c>
      <c r="G3443" s="7">
        <f>'Health Cleaned'!$H3443*1.1</f>
        <v>228.77800000000002</v>
      </c>
      <c r="H3443" s="7">
        <f t="shared" si="266"/>
        <v>228.8</v>
      </c>
      <c r="I3443" s="7">
        <f t="shared" si="267"/>
        <v>228.79999999999998</v>
      </c>
      <c r="J3443" s="7">
        <f t="shared" si="268"/>
        <v>228.7</v>
      </c>
      <c r="K3443" t="str">
        <f>TEXT('Health Cleaned'!A3443,"mm-yy")</f>
        <v>05-22</v>
      </c>
      <c r="L3443" t="str">
        <f t="shared" si="269"/>
        <v>0-12</v>
      </c>
    </row>
    <row r="3444" spans="1:12" x14ac:dyDescent="0.45">
      <c r="A3444">
        <v>65</v>
      </c>
      <c r="B3444" t="str">
        <f t="shared" si="265"/>
        <v>ADULTS</v>
      </c>
      <c r="C3444" t="s">
        <v>3916</v>
      </c>
      <c r="G3444" s="7">
        <f>'Health Cleaned'!$H3444*1.1</f>
        <v>2698.1790000000001</v>
      </c>
      <c r="H3444" s="7">
        <f t="shared" si="266"/>
        <v>2698.2</v>
      </c>
      <c r="I3444" s="7">
        <f t="shared" si="267"/>
        <v>2698.2</v>
      </c>
      <c r="J3444" s="7">
        <f t="shared" si="268"/>
        <v>2698.1</v>
      </c>
      <c r="K3444" t="str">
        <f>TEXT('Health Cleaned'!A3444,"mm-yy")</f>
        <v>05-23</v>
      </c>
      <c r="L3444" t="str">
        <f t="shared" si="269"/>
        <v>51-65</v>
      </c>
    </row>
    <row r="3445" spans="1:12" x14ac:dyDescent="0.45">
      <c r="A3445">
        <v>6</v>
      </c>
      <c r="B3445" t="str">
        <f t="shared" si="265"/>
        <v>CHILDREN</v>
      </c>
      <c r="C3445" t="s">
        <v>3917</v>
      </c>
      <c r="G3445" s="7">
        <f>'Health Cleaned'!$H3445*1.1</f>
        <v>356.64200000000005</v>
      </c>
      <c r="H3445" s="7">
        <f t="shared" si="266"/>
        <v>356.6</v>
      </c>
      <c r="I3445" s="7">
        <f t="shared" si="267"/>
        <v>356.70000000000005</v>
      </c>
      <c r="J3445" s="7">
        <f t="shared" si="268"/>
        <v>356.6</v>
      </c>
      <c r="K3445" t="str">
        <f>TEXT('Health Cleaned'!A3445,"mm-yy")</f>
        <v>11-22</v>
      </c>
      <c r="L3445" t="str">
        <f t="shared" si="269"/>
        <v>0-12</v>
      </c>
    </row>
    <row r="3446" spans="1:12" x14ac:dyDescent="0.45">
      <c r="A3446">
        <v>95</v>
      </c>
      <c r="B3446" t="str">
        <f t="shared" si="265"/>
        <v>SENIORS</v>
      </c>
      <c r="C3446" t="s">
        <v>3918</v>
      </c>
      <c r="G3446" s="7">
        <f>'Health Cleaned'!$H3446*1.1</f>
        <v>3425.6750000000002</v>
      </c>
      <c r="H3446" s="7">
        <f t="shared" si="266"/>
        <v>3425.7</v>
      </c>
      <c r="I3446" s="7">
        <f t="shared" si="267"/>
        <v>3425.7</v>
      </c>
      <c r="J3446" s="7">
        <f t="shared" si="268"/>
        <v>3425.6</v>
      </c>
      <c r="K3446" t="str">
        <f>TEXT('Health Cleaned'!A3446,"mm-yy")</f>
        <v>01-22</v>
      </c>
      <c r="L3446" t="str">
        <f t="shared" si="269"/>
        <v>65-100</v>
      </c>
    </row>
    <row r="3447" spans="1:12" x14ac:dyDescent="0.45">
      <c r="A3447">
        <v>88</v>
      </c>
      <c r="B3447" t="str">
        <f t="shared" si="265"/>
        <v>SENIORS</v>
      </c>
      <c r="C3447" t="s">
        <v>3919</v>
      </c>
      <c r="G3447" s="7">
        <f>'Health Cleaned'!$H3447*1.1</f>
        <v>1060.3560000000002</v>
      </c>
      <c r="H3447" s="7">
        <f t="shared" si="266"/>
        <v>1060.4000000000001</v>
      </c>
      <c r="I3447" s="7">
        <f t="shared" si="267"/>
        <v>1060.3999999999999</v>
      </c>
      <c r="J3447" s="7">
        <f t="shared" si="268"/>
        <v>1060.3</v>
      </c>
      <c r="K3447" t="str">
        <f>TEXT('Health Cleaned'!A3447,"mm-yy")</f>
        <v>07-23</v>
      </c>
      <c r="L3447" t="str">
        <f t="shared" si="269"/>
        <v>65-100</v>
      </c>
    </row>
    <row r="3448" spans="1:12" x14ac:dyDescent="0.45">
      <c r="A3448">
        <v>58</v>
      </c>
      <c r="B3448" t="str">
        <f t="shared" si="265"/>
        <v>ADULTS</v>
      </c>
      <c r="C3448" t="s">
        <v>3920</v>
      </c>
      <c r="G3448" s="7">
        <f>'Health Cleaned'!$H3448*1.1</f>
        <v>3268.1990000000005</v>
      </c>
      <c r="H3448" s="7">
        <f t="shared" si="266"/>
        <v>3268.2</v>
      </c>
      <c r="I3448" s="7">
        <f t="shared" si="267"/>
        <v>3268.2</v>
      </c>
      <c r="J3448" s="7">
        <f t="shared" si="268"/>
        <v>3268.1</v>
      </c>
      <c r="K3448" t="str">
        <f>TEXT('Health Cleaned'!A3448,"mm-yy")</f>
        <v>06-22</v>
      </c>
      <c r="L3448" t="str">
        <f t="shared" si="269"/>
        <v>51-65</v>
      </c>
    </row>
    <row r="3449" spans="1:12" x14ac:dyDescent="0.45">
      <c r="A3449">
        <v>89</v>
      </c>
      <c r="B3449" t="str">
        <f t="shared" si="265"/>
        <v>SENIORS</v>
      </c>
      <c r="C3449" t="s">
        <v>3921</v>
      </c>
      <c r="G3449" s="7">
        <f>'Health Cleaned'!$H3449*1.1</f>
        <v>4386.1509999999998</v>
      </c>
      <c r="H3449" s="7">
        <f t="shared" si="266"/>
        <v>4386.2</v>
      </c>
      <c r="I3449" s="7">
        <f t="shared" si="267"/>
        <v>4386.2000000000007</v>
      </c>
      <c r="J3449" s="7">
        <f t="shared" si="268"/>
        <v>4386.1000000000004</v>
      </c>
      <c r="K3449" t="str">
        <f>TEXT('Health Cleaned'!A3449,"mm-yy")</f>
        <v>08-23</v>
      </c>
      <c r="L3449" t="str">
        <f t="shared" si="269"/>
        <v>65-100</v>
      </c>
    </row>
    <row r="3450" spans="1:12" x14ac:dyDescent="0.45">
      <c r="A3450">
        <v>24</v>
      </c>
      <c r="B3450" t="str">
        <f t="shared" si="265"/>
        <v>YOUNG ADULTS</v>
      </c>
      <c r="C3450" t="s">
        <v>3922</v>
      </c>
      <c r="G3450" s="7">
        <f>'Health Cleaned'!$H3450*1.1</f>
        <v>5034.1060000000007</v>
      </c>
      <c r="H3450" s="7">
        <f t="shared" si="266"/>
        <v>5034.1000000000004</v>
      </c>
      <c r="I3450" s="7">
        <f t="shared" si="267"/>
        <v>5034.2000000000007</v>
      </c>
      <c r="J3450" s="7">
        <f t="shared" si="268"/>
        <v>5034.1000000000004</v>
      </c>
      <c r="K3450" t="str">
        <f>TEXT('Health Cleaned'!A3450,"mm-yy")</f>
        <v>04-22</v>
      </c>
      <c r="L3450" t="str">
        <f t="shared" si="269"/>
        <v>20-34</v>
      </c>
    </row>
    <row r="3451" spans="1:12" x14ac:dyDescent="0.45">
      <c r="A3451">
        <v>82</v>
      </c>
      <c r="B3451" t="str">
        <f t="shared" si="265"/>
        <v>SENIORS</v>
      </c>
      <c r="C3451" t="s">
        <v>3923</v>
      </c>
      <c r="G3451" s="7">
        <f>'Health Cleaned'!$H3451*1.1</f>
        <v>671.36300000000006</v>
      </c>
      <c r="H3451" s="7">
        <f t="shared" si="266"/>
        <v>671.4</v>
      </c>
      <c r="I3451" s="7">
        <f t="shared" si="267"/>
        <v>671.4</v>
      </c>
      <c r="J3451" s="7">
        <f t="shared" si="268"/>
        <v>671.3</v>
      </c>
      <c r="K3451" t="str">
        <f>TEXT('Health Cleaned'!A3451,"mm-yy")</f>
        <v>04-22</v>
      </c>
      <c r="L3451" t="str">
        <f t="shared" si="269"/>
        <v>65-100</v>
      </c>
    </row>
    <row r="3452" spans="1:12" x14ac:dyDescent="0.45">
      <c r="A3452">
        <v>56</v>
      </c>
      <c r="B3452" t="str">
        <f t="shared" si="265"/>
        <v>ADULTS</v>
      </c>
      <c r="C3452" t="s">
        <v>3924</v>
      </c>
      <c r="G3452" s="7">
        <f>'Health Cleaned'!$H3452*1.1</f>
        <v>3418.7670000000003</v>
      </c>
      <c r="H3452" s="7">
        <f t="shared" si="266"/>
        <v>3418.8</v>
      </c>
      <c r="I3452" s="7">
        <f t="shared" si="267"/>
        <v>3418.7999999999997</v>
      </c>
      <c r="J3452" s="7">
        <f t="shared" si="268"/>
        <v>3418.7</v>
      </c>
      <c r="K3452" t="str">
        <f>TEXT('Health Cleaned'!A3452,"mm-yy")</f>
        <v>09-23</v>
      </c>
      <c r="L3452" t="str">
        <f t="shared" si="269"/>
        <v>51-65</v>
      </c>
    </row>
    <row r="3453" spans="1:12" x14ac:dyDescent="0.45">
      <c r="A3453">
        <v>3</v>
      </c>
      <c r="B3453" t="str">
        <f t="shared" si="265"/>
        <v>CHILDREN</v>
      </c>
      <c r="C3453" t="s">
        <v>3925</v>
      </c>
      <c r="G3453" s="7">
        <f>'Health Cleaned'!$H3453*1.1</f>
        <v>156.56300000000002</v>
      </c>
      <c r="H3453" s="7">
        <f t="shared" si="266"/>
        <v>156.6</v>
      </c>
      <c r="I3453" s="7">
        <f t="shared" si="267"/>
        <v>156.6</v>
      </c>
      <c r="J3453" s="7">
        <f t="shared" si="268"/>
        <v>156.5</v>
      </c>
      <c r="K3453" t="str">
        <f>TEXT('Health Cleaned'!A3453,"mm-yy")</f>
        <v>02-23</v>
      </c>
      <c r="L3453" t="str">
        <f t="shared" si="269"/>
        <v>0-12</v>
      </c>
    </row>
    <row r="3454" spans="1:12" x14ac:dyDescent="0.45">
      <c r="A3454">
        <v>65</v>
      </c>
      <c r="B3454" t="str">
        <f t="shared" si="265"/>
        <v>ADULTS</v>
      </c>
      <c r="C3454" t="s">
        <v>3926</v>
      </c>
      <c r="G3454" s="7">
        <f>'Health Cleaned'!$H3454*1.1</f>
        <v>4985.9370000000008</v>
      </c>
      <c r="H3454" s="7">
        <f t="shared" si="266"/>
        <v>4985.8999999999996</v>
      </c>
      <c r="I3454" s="7">
        <f t="shared" si="267"/>
        <v>4986</v>
      </c>
      <c r="J3454" s="7">
        <f t="shared" si="268"/>
        <v>4985.8999999999996</v>
      </c>
      <c r="K3454" t="str">
        <f>TEXT('Health Cleaned'!A3454,"mm-yy")</f>
        <v>05-23</v>
      </c>
      <c r="L3454" t="str">
        <f t="shared" si="269"/>
        <v>51-65</v>
      </c>
    </row>
    <row r="3455" spans="1:12" x14ac:dyDescent="0.45">
      <c r="A3455">
        <v>81</v>
      </c>
      <c r="B3455" t="str">
        <f t="shared" si="265"/>
        <v>SENIORS</v>
      </c>
      <c r="C3455" t="s">
        <v>3927</v>
      </c>
      <c r="G3455" s="7">
        <f>'Health Cleaned'!$H3455*1.1</f>
        <v>78.364000000000004</v>
      </c>
      <c r="H3455" s="7">
        <f t="shared" si="266"/>
        <v>78.400000000000006</v>
      </c>
      <c r="I3455" s="7">
        <f t="shared" si="267"/>
        <v>78.399999999999991</v>
      </c>
      <c r="J3455" s="7">
        <f t="shared" si="268"/>
        <v>78.3</v>
      </c>
      <c r="K3455" t="str">
        <f>TEXT('Health Cleaned'!A3455,"mm-yy")</f>
        <v>09-23</v>
      </c>
      <c r="L3455" t="str">
        <f t="shared" si="269"/>
        <v>65-100</v>
      </c>
    </row>
    <row r="3456" spans="1:12" x14ac:dyDescent="0.45">
      <c r="A3456">
        <v>83</v>
      </c>
      <c r="B3456" t="str">
        <f t="shared" si="265"/>
        <v>SENIORS</v>
      </c>
      <c r="C3456" t="s">
        <v>3928</v>
      </c>
      <c r="G3456" s="7">
        <f>'Health Cleaned'!$H3456*1.1</f>
        <v>4652.6260000000002</v>
      </c>
      <c r="H3456" s="7">
        <f t="shared" si="266"/>
        <v>4652.6000000000004</v>
      </c>
      <c r="I3456" s="7">
        <f t="shared" si="267"/>
        <v>4652.7000000000007</v>
      </c>
      <c r="J3456" s="7">
        <f t="shared" si="268"/>
        <v>4652.6000000000004</v>
      </c>
      <c r="K3456" t="str">
        <f>TEXT('Health Cleaned'!A3456,"mm-yy")</f>
        <v>06-22</v>
      </c>
      <c r="L3456" t="str">
        <f t="shared" si="269"/>
        <v>65-100</v>
      </c>
    </row>
    <row r="3457" spans="1:12" x14ac:dyDescent="0.45">
      <c r="A3457">
        <v>21</v>
      </c>
      <c r="B3457" t="str">
        <f t="shared" si="265"/>
        <v>YOUNG ADULTS</v>
      </c>
      <c r="C3457" t="s">
        <v>3929</v>
      </c>
      <c r="G3457" s="7">
        <f>'Health Cleaned'!$H3457*1.1</f>
        <v>3524.3120000000004</v>
      </c>
      <c r="H3457" s="7">
        <f t="shared" si="266"/>
        <v>3524.3</v>
      </c>
      <c r="I3457" s="7">
        <f t="shared" si="267"/>
        <v>3524.4</v>
      </c>
      <c r="J3457" s="7">
        <f t="shared" si="268"/>
        <v>3524.3</v>
      </c>
      <c r="K3457" t="str">
        <f>TEXT('Health Cleaned'!A3457,"mm-yy")</f>
        <v>01-23</v>
      </c>
      <c r="L3457" t="str">
        <f t="shared" si="269"/>
        <v>20-34</v>
      </c>
    </row>
    <row r="3458" spans="1:12" x14ac:dyDescent="0.45">
      <c r="A3458">
        <v>91</v>
      </c>
      <c r="B3458" t="str">
        <f t="shared" si="265"/>
        <v>SENIORS</v>
      </c>
      <c r="C3458" t="s">
        <v>3930</v>
      </c>
      <c r="G3458" s="7">
        <f>'Health Cleaned'!$H3458*1.1</f>
        <v>2238.5330000000004</v>
      </c>
      <c r="H3458" s="7">
        <f t="shared" si="266"/>
        <v>2238.5</v>
      </c>
      <c r="I3458" s="7">
        <f t="shared" si="267"/>
        <v>2238.6</v>
      </c>
      <c r="J3458" s="7">
        <f t="shared" si="268"/>
        <v>2238.5</v>
      </c>
      <c r="K3458" t="str">
        <f>TEXT('Health Cleaned'!A3458,"mm-yy")</f>
        <v>10-22</v>
      </c>
      <c r="L3458" t="str">
        <f t="shared" si="269"/>
        <v>65-100</v>
      </c>
    </row>
    <row r="3459" spans="1:12" x14ac:dyDescent="0.45">
      <c r="A3459">
        <v>12</v>
      </c>
      <c r="B3459" t="str">
        <f t="shared" ref="B3459:B3522" si="270">IF(A3459&lt;18,"CHILDREN",IF(A3459&lt;36,"YOUNG ADULTS",IF(A3459&lt;66,"ADULTS",IF(A3459&gt;65,"SENIORS"))))</f>
        <v>CHILDREN</v>
      </c>
      <c r="C3459" t="s">
        <v>3931</v>
      </c>
      <c r="G3459" s="7">
        <f>'Health Cleaned'!$H3459*1.1</f>
        <v>4743.0350000000008</v>
      </c>
      <c r="H3459" s="7">
        <f t="shared" ref="H3459:H3522" si="271">ROUND(G3459,1)</f>
        <v>4743</v>
      </c>
      <c r="I3459" s="7">
        <f t="shared" ref="I3459:I3522" si="272">ROUNDUP(G3459,1)</f>
        <v>4743.1000000000004</v>
      </c>
      <c r="J3459" s="7">
        <f t="shared" ref="J3459:J3522" si="273">ROUNDDOWN(G3459,1)</f>
        <v>4743</v>
      </c>
      <c r="K3459" t="str">
        <f>TEXT('Health Cleaned'!A3459,"mm-yy")</f>
        <v>02-22</v>
      </c>
      <c r="L3459" t="str">
        <f t="shared" ref="L3459:L3522" si="274">IF(A3459&lt;13,"0-12",IF(A3459&lt;20,"13-19",IF(A3459&lt;35,"20-34",IF(A3459&lt;=50,"35-50",IF(A3459&lt;66,"51-65",IF(A3459&gt;65,"65-100"))))))</f>
        <v>0-12</v>
      </c>
    </row>
    <row r="3460" spans="1:12" x14ac:dyDescent="0.45">
      <c r="A3460">
        <v>1</v>
      </c>
      <c r="B3460" t="str">
        <f t="shared" si="270"/>
        <v>CHILDREN</v>
      </c>
      <c r="C3460" t="s">
        <v>3932</v>
      </c>
      <c r="G3460" s="7">
        <f>'Health Cleaned'!$H3460*1.1</f>
        <v>1996.6870000000004</v>
      </c>
      <c r="H3460" s="7">
        <f t="shared" si="271"/>
        <v>1996.7</v>
      </c>
      <c r="I3460" s="7">
        <f t="shared" si="272"/>
        <v>1996.6999999999998</v>
      </c>
      <c r="J3460" s="7">
        <f t="shared" si="273"/>
        <v>1996.6</v>
      </c>
      <c r="K3460" t="str">
        <f>TEXT('Health Cleaned'!A3460,"mm-yy")</f>
        <v>08-23</v>
      </c>
      <c r="L3460" t="str">
        <f t="shared" si="274"/>
        <v>0-12</v>
      </c>
    </row>
    <row r="3461" spans="1:12" x14ac:dyDescent="0.45">
      <c r="A3461">
        <v>14</v>
      </c>
      <c r="B3461" t="str">
        <f t="shared" si="270"/>
        <v>CHILDREN</v>
      </c>
      <c r="C3461" t="s">
        <v>3933</v>
      </c>
      <c r="G3461" s="7">
        <f>'Health Cleaned'!$H3461*1.1</f>
        <v>2101.2860000000001</v>
      </c>
      <c r="H3461" s="7">
        <f t="shared" si="271"/>
        <v>2101.3000000000002</v>
      </c>
      <c r="I3461" s="7">
        <f t="shared" si="272"/>
        <v>2101.2999999999997</v>
      </c>
      <c r="J3461" s="7">
        <f t="shared" si="273"/>
        <v>2101.1999999999998</v>
      </c>
      <c r="K3461" t="str">
        <f>TEXT('Health Cleaned'!A3461,"mm-yy")</f>
        <v>06-23</v>
      </c>
      <c r="L3461" t="str">
        <f t="shared" si="274"/>
        <v>13-19</v>
      </c>
    </row>
    <row r="3462" spans="1:12" x14ac:dyDescent="0.45">
      <c r="A3462">
        <v>52</v>
      </c>
      <c r="B3462" t="str">
        <f t="shared" si="270"/>
        <v>ADULTS</v>
      </c>
      <c r="C3462" t="s">
        <v>3934</v>
      </c>
      <c r="G3462" s="7">
        <f>'Health Cleaned'!$H3462*1.1</f>
        <v>5267.1630000000005</v>
      </c>
      <c r="H3462" s="7">
        <f t="shared" si="271"/>
        <v>5267.2</v>
      </c>
      <c r="I3462" s="7">
        <f t="shared" si="272"/>
        <v>5267.2000000000007</v>
      </c>
      <c r="J3462" s="7">
        <f t="shared" si="273"/>
        <v>5267.1</v>
      </c>
      <c r="K3462" t="str">
        <f>TEXT('Health Cleaned'!A3462,"mm-yy")</f>
        <v>10-22</v>
      </c>
      <c r="L3462" t="str">
        <f t="shared" si="274"/>
        <v>51-65</v>
      </c>
    </row>
    <row r="3463" spans="1:12" x14ac:dyDescent="0.45">
      <c r="A3463">
        <v>73</v>
      </c>
      <c r="B3463" t="str">
        <f t="shared" si="270"/>
        <v>SENIORS</v>
      </c>
      <c r="C3463" t="s">
        <v>3935</v>
      </c>
      <c r="G3463" s="7">
        <f>'Health Cleaned'!$H3463*1.1</f>
        <v>402.80900000000003</v>
      </c>
      <c r="H3463" s="7">
        <f t="shared" si="271"/>
        <v>402.8</v>
      </c>
      <c r="I3463" s="7">
        <f t="shared" si="272"/>
        <v>402.90000000000003</v>
      </c>
      <c r="J3463" s="7">
        <f t="shared" si="273"/>
        <v>402.8</v>
      </c>
      <c r="K3463" t="str">
        <f>TEXT('Health Cleaned'!A3463,"mm-yy")</f>
        <v>06-22</v>
      </c>
      <c r="L3463" t="str">
        <f t="shared" si="274"/>
        <v>65-100</v>
      </c>
    </row>
    <row r="3464" spans="1:12" x14ac:dyDescent="0.45">
      <c r="A3464">
        <v>16</v>
      </c>
      <c r="B3464" t="str">
        <f t="shared" si="270"/>
        <v>CHILDREN</v>
      </c>
      <c r="C3464" t="s">
        <v>3936</v>
      </c>
      <c r="G3464" s="7">
        <f>'Health Cleaned'!$H3464*1.1</f>
        <v>4696.7579999999998</v>
      </c>
      <c r="H3464" s="7">
        <f t="shared" si="271"/>
        <v>4696.8</v>
      </c>
      <c r="I3464" s="7">
        <f t="shared" si="272"/>
        <v>4696.8</v>
      </c>
      <c r="J3464" s="7">
        <f t="shared" si="273"/>
        <v>4696.7</v>
      </c>
      <c r="K3464" t="str">
        <f>TEXT('Health Cleaned'!A3464,"mm-yy")</f>
        <v>08-22</v>
      </c>
      <c r="L3464" t="str">
        <f t="shared" si="274"/>
        <v>13-19</v>
      </c>
    </row>
    <row r="3465" spans="1:12" x14ac:dyDescent="0.45">
      <c r="A3465">
        <v>21</v>
      </c>
      <c r="B3465" t="str">
        <f t="shared" si="270"/>
        <v>YOUNG ADULTS</v>
      </c>
      <c r="C3465" t="s">
        <v>3937</v>
      </c>
      <c r="G3465" s="7">
        <f>'Health Cleaned'!$H3465*1.1</f>
        <v>1936.385</v>
      </c>
      <c r="H3465" s="7">
        <f t="shared" si="271"/>
        <v>1936.4</v>
      </c>
      <c r="I3465" s="7">
        <f t="shared" si="272"/>
        <v>1936.3999999999999</v>
      </c>
      <c r="J3465" s="7">
        <f t="shared" si="273"/>
        <v>1936.3</v>
      </c>
      <c r="K3465" t="str">
        <f>TEXT('Health Cleaned'!A3465,"mm-yy")</f>
        <v>10-22</v>
      </c>
      <c r="L3465" t="str">
        <f t="shared" si="274"/>
        <v>20-34</v>
      </c>
    </row>
    <row r="3466" spans="1:12" x14ac:dyDescent="0.45">
      <c r="A3466">
        <v>80</v>
      </c>
      <c r="B3466" t="str">
        <f t="shared" si="270"/>
        <v>SENIORS</v>
      </c>
      <c r="C3466" t="s">
        <v>3938</v>
      </c>
      <c r="G3466" s="7">
        <f>'Health Cleaned'!$H3466*1.1</f>
        <v>1974.6210000000001</v>
      </c>
      <c r="H3466" s="7">
        <f t="shared" si="271"/>
        <v>1974.6</v>
      </c>
      <c r="I3466" s="7">
        <f t="shared" si="272"/>
        <v>1974.6999999999998</v>
      </c>
      <c r="J3466" s="7">
        <f t="shared" si="273"/>
        <v>1974.6</v>
      </c>
      <c r="K3466" t="str">
        <f>TEXT('Health Cleaned'!A3466,"mm-yy")</f>
        <v>11-23</v>
      </c>
      <c r="L3466" t="str">
        <f t="shared" si="274"/>
        <v>65-100</v>
      </c>
    </row>
    <row r="3467" spans="1:12" x14ac:dyDescent="0.45">
      <c r="A3467">
        <v>66</v>
      </c>
      <c r="B3467" t="str">
        <f t="shared" si="270"/>
        <v>SENIORS</v>
      </c>
      <c r="C3467" t="s">
        <v>3939</v>
      </c>
      <c r="G3467" s="7">
        <f>'Health Cleaned'!$H3467*1.1</f>
        <v>3649.9100000000003</v>
      </c>
      <c r="H3467" s="7">
        <f t="shared" si="271"/>
        <v>3649.9</v>
      </c>
      <c r="I3467" s="7">
        <f t="shared" si="272"/>
        <v>3650</v>
      </c>
      <c r="J3467" s="7">
        <f t="shared" si="273"/>
        <v>3649.9</v>
      </c>
      <c r="K3467" t="str">
        <f>TEXT('Health Cleaned'!A3467,"mm-yy")</f>
        <v>01-22</v>
      </c>
      <c r="L3467" t="str">
        <f t="shared" si="274"/>
        <v>65-100</v>
      </c>
    </row>
    <row r="3468" spans="1:12" x14ac:dyDescent="0.45">
      <c r="A3468">
        <v>95</v>
      </c>
      <c r="B3468" t="str">
        <f t="shared" si="270"/>
        <v>SENIORS</v>
      </c>
      <c r="C3468" t="s">
        <v>3940</v>
      </c>
      <c r="G3468" s="7">
        <f>'Health Cleaned'!$H3468*1.1</f>
        <v>1900.2390000000003</v>
      </c>
      <c r="H3468" s="7">
        <f t="shared" si="271"/>
        <v>1900.2</v>
      </c>
      <c r="I3468" s="7">
        <f t="shared" si="272"/>
        <v>1900.3</v>
      </c>
      <c r="J3468" s="7">
        <f t="shared" si="273"/>
        <v>1900.2</v>
      </c>
      <c r="K3468" t="str">
        <f>TEXT('Health Cleaned'!A3468,"mm-yy")</f>
        <v>10-23</v>
      </c>
      <c r="L3468" t="str">
        <f t="shared" si="274"/>
        <v>65-100</v>
      </c>
    </row>
    <row r="3469" spans="1:12" x14ac:dyDescent="0.45">
      <c r="A3469">
        <v>37</v>
      </c>
      <c r="B3469" t="str">
        <f t="shared" si="270"/>
        <v>ADULTS</v>
      </c>
      <c r="C3469" t="s">
        <v>3941</v>
      </c>
      <c r="G3469" s="7">
        <f>'Health Cleaned'!$H3469*1.1</f>
        <v>4937.8120000000008</v>
      </c>
      <c r="H3469" s="7">
        <f t="shared" si="271"/>
        <v>4937.8</v>
      </c>
      <c r="I3469" s="7">
        <f t="shared" si="272"/>
        <v>4937.9000000000005</v>
      </c>
      <c r="J3469" s="7">
        <f t="shared" si="273"/>
        <v>4937.8</v>
      </c>
      <c r="K3469" t="str">
        <f>TEXT('Health Cleaned'!A3469,"mm-yy")</f>
        <v>09-23</v>
      </c>
      <c r="L3469" t="str">
        <f t="shared" si="274"/>
        <v>35-50</v>
      </c>
    </row>
    <row r="3470" spans="1:12" x14ac:dyDescent="0.45">
      <c r="A3470">
        <v>16</v>
      </c>
      <c r="B3470" t="str">
        <f t="shared" si="270"/>
        <v>CHILDREN</v>
      </c>
      <c r="C3470" t="s">
        <v>3942</v>
      </c>
      <c r="G3470" s="7">
        <f>'Health Cleaned'!$H3470*1.1</f>
        <v>105.072</v>
      </c>
      <c r="H3470" s="7">
        <f t="shared" si="271"/>
        <v>105.1</v>
      </c>
      <c r="I3470" s="7">
        <f t="shared" si="272"/>
        <v>105.1</v>
      </c>
      <c r="J3470" s="7">
        <f t="shared" si="273"/>
        <v>105</v>
      </c>
      <c r="K3470" t="str">
        <f>TEXT('Health Cleaned'!A3470,"mm-yy")</f>
        <v>05-23</v>
      </c>
      <c r="L3470" t="str">
        <f t="shared" si="274"/>
        <v>13-19</v>
      </c>
    </row>
    <row r="3471" spans="1:12" x14ac:dyDescent="0.45">
      <c r="A3471">
        <v>11</v>
      </c>
      <c r="B3471" t="str">
        <f t="shared" si="270"/>
        <v>CHILDREN</v>
      </c>
      <c r="C3471" t="s">
        <v>3943</v>
      </c>
      <c r="G3471" s="7">
        <f>'Health Cleaned'!$H3471*1.1</f>
        <v>468.65500000000003</v>
      </c>
      <c r="H3471" s="7">
        <f t="shared" si="271"/>
        <v>468.7</v>
      </c>
      <c r="I3471" s="7">
        <f t="shared" si="272"/>
        <v>468.70000000000005</v>
      </c>
      <c r="J3471" s="7">
        <f t="shared" si="273"/>
        <v>468.6</v>
      </c>
      <c r="K3471" t="str">
        <f>TEXT('Health Cleaned'!A3471,"mm-yy")</f>
        <v>02-22</v>
      </c>
      <c r="L3471" t="str">
        <f t="shared" si="274"/>
        <v>0-12</v>
      </c>
    </row>
    <row r="3472" spans="1:12" x14ac:dyDescent="0.45">
      <c r="A3472">
        <v>96</v>
      </c>
      <c r="B3472" t="str">
        <f t="shared" si="270"/>
        <v>SENIORS</v>
      </c>
      <c r="C3472" t="s">
        <v>3944</v>
      </c>
      <c r="G3472" s="7">
        <f>'Health Cleaned'!$H3472*1.1</f>
        <v>4218.3020000000006</v>
      </c>
      <c r="H3472" s="7">
        <f t="shared" si="271"/>
        <v>4218.3</v>
      </c>
      <c r="I3472" s="7">
        <f t="shared" si="272"/>
        <v>4218.4000000000005</v>
      </c>
      <c r="J3472" s="7">
        <f t="shared" si="273"/>
        <v>4218.3</v>
      </c>
      <c r="K3472" t="str">
        <f>TEXT('Health Cleaned'!A3472,"mm-yy")</f>
        <v>11-22</v>
      </c>
      <c r="L3472" t="str">
        <f t="shared" si="274"/>
        <v>65-100</v>
      </c>
    </row>
    <row r="3473" spans="1:12" x14ac:dyDescent="0.45">
      <c r="A3473">
        <v>61</v>
      </c>
      <c r="B3473" t="str">
        <f t="shared" si="270"/>
        <v>ADULTS</v>
      </c>
      <c r="C3473" t="s">
        <v>3945</v>
      </c>
      <c r="G3473" s="7">
        <f>'Health Cleaned'!$H3473*1.1</f>
        <v>975.34800000000007</v>
      </c>
      <c r="H3473" s="7">
        <f t="shared" si="271"/>
        <v>975.3</v>
      </c>
      <c r="I3473" s="7">
        <f t="shared" si="272"/>
        <v>975.4</v>
      </c>
      <c r="J3473" s="7">
        <f t="shared" si="273"/>
        <v>975.3</v>
      </c>
      <c r="K3473" t="str">
        <f>TEXT('Health Cleaned'!A3473,"mm-yy")</f>
        <v>10-22</v>
      </c>
      <c r="L3473" t="str">
        <f t="shared" si="274"/>
        <v>51-65</v>
      </c>
    </row>
    <row r="3474" spans="1:12" x14ac:dyDescent="0.45">
      <c r="A3474">
        <v>30</v>
      </c>
      <c r="B3474" t="str">
        <f t="shared" si="270"/>
        <v>YOUNG ADULTS</v>
      </c>
      <c r="C3474" t="s">
        <v>3946</v>
      </c>
      <c r="G3474" s="7">
        <f>'Health Cleaned'!$H3474*1.1</f>
        <v>527.94500000000005</v>
      </c>
      <c r="H3474" s="7">
        <f t="shared" si="271"/>
        <v>527.9</v>
      </c>
      <c r="I3474" s="7">
        <f t="shared" si="272"/>
        <v>528</v>
      </c>
      <c r="J3474" s="7">
        <f t="shared" si="273"/>
        <v>527.9</v>
      </c>
      <c r="K3474" t="str">
        <f>TEXT('Health Cleaned'!A3474,"mm-yy")</f>
        <v>07-23</v>
      </c>
      <c r="L3474" t="str">
        <f t="shared" si="274"/>
        <v>20-34</v>
      </c>
    </row>
    <row r="3475" spans="1:12" x14ac:dyDescent="0.45">
      <c r="A3475">
        <v>82</v>
      </c>
      <c r="B3475" t="str">
        <f t="shared" si="270"/>
        <v>SENIORS</v>
      </c>
      <c r="C3475" t="s">
        <v>3947</v>
      </c>
      <c r="G3475" s="7">
        <f>'Health Cleaned'!$H3475*1.1</f>
        <v>5475.415</v>
      </c>
      <c r="H3475" s="7">
        <f t="shared" si="271"/>
        <v>5475.4</v>
      </c>
      <c r="I3475" s="7">
        <f t="shared" si="272"/>
        <v>5475.5</v>
      </c>
      <c r="J3475" s="7">
        <f t="shared" si="273"/>
        <v>5475.4</v>
      </c>
      <c r="K3475" t="str">
        <f>TEXT('Health Cleaned'!A3475,"mm-yy")</f>
        <v>02-23</v>
      </c>
      <c r="L3475" t="str">
        <f t="shared" si="274"/>
        <v>65-100</v>
      </c>
    </row>
    <row r="3476" spans="1:12" x14ac:dyDescent="0.45">
      <c r="A3476">
        <v>54</v>
      </c>
      <c r="B3476" t="str">
        <f t="shared" si="270"/>
        <v>ADULTS</v>
      </c>
      <c r="C3476" t="s">
        <v>3948</v>
      </c>
      <c r="G3476" s="7">
        <f>'Health Cleaned'!$H3476*1.1</f>
        <v>2811.0830000000005</v>
      </c>
      <c r="H3476" s="7">
        <f t="shared" si="271"/>
        <v>2811.1</v>
      </c>
      <c r="I3476" s="7">
        <f t="shared" si="272"/>
        <v>2811.1</v>
      </c>
      <c r="J3476" s="7">
        <f t="shared" si="273"/>
        <v>2811</v>
      </c>
      <c r="K3476" t="str">
        <f>TEXT('Health Cleaned'!A3476,"mm-yy")</f>
        <v>10-22</v>
      </c>
      <c r="L3476" t="str">
        <f t="shared" si="274"/>
        <v>51-65</v>
      </c>
    </row>
    <row r="3477" spans="1:12" x14ac:dyDescent="0.45">
      <c r="A3477">
        <v>13</v>
      </c>
      <c r="B3477" t="str">
        <f t="shared" si="270"/>
        <v>CHILDREN</v>
      </c>
      <c r="C3477" t="s">
        <v>3949</v>
      </c>
      <c r="G3477" s="7">
        <f>'Health Cleaned'!$H3477*1.1</f>
        <v>772.04600000000005</v>
      </c>
      <c r="H3477" s="7">
        <f t="shared" si="271"/>
        <v>772</v>
      </c>
      <c r="I3477" s="7">
        <f t="shared" si="272"/>
        <v>772.1</v>
      </c>
      <c r="J3477" s="7">
        <f t="shared" si="273"/>
        <v>772</v>
      </c>
      <c r="K3477" t="str">
        <f>TEXT('Health Cleaned'!A3477,"mm-yy")</f>
        <v>02-22</v>
      </c>
      <c r="L3477" t="str">
        <f t="shared" si="274"/>
        <v>13-19</v>
      </c>
    </row>
    <row r="3478" spans="1:12" x14ac:dyDescent="0.45">
      <c r="A3478">
        <v>46</v>
      </c>
      <c r="B3478" t="str">
        <f t="shared" si="270"/>
        <v>ADULTS</v>
      </c>
      <c r="C3478" t="s">
        <v>3950</v>
      </c>
      <c r="G3478" s="7">
        <f>'Health Cleaned'!$H3478*1.1</f>
        <v>3522.3210000000004</v>
      </c>
      <c r="H3478" s="7">
        <f t="shared" si="271"/>
        <v>3522.3</v>
      </c>
      <c r="I3478" s="7">
        <f t="shared" si="272"/>
        <v>3522.4</v>
      </c>
      <c r="J3478" s="7">
        <f t="shared" si="273"/>
        <v>3522.3</v>
      </c>
      <c r="K3478" t="str">
        <f>TEXT('Health Cleaned'!A3478,"mm-yy")</f>
        <v>04-22</v>
      </c>
      <c r="L3478" t="str">
        <f t="shared" si="274"/>
        <v>35-50</v>
      </c>
    </row>
    <row r="3479" spans="1:12" x14ac:dyDescent="0.45">
      <c r="A3479">
        <v>85</v>
      </c>
      <c r="B3479" t="str">
        <f t="shared" si="270"/>
        <v>SENIORS</v>
      </c>
      <c r="C3479" t="s">
        <v>3951</v>
      </c>
      <c r="G3479" s="7">
        <f>'Health Cleaned'!$H3479*1.1</f>
        <v>4816.9769999999999</v>
      </c>
      <c r="H3479" s="7">
        <f t="shared" si="271"/>
        <v>4817</v>
      </c>
      <c r="I3479" s="7">
        <f t="shared" si="272"/>
        <v>4817</v>
      </c>
      <c r="J3479" s="7">
        <f t="shared" si="273"/>
        <v>4816.8999999999996</v>
      </c>
      <c r="K3479" t="str">
        <f>TEXT('Health Cleaned'!A3479,"mm-yy")</f>
        <v>07-22</v>
      </c>
      <c r="L3479" t="str">
        <f t="shared" si="274"/>
        <v>65-100</v>
      </c>
    </row>
    <row r="3480" spans="1:12" x14ac:dyDescent="0.45">
      <c r="A3480">
        <v>70</v>
      </c>
      <c r="B3480" t="str">
        <f t="shared" si="270"/>
        <v>SENIORS</v>
      </c>
      <c r="C3480" t="s">
        <v>3952</v>
      </c>
      <c r="G3480" s="7">
        <f>'Health Cleaned'!$H3480*1.1</f>
        <v>1896.5980000000002</v>
      </c>
      <c r="H3480" s="7">
        <f t="shared" si="271"/>
        <v>1896.6</v>
      </c>
      <c r="I3480" s="7">
        <f t="shared" si="272"/>
        <v>1896.6</v>
      </c>
      <c r="J3480" s="7">
        <f t="shared" si="273"/>
        <v>1896.5</v>
      </c>
      <c r="K3480" t="str">
        <f>TEXT('Health Cleaned'!A3480,"mm-yy")</f>
        <v>04-22</v>
      </c>
      <c r="L3480" t="str">
        <f t="shared" si="274"/>
        <v>65-100</v>
      </c>
    </row>
    <row r="3481" spans="1:12" x14ac:dyDescent="0.45">
      <c r="A3481">
        <v>13</v>
      </c>
      <c r="B3481" t="str">
        <f t="shared" si="270"/>
        <v>CHILDREN</v>
      </c>
      <c r="C3481" t="s">
        <v>3953</v>
      </c>
      <c r="G3481" s="7">
        <f>'Health Cleaned'!$H3481*1.1</f>
        <v>1937.6830000000002</v>
      </c>
      <c r="H3481" s="7">
        <f t="shared" si="271"/>
        <v>1937.7</v>
      </c>
      <c r="I3481" s="7">
        <f t="shared" si="272"/>
        <v>1937.6999999999998</v>
      </c>
      <c r="J3481" s="7">
        <f t="shared" si="273"/>
        <v>1937.6</v>
      </c>
      <c r="K3481" t="str">
        <f>TEXT('Health Cleaned'!A3481,"mm-yy")</f>
        <v>02-23</v>
      </c>
      <c r="L3481" t="str">
        <f t="shared" si="274"/>
        <v>13-19</v>
      </c>
    </row>
    <row r="3482" spans="1:12" x14ac:dyDescent="0.45">
      <c r="A3482">
        <v>64</v>
      </c>
      <c r="B3482" t="str">
        <f t="shared" si="270"/>
        <v>ADULTS</v>
      </c>
      <c r="C3482" t="s">
        <v>3954</v>
      </c>
      <c r="G3482" s="7">
        <f>'Health Cleaned'!$H3482*1.1</f>
        <v>2128.2910000000002</v>
      </c>
      <c r="H3482" s="7">
        <f t="shared" si="271"/>
        <v>2128.3000000000002</v>
      </c>
      <c r="I3482" s="7">
        <f t="shared" si="272"/>
        <v>2128.2999999999997</v>
      </c>
      <c r="J3482" s="7">
        <f t="shared" si="273"/>
        <v>2128.1999999999998</v>
      </c>
      <c r="K3482" t="str">
        <f>TEXT('Health Cleaned'!A3482,"mm-yy")</f>
        <v>05-23</v>
      </c>
      <c r="L3482" t="str">
        <f t="shared" si="274"/>
        <v>51-65</v>
      </c>
    </row>
    <row r="3483" spans="1:12" x14ac:dyDescent="0.45">
      <c r="A3483">
        <v>91</v>
      </c>
      <c r="B3483" t="str">
        <f t="shared" si="270"/>
        <v>SENIORS</v>
      </c>
      <c r="C3483" t="s">
        <v>3955</v>
      </c>
      <c r="G3483" s="7">
        <f>'Health Cleaned'!$H3483*1.1</f>
        <v>4018.6850000000004</v>
      </c>
      <c r="H3483" s="7">
        <f t="shared" si="271"/>
        <v>4018.7</v>
      </c>
      <c r="I3483" s="7">
        <f t="shared" si="272"/>
        <v>4018.7</v>
      </c>
      <c r="J3483" s="7">
        <f t="shared" si="273"/>
        <v>4018.6</v>
      </c>
      <c r="K3483" t="str">
        <f>TEXT('Health Cleaned'!A3483,"mm-yy")</f>
        <v>01-22</v>
      </c>
      <c r="L3483" t="str">
        <f t="shared" si="274"/>
        <v>65-100</v>
      </c>
    </row>
    <row r="3484" spans="1:12" x14ac:dyDescent="0.45">
      <c r="A3484">
        <v>85</v>
      </c>
      <c r="B3484" t="str">
        <f t="shared" si="270"/>
        <v>SENIORS</v>
      </c>
      <c r="C3484" t="s">
        <v>3956</v>
      </c>
      <c r="G3484" s="7">
        <f>'Health Cleaned'!$H3484*1.1</f>
        <v>2039.3450000000003</v>
      </c>
      <c r="H3484" s="7">
        <f t="shared" si="271"/>
        <v>2039.3</v>
      </c>
      <c r="I3484" s="7">
        <f t="shared" si="272"/>
        <v>2039.3999999999999</v>
      </c>
      <c r="J3484" s="7">
        <f t="shared" si="273"/>
        <v>2039.3</v>
      </c>
      <c r="K3484" t="str">
        <f>TEXT('Health Cleaned'!A3484,"mm-yy")</f>
        <v>06-22</v>
      </c>
      <c r="L3484" t="str">
        <f t="shared" si="274"/>
        <v>65-100</v>
      </c>
    </row>
    <row r="3485" spans="1:12" x14ac:dyDescent="0.45">
      <c r="A3485">
        <v>90</v>
      </c>
      <c r="B3485" t="str">
        <f t="shared" si="270"/>
        <v>SENIORS</v>
      </c>
      <c r="C3485" t="s">
        <v>3957</v>
      </c>
      <c r="G3485" s="7">
        <f>'Health Cleaned'!$H3485*1.1</f>
        <v>3341.239</v>
      </c>
      <c r="H3485" s="7">
        <f t="shared" si="271"/>
        <v>3341.2</v>
      </c>
      <c r="I3485" s="7">
        <f t="shared" si="272"/>
        <v>3341.2999999999997</v>
      </c>
      <c r="J3485" s="7">
        <f t="shared" si="273"/>
        <v>3341.2</v>
      </c>
      <c r="K3485" t="str">
        <f>TEXT('Health Cleaned'!A3485,"mm-yy")</f>
        <v>04-22</v>
      </c>
      <c r="L3485" t="str">
        <f t="shared" si="274"/>
        <v>65-100</v>
      </c>
    </row>
    <row r="3486" spans="1:12" x14ac:dyDescent="0.45">
      <c r="A3486">
        <v>64</v>
      </c>
      <c r="B3486" t="str">
        <f t="shared" si="270"/>
        <v>ADULTS</v>
      </c>
      <c r="C3486" t="s">
        <v>3958</v>
      </c>
      <c r="G3486" s="7">
        <f>'Health Cleaned'!$H3486*1.1</f>
        <v>1166.528</v>
      </c>
      <c r="H3486" s="7">
        <f t="shared" si="271"/>
        <v>1166.5</v>
      </c>
      <c r="I3486" s="7">
        <f t="shared" si="272"/>
        <v>1166.5999999999999</v>
      </c>
      <c r="J3486" s="7">
        <f t="shared" si="273"/>
        <v>1166.5</v>
      </c>
      <c r="K3486" t="str">
        <f>TEXT('Health Cleaned'!A3486,"mm-yy")</f>
        <v>06-23</v>
      </c>
      <c r="L3486" t="str">
        <f t="shared" si="274"/>
        <v>51-65</v>
      </c>
    </row>
    <row r="3487" spans="1:12" x14ac:dyDescent="0.45">
      <c r="A3487">
        <v>8</v>
      </c>
      <c r="B3487" t="str">
        <f t="shared" si="270"/>
        <v>CHILDREN</v>
      </c>
      <c r="C3487" t="s">
        <v>3959</v>
      </c>
      <c r="G3487" s="7">
        <f>'Health Cleaned'!$H3487*1.1</f>
        <v>1552.0670000000002</v>
      </c>
      <c r="H3487" s="7">
        <f t="shared" si="271"/>
        <v>1552.1</v>
      </c>
      <c r="I3487" s="7">
        <f t="shared" si="272"/>
        <v>1552.1</v>
      </c>
      <c r="J3487" s="7">
        <f t="shared" si="273"/>
        <v>1552</v>
      </c>
      <c r="K3487" t="str">
        <f>TEXT('Health Cleaned'!A3487,"mm-yy")</f>
        <v>12-22</v>
      </c>
      <c r="L3487" t="str">
        <f t="shared" si="274"/>
        <v>0-12</v>
      </c>
    </row>
    <row r="3488" spans="1:12" x14ac:dyDescent="0.45">
      <c r="A3488">
        <v>9</v>
      </c>
      <c r="B3488" t="str">
        <f t="shared" si="270"/>
        <v>CHILDREN</v>
      </c>
      <c r="C3488" t="s">
        <v>3960</v>
      </c>
      <c r="G3488" s="7">
        <f>'Health Cleaned'!$H3488*1.1</f>
        <v>1298.4400000000003</v>
      </c>
      <c r="H3488" s="7">
        <f t="shared" si="271"/>
        <v>1298.4000000000001</v>
      </c>
      <c r="I3488" s="7">
        <f t="shared" si="272"/>
        <v>1298.5</v>
      </c>
      <c r="J3488" s="7">
        <f t="shared" si="273"/>
        <v>1298.4000000000001</v>
      </c>
      <c r="K3488" t="str">
        <f>TEXT('Health Cleaned'!A3488,"mm-yy")</f>
        <v>01-22</v>
      </c>
      <c r="L3488" t="str">
        <f t="shared" si="274"/>
        <v>0-12</v>
      </c>
    </row>
    <row r="3489" spans="1:12" x14ac:dyDescent="0.45">
      <c r="A3489">
        <v>74</v>
      </c>
      <c r="B3489" t="str">
        <f t="shared" si="270"/>
        <v>SENIORS</v>
      </c>
      <c r="C3489" t="s">
        <v>3961</v>
      </c>
      <c r="G3489" s="7">
        <f>'Health Cleaned'!$H3489*1.1</f>
        <v>4487.9780000000001</v>
      </c>
      <c r="H3489" s="7">
        <f t="shared" si="271"/>
        <v>4488</v>
      </c>
      <c r="I3489" s="7">
        <f t="shared" si="272"/>
        <v>4488</v>
      </c>
      <c r="J3489" s="7">
        <f t="shared" si="273"/>
        <v>4487.8999999999996</v>
      </c>
      <c r="K3489" t="str">
        <f>TEXT('Health Cleaned'!A3489,"mm-yy")</f>
        <v>08-22</v>
      </c>
      <c r="L3489" t="str">
        <f t="shared" si="274"/>
        <v>65-100</v>
      </c>
    </row>
    <row r="3490" spans="1:12" x14ac:dyDescent="0.45">
      <c r="A3490">
        <v>25</v>
      </c>
      <c r="B3490" t="str">
        <f t="shared" si="270"/>
        <v>YOUNG ADULTS</v>
      </c>
      <c r="C3490" t="s">
        <v>3962</v>
      </c>
      <c r="G3490" s="7">
        <f>'Health Cleaned'!$H3490*1.1</f>
        <v>462.50600000000003</v>
      </c>
      <c r="H3490" s="7">
        <f t="shared" si="271"/>
        <v>462.5</v>
      </c>
      <c r="I3490" s="7">
        <f t="shared" si="272"/>
        <v>462.6</v>
      </c>
      <c r="J3490" s="7">
        <f t="shared" si="273"/>
        <v>462.5</v>
      </c>
      <c r="K3490" t="str">
        <f>TEXT('Health Cleaned'!A3490,"mm-yy")</f>
        <v>08-22</v>
      </c>
      <c r="L3490" t="str">
        <f t="shared" si="274"/>
        <v>20-34</v>
      </c>
    </row>
    <row r="3491" spans="1:12" x14ac:dyDescent="0.45">
      <c r="A3491">
        <v>19</v>
      </c>
      <c r="B3491" t="str">
        <f t="shared" si="270"/>
        <v>YOUNG ADULTS</v>
      </c>
      <c r="C3491" t="s">
        <v>3963</v>
      </c>
      <c r="G3491" s="7">
        <f>'Health Cleaned'!$H3491*1.1</f>
        <v>1808.9060000000002</v>
      </c>
      <c r="H3491" s="7">
        <f t="shared" si="271"/>
        <v>1808.9</v>
      </c>
      <c r="I3491" s="7">
        <f t="shared" si="272"/>
        <v>1809</v>
      </c>
      <c r="J3491" s="7">
        <f t="shared" si="273"/>
        <v>1808.9</v>
      </c>
      <c r="K3491" t="str">
        <f>TEXT('Health Cleaned'!A3491,"mm-yy")</f>
        <v>09-23</v>
      </c>
      <c r="L3491" t="str">
        <f t="shared" si="274"/>
        <v>13-19</v>
      </c>
    </row>
    <row r="3492" spans="1:12" x14ac:dyDescent="0.45">
      <c r="A3492">
        <v>80</v>
      </c>
      <c r="B3492" t="str">
        <f t="shared" si="270"/>
        <v>SENIORS</v>
      </c>
      <c r="C3492" t="s">
        <v>3964</v>
      </c>
      <c r="G3492" s="7">
        <f>'Health Cleaned'!$H3492*1.1</f>
        <v>3065.7000000000003</v>
      </c>
      <c r="H3492" s="7">
        <f t="shared" si="271"/>
        <v>3065.7</v>
      </c>
      <c r="I3492" s="7">
        <f t="shared" si="272"/>
        <v>3065.7</v>
      </c>
      <c r="J3492" s="7">
        <f t="shared" si="273"/>
        <v>3065.7</v>
      </c>
      <c r="K3492" t="str">
        <f>TEXT('Health Cleaned'!A3492,"mm-yy")</f>
        <v>07-22</v>
      </c>
      <c r="L3492" t="str">
        <f t="shared" si="274"/>
        <v>65-100</v>
      </c>
    </row>
    <row r="3493" spans="1:12" x14ac:dyDescent="0.45">
      <c r="A3493">
        <v>19</v>
      </c>
      <c r="B3493" t="str">
        <f t="shared" si="270"/>
        <v>YOUNG ADULTS</v>
      </c>
      <c r="C3493" t="s">
        <v>3965</v>
      </c>
      <c r="G3493" s="7">
        <f>'Health Cleaned'!$H3493*1.1</f>
        <v>4953.7620000000006</v>
      </c>
      <c r="H3493" s="7">
        <f t="shared" si="271"/>
        <v>4953.8</v>
      </c>
      <c r="I3493" s="7">
        <f t="shared" si="272"/>
        <v>4953.8</v>
      </c>
      <c r="J3493" s="7">
        <f t="shared" si="273"/>
        <v>4953.7</v>
      </c>
      <c r="K3493" t="str">
        <f>TEXT('Health Cleaned'!A3493,"mm-yy")</f>
        <v>09-23</v>
      </c>
      <c r="L3493" t="str">
        <f t="shared" si="274"/>
        <v>13-19</v>
      </c>
    </row>
    <row r="3494" spans="1:12" x14ac:dyDescent="0.45">
      <c r="A3494">
        <v>50</v>
      </c>
      <c r="B3494" t="str">
        <f t="shared" si="270"/>
        <v>ADULTS</v>
      </c>
      <c r="C3494" t="s">
        <v>3966</v>
      </c>
      <c r="G3494" s="7">
        <f>'Health Cleaned'!$H3494*1.1</f>
        <v>2185.4250000000002</v>
      </c>
      <c r="H3494" s="7">
        <f t="shared" si="271"/>
        <v>2185.4</v>
      </c>
      <c r="I3494" s="7">
        <f t="shared" si="272"/>
        <v>2185.5</v>
      </c>
      <c r="J3494" s="7">
        <f t="shared" si="273"/>
        <v>2185.4</v>
      </c>
      <c r="K3494" t="str">
        <f>TEXT('Health Cleaned'!A3494,"mm-yy")</f>
        <v>03-22</v>
      </c>
      <c r="L3494" t="str">
        <f t="shared" si="274"/>
        <v>35-50</v>
      </c>
    </row>
    <row r="3495" spans="1:12" x14ac:dyDescent="0.45">
      <c r="A3495">
        <v>34</v>
      </c>
      <c r="B3495" t="str">
        <f t="shared" si="270"/>
        <v>YOUNG ADULTS</v>
      </c>
      <c r="C3495" t="s">
        <v>3967</v>
      </c>
      <c r="G3495" s="7">
        <f>'Health Cleaned'!$H3495*1.1</f>
        <v>5063.179000000001</v>
      </c>
      <c r="H3495" s="7">
        <f t="shared" si="271"/>
        <v>5063.2</v>
      </c>
      <c r="I3495" s="7">
        <f t="shared" si="272"/>
        <v>5063.2000000000007</v>
      </c>
      <c r="J3495" s="7">
        <f t="shared" si="273"/>
        <v>5063.1000000000004</v>
      </c>
      <c r="K3495" t="str">
        <f>TEXT('Health Cleaned'!A3495,"mm-yy")</f>
        <v>01-22</v>
      </c>
      <c r="L3495" t="str">
        <f t="shared" si="274"/>
        <v>20-34</v>
      </c>
    </row>
    <row r="3496" spans="1:12" x14ac:dyDescent="0.45">
      <c r="A3496">
        <v>21</v>
      </c>
      <c r="B3496" t="str">
        <f t="shared" si="270"/>
        <v>YOUNG ADULTS</v>
      </c>
      <c r="C3496" t="s">
        <v>3968</v>
      </c>
      <c r="G3496" s="7">
        <f>'Health Cleaned'!$H3496*1.1</f>
        <v>3583.6240000000003</v>
      </c>
      <c r="H3496" s="7">
        <f t="shared" si="271"/>
        <v>3583.6</v>
      </c>
      <c r="I3496" s="7">
        <f t="shared" si="272"/>
        <v>3583.7</v>
      </c>
      <c r="J3496" s="7">
        <f t="shared" si="273"/>
        <v>3583.6</v>
      </c>
      <c r="K3496" t="str">
        <f>TEXT('Health Cleaned'!A3496,"mm-yy")</f>
        <v>05-23</v>
      </c>
      <c r="L3496" t="str">
        <f t="shared" si="274"/>
        <v>20-34</v>
      </c>
    </row>
    <row r="3497" spans="1:12" x14ac:dyDescent="0.45">
      <c r="A3497">
        <v>83</v>
      </c>
      <c r="B3497" t="str">
        <f t="shared" si="270"/>
        <v>SENIORS</v>
      </c>
      <c r="C3497" t="s">
        <v>3969</v>
      </c>
      <c r="G3497" s="7">
        <f>'Health Cleaned'!$H3497*1.1</f>
        <v>2957.4710000000005</v>
      </c>
      <c r="H3497" s="7">
        <f t="shared" si="271"/>
        <v>2957.5</v>
      </c>
      <c r="I3497" s="7">
        <f t="shared" si="272"/>
        <v>2957.5</v>
      </c>
      <c r="J3497" s="7">
        <f t="shared" si="273"/>
        <v>2957.4</v>
      </c>
      <c r="K3497" t="str">
        <f>TEXT('Health Cleaned'!A3497,"mm-yy")</f>
        <v>11-22</v>
      </c>
      <c r="L3497" t="str">
        <f t="shared" si="274"/>
        <v>65-100</v>
      </c>
    </row>
    <row r="3498" spans="1:12" x14ac:dyDescent="0.45">
      <c r="A3498">
        <v>15</v>
      </c>
      <c r="B3498" t="str">
        <f t="shared" si="270"/>
        <v>CHILDREN</v>
      </c>
      <c r="C3498" t="s">
        <v>3970</v>
      </c>
      <c r="G3498" s="7">
        <f>'Health Cleaned'!$H3498*1.1</f>
        <v>1739.0120000000002</v>
      </c>
      <c r="H3498" s="7">
        <f t="shared" si="271"/>
        <v>1739</v>
      </c>
      <c r="I3498" s="7">
        <f t="shared" si="272"/>
        <v>1739.1</v>
      </c>
      <c r="J3498" s="7">
        <f t="shared" si="273"/>
        <v>1739</v>
      </c>
      <c r="K3498" t="str">
        <f>TEXT('Health Cleaned'!A3498,"mm-yy")</f>
        <v>06-22</v>
      </c>
      <c r="L3498" t="str">
        <f t="shared" si="274"/>
        <v>13-19</v>
      </c>
    </row>
    <row r="3499" spans="1:12" x14ac:dyDescent="0.45">
      <c r="A3499">
        <v>63</v>
      </c>
      <c r="B3499" t="str">
        <f t="shared" si="270"/>
        <v>ADULTS</v>
      </c>
      <c r="C3499" t="s">
        <v>3971</v>
      </c>
      <c r="G3499" s="7">
        <f>'Health Cleaned'!$H3499*1.1</f>
        <v>1565.7070000000001</v>
      </c>
      <c r="H3499" s="7">
        <f t="shared" si="271"/>
        <v>1565.7</v>
      </c>
      <c r="I3499" s="7">
        <f t="shared" si="272"/>
        <v>1565.8</v>
      </c>
      <c r="J3499" s="7">
        <f t="shared" si="273"/>
        <v>1565.7</v>
      </c>
      <c r="K3499" t="str">
        <f>TEXT('Health Cleaned'!A3499,"mm-yy")</f>
        <v>09-22</v>
      </c>
      <c r="L3499" t="str">
        <f t="shared" si="274"/>
        <v>51-65</v>
      </c>
    </row>
    <row r="3500" spans="1:12" x14ac:dyDescent="0.45">
      <c r="A3500">
        <v>7</v>
      </c>
      <c r="B3500" t="str">
        <f t="shared" si="270"/>
        <v>CHILDREN</v>
      </c>
      <c r="C3500" t="s">
        <v>3972</v>
      </c>
      <c r="G3500" s="7">
        <f>'Health Cleaned'!$H3500*1.1</f>
        <v>5403.134</v>
      </c>
      <c r="H3500" s="7">
        <f t="shared" si="271"/>
        <v>5403.1</v>
      </c>
      <c r="I3500" s="7">
        <f t="shared" si="272"/>
        <v>5403.2000000000007</v>
      </c>
      <c r="J3500" s="7">
        <f t="shared" si="273"/>
        <v>5403.1</v>
      </c>
      <c r="K3500" t="str">
        <f>TEXT('Health Cleaned'!A3500,"mm-yy")</f>
        <v>11-22</v>
      </c>
      <c r="L3500" t="str">
        <f t="shared" si="274"/>
        <v>0-12</v>
      </c>
    </row>
    <row r="3501" spans="1:12" x14ac:dyDescent="0.45">
      <c r="A3501">
        <v>17</v>
      </c>
      <c r="B3501" t="str">
        <f t="shared" si="270"/>
        <v>CHILDREN</v>
      </c>
      <c r="C3501" t="s">
        <v>3973</v>
      </c>
      <c r="G3501" s="7">
        <f>'Health Cleaned'!$H3501*1.1</f>
        <v>1020.712</v>
      </c>
      <c r="H3501" s="7">
        <f t="shared" si="271"/>
        <v>1020.7</v>
      </c>
      <c r="I3501" s="7">
        <f t="shared" si="272"/>
        <v>1020.8000000000001</v>
      </c>
      <c r="J3501" s="7">
        <f t="shared" si="273"/>
        <v>1020.7</v>
      </c>
      <c r="K3501" t="str">
        <f>TEXT('Health Cleaned'!A3501,"mm-yy")</f>
        <v>12-23</v>
      </c>
      <c r="L3501" t="str">
        <f t="shared" si="274"/>
        <v>13-19</v>
      </c>
    </row>
    <row r="3502" spans="1:12" x14ac:dyDescent="0.45">
      <c r="A3502">
        <v>41</v>
      </c>
      <c r="B3502" t="str">
        <f t="shared" si="270"/>
        <v>ADULTS</v>
      </c>
      <c r="C3502" t="s">
        <v>3974</v>
      </c>
      <c r="G3502" s="7">
        <f>'Health Cleaned'!$H3502*1.1</f>
        <v>3039.2449999999999</v>
      </c>
      <c r="H3502" s="7">
        <f t="shared" si="271"/>
        <v>3039.2</v>
      </c>
      <c r="I3502" s="7">
        <f t="shared" si="272"/>
        <v>3039.2999999999997</v>
      </c>
      <c r="J3502" s="7">
        <f t="shared" si="273"/>
        <v>3039.2</v>
      </c>
      <c r="K3502" t="str">
        <f>TEXT('Health Cleaned'!A3502,"mm-yy")</f>
        <v>06-23</v>
      </c>
      <c r="L3502" t="str">
        <f t="shared" si="274"/>
        <v>35-50</v>
      </c>
    </row>
    <row r="3503" spans="1:12" x14ac:dyDescent="0.45">
      <c r="A3503">
        <v>65</v>
      </c>
      <c r="B3503" t="str">
        <f t="shared" si="270"/>
        <v>ADULTS</v>
      </c>
      <c r="C3503" t="s">
        <v>3975</v>
      </c>
      <c r="G3503" s="7">
        <f>'Health Cleaned'!$H3503*1.1</f>
        <v>1040.5450000000001</v>
      </c>
      <c r="H3503" s="7">
        <f t="shared" si="271"/>
        <v>1040.5</v>
      </c>
      <c r="I3503" s="7">
        <f t="shared" si="272"/>
        <v>1040.5999999999999</v>
      </c>
      <c r="J3503" s="7">
        <f t="shared" si="273"/>
        <v>1040.5</v>
      </c>
      <c r="K3503" t="str">
        <f>TEXT('Health Cleaned'!A3503,"mm-yy")</f>
        <v>09-23</v>
      </c>
      <c r="L3503" t="str">
        <f t="shared" si="274"/>
        <v>51-65</v>
      </c>
    </row>
    <row r="3504" spans="1:12" x14ac:dyDescent="0.45">
      <c r="A3504">
        <v>26</v>
      </c>
      <c r="B3504" t="str">
        <f t="shared" si="270"/>
        <v>YOUNG ADULTS</v>
      </c>
      <c r="C3504" t="s">
        <v>3976</v>
      </c>
      <c r="G3504" s="7">
        <f>'Health Cleaned'!$H3504*1.1</f>
        <v>526.05300000000011</v>
      </c>
      <c r="H3504" s="7">
        <f t="shared" si="271"/>
        <v>526.1</v>
      </c>
      <c r="I3504" s="7">
        <f t="shared" si="272"/>
        <v>526.1</v>
      </c>
      <c r="J3504" s="7">
        <f t="shared" si="273"/>
        <v>526</v>
      </c>
      <c r="K3504" t="str">
        <f>TEXT('Health Cleaned'!A3504,"mm-yy")</f>
        <v>06-23</v>
      </c>
      <c r="L3504" t="str">
        <f t="shared" si="274"/>
        <v>20-34</v>
      </c>
    </row>
    <row r="3505" spans="1:12" x14ac:dyDescent="0.45">
      <c r="A3505">
        <v>4</v>
      </c>
      <c r="B3505" t="str">
        <f t="shared" si="270"/>
        <v>CHILDREN</v>
      </c>
      <c r="C3505" t="s">
        <v>3977</v>
      </c>
      <c r="G3505" s="7">
        <f>'Health Cleaned'!$H3505*1.1</f>
        <v>1557.5340000000001</v>
      </c>
      <c r="H3505" s="7">
        <f t="shared" si="271"/>
        <v>1557.5</v>
      </c>
      <c r="I3505" s="7">
        <f t="shared" si="272"/>
        <v>1557.6</v>
      </c>
      <c r="J3505" s="7">
        <f t="shared" si="273"/>
        <v>1557.5</v>
      </c>
      <c r="K3505" t="str">
        <f>TEXT('Health Cleaned'!A3505,"mm-yy")</f>
        <v>09-23</v>
      </c>
      <c r="L3505" t="str">
        <f t="shared" si="274"/>
        <v>0-12</v>
      </c>
    </row>
    <row r="3506" spans="1:12" x14ac:dyDescent="0.45">
      <c r="A3506">
        <v>67</v>
      </c>
      <c r="B3506" t="str">
        <f t="shared" si="270"/>
        <v>SENIORS</v>
      </c>
      <c r="C3506" t="s">
        <v>3978</v>
      </c>
      <c r="G3506" s="7">
        <f>'Health Cleaned'!$H3506*1.1</f>
        <v>2379.8500000000004</v>
      </c>
      <c r="H3506" s="7">
        <f t="shared" si="271"/>
        <v>2379.9</v>
      </c>
      <c r="I3506" s="7">
        <f t="shared" si="272"/>
        <v>2379.9</v>
      </c>
      <c r="J3506" s="7">
        <f t="shared" si="273"/>
        <v>2379.8000000000002</v>
      </c>
      <c r="K3506" t="str">
        <f>TEXT('Health Cleaned'!A3506,"mm-yy")</f>
        <v>07-22</v>
      </c>
      <c r="L3506" t="str">
        <f t="shared" si="274"/>
        <v>65-100</v>
      </c>
    </row>
    <row r="3507" spans="1:12" x14ac:dyDescent="0.45">
      <c r="A3507">
        <v>91</v>
      </c>
      <c r="B3507" t="str">
        <f t="shared" si="270"/>
        <v>SENIORS</v>
      </c>
      <c r="C3507" t="s">
        <v>3979</v>
      </c>
      <c r="G3507" s="7">
        <f>'Health Cleaned'!$H3507*1.1</f>
        <v>1148.73</v>
      </c>
      <c r="H3507" s="7">
        <f t="shared" si="271"/>
        <v>1148.7</v>
      </c>
      <c r="I3507" s="7">
        <f t="shared" si="272"/>
        <v>1148.8</v>
      </c>
      <c r="J3507" s="7">
        <f t="shared" si="273"/>
        <v>1148.7</v>
      </c>
      <c r="K3507" t="str">
        <f>TEXT('Health Cleaned'!A3507,"mm-yy")</f>
        <v>02-23</v>
      </c>
      <c r="L3507" t="str">
        <f t="shared" si="274"/>
        <v>65-100</v>
      </c>
    </row>
    <row r="3508" spans="1:12" x14ac:dyDescent="0.45">
      <c r="A3508">
        <v>39</v>
      </c>
      <c r="B3508" t="str">
        <f t="shared" si="270"/>
        <v>ADULTS</v>
      </c>
      <c r="C3508" t="s">
        <v>3980</v>
      </c>
      <c r="G3508" s="7">
        <f>'Health Cleaned'!$H3508*1.1</f>
        <v>2707.529</v>
      </c>
      <c r="H3508" s="7">
        <f t="shared" si="271"/>
        <v>2707.5</v>
      </c>
      <c r="I3508" s="7">
        <f t="shared" si="272"/>
        <v>2707.6</v>
      </c>
      <c r="J3508" s="7">
        <f t="shared" si="273"/>
        <v>2707.5</v>
      </c>
      <c r="K3508" t="str">
        <f>TEXT('Health Cleaned'!A3508,"mm-yy")</f>
        <v>06-22</v>
      </c>
      <c r="L3508" t="str">
        <f t="shared" si="274"/>
        <v>35-50</v>
      </c>
    </row>
    <row r="3509" spans="1:12" x14ac:dyDescent="0.45">
      <c r="A3509">
        <v>76</v>
      </c>
      <c r="B3509" t="str">
        <f t="shared" si="270"/>
        <v>SENIORS</v>
      </c>
      <c r="C3509" t="s">
        <v>3981</v>
      </c>
      <c r="G3509" s="7">
        <f>'Health Cleaned'!$H3509*1.1</f>
        <v>3064.3800000000006</v>
      </c>
      <c r="H3509" s="7">
        <f t="shared" si="271"/>
        <v>3064.4</v>
      </c>
      <c r="I3509" s="7">
        <f t="shared" si="272"/>
        <v>3064.4</v>
      </c>
      <c r="J3509" s="7">
        <f t="shared" si="273"/>
        <v>3064.3</v>
      </c>
      <c r="K3509" t="str">
        <f>TEXT('Health Cleaned'!A3509,"mm-yy")</f>
        <v>09-23</v>
      </c>
      <c r="L3509" t="str">
        <f t="shared" si="274"/>
        <v>65-100</v>
      </c>
    </row>
    <row r="3510" spans="1:12" x14ac:dyDescent="0.45">
      <c r="A3510">
        <v>49</v>
      </c>
      <c r="B3510" t="str">
        <f t="shared" si="270"/>
        <v>ADULTS</v>
      </c>
      <c r="C3510" t="s">
        <v>3982</v>
      </c>
      <c r="G3510" s="7">
        <f>'Health Cleaned'!$H3510*1.1</f>
        <v>2653.5960000000005</v>
      </c>
      <c r="H3510" s="7">
        <f t="shared" si="271"/>
        <v>2653.6</v>
      </c>
      <c r="I3510" s="7">
        <f t="shared" si="272"/>
        <v>2653.6</v>
      </c>
      <c r="J3510" s="7">
        <f t="shared" si="273"/>
        <v>2653.5</v>
      </c>
      <c r="K3510" t="str">
        <f>TEXT('Health Cleaned'!A3510,"mm-yy")</f>
        <v>10-23</v>
      </c>
      <c r="L3510" t="str">
        <f t="shared" si="274"/>
        <v>35-50</v>
      </c>
    </row>
    <row r="3511" spans="1:12" x14ac:dyDescent="0.45">
      <c r="A3511">
        <v>62</v>
      </c>
      <c r="B3511" t="str">
        <f t="shared" si="270"/>
        <v>ADULTS</v>
      </c>
      <c r="C3511" t="s">
        <v>3983</v>
      </c>
      <c r="G3511" s="7">
        <f>'Health Cleaned'!$H3511*1.1</f>
        <v>5233.1840000000002</v>
      </c>
      <c r="H3511" s="7">
        <f t="shared" si="271"/>
        <v>5233.2</v>
      </c>
      <c r="I3511" s="7">
        <f t="shared" si="272"/>
        <v>5233.2000000000007</v>
      </c>
      <c r="J3511" s="7">
        <f t="shared" si="273"/>
        <v>5233.1000000000004</v>
      </c>
      <c r="K3511" t="str">
        <f>TEXT('Health Cleaned'!A3511,"mm-yy")</f>
        <v>05-23</v>
      </c>
      <c r="L3511" t="str">
        <f t="shared" si="274"/>
        <v>51-65</v>
      </c>
    </row>
    <row r="3512" spans="1:12" x14ac:dyDescent="0.45">
      <c r="A3512">
        <v>5</v>
      </c>
      <c r="B3512" t="str">
        <f t="shared" si="270"/>
        <v>CHILDREN</v>
      </c>
      <c r="C3512" t="s">
        <v>3984</v>
      </c>
      <c r="G3512" s="7">
        <f>'Health Cleaned'!$H3512*1.1</f>
        <v>768.82299999999998</v>
      </c>
      <c r="H3512" s="7">
        <f t="shared" si="271"/>
        <v>768.8</v>
      </c>
      <c r="I3512" s="7">
        <f t="shared" si="272"/>
        <v>768.9</v>
      </c>
      <c r="J3512" s="7">
        <f t="shared" si="273"/>
        <v>768.8</v>
      </c>
      <c r="K3512" t="str">
        <f>TEXT('Health Cleaned'!A3512,"mm-yy")</f>
        <v>03-22</v>
      </c>
      <c r="L3512" t="str">
        <f t="shared" si="274"/>
        <v>0-12</v>
      </c>
    </row>
    <row r="3513" spans="1:12" x14ac:dyDescent="0.45">
      <c r="A3513">
        <v>23</v>
      </c>
      <c r="B3513" t="str">
        <f t="shared" si="270"/>
        <v>YOUNG ADULTS</v>
      </c>
      <c r="C3513" t="s">
        <v>3985</v>
      </c>
      <c r="G3513" s="7">
        <f>'Health Cleaned'!$H3513*1.1</f>
        <v>4527.072000000001</v>
      </c>
      <c r="H3513" s="7">
        <f t="shared" si="271"/>
        <v>4527.1000000000004</v>
      </c>
      <c r="I3513" s="7">
        <f t="shared" si="272"/>
        <v>4527.1000000000004</v>
      </c>
      <c r="J3513" s="7">
        <f t="shared" si="273"/>
        <v>4527</v>
      </c>
      <c r="K3513" t="str">
        <f>TEXT('Health Cleaned'!A3513,"mm-yy")</f>
        <v>07-22</v>
      </c>
      <c r="L3513" t="str">
        <f t="shared" si="274"/>
        <v>20-34</v>
      </c>
    </row>
    <row r="3514" spans="1:12" x14ac:dyDescent="0.45">
      <c r="A3514">
        <v>99</v>
      </c>
      <c r="B3514" t="str">
        <f t="shared" si="270"/>
        <v>SENIORS</v>
      </c>
      <c r="C3514" t="s">
        <v>3986</v>
      </c>
      <c r="G3514" s="7">
        <f>'Health Cleaned'!$H3514*1.1</f>
        <v>3375.0970000000002</v>
      </c>
      <c r="H3514" s="7">
        <f t="shared" si="271"/>
        <v>3375.1</v>
      </c>
      <c r="I3514" s="7">
        <f t="shared" si="272"/>
        <v>3375.1</v>
      </c>
      <c r="J3514" s="7">
        <f t="shared" si="273"/>
        <v>3375</v>
      </c>
      <c r="K3514" t="str">
        <f>TEXT('Health Cleaned'!A3514,"mm-yy")</f>
        <v>04-22</v>
      </c>
      <c r="L3514" t="str">
        <f t="shared" si="274"/>
        <v>65-100</v>
      </c>
    </row>
    <row r="3515" spans="1:12" x14ac:dyDescent="0.45">
      <c r="A3515">
        <v>93</v>
      </c>
      <c r="B3515" t="str">
        <f t="shared" si="270"/>
        <v>SENIORS</v>
      </c>
      <c r="C3515" t="s">
        <v>3987</v>
      </c>
      <c r="G3515" s="7">
        <f>'Health Cleaned'!$H3515*1.1</f>
        <v>2172.17</v>
      </c>
      <c r="H3515" s="7">
        <f t="shared" si="271"/>
        <v>2172.1999999999998</v>
      </c>
      <c r="I3515" s="7">
        <f t="shared" si="272"/>
        <v>2172.1999999999998</v>
      </c>
      <c r="J3515" s="7">
        <f t="shared" si="273"/>
        <v>2172.1</v>
      </c>
      <c r="K3515" t="str">
        <f>TEXT('Health Cleaned'!A3515,"mm-yy")</f>
        <v>04-23</v>
      </c>
      <c r="L3515" t="str">
        <f t="shared" si="274"/>
        <v>65-100</v>
      </c>
    </row>
    <row r="3516" spans="1:12" x14ac:dyDescent="0.45">
      <c r="A3516">
        <v>0</v>
      </c>
      <c r="B3516" t="str">
        <f t="shared" si="270"/>
        <v>CHILDREN</v>
      </c>
      <c r="C3516" t="s">
        <v>3988</v>
      </c>
      <c r="G3516" s="7">
        <f>'Health Cleaned'!$H3516*1.1</f>
        <v>3194.8290000000002</v>
      </c>
      <c r="H3516" s="7">
        <f t="shared" si="271"/>
        <v>3194.8</v>
      </c>
      <c r="I3516" s="7">
        <f t="shared" si="272"/>
        <v>3194.9</v>
      </c>
      <c r="J3516" s="7">
        <f t="shared" si="273"/>
        <v>3194.8</v>
      </c>
      <c r="K3516" t="str">
        <f>TEXT('Health Cleaned'!A3516,"mm-yy")</f>
        <v>11-22</v>
      </c>
      <c r="L3516" t="str">
        <f t="shared" si="274"/>
        <v>0-12</v>
      </c>
    </row>
    <row r="3517" spans="1:12" x14ac:dyDescent="0.45">
      <c r="A3517">
        <v>65</v>
      </c>
      <c r="B3517" t="str">
        <f t="shared" si="270"/>
        <v>ADULTS</v>
      </c>
      <c r="C3517" t="s">
        <v>3989</v>
      </c>
      <c r="G3517" s="7">
        <f>'Health Cleaned'!$H3517*1.1</f>
        <v>2283.71</v>
      </c>
      <c r="H3517" s="7">
        <f t="shared" si="271"/>
        <v>2283.6999999999998</v>
      </c>
      <c r="I3517" s="7">
        <f t="shared" si="272"/>
        <v>2283.7999999999997</v>
      </c>
      <c r="J3517" s="7">
        <f t="shared" si="273"/>
        <v>2283.6999999999998</v>
      </c>
      <c r="K3517" t="str">
        <f>TEXT('Health Cleaned'!A3517,"mm-yy")</f>
        <v>05-23</v>
      </c>
      <c r="L3517" t="str">
        <f t="shared" si="274"/>
        <v>51-65</v>
      </c>
    </row>
    <row r="3518" spans="1:12" x14ac:dyDescent="0.45">
      <c r="A3518">
        <v>98</v>
      </c>
      <c r="B3518" t="str">
        <f t="shared" si="270"/>
        <v>SENIORS</v>
      </c>
      <c r="C3518" t="s">
        <v>3990</v>
      </c>
      <c r="G3518" s="7">
        <f>'Health Cleaned'!$H3518*1.1</f>
        <v>1284.6130000000001</v>
      </c>
      <c r="H3518" s="7">
        <f t="shared" si="271"/>
        <v>1284.5999999999999</v>
      </c>
      <c r="I3518" s="7">
        <f t="shared" si="272"/>
        <v>1284.6999999999998</v>
      </c>
      <c r="J3518" s="7">
        <f t="shared" si="273"/>
        <v>1284.5999999999999</v>
      </c>
      <c r="K3518" t="str">
        <f>TEXT('Health Cleaned'!A3518,"mm-yy")</f>
        <v>09-22</v>
      </c>
      <c r="L3518" t="str">
        <f t="shared" si="274"/>
        <v>65-100</v>
      </c>
    </row>
    <row r="3519" spans="1:12" x14ac:dyDescent="0.45">
      <c r="A3519">
        <v>60</v>
      </c>
      <c r="B3519" t="str">
        <f t="shared" si="270"/>
        <v>ADULTS</v>
      </c>
      <c r="C3519" t="s">
        <v>3991</v>
      </c>
      <c r="G3519" s="7">
        <f>'Health Cleaned'!$H3519*1.1</f>
        <v>1151.3920000000001</v>
      </c>
      <c r="H3519" s="7">
        <f t="shared" si="271"/>
        <v>1151.4000000000001</v>
      </c>
      <c r="I3519" s="7">
        <f t="shared" si="272"/>
        <v>1151.3999999999999</v>
      </c>
      <c r="J3519" s="7">
        <f t="shared" si="273"/>
        <v>1151.3</v>
      </c>
      <c r="K3519" t="str">
        <f>TEXT('Health Cleaned'!A3519,"mm-yy")</f>
        <v>07-22</v>
      </c>
      <c r="L3519" t="str">
        <f t="shared" si="274"/>
        <v>51-65</v>
      </c>
    </row>
    <row r="3520" spans="1:12" x14ac:dyDescent="0.45">
      <c r="A3520">
        <v>87</v>
      </c>
      <c r="B3520" t="str">
        <f t="shared" si="270"/>
        <v>SENIORS</v>
      </c>
      <c r="C3520" t="s">
        <v>3992</v>
      </c>
      <c r="G3520" s="7">
        <f>'Health Cleaned'!$H3520*1.1</f>
        <v>773.08</v>
      </c>
      <c r="H3520" s="7">
        <f t="shared" si="271"/>
        <v>773.1</v>
      </c>
      <c r="I3520" s="7">
        <f t="shared" si="272"/>
        <v>773.1</v>
      </c>
      <c r="J3520" s="7">
        <f t="shared" si="273"/>
        <v>773</v>
      </c>
      <c r="K3520" t="str">
        <f>TEXT('Health Cleaned'!A3520,"mm-yy")</f>
        <v>10-22</v>
      </c>
      <c r="L3520" t="str">
        <f t="shared" si="274"/>
        <v>65-100</v>
      </c>
    </row>
    <row r="3521" spans="1:12" x14ac:dyDescent="0.45">
      <c r="A3521">
        <v>44</v>
      </c>
      <c r="B3521" t="str">
        <f t="shared" si="270"/>
        <v>ADULTS</v>
      </c>
      <c r="C3521" t="s">
        <v>3993</v>
      </c>
      <c r="G3521" s="7">
        <f>'Health Cleaned'!$H3521*1.1</f>
        <v>4290.3960000000006</v>
      </c>
      <c r="H3521" s="7">
        <f t="shared" si="271"/>
        <v>4290.3999999999996</v>
      </c>
      <c r="I3521" s="7">
        <f t="shared" si="272"/>
        <v>4290.4000000000005</v>
      </c>
      <c r="J3521" s="7">
        <f t="shared" si="273"/>
        <v>4290.3</v>
      </c>
      <c r="K3521" t="str">
        <f>TEXT('Health Cleaned'!A3521,"mm-yy")</f>
        <v>07-23</v>
      </c>
      <c r="L3521" t="str">
        <f t="shared" si="274"/>
        <v>35-50</v>
      </c>
    </row>
    <row r="3522" spans="1:12" x14ac:dyDescent="0.45">
      <c r="A3522">
        <v>49</v>
      </c>
      <c r="B3522" t="str">
        <f t="shared" si="270"/>
        <v>ADULTS</v>
      </c>
      <c r="C3522" t="s">
        <v>3994</v>
      </c>
      <c r="G3522" s="7">
        <f>'Health Cleaned'!$H3522*1.1</f>
        <v>2158.5300000000002</v>
      </c>
      <c r="H3522" s="7">
        <f t="shared" si="271"/>
        <v>2158.5</v>
      </c>
      <c r="I3522" s="7">
        <f t="shared" si="272"/>
        <v>2158.6</v>
      </c>
      <c r="J3522" s="7">
        <f t="shared" si="273"/>
        <v>2158.5</v>
      </c>
      <c r="K3522" t="str">
        <f>TEXT('Health Cleaned'!A3522,"mm-yy")</f>
        <v>08-22</v>
      </c>
      <c r="L3522" t="str">
        <f t="shared" si="274"/>
        <v>35-50</v>
      </c>
    </row>
    <row r="3523" spans="1:12" x14ac:dyDescent="0.45">
      <c r="A3523">
        <v>31</v>
      </c>
      <c r="B3523" t="str">
        <f t="shared" ref="B3523:B3586" si="275">IF(A3523&lt;18,"CHILDREN",IF(A3523&lt;36,"YOUNG ADULTS",IF(A3523&lt;66,"ADULTS",IF(A3523&gt;65,"SENIORS"))))</f>
        <v>YOUNG ADULTS</v>
      </c>
      <c r="C3523" t="s">
        <v>3995</v>
      </c>
      <c r="G3523" s="7">
        <f>'Health Cleaned'!$H3523*1.1</f>
        <v>4497.5479999999998</v>
      </c>
      <c r="H3523" s="7">
        <f t="shared" ref="H3523:H3586" si="276">ROUND(G3523,1)</f>
        <v>4497.5</v>
      </c>
      <c r="I3523" s="7">
        <f t="shared" ref="I3523:I3586" si="277">ROUNDUP(G3523,1)</f>
        <v>4497.6000000000004</v>
      </c>
      <c r="J3523" s="7">
        <f t="shared" ref="J3523:J3586" si="278">ROUNDDOWN(G3523,1)</f>
        <v>4497.5</v>
      </c>
      <c r="K3523" t="str">
        <f>TEXT('Health Cleaned'!A3523,"mm-yy")</f>
        <v>02-22</v>
      </c>
      <c r="L3523" t="str">
        <f t="shared" ref="L3523:L3586" si="279">IF(A3523&lt;13,"0-12",IF(A3523&lt;20,"13-19",IF(A3523&lt;35,"20-34",IF(A3523&lt;=50,"35-50",IF(A3523&lt;66,"51-65",IF(A3523&gt;65,"65-100"))))))</f>
        <v>20-34</v>
      </c>
    </row>
    <row r="3524" spans="1:12" x14ac:dyDescent="0.45">
      <c r="A3524">
        <v>13</v>
      </c>
      <c r="B3524" t="str">
        <f t="shared" si="275"/>
        <v>CHILDREN</v>
      </c>
      <c r="C3524" t="s">
        <v>3996</v>
      </c>
      <c r="G3524" s="7">
        <f>'Health Cleaned'!$H3524*1.1</f>
        <v>77.253000000000014</v>
      </c>
      <c r="H3524" s="7">
        <f t="shared" si="276"/>
        <v>77.3</v>
      </c>
      <c r="I3524" s="7">
        <f t="shared" si="277"/>
        <v>77.3</v>
      </c>
      <c r="J3524" s="7">
        <f t="shared" si="278"/>
        <v>77.2</v>
      </c>
      <c r="K3524" t="str">
        <f>TEXT('Health Cleaned'!A3524,"mm-yy")</f>
        <v>03-22</v>
      </c>
      <c r="L3524" t="str">
        <f t="shared" si="279"/>
        <v>13-19</v>
      </c>
    </row>
    <row r="3525" spans="1:12" x14ac:dyDescent="0.45">
      <c r="A3525">
        <v>50</v>
      </c>
      <c r="B3525" t="str">
        <f t="shared" si="275"/>
        <v>ADULTS</v>
      </c>
      <c r="C3525" t="s">
        <v>3997</v>
      </c>
      <c r="G3525" s="7">
        <f>'Health Cleaned'!$H3525*1.1</f>
        <v>3426.6759999999999</v>
      </c>
      <c r="H3525" s="7">
        <f t="shared" si="276"/>
        <v>3426.7</v>
      </c>
      <c r="I3525" s="7">
        <f t="shared" si="277"/>
        <v>3426.7</v>
      </c>
      <c r="J3525" s="7">
        <f t="shared" si="278"/>
        <v>3426.6</v>
      </c>
      <c r="K3525" t="str">
        <f>TEXT('Health Cleaned'!A3525,"mm-yy")</f>
        <v>12-23</v>
      </c>
      <c r="L3525" t="str">
        <f t="shared" si="279"/>
        <v>35-50</v>
      </c>
    </row>
    <row r="3526" spans="1:12" x14ac:dyDescent="0.45">
      <c r="A3526">
        <v>46</v>
      </c>
      <c r="B3526" t="str">
        <f t="shared" si="275"/>
        <v>ADULTS</v>
      </c>
      <c r="C3526" t="s">
        <v>3998</v>
      </c>
      <c r="G3526" s="7">
        <f>'Health Cleaned'!$H3526*1.1</f>
        <v>1196.6790000000003</v>
      </c>
      <c r="H3526" s="7">
        <f t="shared" si="276"/>
        <v>1196.7</v>
      </c>
      <c r="I3526" s="7">
        <f t="shared" si="277"/>
        <v>1196.6999999999998</v>
      </c>
      <c r="J3526" s="7">
        <f t="shared" si="278"/>
        <v>1196.5999999999999</v>
      </c>
      <c r="K3526" t="str">
        <f>TEXT('Health Cleaned'!A3526,"mm-yy")</f>
        <v>02-23</v>
      </c>
      <c r="L3526" t="str">
        <f t="shared" si="279"/>
        <v>35-50</v>
      </c>
    </row>
    <row r="3527" spans="1:12" x14ac:dyDescent="0.45">
      <c r="A3527">
        <v>99</v>
      </c>
      <c r="B3527" t="str">
        <f t="shared" si="275"/>
        <v>SENIORS</v>
      </c>
      <c r="C3527" t="s">
        <v>3999</v>
      </c>
      <c r="G3527" s="7">
        <f>'Health Cleaned'!$H3527*1.1</f>
        <v>678.18299999999999</v>
      </c>
      <c r="H3527" s="7">
        <f t="shared" si="276"/>
        <v>678.2</v>
      </c>
      <c r="I3527" s="7">
        <f t="shared" si="277"/>
        <v>678.2</v>
      </c>
      <c r="J3527" s="7">
        <f t="shared" si="278"/>
        <v>678.1</v>
      </c>
      <c r="K3527" t="str">
        <f>TEXT('Health Cleaned'!A3527,"mm-yy")</f>
        <v>01-23</v>
      </c>
      <c r="L3527" t="str">
        <f t="shared" si="279"/>
        <v>65-100</v>
      </c>
    </row>
    <row r="3528" spans="1:12" x14ac:dyDescent="0.45">
      <c r="A3528">
        <v>81</v>
      </c>
      <c r="B3528" t="str">
        <f t="shared" si="275"/>
        <v>SENIORS</v>
      </c>
      <c r="C3528" t="s">
        <v>4000</v>
      </c>
      <c r="G3528" s="7">
        <f>'Health Cleaned'!$H3528*1.1</f>
        <v>827.05700000000002</v>
      </c>
      <c r="H3528" s="7">
        <f t="shared" si="276"/>
        <v>827.1</v>
      </c>
      <c r="I3528" s="7">
        <f t="shared" si="277"/>
        <v>827.1</v>
      </c>
      <c r="J3528" s="7">
        <f t="shared" si="278"/>
        <v>827</v>
      </c>
      <c r="K3528" t="str">
        <f>TEXT('Health Cleaned'!A3528,"mm-yy")</f>
        <v>01-23</v>
      </c>
      <c r="L3528" t="str">
        <f t="shared" si="279"/>
        <v>65-100</v>
      </c>
    </row>
    <row r="3529" spans="1:12" x14ac:dyDescent="0.45">
      <c r="A3529">
        <v>39</v>
      </c>
      <c r="B3529" t="str">
        <f t="shared" si="275"/>
        <v>ADULTS</v>
      </c>
      <c r="C3529" t="s">
        <v>4001</v>
      </c>
      <c r="G3529" s="7">
        <f>'Health Cleaned'!$H3529*1.1</f>
        <v>1426.48</v>
      </c>
      <c r="H3529" s="7">
        <f t="shared" si="276"/>
        <v>1426.5</v>
      </c>
      <c r="I3529" s="7">
        <f t="shared" si="277"/>
        <v>1426.5</v>
      </c>
      <c r="J3529" s="7">
        <f t="shared" si="278"/>
        <v>1426.4</v>
      </c>
      <c r="K3529" t="str">
        <f>TEXT('Health Cleaned'!A3529,"mm-yy")</f>
        <v>06-22</v>
      </c>
      <c r="L3529" t="str">
        <f t="shared" si="279"/>
        <v>35-50</v>
      </c>
    </row>
    <row r="3530" spans="1:12" x14ac:dyDescent="0.45">
      <c r="A3530">
        <v>94</v>
      </c>
      <c r="B3530" t="str">
        <f t="shared" si="275"/>
        <v>SENIORS</v>
      </c>
      <c r="C3530" t="s">
        <v>4002</v>
      </c>
      <c r="G3530" s="7">
        <f>'Health Cleaned'!$H3530*1.1</f>
        <v>2318.3160000000003</v>
      </c>
      <c r="H3530" s="7">
        <f t="shared" si="276"/>
        <v>2318.3000000000002</v>
      </c>
      <c r="I3530" s="7">
        <f t="shared" si="277"/>
        <v>2318.4</v>
      </c>
      <c r="J3530" s="7">
        <f t="shared" si="278"/>
        <v>2318.3000000000002</v>
      </c>
      <c r="K3530" t="str">
        <f>TEXT('Health Cleaned'!A3530,"mm-yy")</f>
        <v>08-23</v>
      </c>
      <c r="L3530" t="str">
        <f t="shared" si="279"/>
        <v>65-100</v>
      </c>
    </row>
    <row r="3531" spans="1:12" x14ac:dyDescent="0.45">
      <c r="A3531">
        <v>21</v>
      </c>
      <c r="B3531" t="str">
        <f t="shared" si="275"/>
        <v>YOUNG ADULTS</v>
      </c>
      <c r="C3531" t="s">
        <v>4003</v>
      </c>
      <c r="G3531" s="7">
        <f>'Health Cleaned'!$H3531*1.1</f>
        <v>4298.7560000000003</v>
      </c>
      <c r="H3531" s="7">
        <f t="shared" si="276"/>
        <v>4298.8</v>
      </c>
      <c r="I3531" s="7">
        <f t="shared" si="277"/>
        <v>4298.8</v>
      </c>
      <c r="J3531" s="7">
        <f t="shared" si="278"/>
        <v>4298.7</v>
      </c>
      <c r="K3531" t="str">
        <f>TEXT('Health Cleaned'!A3531,"mm-yy")</f>
        <v>12-23</v>
      </c>
      <c r="L3531" t="str">
        <f t="shared" si="279"/>
        <v>20-34</v>
      </c>
    </row>
    <row r="3532" spans="1:12" x14ac:dyDescent="0.45">
      <c r="A3532">
        <v>72</v>
      </c>
      <c r="B3532" t="str">
        <f t="shared" si="275"/>
        <v>SENIORS</v>
      </c>
      <c r="C3532" t="s">
        <v>4004</v>
      </c>
      <c r="G3532" s="7">
        <f>'Health Cleaned'!$H3532*1.1</f>
        <v>3819.6400000000003</v>
      </c>
      <c r="H3532" s="7">
        <f t="shared" si="276"/>
        <v>3819.6</v>
      </c>
      <c r="I3532" s="7">
        <f t="shared" si="277"/>
        <v>3819.7</v>
      </c>
      <c r="J3532" s="7">
        <f t="shared" si="278"/>
        <v>3819.6</v>
      </c>
      <c r="K3532" t="str">
        <f>TEXT('Health Cleaned'!A3532,"mm-yy")</f>
        <v>12-22</v>
      </c>
      <c r="L3532" t="str">
        <f t="shared" si="279"/>
        <v>65-100</v>
      </c>
    </row>
    <row r="3533" spans="1:12" x14ac:dyDescent="0.45">
      <c r="A3533">
        <v>95</v>
      </c>
      <c r="B3533" t="str">
        <f t="shared" si="275"/>
        <v>SENIORS</v>
      </c>
      <c r="C3533" t="s">
        <v>4005</v>
      </c>
      <c r="G3533" s="7">
        <f>'Health Cleaned'!$H3533*1.1</f>
        <v>3468.663</v>
      </c>
      <c r="H3533" s="7">
        <f t="shared" si="276"/>
        <v>3468.7</v>
      </c>
      <c r="I3533" s="7">
        <f t="shared" si="277"/>
        <v>3468.7</v>
      </c>
      <c r="J3533" s="7">
        <f t="shared" si="278"/>
        <v>3468.6</v>
      </c>
      <c r="K3533" t="str">
        <f>TEXT('Health Cleaned'!A3533,"mm-yy")</f>
        <v>10-22</v>
      </c>
      <c r="L3533" t="str">
        <f t="shared" si="279"/>
        <v>65-100</v>
      </c>
    </row>
    <row r="3534" spans="1:12" x14ac:dyDescent="0.45">
      <c r="A3534">
        <v>97</v>
      </c>
      <c r="B3534" t="str">
        <f t="shared" si="275"/>
        <v>SENIORS</v>
      </c>
      <c r="C3534" t="s">
        <v>4006</v>
      </c>
      <c r="G3534" s="7">
        <f>'Health Cleaned'!$H3534*1.1</f>
        <v>3567.8500000000004</v>
      </c>
      <c r="H3534" s="7">
        <f t="shared" si="276"/>
        <v>3567.9</v>
      </c>
      <c r="I3534" s="7">
        <f t="shared" si="277"/>
        <v>3567.9</v>
      </c>
      <c r="J3534" s="7">
        <f t="shared" si="278"/>
        <v>3567.8</v>
      </c>
      <c r="K3534" t="str">
        <f>TEXT('Health Cleaned'!A3534,"mm-yy")</f>
        <v>01-23</v>
      </c>
      <c r="L3534" t="str">
        <f t="shared" si="279"/>
        <v>65-100</v>
      </c>
    </row>
    <row r="3535" spans="1:12" x14ac:dyDescent="0.45">
      <c r="A3535">
        <v>53</v>
      </c>
      <c r="B3535" t="str">
        <f t="shared" si="275"/>
        <v>ADULTS</v>
      </c>
      <c r="C3535" t="s">
        <v>4007</v>
      </c>
      <c r="G3535" s="7">
        <f>'Health Cleaned'!$H3535*1.1</f>
        <v>139.392</v>
      </c>
      <c r="H3535" s="7">
        <f t="shared" si="276"/>
        <v>139.4</v>
      </c>
      <c r="I3535" s="7">
        <f t="shared" si="277"/>
        <v>139.4</v>
      </c>
      <c r="J3535" s="7">
        <f t="shared" si="278"/>
        <v>139.30000000000001</v>
      </c>
      <c r="K3535" t="str">
        <f>TEXT('Health Cleaned'!A3535,"mm-yy")</f>
        <v>03-22</v>
      </c>
      <c r="L3535" t="str">
        <f t="shared" si="279"/>
        <v>51-65</v>
      </c>
    </row>
    <row r="3536" spans="1:12" x14ac:dyDescent="0.45">
      <c r="A3536">
        <v>60</v>
      </c>
      <c r="B3536" t="str">
        <f t="shared" si="275"/>
        <v>ADULTS</v>
      </c>
      <c r="C3536" t="s">
        <v>4008</v>
      </c>
      <c r="G3536" s="7">
        <f>'Health Cleaned'!$H3536*1.1</f>
        <v>3003.154</v>
      </c>
      <c r="H3536" s="7">
        <f t="shared" si="276"/>
        <v>3003.2</v>
      </c>
      <c r="I3536" s="7">
        <f t="shared" si="277"/>
        <v>3003.2</v>
      </c>
      <c r="J3536" s="7">
        <f t="shared" si="278"/>
        <v>3003.1</v>
      </c>
      <c r="K3536" t="str">
        <f>TEXT('Health Cleaned'!A3536,"mm-yy")</f>
        <v>06-23</v>
      </c>
      <c r="L3536" t="str">
        <f t="shared" si="279"/>
        <v>51-65</v>
      </c>
    </row>
    <row r="3537" spans="1:12" x14ac:dyDescent="0.45">
      <c r="A3537">
        <v>6</v>
      </c>
      <c r="B3537" t="str">
        <f t="shared" si="275"/>
        <v>CHILDREN</v>
      </c>
      <c r="C3537" t="s">
        <v>4009</v>
      </c>
      <c r="G3537" s="7">
        <f>'Health Cleaned'!$H3537*1.1</f>
        <v>1005.6200000000001</v>
      </c>
      <c r="H3537" s="7">
        <f t="shared" si="276"/>
        <v>1005.6</v>
      </c>
      <c r="I3537" s="7">
        <f t="shared" si="277"/>
        <v>1005.7</v>
      </c>
      <c r="J3537" s="7">
        <f t="shared" si="278"/>
        <v>1005.6</v>
      </c>
      <c r="K3537" t="str">
        <f>TEXT('Health Cleaned'!A3537,"mm-yy")</f>
        <v>10-22</v>
      </c>
      <c r="L3537" t="str">
        <f t="shared" si="279"/>
        <v>0-12</v>
      </c>
    </row>
    <row r="3538" spans="1:12" x14ac:dyDescent="0.45">
      <c r="A3538">
        <v>20</v>
      </c>
      <c r="B3538" t="str">
        <f t="shared" si="275"/>
        <v>YOUNG ADULTS</v>
      </c>
      <c r="C3538" t="s">
        <v>4010</v>
      </c>
      <c r="G3538" s="7">
        <f>'Health Cleaned'!$H3538*1.1</f>
        <v>4729.9670000000006</v>
      </c>
      <c r="H3538" s="7">
        <f t="shared" si="276"/>
        <v>4730</v>
      </c>
      <c r="I3538" s="7">
        <f t="shared" si="277"/>
        <v>4730</v>
      </c>
      <c r="J3538" s="7">
        <f t="shared" si="278"/>
        <v>4729.8999999999996</v>
      </c>
      <c r="K3538" t="str">
        <f>TEXT('Health Cleaned'!A3538,"mm-yy")</f>
        <v>06-23</v>
      </c>
      <c r="L3538" t="str">
        <f t="shared" si="279"/>
        <v>20-34</v>
      </c>
    </row>
    <row r="3539" spans="1:12" x14ac:dyDescent="0.45">
      <c r="A3539">
        <v>62</v>
      </c>
      <c r="B3539" t="str">
        <f t="shared" si="275"/>
        <v>ADULTS</v>
      </c>
      <c r="C3539" t="s">
        <v>4011</v>
      </c>
      <c r="G3539" s="7">
        <f>'Health Cleaned'!$H3539*1.1</f>
        <v>1486.1770000000001</v>
      </c>
      <c r="H3539" s="7">
        <f t="shared" si="276"/>
        <v>1486.2</v>
      </c>
      <c r="I3539" s="7">
        <f t="shared" si="277"/>
        <v>1486.1999999999998</v>
      </c>
      <c r="J3539" s="7">
        <f t="shared" si="278"/>
        <v>1486.1</v>
      </c>
      <c r="K3539" t="str">
        <f>TEXT('Health Cleaned'!A3539,"mm-yy")</f>
        <v>12-22</v>
      </c>
      <c r="L3539" t="str">
        <f t="shared" si="279"/>
        <v>51-65</v>
      </c>
    </row>
    <row r="3540" spans="1:12" x14ac:dyDescent="0.45">
      <c r="A3540">
        <v>97</v>
      </c>
      <c r="B3540" t="str">
        <f t="shared" si="275"/>
        <v>SENIORS</v>
      </c>
      <c r="C3540" t="s">
        <v>4012</v>
      </c>
      <c r="G3540" s="7">
        <f>'Health Cleaned'!$H3540*1.1</f>
        <v>1989.702</v>
      </c>
      <c r="H3540" s="7">
        <f t="shared" si="276"/>
        <v>1989.7</v>
      </c>
      <c r="I3540" s="7">
        <f t="shared" si="277"/>
        <v>1989.8</v>
      </c>
      <c r="J3540" s="7">
        <f t="shared" si="278"/>
        <v>1989.7</v>
      </c>
      <c r="K3540" t="str">
        <f>TEXT('Health Cleaned'!A3540,"mm-yy")</f>
        <v>04-23</v>
      </c>
      <c r="L3540" t="str">
        <f t="shared" si="279"/>
        <v>65-100</v>
      </c>
    </row>
    <row r="3541" spans="1:12" x14ac:dyDescent="0.45">
      <c r="A3541">
        <v>12</v>
      </c>
      <c r="B3541" t="str">
        <f t="shared" si="275"/>
        <v>CHILDREN</v>
      </c>
      <c r="C3541" t="s">
        <v>4013</v>
      </c>
      <c r="G3541" s="7">
        <f>'Health Cleaned'!$H3541*1.1</f>
        <v>3138.5419999999999</v>
      </c>
      <c r="H3541" s="7">
        <f t="shared" si="276"/>
        <v>3138.5</v>
      </c>
      <c r="I3541" s="7">
        <f t="shared" si="277"/>
        <v>3138.6</v>
      </c>
      <c r="J3541" s="7">
        <f t="shared" si="278"/>
        <v>3138.5</v>
      </c>
      <c r="K3541" t="str">
        <f>TEXT('Health Cleaned'!A3541,"mm-yy")</f>
        <v>04-23</v>
      </c>
      <c r="L3541" t="str">
        <f t="shared" si="279"/>
        <v>0-12</v>
      </c>
    </row>
    <row r="3542" spans="1:12" x14ac:dyDescent="0.45">
      <c r="A3542">
        <v>9</v>
      </c>
      <c r="B3542" t="str">
        <f t="shared" si="275"/>
        <v>CHILDREN</v>
      </c>
      <c r="C3542" t="s">
        <v>4014</v>
      </c>
      <c r="G3542" s="7">
        <f>'Health Cleaned'!$H3542*1.1</f>
        <v>1816.8150000000003</v>
      </c>
      <c r="H3542" s="7">
        <f t="shared" si="276"/>
        <v>1816.8</v>
      </c>
      <c r="I3542" s="7">
        <f t="shared" si="277"/>
        <v>1816.8999999999999</v>
      </c>
      <c r="J3542" s="7">
        <f t="shared" si="278"/>
        <v>1816.8</v>
      </c>
      <c r="K3542" t="str">
        <f>TEXT('Health Cleaned'!A3542,"mm-yy")</f>
        <v>06-23</v>
      </c>
      <c r="L3542" t="str">
        <f t="shared" si="279"/>
        <v>0-12</v>
      </c>
    </row>
    <row r="3543" spans="1:12" x14ac:dyDescent="0.45">
      <c r="A3543">
        <v>99</v>
      </c>
      <c r="B3543" t="str">
        <f t="shared" si="275"/>
        <v>SENIORS</v>
      </c>
      <c r="C3543" t="s">
        <v>4015</v>
      </c>
      <c r="G3543" s="7">
        <f>'Health Cleaned'!$H3543*1.1</f>
        <v>1733.3470000000002</v>
      </c>
      <c r="H3543" s="7">
        <f t="shared" si="276"/>
        <v>1733.3</v>
      </c>
      <c r="I3543" s="7">
        <f t="shared" si="277"/>
        <v>1733.3999999999999</v>
      </c>
      <c r="J3543" s="7">
        <f t="shared" si="278"/>
        <v>1733.3</v>
      </c>
      <c r="K3543" t="str">
        <f>TEXT('Health Cleaned'!A3543,"mm-yy")</f>
        <v>03-23</v>
      </c>
      <c r="L3543" t="str">
        <f t="shared" si="279"/>
        <v>65-100</v>
      </c>
    </row>
    <row r="3544" spans="1:12" x14ac:dyDescent="0.45">
      <c r="A3544">
        <v>56</v>
      </c>
      <c r="B3544" t="str">
        <f t="shared" si="275"/>
        <v>ADULTS</v>
      </c>
      <c r="C3544" t="s">
        <v>4016</v>
      </c>
      <c r="G3544" s="7">
        <f>'Health Cleaned'!$H3544*1.1</f>
        <v>1122.2530000000002</v>
      </c>
      <c r="H3544" s="7">
        <f t="shared" si="276"/>
        <v>1122.3</v>
      </c>
      <c r="I3544" s="7">
        <f t="shared" si="277"/>
        <v>1122.3</v>
      </c>
      <c r="J3544" s="7">
        <f t="shared" si="278"/>
        <v>1122.2</v>
      </c>
      <c r="K3544" t="str">
        <f>TEXT('Health Cleaned'!A3544,"mm-yy")</f>
        <v>01-22</v>
      </c>
      <c r="L3544" t="str">
        <f t="shared" si="279"/>
        <v>51-65</v>
      </c>
    </row>
    <row r="3545" spans="1:12" x14ac:dyDescent="0.45">
      <c r="A3545">
        <v>40</v>
      </c>
      <c r="B3545" t="str">
        <f t="shared" si="275"/>
        <v>ADULTS</v>
      </c>
      <c r="C3545" t="s">
        <v>4017</v>
      </c>
      <c r="G3545" s="7">
        <f>'Health Cleaned'!$H3545*1.1</f>
        <v>2886.3560000000002</v>
      </c>
      <c r="H3545" s="7">
        <f t="shared" si="276"/>
        <v>2886.4</v>
      </c>
      <c r="I3545" s="7">
        <f t="shared" si="277"/>
        <v>2886.4</v>
      </c>
      <c r="J3545" s="7">
        <f t="shared" si="278"/>
        <v>2886.3</v>
      </c>
      <c r="K3545" t="str">
        <f>TEXT('Health Cleaned'!A3545,"mm-yy")</f>
        <v>08-22</v>
      </c>
      <c r="L3545" t="str">
        <f t="shared" si="279"/>
        <v>35-50</v>
      </c>
    </row>
    <row r="3546" spans="1:12" x14ac:dyDescent="0.45">
      <c r="A3546">
        <v>37</v>
      </c>
      <c r="B3546" t="str">
        <f t="shared" si="275"/>
        <v>ADULTS</v>
      </c>
      <c r="C3546" t="s">
        <v>4018</v>
      </c>
      <c r="G3546" s="7">
        <f>'Health Cleaned'!$H3546*1.1</f>
        <v>4020.7420000000002</v>
      </c>
      <c r="H3546" s="7">
        <f t="shared" si="276"/>
        <v>4020.7</v>
      </c>
      <c r="I3546" s="7">
        <f t="shared" si="277"/>
        <v>4020.7999999999997</v>
      </c>
      <c r="J3546" s="7">
        <f t="shared" si="278"/>
        <v>4020.7</v>
      </c>
      <c r="K3546" t="str">
        <f>TEXT('Health Cleaned'!A3546,"mm-yy")</f>
        <v>08-22</v>
      </c>
      <c r="L3546" t="str">
        <f t="shared" si="279"/>
        <v>35-50</v>
      </c>
    </row>
    <row r="3547" spans="1:12" x14ac:dyDescent="0.45">
      <c r="A3547">
        <v>68</v>
      </c>
      <c r="B3547" t="str">
        <f t="shared" si="275"/>
        <v>SENIORS</v>
      </c>
      <c r="C3547" t="s">
        <v>4019</v>
      </c>
      <c r="G3547" s="7">
        <f>'Health Cleaned'!$H3547*1.1</f>
        <v>2202.31</v>
      </c>
      <c r="H3547" s="7">
        <f t="shared" si="276"/>
        <v>2202.3000000000002</v>
      </c>
      <c r="I3547" s="7">
        <f t="shared" si="277"/>
        <v>2202.4</v>
      </c>
      <c r="J3547" s="7">
        <f t="shared" si="278"/>
        <v>2202.3000000000002</v>
      </c>
      <c r="K3547" t="str">
        <f>TEXT('Health Cleaned'!A3547,"mm-yy")</f>
        <v>04-22</v>
      </c>
      <c r="L3547" t="str">
        <f t="shared" si="279"/>
        <v>65-100</v>
      </c>
    </row>
    <row r="3548" spans="1:12" x14ac:dyDescent="0.45">
      <c r="A3548">
        <v>19</v>
      </c>
      <c r="B3548" t="str">
        <f t="shared" si="275"/>
        <v>YOUNG ADULTS</v>
      </c>
      <c r="C3548" t="s">
        <v>4020</v>
      </c>
      <c r="G3548" s="7">
        <f>'Health Cleaned'!$H3548*1.1</f>
        <v>1000.6700000000002</v>
      </c>
      <c r="H3548" s="7">
        <f t="shared" si="276"/>
        <v>1000.7</v>
      </c>
      <c r="I3548" s="7">
        <f t="shared" si="277"/>
        <v>1000.7</v>
      </c>
      <c r="J3548" s="7">
        <f t="shared" si="278"/>
        <v>1000.6</v>
      </c>
      <c r="K3548" t="str">
        <f>TEXT('Health Cleaned'!A3548,"mm-yy")</f>
        <v>07-23</v>
      </c>
      <c r="L3548" t="str">
        <f t="shared" si="279"/>
        <v>13-19</v>
      </c>
    </row>
    <row r="3549" spans="1:12" x14ac:dyDescent="0.45">
      <c r="A3549">
        <v>3</v>
      </c>
      <c r="B3549" t="str">
        <f t="shared" si="275"/>
        <v>CHILDREN</v>
      </c>
      <c r="C3549" t="s">
        <v>4021</v>
      </c>
      <c r="G3549" s="7">
        <f>'Health Cleaned'!$H3549*1.1</f>
        <v>4409.6030000000001</v>
      </c>
      <c r="H3549" s="7">
        <f t="shared" si="276"/>
        <v>4409.6000000000004</v>
      </c>
      <c r="I3549" s="7">
        <f t="shared" si="277"/>
        <v>4409.7000000000007</v>
      </c>
      <c r="J3549" s="7">
        <f t="shared" si="278"/>
        <v>4409.6000000000004</v>
      </c>
      <c r="K3549" t="str">
        <f>TEXT('Health Cleaned'!A3549,"mm-yy")</f>
        <v>08-23</v>
      </c>
      <c r="L3549" t="str">
        <f t="shared" si="279"/>
        <v>0-12</v>
      </c>
    </row>
    <row r="3550" spans="1:12" x14ac:dyDescent="0.45">
      <c r="A3550">
        <v>89</v>
      </c>
      <c r="B3550" t="str">
        <f t="shared" si="275"/>
        <v>SENIORS</v>
      </c>
      <c r="C3550" t="s">
        <v>4022</v>
      </c>
      <c r="G3550" s="7">
        <f>'Health Cleaned'!$H3550*1.1</f>
        <v>1717.65</v>
      </c>
      <c r="H3550" s="7">
        <f t="shared" si="276"/>
        <v>1717.7</v>
      </c>
      <c r="I3550" s="7">
        <f t="shared" si="277"/>
        <v>1717.6999999999998</v>
      </c>
      <c r="J3550" s="7">
        <f t="shared" si="278"/>
        <v>1717.6</v>
      </c>
      <c r="K3550" t="str">
        <f>TEXT('Health Cleaned'!A3550,"mm-yy")</f>
        <v>03-22</v>
      </c>
      <c r="L3550" t="str">
        <f t="shared" si="279"/>
        <v>65-100</v>
      </c>
    </row>
    <row r="3551" spans="1:12" x14ac:dyDescent="0.45">
      <c r="A3551">
        <v>96</v>
      </c>
      <c r="B3551" t="str">
        <f t="shared" si="275"/>
        <v>SENIORS</v>
      </c>
      <c r="C3551" t="s">
        <v>4023</v>
      </c>
      <c r="G3551" s="7">
        <f>'Health Cleaned'!$H3551*1.1</f>
        <v>2487.0120000000002</v>
      </c>
      <c r="H3551" s="7">
        <f t="shared" si="276"/>
        <v>2487</v>
      </c>
      <c r="I3551" s="7">
        <f t="shared" si="277"/>
        <v>2487.1</v>
      </c>
      <c r="J3551" s="7">
        <f t="shared" si="278"/>
        <v>2487</v>
      </c>
      <c r="K3551" t="str">
        <f>TEXT('Health Cleaned'!A3551,"mm-yy")</f>
        <v>06-22</v>
      </c>
      <c r="L3551" t="str">
        <f t="shared" si="279"/>
        <v>65-100</v>
      </c>
    </row>
    <row r="3552" spans="1:12" x14ac:dyDescent="0.45">
      <c r="A3552">
        <v>70</v>
      </c>
      <c r="B3552" t="str">
        <f t="shared" si="275"/>
        <v>SENIORS</v>
      </c>
      <c r="C3552" t="s">
        <v>4024</v>
      </c>
      <c r="G3552" s="7">
        <f>'Health Cleaned'!$H3552*1.1</f>
        <v>1028.17</v>
      </c>
      <c r="H3552" s="7">
        <f t="shared" si="276"/>
        <v>1028.2</v>
      </c>
      <c r="I3552" s="7">
        <f t="shared" si="277"/>
        <v>1028.1999999999998</v>
      </c>
      <c r="J3552" s="7">
        <f t="shared" si="278"/>
        <v>1028.0999999999999</v>
      </c>
      <c r="K3552" t="str">
        <f>TEXT('Health Cleaned'!A3552,"mm-yy")</f>
        <v>03-23</v>
      </c>
      <c r="L3552" t="str">
        <f t="shared" si="279"/>
        <v>65-100</v>
      </c>
    </row>
    <row r="3553" spans="1:12" x14ac:dyDescent="0.45">
      <c r="A3553">
        <v>20</v>
      </c>
      <c r="B3553" t="str">
        <f t="shared" si="275"/>
        <v>YOUNG ADULTS</v>
      </c>
      <c r="C3553" t="s">
        <v>4025</v>
      </c>
      <c r="G3553" s="7">
        <f>'Health Cleaned'!$H3553*1.1</f>
        <v>3244.857</v>
      </c>
      <c r="H3553" s="7">
        <f t="shared" si="276"/>
        <v>3244.9</v>
      </c>
      <c r="I3553" s="7">
        <f t="shared" si="277"/>
        <v>3244.9</v>
      </c>
      <c r="J3553" s="7">
        <f t="shared" si="278"/>
        <v>3244.8</v>
      </c>
      <c r="K3553" t="str">
        <f>TEXT('Health Cleaned'!A3553,"mm-yy")</f>
        <v>01-22</v>
      </c>
      <c r="L3553" t="str">
        <f t="shared" si="279"/>
        <v>20-34</v>
      </c>
    </row>
    <row r="3554" spans="1:12" x14ac:dyDescent="0.45">
      <c r="A3554">
        <v>42</v>
      </c>
      <c r="B3554" t="str">
        <f t="shared" si="275"/>
        <v>ADULTS</v>
      </c>
      <c r="C3554" t="s">
        <v>4026</v>
      </c>
      <c r="G3554" s="7">
        <f>'Health Cleaned'!$H3554*1.1</f>
        <v>3625.2040000000002</v>
      </c>
      <c r="H3554" s="7">
        <f t="shared" si="276"/>
        <v>3625.2</v>
      </c>
      <c r="I3554" s="7">
        <f t="shared" si="277"/>
        <v>3625.2999999999997</v>
      </c>
      <c r="J3554" s="7">
        <f t="shared" si="278"/>
        <v>3625.2</v>
      </c>
      <c r="K3554" t="str">
        <f>TEXT('Health Cleaned'!A3554,"mm-yy")</f>
        <v>01-23</v>
      </c>
      <c r="L3554" t="str">
        <f t="shared" si="279"/>
        <v>35-50</v>
      </c>
    </row>
    <row r="3555" spans="1:12" x14ac:dyDescent="0.45">
      <c r="A3555">
        <v>63</v>
      </c>
      <c r="B3555" t="str">
        <f t="shared" si="275"/>
        <v>ADULTS</v>
      </c>
      <c r="C3555" t="s">
        <v>4027</v>
      </c>
      <c r="G3555" s="7">
        <f>'Health Cleaned'!$H3555*1.1</f>
        <v>5450.2800000000007</v>
      </c>
      <c r="H3555" s="7">
        <f t="shared" si="276"/>
        <v>5450.3</v>
      </c>
      <c r="I3555" s="7">
        <f t="shared" si="277"/>
        <v>5450.3</v>
      </c>
      <c r="J3555" s="7">
        <f t="shared" si="278"/>
        <v>5450.2</v>
      </c>
      <c r="K3555" t="str">
        <f>TEXT('Health Cleaned'!A3555,"mm-yy")</f>
        <v>01-22</v>
      </c>
      <c r="L3555" t="str">
        <f t="shared" si="279"/>
        <v>51-65</v>
      </c>
    </row>
    <row r="3556" spans="1:12" x14ac:dyDescent="0.45">
      <c r="A3556">
        <v>25</v>
      </c>
      <c r="B3556" t="str">
        <f t="shared" si="275"/>
        <v>YOUNG ADULTS</v>
      </c>
      <c r="C3556" t="s">
        <v>4028</v>
      </c>
      <c r="G3556" s="7">
        <f>'Health Cleaned'!$H3556*1.1</f>
        <v>5257.7800000000007</v>
      </c>
      <c r="H3556" s="7">
        <f t="shared" si="276"/>
        <v>5257.8</v>
      </c>
      <c r="I3556" s="7">
        <f t="shared" si="277"/>
        <v>5257.8</v>
      </c>
      <c r="J3556" s="7">
        <f t="shared" si="278"/>
        <v>5257.7</v>
      </c>
      <c r="K3556" t="str">
        <f>TEXT('Health Cleaned'!A3556,"mm-yy")</f>
        <v>08-22</v>
      </c>
      <c r="L3556" t="str">
        <f t="shared" si="279"/>
        <v>20-34</v>
      </c>
    </row>
    <row r="3557" spans="1:12" x14ac:dyDescent="0.45">
      <c r="A3557">
        <v>19</v>
      </c>
      <c r="B3557" t="str">
        <f t="shared" si="275"/>
        <v>YOUNG ADULTS</v>
      </c>
      <c r="C3557" t="s">
        <v>4029</v>
      </c>
      <c r="G3557" s="7">
        <f>'Health Cleaned'!$H3557*1.1</f>
        <v>3156.8130000000001</v>
      </c>
      <c r="H3557" s="7">
        <f t="shared" si="276"/>
        <v>3156.8</v>
      </c>
      <c r="I3557" s="7">
        <f t="shared" si="277"/>
        <v>3156.9</v>
      </c>
      <c r="J3557" s="7">
        <f t="shared" si="278"/>
        <v>3156.8</v>
      </c>
      <c r="K3557" t="str">
        <f>TEXT('Health Cleaned'!A3557,"mm-yy")</f>
        <v>02-23</v>
      </c>
      <c r="L3557" t="str">
        <f t="shared" si="279"/>
        <v>13-19</v>
      </c>
    </row>
    <row r="3558" spans="1:12" x14ac:dyDescent="0.45">
      <c r="A3558">
        <v>28</v>
      </c>
      <c r="B3558" t="str">
        <f t="shared" si="275"/>
        <v>YOUNG ADULTS</v>
      </c>
      <c r="C3558" t="s">
        <v>4030</v>
      </c>
      <c r="G3558" s="7">
        <f>'Health Cleaned'!$H3558*1.1</f>
        <v>2588.4320000000002</v>
      </c>
      <c r="H3558" s="7">
        <f t="shared" si="276"/>
        <v>2588.4</v>
      </c>
      <c r="I3558" s="7">
        <f t="shared" si="277"/>
        <v>2588.5</v>
      </c>
      <c r="J3558" s="7">
        <f t="shared" si="278"/>
        <v>2588.4</v>
      </c>
      <c r="K3558" t="str">
        <f>TEXT('Health Cleaned'!A3558,"mm-yy")</f>
        <v>01-22</v>
      </c>
      <c r="L3558" t="str">
        <f t="shared" si="279"/>
        <v>20-34</v>
      </c>
    </row>
    <row r="3559" spans="1:12" x14ac:dyDescent="0.45">
      <c r="A3559">
        <v>18</v>
      </c>
      <c r="B3559" t="str">
        <f t="shared" si="275"/>
        <v>YOUNG ADULTS</v>
      </c>
      <c r="C3559" t="s">
        <v>4031</v>
      </c>
      <c r="G3559" s="7">
        <f>'Health Cleaned'!$H3559*1.1</f>
        <v>3212.8690000000001</v>
      </c>
      <c r="H3559" s="7">
        <f t="shared" si="276"/>
        <v>3212.9</v>
      </c>
      <c r="I3559" s="7">
        <f t="shared" si="277"/>
        <v>3212.9</v>
      </c>
      <c r="J3559" s="7">
        <f t="shared" si="278"/>
        <v>3212.8</v>
      </c>
      <c r="K3559" t="str">
        <f>TEXT('Health Cleaned'!A3559,"mm-yy")</f>
        <v>03-23</v>
      </c>
      <c r="L3559" t="str">
        <f t="shared" si="279"/>
        <v>13-19</v>
      </c>
    </row>
    <row r="3560" spans="1:12" x14ac:dyDescent="0.45">
      <c r="A3560">
        <v>70</v>
      </c>
      <c r="B3560" t="str">
        <f t="shared" si="275"/>
        <v>SENIORS</v>
      </c>
      <c r="C3560" t="s">
        <v>4032</v>
      </c>
      <c r="G3560" s="7">
        <f>'Health Cleaned'!$H3560*1.1</f>
        <v>2506.163</v>
      </c>
      <c r="H3560" s="7">
        <f t="shared" si="276"/>
        <v>2506.1999999999998</v>
      </c>
      <c r="I3560" s="7">
        <f t="shared" si="277"/>
        <v>2506.1999999999998</v>
      </c>
      <c r="J3560" s="7">
        <f t="shared" si="278"/>
        <v>2506.1</v>
      </c>
      <c r="K3560" t="str">
        <f>TEXT('Health Cleaned'!A3560,"mm-yy")</f>
        <v>01-23</v>
      </c>
      <c r="L3560" t="str">
        <f t="shared" si="279"/>
        <v>65-100</v>
      </c>
    </row>
    <row r="3561" spans="1:12" x14ac:dyDescent="0.45">
      <c r="A3561">
        <v>47</v>
      </c>
      <c r="B3561" t="str">
        <f t="shared" si="275"/>
        <v>ADULTS</v>
      </c>
      <c r="C3561" t="s">
        <v>4033</v>
      </c>
      <c r="G3561" s="7">
        <f>'Health Cleaned'!$H3561*1.1</f>
        <v>3615.8320000000003</v>
      </c>
      <c r="H3561" s="7">
        <f t="shared" si="276"/>
        <v>3615.8</v>
      </c>
      <c r="I3561" s="7">
        <f t="shared" si="277"/>
        <v>3615.9</v>
      </c>
      <c r="J3561" s="7">
        <f t="shared" si="278"/>
        <v>3615.8</v>
      </c>
      <c r="K3561" t="str">
        <f>TEXT('Health Cleaned'!A3561,"mm-yy")</f>
        <v>06-22</v>
      </c>
      <c r="L3561" t="str">
        <f t="shared" si="279"/>
        <v>35-50</v>
      </c>
    </row>
    <row r="3562" spans="1:12" x14ac:dyDescent="0.45">
      <c r="A3562">
        <v>24</v>
      </c>
      <c r="B3562" t="str">
        <f t="shared" si="275"/>
        <v>YOUNG ADULTS</v>
      </c>
      <c r="C3562" t="s">
        <v>4034</v>
      </c>
      <c r="G3562" s="7">
        <f>'Health Cleaned'!$H3562*1.1</f>
        <v>977.97700000000009</v>
      </c>
      <c r="H3562" s="7">
        <f t="shared" si="276"/>
        <v>978</v>
      </c>
      <c r="I3562" s="7">
        <f t="shared" si="277"/>
        <v>978</v>
      </c>
      <c r="J3562" s="7">
        <f t="shared" si="278"/>
        <v>977.9</v>
      </c>
      <c r="K3562" t="str">
        <f>TEXT('Health Cleaned'!A3562,"mm-yy")</f>
        <v>07-23</v>
      </c>
      <c r="L3562" t="str">
        <f t="shared" si="279"/>
        <v>20-34</v>
      </c>
    </row>
    <row r="3563" spans="1:12" x14ac:dyDescent="0.45">
      <c r="A3563">
        <v>62</v>
      </c>
      <c r="B3563" t="str">
        <f t="shared" si="275"/>
        <v>ADULTS</v>
      </c>
      <c r="C3563" t="s">
        <v>4035</v>
      </c>
      <c r="G3563" s="7">
        <f>'Health Cleaned'!$H3563*1.1</f>
        <v>4733.1899999999996</v>
      </c>
      <c r="H3563" s="7">
        <f t="shared" si="276"/>
        <v>4733.2</v>
      </c>
      <c r="I3563" s="7">
        <f t="shared" si="277"/>
        <v>4733.2000000000007</v>
      </c>
      <c r="J3563" s="7">
        <f t="shared" si="278"/>
        <v>4733.1000000000004</v>
      </c>
      <c r="K3563" t="str">
        <f>TEXT('Health Cleaned'!A3563,"mm-yy")</f>
        <v>01-23</v>
      </c>
      <c r="L3563" t="str">
        <f t="shared" si="279"/>
        <v>51-65</v>
      </c>
    </row>
    <row r="3564" spans="1:12" x14ac:dyDescent="0.45">
      <c r="A3564">
        <v>63</v>
      </c>
      <c r="B3564" t="str">
        <f t="shared" si="275"/>
        <v>ADULTS</v>
      </c>
      <c r="C3564" t="s">
        <v>4036</v>
      </c>
      <c r="G3564" s="7">
        <f>'Health Cleaned'!$H3564*1.1</f>
        <v>3572.2720000000004</v>
      </c>
      <c r="H3564" s="7">
        <f t="shared" si="276"/>
        <v>3572.3</v>
      </c>
      <c r="I3564" s="7">
        <f t="shared" si="277"/>
        <v>3572.2999999999997</v>
      </c>
      <c r="J3564" s="7">
        <f t="shared" si="278"/>
        <v>3572.2</v>
      </c>
      <c r="K3564" t="str">
        <f>TEXT('Health Cleaned'!A3564,"mm-yy")</f>
        <v>07-22</v>
      </c>
      <c r="L3564" t="str">
        <f t="shared" si="279"/>
        <v>51-65</v>
      </c>
    </row>
    <row r="3565" spans="1:12" x14ac:dyDescent="0.45">
      <c r="A3565">
        <v>48</v>
      </c>
      <c r="B3565" t="str">
        <f t="shared" si="275"/>
        <v>ADULTS</v>
      </c>
      <c r="C3565" t="s">
        <v>4037</v>
      </c>
      <c r="G3565" s="7">
        <f>'Health Cleaned'!$H3565*1.1</f>
        <v>410.81700000000006</v>
      </c>
      <c r="H3565" s="7">
        <f t="shared" si="276"/>
        <v>410.8</v>
      </c>
      <c r="I3565" s="7">
        <f t="shared" si="277"/>
        <v>410.90000000000003</v>
      </c>
      <c r="J3565" s="7">
        <f t="shared" si="278"/>
        <v>410.8</v>
      </c>
      <c r="K3565" t="str">
        <f>TEXT('Health Cleaned'!A3565,"mm-yy")</f>
        <v>09-22</v>
      </c>
      <c r="L3565" t="str">
        <f t="shared" si="279"/>
        <v>35-50</v>
      </c>
    </row>
    <row r="3566" spans="1:12" x14ac:dyDescent="0.45">
      <c r="A3566">
        <v>85</v>
      </c>
      <c r="B3566" t="str">
        <f t="shared" si="275"/>
        <v>SENIORS</v>
      </c>
      <c r="C3566" t="s">
        <v>4038</v>
      </c>
      <c r="G3566" s="7">
        <f>'Health Cleaned'!$H3566*1.1</f>
        <v>3439.0509999999999</v>
      </c>
      <c r="H3566" s="7">
        <f t="shared" si="276"/>
        <v>3439.1</v>
      </c>
      <c r="I3566" s="7">
        <f t="shared" si="277"/>
        <v>3439.1</v>
      </c>
      <c r="J3566" s="7">
        <f t="shared" si="278"/>
        <v>3439</v>
      </c>
      <c r="K3566" t="str">
        <f>TEXT('Health Cleaned'!A3566,"mm-yy")</f>
        <v>04-22</v>
      </c>
      <c r="L3566" t="str">
        <f t="shared" si="279"/>
        <v>65-100</v>
      </c>
    </row>
    <row r="3567" spans="1:12" x14ac:dyDescent="0.45">
      <c r="A3567">
        <v>81</v>
      </c>
      <c r="B3567" t="str">
        <f t="shared" si="275"/>
        <v>SENIORS</v>
      </c>
      <c r="C3567" t="s">
        <v>4039</v>
      </c>
      <c r="G3567" s="7">
        <f>'Health Cleaned'!$H3567*1.1</f>
        <v>5135.8120000000008</v>
      </c>
      <c r="H3567" s="7">
        <f t="shared" si="276"/>
        <v>5135.8</v>
      </c>
      <c r="I3567" s="7">
        <f t="shared" si="277"/>
        <v>5135.9000000000005</v>
      </c>
      <c r="J3567" s="7">
        <f t="shared" si="278"/>
        <v>5135.8</v>
      </c>
      <c r="K3567" t="str">
        <f>TEXT('Health Cleaned'!A3567,"mm-yy")</f>
        <v>05-22</v>
      </c>
      <c r="L3567" t="str">
        <f t="shared" si="279"/>
        <v>65-100</v>
      </c>
    </row>
    <row r="3568" spans="1:12" x14ac:dyDescent="0.45">
      <c r="A3568">
        <v>44</v>
      </c>
      <c r="B3568" t="str">
        <f t="shared" si="275"/>
        <v>ADULTS</v>
      </c>
      <c r="C3568" t="s">
        <v>4040</v>
      </c>
      <c r="G3568" s="7">
        <f>'Health Cleaned'!$H3568*1.1</f>
        <v>5407.49</v>
      </c>
      <c r="H3568" s="7">
        <f t="shared" si="276"/>
        <v>5407.5</v>
      </c>
      <c r="I3568" s="7">
        <f t="shared" si="277"/>
        <v>5407.5</v>
      </c>
      <c r="J3568" s="7">
        <f t="shared" si="278"/>
        <v>5407.4</v>
      </c>
      <c r="K3568" t="str">
        <f>TEXT('Health Cleaned'!A3568,"mm-yy")</f>
        <v>08-22</v>
      </c>
      <c r="L3568" t="str">
        <f t="shared" si="279"/>
        <v>35-50</v>
      </c>
    </row>
    <row r="3569" spans="1:12" x14ac:dyDescent="0.45">
      <c r="A3569">
        <v>85</v>
      </c>
      <c r="B3569" t="str">
        <f t="shared" si="275"/>
        <v>SENIORS</v>
      </c>
      <c r="C3569" t="s">
        <v>4041</v>
      </c>
      <c r="G3569" s="7">
        <f>'Health Cleaned'!$H3569*1.1</f>
        <v>693.07700000000011</v>
      </c>
      <c r="H3569" s="7">
        <f t="shared" si="276"/>
        <v>693.1</v>
      </c>
      <c r="I3569" s="7">
        <f t="shared" si="277"/>
        <v>693.1</v>
      </c>
      <c r="J3569" s="7">
        <f t="shared" si="278"/>
        <v>693</v>
      </c>
      <c r="K3569" t="str">
        <f>TEXT('Health Cleaned'!A3569,"mm-yy")</f>
        <v>11-23</v>
      </c>
      <c r="L3569" t="str">
        <f t="shared" si="279"/>
        <v>65-100</v>
      </c>
    </row>
    <row r="3570" spans="1:12" x14ac:dyDescent="0.45">
      <c r="A3570">
        <v>93</v>
      </c>
      <c r="B3570" t="str">
        <f t="shared" si="275"/>
        <v>SENIORS</v>
      </c>
      <c r="C3570" t="s">
        <v>4042</v>
      </c>
      <c r="G3570" s="7">
        <f>'Health Cleaned'!$H3570*1.1</f>
        <v>4454.8900000000003</v>
      </c>
      <c r="H3570" s="7">
        <f t="shared" si="276"/>
        <v>4454.8999999999996</v>
      </c>
      <c r="I3570" s="7">
        <f t="shared" si="277"/>
        <v>4454.9000000000005</v>
      </c>
      <c r="J3570" s="7">
        <f t="shared" si="278"/>
        <v>4454.8</v>
      </c>
      <c r="K3570" t="str">
        <f>TEXT('Health Cleaned'!A3570,"mm-yy")</f>
        <v>02-23</v>
      </c>
      <c r="L3570" t="str">
        <f t="shared" si="279"/>
        <v>65-100</v>
      </c>
    </row>
    <row r="3571" spans="1:12" x14ac:dyDescent="0.45">
      <c r="A3571">
        <v>66</v>
      </c>
      <c r="B3571" t="str">
        <f t="shared" si="275"/>
        <v>SENIORS</v>
      </c>
      <c r="C3571" t="s">
        <v>4043</v>
      </c>
      <c r="G3571" s="7">
        <f>'Health Cleaned'!$H3571*1.1</f>
        <v>3148.7610000000004</v>
      </c>
      <c r="H3571" s="7">
        <f t="shared" si="276"/>
        <v>3148.8</v>
      </c>
      <c r="I3571" s="7">
        <f t="shared" si="277"/>
        <v>3148.7999999999997</v>
      </c>
      <c r="J3571" s="7">
        <f t="shared" si="278"/>
        <v>3148.7</v>
      </c>
      <c r="K3571" t="str">
        <f>TEXT('Health Cleaned'!A3571,"mm-yy")</f>
        <v>02-22</v>
      </c>
      <c r="L3571" t="str">
        <f t="shared" si="279"/>
        <v>65-100</v>
      </c>
    </row>
    <row r="3572" spans="1:12" x14ac:dyDescent="0.45">
      <c r="A3572">
        <v>12</v>
      </c>
      <c r="B3572" t="str">
        <f t="shared" si="275"/>
        <v>CHILDREN</v>
      </c>
      <c r="C3572" t="s">
        <v>4044</v>
      </c>
      <c r="G3572" s="7">
        <f>'Health Cleaned'!$H3572*1.1</f>
        <v>387.51900000000006</v>
      </c>
      <c r="H3572" s="7">
        <f t="shared" si="276"/>
        <v>387.5</v>
      </c>
      <c r="I3572" s="7">
        <f t="shared" si="277"/>
        <v>387.6</v>
      </c>
      <c r="J3572" s="7">
        <f t="shared" si="278"/>
        <v>387.5</v>
      </c>
      <c r="K3572" t="str">
        <f>TEXT('Health Cleaned'!A3572,"mm-yy")</f>
        <v>09-23</v>
      </c>
      <c r="L3572" t="str">
        <f t="shared" si="279"/>
        <v>0-12</v>
      </c>
    </row>
    <row r="3573" spans="1:12" x14ac:dyDescent="0.45">
      <c r="A3573">
        <v>18</v>
      </c>
      <c r="B3573" t="str">
        <f t="shared" si="275"/>
        <v>YOUNG ADULTS</v>
      </c>
      <c r="C3573" t="s">
        <v>4045</v>
      </c>
      <c r="G3573" s="7">
        <f>'Health Cleaned'!$H3573*1.1</f>
        <v>1161.424</v>
      </c>
      <c r="H3573" s="7">
        <f t="shared" si="276"/>
        <v>1161.4000000000001</v>
      </c>
      <c r="I3573" s="7">
        <f t="shared" si="277"/>
        <v>1161.5</v>
      </c>
      <c r="J3573" s="7">
        <f t="shared" si="278"/>
        <v>1161.4000000000001</v>
      </c>
      <c r="K3573" t="str">
        <f>TEXT('Health Cleaned'!A3573,"mm-yy")</f>
        <v>07-23</v>
      </c>
      <c r="L3573" t="str">
        <f t="shared" si="279"/>
        <v>13-19</v>
      </c>
    </row>
    <row r="3574" spans="1:12" x14ac:dyDescent="0.45">
      <c r="A3574">
        <v>19</v>
      </c>
      <c r="B3574" t="str">
        <f t="shared" si="275"/>
        <v>YOUNG ADULTS</v>
      </c>
      <c r="C3574" t="s">
        <v>4046</v>
      </c>
      <c r="G3574" s="7">
        <f>'Health Cleaned'!$H3574*1.1</f>
        <v>1587.2230000000002</v>
      </c>
      <c r="H3574" s="7">
        <f t="shared" si="276"/>
        <v>1587.2</v>
      </c>
      <c r="I3574" s="7">
        <f t="shared" si="277"/>
        <v>1587.3</v>
      </c>
      <c r="J3574" s="7">
        <f t="shared" si="278"/>
        <v>1587.2</v>
      </c>
      <c r="K3574" t="str">
        <f>TEXT('Health Cleaned'!A3574,"mm-yy")</f>
        <v>03-23</v>
      </c>
      <c r="L3574" t="str">
        <f t="shared" si="279"/>
        <v>13-19</v>
      </c>
    </row>
    <row r="3575" spans="1:12" x14ac:dyDescent="0.45">
      <c r="A3575">
        <v>54</v>
      </c>
      <c r="B3575" t="str">
        <f t="shared" si="275"/>
        <v>ADULTS</v>
      </c>
      <c r="C3575" t="s">
        <v>4047</v>
      </c>
      <c r="G3575" s="7">
        <f>'Health Cleaned'!$H3575*1.1</f>
        <v>604.49400000000003</v>
      </c>
      <c r="H3575" s="7">
        <f t="shared" si="276"/>
        <v>604.5</v>
      </c>
      <c r="I3575" s="7">
        <f t="shared" si="277"/>
        <v>604.5</v>
      </c>
      <c r="J3575" s="7">
        <f t="shared" si="278"/>
        <v>604.4</v>
      </c>
      <c r="K3575" t="str">
        <f>TEXT('Health Cleaned'!A3575,"mm-yy")</f>
        <v>10-23</v>
      </c>
      <c r="L3575" t="str">
        <f t="shared" si="279"/>
        <v>51-65</v>
      </c>
    </row>
    <row r="3576" spans="1:12" x14ac:dyDescent="0.45">
      <c r="A3576">
        <v>82</v>
      </c>
      <c r="B3576" t="str">
        <f t="shared" si="275"/>
        <v>SENIORS</v>
      </c>
      <c r="C3576" t="s">
        <v>4048</v>
      </c>
      <c r="G3576" s="7">
        <f>'Health Cleaned'!$H3576*1.1</f>
        <v>2622.1910000000003</v>
      </c>
      <c r="H3576" s="7">
        <f t="shared" si="276"/>
        <v>2622.2</v>
      </c>
      <c r="I3576" s="7">
        <f t="shared" si="277"/>
        <v>2622.2</v>
      </c>
      <c r="J3576" s="7">
        <f t="shared" si="278"/>
        <v>2622.1</v>
      </c>
      <c r="K3576" t="str">
        <f>TEXT('Health Cleaned'!A3576,"mm-yy")</f>
        <v>06-23</v>
      </c>
      <c r="L3576" t="str">
        <f t="shared" si="279"/>
        <v>65-100</v>
      </c>
    </row>
    <row r="3577" spans="1:12" x14ac:dyDescent="0.45">
      <c r="A3577">
        <v>21</v>
      </c>
      <c r="B3577" t="str">
        <f t="shared" si="275"/>
        <v>YOUNG ADULTS</v>
      </c>
      <c r="C3577" t="s">
        <v>4049</v>
      </c>
      <c r="G3577" s="7">
        <f>'Health Cleaned'!$H3577*1.1</f>
        <v>4692.6990000000005</v>
      </c>
      <c r="H3577" s="7">
        <f t="shared" si="276"/>
        <v>4692.7</v>
      </c>
      <c r="I3577" s="7">
        <f t="shared" si="277"/>
        <v>4692.7000000000007</v>
      </c>
      <c r="J3577" s="7">
        <f t="shared" si="278"/>
        <v>4692.6000000000004</v>
      </c>
      <c r="K3577" t="str">
        <f>TEXT('Health Cleaned'!A3577,"mm-yy")</f>
        <v>07-23</v>
      </c>
      <c r="L3577" t="str">
        <f t="shared" si="279"/>
        <v>20-34</v>
      </c>
    </row>
    <row r="3578" spans="1:12" x14ac:dyDescent="0.45">
      <c r="A3578">
        <v>36</v>
      </c>
      <c r="B3578" t="str">
        <f t="shared" si="275"/>
        <v>ADULTS</v>
      </c>
      <c r="C3578" t="s">
        <v>4050</v>
      </c>
      <c r="G3578" s="7">
        <f>'Health Cleaned'!$H3578*1.1</f>
        <v>3745.6320000000001</v>
      </c>
      <c r="H3578" s="7">
        <f t="shared" si="276"/>
        <v>3745.6</v>
      </c>
      <c r="I3578" s="7">
        <f t="shared" si="277"/>
        <v>3745.7</v>
      </c>
      <c r="J3578" s="7">
        <f t="shared" si="278"/>
        <v>3745.6</v>
      </c>
      <c r="K3578" t="str">
        <f>TEXT('Health Cleaned'!A3578,"mm-yy")</f>
        <v>02-23</v>
      </c>
      <c r="L3578" t="str">
        <f t="shared" si="279"/>
        <v>35-50</v>
      </c>
    </row>
    <row r="3579" spans="1:12" x14ac:dyDescent="0.45">
      <c r="A3579">
        <v>75</v>
      </c>
      <c r="B3579" t="str">
        <f t="shared" si="275"/>
        <v>SENIORS</v>
      </c>
      <c r="C3579" t="s">
        <v>4051</v>
      </c>
      <c r="G3579" s="7">
        <f>'Health Cleaned'!$H3579*1.1</f>
        <v>3074.038</v>
      </c>
      <c r="H3579" s="7">
        <f t="shared" si="276"/>
        <v>3074</v>
      </c>
      <c r="I3579" s="7">
        <f t="shared" si="277"/>
        <v>3074.1</v>
      </c>
      <c r="J3579" s="7">
        <f t="shared" si="278"/>
        <v>3074</v>
      </c>
      <c r="K3579" t="str">
        <f>TEXT('Health Cleaned'!A3579,"mm-yy")</f>
        <v>06-22</v>
      </c>
      <c r="L3579" t="str">
        <f t="shared" si="279"/>
        <v>65-100</v>
      </c>
    </row>
    <row r="3580" spans="1:12" x14ac:dyDescent="0.45">
      <c r="A3580">
        <v>96</v>
      </c>
      <c r="B3580" t="str">
        <f t="shared" si="275"/>
        <v>SENIORS</v>
      </c>
      <c r="C3580" t="s">
        <v>4052</v>
      </c>
      <c r="G3580" s="7">
        <f>'Health Cleaned'!$H3580*1.1</f>
        <v>1120.2950000000001</v>
      </c>
      <c r="H3580" s="7">
        <f t="shared" si="276"/>
        <v>1120.3</v>
      </c>
      <c r="I3580" s="7">
        <f t="shared" si="277"/>
        <v>1120.3</v>
      </c>
      <c r="J3580" s="7">
        <f t="shared" si="278"/>
        <v>1120.2</v>
      </c>
      <c r="K3580" t="str">
        <f>TEXT('Health Cleaned'!A3580,"mm-yy")</f>
        <v>07-22</v>
      </c>
      <c r="L3580" t="str">
        <f t="shared" si="279"/>
        <v>65-100</v>
      </c>
    </row>
    <row r="3581" spans="1:12" x14ac:dyDescent="0.45">
      <c r="A3581">
        <v>24</v>
      </c>
      <c r="B3581" t="str">
        <f t="shared" si="275"/>
        <v>YOUNG ADULTS</v>
      </c>
      <c r="C3581" t="s">
        <v>4053</v>
      </c>
      <c r="G3581" s="7">
        <f>'Health Cleaned'!$H3581*1.1</f>
        <v>3296.7990000000004</v>
      </c>
      <c r="H3581" s="7">
        <f t="shared" si="276"/>
        <v>3296.8</v>
      </c>
      <c r="I3581" s="7">
        <f t="shared" si="277"/>
        <v>3296.7999999999997</v>
      </c>
      <c r="J3581" s="7">
        <f t="shared" si="278"/>
        <v>3296.7</v>
      </c>
      <c r="K3581" t="str">
        <f>TEXT('Health Cleaned'!A3581,"mm-yy")</f>
        <v>03-23</v>
      </c>
      <c r="L3581" t="str">
        <f t="shared" si="279"/>
        <v>20-34</v>
      </c>
    </row>
    <row r="3582" spans="1:12" x14ac:dyDescent="0.45">
      <c r="A3582">
        <v>78</v>
      </c>
      <c r="B3582" t="str">
        <f t="shared" si="275"/>
        <v>SENIORS</v>
      </c>
      <c r="C3582" t="s">
        <v>4054</v>
      </c>
      <c r="G3582" s="7">
        <f>'Health Cleaned'!$H3582*1.1</f>
        <v>2430.1310000000003</v>
      </c>
      <c r="H3582" s="7">
        <f t="shared" si="276"/>
        <v>2430.1</v>
      </c>
      <c r="I3582" s="7">
        <f t="shared" si="277"/>
        <v>2430.1999999999998</v>
      </c>
      <c r="J3582" s="7">
        <f t="shared" si="278"/>
        <v>2430.1</v>
      </c>
      <c r="K3582" t="str">
        <f>TEXT('Health Cleaned'!A3582,"mm-yy")</f>
        <v>10-23</v>
      </c>
      <c r="L3582" t="str">
        <f t="shared" si="279"/>
        <v>65-100</v>
      </c>
    </row>
    <row r="3583" spans="1:12" x14ac:dyDescent="0.45">
      <c r="A3583">
        <v>6</v>
      </c>
      <c r="B3583" t="str">
        <f t="shared" si="275"/>
        <v>CHILDREN</v>
      </c>
      <c r="C3583" t="s">
        <v>4055</v>
      </c>
      <c r="G3583" s="7">
        <f>'Health Cleaned'!$H3583*1.1</f>
        <v>1182.0050000000001</v>
      </c>
      <c r="H3583" s="7">
        <f t="shared" si="276"/>
        <v>1182</v>
      </c>
      <c r="I3583" s="7">
        <f t="shared" si="277"/>
        <v>1182.0999999999999</v>
      </c>
      <c r="J3583" s="7">
        <f t="shared" si="278"/>
        <v>1182</v>
      </c>
      <c r="K3583" t="str">
        <f>TEXT('Health Cleaned'!A3583,"mm-yy")</f>
        <v>10-22</v>
      </c>
      <c r="L3583" t="str">
        <f t="shared" si="279"/>
        <v>0-12</v>
      </c>
    </row>
    <row r="3584" spans="1:12" x14ac:dyDescent="0.45">
      <c r="A3584">
        <v>92</v>
      </c>
      <c r="B3584" t="str">
        <f t="shared" si="275"/>
        <v>SENIORS</v>
      </c>
      <c r="C3584" t="s">
        <v>4056</v>
      </c>
      <c r="G3584" s="7">
        <f>'Health Cleaned'!$H3584*1.1</f>
        <v>3752.067</v>
      </c>
      <c r="H3584" s="7">
        <f t="shared" si="276"/>
        <v>3752.1</v>
      </c>
      <c r="I3584" s="7">
        <f t="shared" si="277"/>
        <v>3752.1</v>
      </c>
      <c r="J3584" s="7">
        <f t="shared" si="278"/>
        <v>3752</v>
      </c>
      <c r="K3584" t="str">
        <f>TEXT('Health Cleaned'!A3584,"mm-yy")</f>
        <v>08-23</v>
      </c>
      <c r="L3584" t="str">
        <f t="shared" si="279"/>
        <v>65-100</v>
      </c>
    </row>
    <row r="3585" spans="1:12" x14ac:dyDescent="0.45">
      <c r="A3585">
        <v>3</v>
      </c>
      <c r="B3585" t="str">
        <f t="shared" si="275"/>
        <v>CHILDREN</v>
      </c>
      <c r="C3585" t="s">
        <v>4057</v>
      </c>
      <c r="G3585" s="7">
        <f>'Health Cleaned'!$H3585*1.1</f>
        <v>5435.804000000001</v>
      </c>
      <c r="H3585" s="7">
        <f t="shared" si="276"/>
        <v>5435.8</v>
      </c>
      <c r="I3585" s="7">
        <f t="shared" si="277"/>
        <v>5435.9000000000005</v>
      </c>
      <c r="J3585" s="7">
        <f t="shared" si="278"/>
        <v>5435.8</v>
      </c>
      <c r="K3585" t="str">
        <f>TEXT('Health Cleaned'!A3585,"mm-yy")</f>
        <v>02-22</v>
      </c>
      <c r="L3585" t="str">
        <f t="shared" si="279"/>
        <v>0-12</v>
      </c>
    </row>
    <row r="3586" spans="1:12" x14ac:dyDescent="0.45">
      <c r="A3586">
        <v>52</v>
      </c>
      <c r="B3586" t="str">
        <f t="shared" si="275"/>
        <v>ADULTS</v>
      </c>
      <c r="C3586" t="s">
        <v>4058</v>
      </c>
      <c r="G3586" s="7">
        <f>'Health Cleaned'!$H3586*1.1</f>
        <v>2243.4940000000001</v>
      </c>
      <c r="H3586" s="7">
        <f t="shared" si="276"/>
        <v>2243.5</v>
      </c>
      <c r="I3586" s="7">
        <f t="shared" si="277"/>
        <v>2243.5</v>
      </c>
      <c r="J3586" s="7">
        <f t="shared" si="278"/>
        <v>2243.4</v>
      </c>
      <c r="K3586" t="str">
        <f>TEXT('Health Cleaned'!A3586,"mm-yy")</f>
        <v>02-22</v>
      </c>
      <c r="L3586" t="str">
        <f t="shared" si="279"/>
        <v>51-65</v>
      </c>
    </row>
    <row r="3587" spans="1:12" x14ac:dyDescent="0.45">
      <c r="A3587">
        <v>80</v>
      </c>
      <c r="B3587" t="str">
        <f t="shared" ref="B3587:B3650" si="280">IF(A3587&lt;18,"CHILDREN",IF(A3587&lt;36,"YOUNG ADULTS",IF(A3587&lt;66,"ADULTS",IF(A3587&gt;65,"SENIORS"))))</f>
        <v>SENIORS</v>
      </c>
      <c r="C3587" t="s">
        <v>4059</v>
      </c>
      <c r="G3587" s="7">
        <f>'Health Cleaned'!$H3587*1.1</f>
        <v>5021.5770000000002</v>
      </c>
      <c r="H3587" s="7">
        <f t="shared" ref="H3587:H3650" si="281">ROUND(G3587,1)</f>
        <v>5021.6000000000004</v>
      </c>
      <c r="I3587" s="7">
        <f t="shared" ref="I3587:I3650" si="282">ROUNDUP(G3587,1)</f>
        <v>5021.6000000000004</v>
      </c>
      <c r="J3587" s="7">
        <f t="shared" ref="J3587:J3650" si="283">ROUNDDOWN(G3587,1)</f>
        <v>5021.5</v>
      </c>
      <c r="K3587" t="str">
        <f>TEXT('Health Cleaned'!A3587,"mm-yy")</f>
        <v>10-22</v>
      </c>
      <c r="L3587" t="str">
        <f t="shared" ref="L3587:L3650" si="284">IF(A3587&lt;13,"0-12",IF(A3587&lt;20,"13-19",IF(A3587&lt;35,"20-34",IF(A3587&lt;=50,"35-50",IF(A3587&lt;66,"51-65",IF(A3587&gt;65,"65-100"))))))</f>
        <v>65-100</v>
      </c>
    </row>
    <row r="3588" spans="1:12" x14ac:dyDescent="0.45">
      <c r="A3588">
        <v>90</v>
      </c>
      <c r="B3588" t="str">
        <f t="shared" si="280"/>
        <v>SENIORS</v>
      </c>
      <c r="C3588" t="s">
        <v>4060</v>
      </c>
      <c r="G3588" s="7">
        <f>'Health Cleaned'!$H3588*1.1</f>
        <v>3233.7910000000002</v>
      </c>
      <c r="H3588" s="7">
        <f t="shared" si="281"/>
        <v>3233.8</v>
      </c>
      <c r="I3588" s="7">
        <f t="shared" si="282"/>
        <v>3233.7999999999997</v>
      </c>
      <c r="J3588" s="7">
        <f t="shared" si="283"/>
        <v>3233.7</v>
      </c>
      <c r="K3588" t="str">
        <f>TEXT('Health Cleaned'!A3588,"mm-yy")</f>
        <v>01-23</v>
      </c>
      <c r="L3588" t="str">
        <f t="shared" si="284"/>
        <v>65-100</v>
      </c>
    </row>
    <row r="3589" spans="1:12" x14ac:dyDescent="0.45">
      <c r="A3589">
        <v>42</v>
      </c>
      <c r="B3589" t="str">
        <f t="shared" si="280"/>
        <v>ADULTS</v>
      </c>
      <c r="C3589" t="s">
        <v>4061</v>
      </c>
      <c r="G3589" s="7">
        <f>'Health Cleaned'!$H3589*1.1</f>
        <v>1265.9459999999999</v>
      </c>
      <c r="H3589" s="7">
        <f t="shared" si="281"/>
        <v>1265.9000000000001</v>
      </c>
      <c r="I3589" s="7">
        <f t="shared" si="282"/>
        <v>1266</v>
      </c>
      <c r="J3589" s="7">
        <f t="shared" si="283"/>
        <v>1265.9000000000001</v>
      </c>
      <c r="K3589" t="str">
        <f>TEXT('Health Cleaned'!A3589,"mm-yy")</f>
        <v>11-22</v>
      </c>
      <c r="L3589" t="str">
        <f t="shared" si="284"/>
        <v>35-50</v>
      </c>
    </row>
    <row r="3590" spans="1:12" x14ac:dyDescent="0.45">
      <c r="A3590">
        <v>62</v>
      </c>
      <c r="B3590" t="str">
        <f t="shared" si="280"/>
        <v>ADULTS</v>
      </c>
      <c r="C3590" t="s">
        <v>4062</v>
      </c>
      <c r="G3590" s="7">
        <f>'Health Cleaned'!$H3590*1.1</f>
        <v>4526.0820000000003</v>
      </c>
      <c r="H3590" s="7">
        <f t="shared" si="281"/>
        <v>4526.1000000000004</v>
      </c>
      <c r="I3590" s="7">
        <f t="shared" si="282"/>
        <v>4526.1000000000004</v>
      </c>
      <c r="J3590" s="7">
        <f t="shared" si="283"/>
        <v>4526</v>
      </c>
      <c r="K3590" t="str">
        <f>TEXT('Health Cleaned'!A3590,"mm-yy")</f>
        <v>12-23</v>
      </c>
      <c r="L3590" t="str">
        <f t="shared" si="284"/>
        <v>51-65</v>
      </c>
    </row>
    <row r="3591" spans="1:12" x14ac:dyDescent="0.45">
      <c r="A3591">
        <v>69</v>
      </c>
      <c r="B3591" t="str">
        <f t="shared" si="280"/>
        <v>SENIORS</v>
      </c>
      <c r="C3591" t="s">
        <v>4063</v>
      </c>
      <c r="G3591" s="7">
        <f>'Health Cleaned'!$H3591*1.1</f>
        <v>3569.8740000000003</v>
      </c>
      <c r="H3591" s="7">
        <f t="shared" si="281"/>
        <v>3569.9</v>
      </c>
      <c r="I3591" s="7">
        <f t="shared" si="282"/>
        <v>3569.9</v>
      </c>
      <c r="J3591" s="7">
        <f t="shared" si="283"/>
        <v>3569.8</v>
      </c>
      <c r="K3591" t="str">
        <f>TEXT('Health Cleaned'!A3591,"mm-yy")</f>
        <v>08-23</v>
      </c>
      <c r="L3591" t="str">
        <f t="shared" si="284"/>
        <v>65-100</v>
      </c>
    </row>
    <row r="3592" spans="1:12" x14ac:dyDescent="0.45">
      <c r="A3592">
        <v>27</v>
      </c>
      <c r="B3592" t="str">
        <f t="shared" si="280"/>
        <v>YOUNG ADULTS</v>
      </c>
      <c r="C3592" t="s">
        <v>4064</v>
      </c>
      <c r="G3592" s="7">
        <f>'Health Cleaned'!$H3592*1.1</f>
        <v>1219.999</v>
      </c>
      <c r="H3592" s="7">
        <f t="shared" si="281"/>
        <v>1220</v>
      </c>
      <c r="I3592" s="7">
        <f t="shared" si="282"/>
        <v>1220</v>
      </c>
      <c r="J3592" s="7">
        <f t="shared" si="283"/>
        <v>1219.9000000000001</v>
      </c>
      <c r="K3592" t="str">
        <f>TEXT('Health Cleaned'!A3592,"mm-yy")</f>
        <v>03-22</v>
      </c>
      <c r="L3592" t="str">
        <f t="shared" si="284"/>
        <v>20-34</v>
      </c>
    </row>
    <row r="3593" spans="1:12" x14ac:dyDescent="0.45">
      <c r="A3593">
        <v>42</v>
      </c>
      <c r="B3593" t="str">
        <f t="shared" si="280"/>
        <v>ADULTS</v>
      </c>
      <c r="C3593" t="s">
        <v>4065</v>
      </c>
      <c r="G3593" s="7">
        <f>'Health Cleaned'!$H3593*1.1</f>
        <v>424.30300000000005</v>
      </c>
      <c r="H3593" s="7">
        <f t="shared" si="281"/>
        <v>424.3</v>
      </c>
      <c r="I3593" s="7">
        <f t="shared" si="282"/>
        <v>424.40000000000003</v>
      </c>
      <c r="J3593" s="7">
        <f t="shared" si="283"/>
        <v>424.3</v>
      </c>
      <c r="K3593" t="str">
        <f>TEXT('Health Cleaned'!A3593,"mm-yy")</f>
        <v>12-23</v>
      </c>
      <c r="L3593" t="str">
        <f t="shared" si="284"/>
        <v>35-50</v>
      </c>
    </row>
    <row r="3594" spans="1:12" x14ac:dyDescent="0.45">
      <c r="A3594">
        <v>74</v>
      </c>
      <c r="B3594" t="str">
        <f t="shared" si="280"/>
        <v>SENIORS</v>
      </c>
      <c r="C3594" t="s">
        <v>4066</v>
      </c>
      <c r="G3594" s="7">
        <f>'Health Cleaned'!$H3594*1.1</f>
        <v>1752.3330000000001</v>
      </c>
      <c r="H3594" s="7">
        <f t="shared" si="281"/>
        <v>1752.3</v>
      </c>
      <c r="I3594" s="7">
        <f t="shared" si="282"/>
        <v>1752.3999999999999</v>
      </c>
      <c r="J3594" s="7">
        <f t="shared" si="283"/>
        <v>1752.3</v>
      </c>
      <c r="K3594" t="str">
        <f>TEXT('Health Cleaned'!A3594,"mm-yy")</f>
        <v>04-23</v>
      </c>
      <c r="L3594" t="str">
        <f t="shared" si="284"/>
        <v>65-100</v>
      </c>
    </row>
    <row r="3595" spans="1:12" x14ac:dyDescent="0.45">
      <c r="A3595">
        <v>72</v>
      </c>
      <c r="B3595" t="str">
        <f t="shared" si="280"/>
        <v>SENIORS</v>
      </c>
      <c r="C3595" t="s">
        <v>4067</v>
      </c>
      <c r="G3595" s="7">
        <f>'Health Cleaned'!$H3595*1.1</f>
        <v>503.43700000000007</v>
      </c>
      <c r="H3595" s="7">
        <f t="shared" si="281"/>
        <v>503.4</v>
      </c>
      <c r="I3595" s="7">
        <f t="shared" si="282"/>
        <v>503.5</v>
      </c>
      <c r="J3595" s="7">
        <f t="shared" si="283"/>
        <v>503.4</v>
      </c>
      <c r="K3595" t="str">
        <f>TEXT('Health Cleaned'!A3595,"mm-yy")</f>
        <v>11-22</v>
      </c>
      <c r="L3595" t="str">
        <f t="shared" si="284"/>
        <v>65-100</v>
      </c>
    </row>
    <row r="3596" spans="1:12" x14ac:dyDescent="0.45">
      <c r="A3596">
        <v>39</v>
      </c>
      <c r="B3596" t="str">
        <f t="shared" si="280"/>
        <v>ADULTS</v>
      </c>
      <c r="C3596" t="s">
        <v>4068</v>
      </c>
      <c r="G3596" s="7">
        <f>'Health Cleaned'!$H3596*1.1</f>
        <v>3740.6490000000003</v>
      </c>
      <c r="H3596" s="7">
        <f t="shared" si="281"/>
        <v>3740.6</v>
      </c>
      <c r="I3596" s="7">
        <f t="shared" si="282"/>
        <v>3740.7</v>
      </c>
      <c r="J3596" s="7">
        <f t="shared" si="283"/>
        <v>3740.6</v>
      </c>
      <c r="K3596" t="str">
        <f>TEXT('Health Cleaned'!A3596,"mm-yy")</f>
        <v>01-22</v>
      </c>
      <c r="L3596" t="str">
        <f t="shared" si="284"/>
        <v>35-50</v>
      </c>
    </row>
    <row r="3597" spans="1:12" x14ac:dyDescent="0.45">
      <c r="A3597">
        <v>36</v>
      </c>
      <c r="B3597" t="str">
        <f t="shared" si="280"/>
        <v>ADULTS</v>
      </c>
      <c r="C3597" t="s">
        <v>4069</v>
      </c>
      <c r="G3597" s="7">
        <f>'Health Cleaned'!$H3597*1.1</f>
        <v>3701.3460000000005</v>
      </c>
      <c r="H3597" s="7">
        <f t="shared" si="281"/>
        <v>3701.3</v>
      </c>
      <c r="I3597" s="7">
        <f t="shared" si="282"/>
        <v>3701.4</v>
      </c>
      <c r="J3597" s="7">
        <f t="shared" si="283"/>
        <v>3701.3</v>
      </c>
      <c r="K3597" t="str">
        <f>TEXT('Health Cleaned'!A3597,"mm-yy")</f>
        <v>04-22</v>
      </c>
      <c r="L3597" t="str">
        <f t="shared" si="284"/>
        <v>35-50</v>
      </c>
    </row>
    <row r="3598" spans="1:12" x14ac:dyDescent="0.45">
      <c r="A3598">
        <v>22</v>
      </c>
      <c r="B3598" t="str">
        <f t="shared" si="280"/>
        <v>YOUNG ADULTS</v>
      </c>
      <c r="C3598" t="s">
        <v>4070</v>
      </c>
      <c r="G3598" s="7">
        <f>'Health Cleaned'!$H3598*1.1</f>
        <v>29.37</v>
      </c>
      <c r="H3598" s="7">
        <f t="shared" si="281"/>
        <v>29.4</v>
      </c>
      <c r="I3598" s="7">
        <f t="shared" si="282"/>
        <v>29.400000000000002</v>
      </c>
      <c r="J3598" s="7">
        <f t="shared" si="283"/>
        <v>29.3</v>
      </c>
      <c r="K3598" t="str">
        <f>TEXT('Health Cleaned'!A3598,"mm-yy")</f>
        <v>11-22</v>
      </c>
      <c r="L3598" t="str">
        <f t="shared" si="284"/>
        <v>20-34</v>
      </c>
    </row>
    <row r="3599" spans="1:12" x14ac:dyDescent="0.45">
      <c r="A3599">
        <v>74</v>
      </c>
      <c r="B3599" t="str">
        <f t="shared" si="280"/>
        <v>SENIORS</v>
      </c>
      <c r="C3599" t="s">
        <v>4071</v>
      </c>
      <c r="G3599" s="7">
        <f>'Health Cleaned'!$H3599*1.1</f>
        <v>4721.9480000000003</v>
      </c>
      <c r="H3599" s="7">
        <f t="shared" si="281"/>
        <v>4721.8999999999996</v>
      </c>
      <c r="I3599" s="7">
        <f t="shared" si="282"/>
        <v>4722</v>
      </c>
      <c r="J3599" s="7">
        <f t="shared" si="283"/>
        <v>4721.8999999999996</v>
      </c>
      <c r="K3599" t="str">
        <f>TEXT('Health Cleaned'!A3599,"mm-yy")</f>
        <v>11-23</v>
      </c>
      <c r="L3599" t="str">
        <f t="shared" si="284"/>
        <v>65-100</v>
      </c>
    </row>
    <row r="3600" spans="1:12" x14ac:dyDescent="0.45">
      <c r="A3600">
        <v>71</v>
      </c>
      <c r="B3600" t="str">
        <f t="shared" si="280"/>
        <v>SENIORS</v>
      </c>
      <c r="C3600" t="s">
        <v>4072</v>
      </c>
      <c r="G3600" s="7">
        <f>'Health Cleaned'!$H3600*1.1</f>
        <v>3199.9550000000004</v>
      </c>
      <c r="H3600" s="7">
        <f t="shared" si="281"/>
        <v>3200</v>
      </c>
      <c r="I3600" s="7">
        <f t="shared" si="282"/>
        <v>3200</v>
      </c>
      <c r="J3600" s="7">
        <f t="shared" si="283"/>
        <v>3199.9</v>
      </c>
      <c r="K3600" t="str">
        <f>TEXT('Health Cleaned'!A3600,"mm-yy")</f>
        <v>03-22</v>
      </c>
      <c r="L3600" t="str">
        <f t="shared" si="284"/>
        <v>65-100</v>
      </c>
    </row>
    <row r="3601" spans="1:12" x14ac:dyDescent="0.45">
      <c r="A3601">
        <v>81</v>
      </c>
      <c r="B3601" t="str">
        <f t="shared" si="280"/>
        <v>SENIORS</v>
      </c>
      <c r="C3601" t="s">
        <v>4073</v>
      </c>
      <c r="G3601" s="7">
        <f>'Health Cleaned'!$H3601*1.1</f>
        <v>5182.1769999999997</v>
      </c>
      <c r="H3601" s="7">
        <f t="shared" si="281"/>
        <v>5182.2</v>
      </c>
      <c r="I3601" s="7">
        <f t="shared" si="282"/>
        <v>5182.2000000000007</v>
      </c>
      <c r="J3601" s="7">
        <f t="shared" si="283"/>
        <v>5182.1000000000004</v>
      </c>
      <c r="K3601" t="str">
        <f>TEXT('Health Cleaned'!A3601,"mm-yy")</f>
        <v>01-23</v>
      </c>
      <c r="L3601" t="str">
        <f t="shared" si="284"/>
        <v>65-100</v>
      </c>
    </row>
    <row r="3602" spans="1:12" x14ac:dyDescent="0.45">
      <c r="A3602">
        <v>18</v>
      </c>
      <c r="B3602" t="str">
        <f t="shared" si="280"/>
        <v>YOUNG ADULTS</v>
      </c>
      <c r="C3602" t="s">
        <v>4074</v>
      </c>
      <c r="G3602" s="7">
        <f>'Health Cleaned'!$H3602*1.1</f>
        <v>2024.4180000000003</v>
      </c>
      <c r="H3602" s="7">
        <f t="shared" si="281"/>
        <v>2024.4</v>
      </c>
      <c r="I3602" s="7">
        <f t="shared" si="282"/>
        <v>2024.5</v>
      </c>
      <c r="J3602" s="7">
        <f t="shared" si="283"/>
        <v>2024.4</v>
      </c>
      <c r="K3602" t="str">
        <f>TEXT('Health Cleaned'!A3602,"mm-yy")</f>
        <v>08-22</v>
      </c>
      <c r="L3602" t="str">
        <f t="shared" si="284"/>
        <v>13-19</v>
      </c>
    </row>
    <row r="3603" spans="1:12" x14ac:dyDescent="0.45">
      <c r="A3603">
        <v>80</v>
      </c>
      <c r="B3603" t="str">
        <f t="shared" si="280"/>
        <v>SENIORS</v>
      </c>
      <c r="C3603" t="s">
        <v>4075</v>
      </c>
      <c r="G3603" s="7">
        <f>'Health Cleaned'!$H3603*1.1</f>
        <v>2454.5509999999999</v>
      </c>
      <c r="H3603" s="7">
        <f t="shared" si="281"/>
        <v>2454.6</v>
      </c>
      <c r="I3603" s="7">
        <f t="shared" si="282"/>
        <v>2454.6</v>
      </c>
      <c r="J3603" s="7">
        <f t="shared" si="283"/>
        <v>2454.5</v>
      </c>
      <c r="K3603" t="str">
        <f>TEXT('Health Cleaned'!A3603,"mm-yy")</f>
        <v>04-22</v>
      </c>
      <c r="L3603" t="str">
        <f t="shared" si="284"/>
        <v>65-100</v>
      </c>
    </row>
    <row r="3604" spans="1:12" x14ac:dyDescent="0.45">
      <c r="A3604">
        <v>78</v>
      </c>
      <c r="B3604" t="str">
        <f t="shared" si="280"/>
        <v>SENIORS</v>
      </c>
      <c r="C3604" t="s">
        <v>4076</v>
      </c>
      <c r="G3604" s="7">
        <f>'Health Cleaned'!$H3604*1.1</f>
        <v>2119.6890000000003</v>
      </c>
      <c r="H3604" s="7">
        <f t="shared" si="281"/>
        <v>2119.6999999999998</v>
      </c>
      <c r="I3604" s="7">
        <f t="shared" si="282"/>
        <v>2119.6999999999998</v>
      </c>
      <c r="J3604" s="7">
        <f t="shared" si="283"/>
        <v>2119.6</v>
      </c>
      <c r="K3604" t="str">
        <f>TEXT('Health Cleaned'!A3604,"mm-yy")</f>
        <v>10-22</v>
      </c>
      <c r="L3604" t="str">
        <f t="shared" si="284"/>
        <v>65-100</v>
      </c>
    </row>
    <row r="3605" spans="1:12" x14ac:dyDescent="0.45">
      <c r="A3605">
        <v>55</v>
      </c>
      <c r="B3605" t="str">
        <f t="shared" si="280"/>
        <v>ADULTS</v>
      </c>
      <c r="C3605" t="s">
        <v>4077</v>
      </c>
      <c r="G3605" s="7">
        <f>'Health Cleaned'!$H3605*1.1</f>
        <v>4459.3670000000002</v>
      </c>
      <c r="H3605" s="7">
        <f t="shared" si="281"/>
        <v>4459.3999999999996</v>
      </c>
      <c r="I3605" s="7">
        <f t="shared" si="282"/>
        <v>4459.4000000000005</v>
      </c>
      <c r="J3605" s="7">
        <f t="shared" si="283"/>
        <v>4459.3</v>
      </c>
      <c r="K3605" t="str">
        <f>TEXT('Health Cleaned'!A3605,"mm-yy")</f>
        <v>05-22</v>
      </c>
      <c r="L3605" t="str">
        <f t="shared" si="284"/>
        <v>51-65</v>
      </c>
    </row>
    <row r="3606" spans="1:12" x14ac:dyDescent="0.45">
      <c r="A3606">
        <v>17</v>
      </c>
      <c r="B3606" t="str">
        <f t="shared" si="280"/>
        <v>CHILDREN</v>
      </c>
      <c r="C3606" t="s">
        <v>4078</v>
      </c>
      <c r="G3606" s="7">
        <f>'Health Cleaned'!$H3606*1.1</f>
        <v>2167.5940000000001</v>
      </c>
      <c r="H3606" s="7">
        <f t="shared" si="281"/>
        <v>2167.6</v>
      </c>
      <c r="I3606" s="7">
        <f t="shared" si="282"/>
        <v>2167.6</v>
      </c>
      <c r="J3606" s="7">
        <f t="shared" si="283"/>
        <v>2167.5</v>
      </c>
      <c r="K3606" t="str">
        <f>TEXT('Health Cleaned'!A3606,"mm-yy")</f>
        <v>04-23</v>
      </c>
      <c r="L3606" t="str">
        <f t="shared" si="284"/>
        <v>13-19</v>
      </c>
    </row>
    <row r="3607" spans="1:12" x14ac:dyDescent="0.45">
      <c r="A3607">
        <v>13</v>
      </c>
      <c r="B3607" t="str">
        <f t="shared" si="280"/>
        <v>CHILDREN</v>
      </c>
      <c r="C3607" t="s">
        <v>4079</v>
      </c>
      <c r="G3607" s="7">
        <f>'Health Cleaned'!$H3607*1.1</f>
        <v>1821.0280000000002</v>
      </c>
      <c r="H3607" s="7">
        <f t="shared" si="281"/>
        <v>1821</v>
      </c>
      <c r="I3607" s="7">
        <f t="shared" si="282"/>
        <v>1821.1</v>
      </c>
      <c r="J3607" s="7">
        <f t="shared" si="283"/>
        <v>1821</v>
      </c>
      <c r="K3607" t="str">
        <f>TEXT('Health Cleaned'!A3607,"mm-yy")</f>
        <v>09-22</v>
      </c>
      <c r="L3607" t="str">
        <f t="shared" si="284"/>
        <v>13-19</v>
      </c>
    </row>
    <row r="3608" spans="1:12" x14ac:dyDescent="0.45">
      <c r="A3608">
        <v>78</v>
      </c>
      <c r="B3608" t="str">
        <f t="shared" si="280"/>
        <v>SENIORS</v>
      </c>
      <c r="C3608" t="s">
        <v>4080</v>
      </c>
      <c r="G3608" s="7">
        <f>'Health Cleaned'!$H3608*1.1</f>
        <v>5392.0350000000008</v>
      </c>
      <c r="H3608" s="7">
        <f t="shared" si="281"/>
        <v>5392</v>
      </c>
      <c r="I3608" s="7">
        <f t="shared" si="282"/>
        <v>5392.1</v>
      </c>
      <c r="J3608" s="7">
        <f t="shared" si="283"/>
        <v>5392</v>
      </c>
      <c r="K3608" t="str">
        <f>TEXT('Health Cleaned'!A3608,"mm-yy")</f>
        <v>09-22</v>
      </c>
      <c r="L3608" t="str">
        <f t="shared" si="284"/>
        <v>65-100</v>
      </c>
    </row>
    <row r="3609" spans="1:12" x14ac:dyDescent="0.45">
      <c r="A3609">
        <v>3</v>
      </c>
      <c r="B3609" t="str">
        <f t="shared" si="280"/>
        <v>CHILDREN</v>
      </c>
      <c r="C3609" t="s">
        <v>4081</v>
      </c>
      <c r="G3609" s="7">
        <f>'Health Cleaned'!$H3609*1.1</f>
        <v>76.692000000000007</v>
      </c>
      <c r="H3609" s="7">
        <f t="shared" si="281"/>
        <v>76.7</v>
      </c>
      <c r="I3609" s="7">
        <f t="shared" si="282"/>
        <v>76.699999999999989</v>
      </c>
      <c r="J3609" s="7">
        <f t="shared" si="283"/>
        <v>76.599999999999994</v>
      </c>
      <c r="K3609" t="str">
        <f>TEXT('Health Cleaned'!A3609,"mm-yy")</f>
        <v>02-23</v>
      </c>
      <c r="L3609" t="str">
        <f t="shared" si="284"/>
        <v>0-12</v>
      </c>
    </row>
    <row r="3610" spans="1:12" x14ac:dyDescent="0.45">
      <c r="A3610">
        <v>42</v>
      </c>
      <c r="B3610" t="str">
        <f t="shared" si="280"/>
        <v>ADULTS</v>
      </c>
      <c r="C3610" t="s">
        <v>4082</v>
      </c>
      <c r="G3610" s="7">
        <f>'Health Cleaned'!$H3610*1.1</f>
        <v>1702.8440000000001</v>
      </c>
      <c r="H3610" s="7">
        <f t="shared" si="281"/>
        <v>1702.8</v>
      </c>
      <c r="I3610" s="7">
        <f t="shared" si="282"/>
        <v>1702.8999999999999</v>
      </c>
      <c r="J3610" s="7">
        <f t="shared" si="283"/>
        <v>1702.8</v>
      </c>
      <c r="K3610" t="str">
        <f>TEXT('Health Cleaned'!A3610,"mm-yy")</f>
        <v>11-23</v>
      </c>
      <c r="L3610" t="str">
        <f t="shared" si="284"/>
        <v>35-50</v>
      </c>
    </row>
    <row r="3611" spans="1:12" x14ac:dyDescent="0.45">
      <c r="A3611">
        <v>36</v>
      </c>
      <c r="B3611" t="str">
        <f t="shared" si="280"/>
        <v>ADULTS</v>
      </c>
      <c r="C3611" t="s">
        <v>4083</v>
      </c>
      <c r="G3611" s="7">
        <f>'Health Cleaned'!$H3611*1.1</f>
        <v>4228.1469999999999</v>
      </c>
      <c r="H3611" s="7">
        <f t="shared" si="281"/>
        <v>4228.1000000000004</v>
      </c>
      <c r="I3611" s="7">
        <f t="shared" si="282"/>
        <v>4228.2000000000007</v>
      </c>
      <c r="J3611" s="7">
        <f t="shared" si="283"/>
        <v>4228.1000000000004</v>
      </c>
      <c r="K3611" t="str">
        <f>TEXT('Health Cleaned'!A3611,"mm-yy")</f>
        <v>09-22</v>
      </c>
      <c r="L3611" t="str">
        <f t="shared" si="284"/>
        <v>35-50</v>
      </c>
    </row>
    <row r="3612" spans="1:12" x14ac:dyDescent="0.45">
      <c r="A3612">
        <v>51</v>
      </c>
      <c r="B3612" t="str">
        <f t="shared" si="280"/>
        <v>ADULTS</v>
      </c>
      <c r="C3612" t="s">
        <v>4084</v>
      </c>
      <c r="G3612" s="7">
        <f>'Health Cleaned'!$H3612*1.1</f>
        <v>3463.2950000000001</v>
      </c>
      <c r="H3612" s="7">
        <f t="shared" si="281"/>
        <v>3463.3</v>
      </c>
      <c r="I3612" s="7">
        <f t="shared" si="282"/>
        <v>3463.2999999999997</v>
      </c>
      <c r="J3612" s="7">
        <f t="shared" si="283"/>
        <v>3463.2</v>
      </c>
      <c r="K3612" t="str">
        <f>TEXT('Health Cleaned'!A3612,"mm-yy")</f>
        <v>04-23</v>
      </c>
      <c r="L3612" t="str">
        <f t="shared" si="284"/>
        <v>51-65</v>
      </c>
    </row>
    <row r="3613" spans="1:12" x14ac:dyDescent="0.45">
      <c r="A3613">
        <v>9</v>
      </c>
      <c r="B3613" t="str">
        <f t="shared" si="280"/>
        <v>CHILDREN</v>
      </c>
      <c r="C3613" t="s">
        <v>4085</v>
      </c>
      <c r="G3613" s="7">
        <f>'Health Cleaned'!$H3613*1.1</f>
        <v>3844.3020000000006</v>
      </c>
      <c r="H3613" s="7">
        <f t="shared" si="281"/>
        <v>3844.3</v>
      </c>
      <c r="I3613" s="7">
        <f t="shared" si="282"/>
        <v>3844.4</v>
      </c>
      <c r="J3613" s="7">
        <f t="shared" si="283"/>
        <v>3844.3</v>
      </c>
      <c r="K3613" t="str">
        <f>TEXT('Health Cleaned'!A3613,"mm-yy")</f>
        <v>11-22</v>
      </c>
      <c r="L3613" t="str">
        <f t="shared" si="284"/>
        <v>0-12</v>
      </c>
    </row>
    <row r="3614" spans="1:12" x14ac:dyDescent="0.45">
      <c r="A3614">
        <v>93</v>
      </c>
      <c r="B3614" t="str">
        <f t="shared" si="280"/>
        <v>SENIORS</v>
      </c>
      <c r="C3614" t="s">
        <v>4086</v>
      </c>
      <c r="G3614" s="7">
        <f>'Health Cleaned'!$H3614*1.1</f>
        <v>864.12700000000018</v>
      </c>
      <c r="H3614" s="7">
        <f t="shared" si="281"/>
        <v>864.1</v>
      </c>
      <c r="I3614" s="7">
        <f t="shared" si="282"/>
        <v>864.2</v>
      </c>
      <c r="J3614" s="7">
        <f t="shared" si="283"/>
        <v>864.1</v>
      </c>
      <c r="K3614" t="str">
        <f>TEXT('Health Cleaned'!A3614,"mm-yy")</f>
        <v>11-23</v>
      </c>
      <c r="L3614" t="str">
        <f t="shared" si="284"/>
        <v>65-100</v>
      </c>
    </row>
    <row r="3615" spans="1:12" x14ac:dyDescent="0.45">
      <c r="A3615">
        <v>93</v>
      </c>
      <c r="B3615" t="str">
        <f t="shared" si="280"/>
        <v>SENIORS</v>
      </c>
      <c r="C3615" t="s">
        <v>4087</v>
      </c>
      <c r="G3615" s="7">
        <f>'Health Cleaned'!$H3615*1.1</f>
        <v>5387.0410000000011</v>
      </c>
      <c r="H3615" s="7">
        <f t="shared" si="281"/>
        <v>5387</v>
      </c>
      <c r="I3615" s="7">
        <f t="shared" si="282"/>
        <v>5387.1</v>
      </c>
      <c r="J3615" s="7">
        <f t="shared" si="283"/>
        <v>5387</v>
      </c>
      <c r="K3615" t="str">
        <f>TEXT('Health Cleaned'!A3615,"mm-yy")</f>
        <v>03-23</v>
      </c>
      <c r="L3615" t="str">
        <f t="shared" si="284"/>
        <v>65-100</v>
      </c>
    </row>
    <row r="3616" spans="1:12" x14ac:dyDescent="0.45">
      <c r="A3616">
        <v>74</v>
      </c>
      <c r="B3616" t="str">
        <f t="shared" si="280"/>
        <v>SENIORS</v>
      </c>
      <c r="C3616" t="s">
        <v>4088</v>
      </c>
      <c r="G3616" s="7">
        <f>'Health Cleaned'!$H3616*1.1</f>
        <v>2504.0729999999999</v>
      </c>
      <c r="H3616" s="7">
        <f t="shared" si="281"/>
        <v>2504.1</v>
      </c>
      <c r="I3616" s="7">
        <f t="shared" si="282"/>
        <v>2504.1</v>
      </c>
      <c r="J3616" s="7">
        <f t="shared" si="283"/>
        <v>2504</v>
      </c>
      <c r="K3616" t="str">
        <f>TEXT('Health Cleaned'!A3616,"mm-yy")</f>
        <v>09-23</v>
      </c>
      <c r="L3616" t="str">
        <f t="shared" si="284"/>
        <v>65-100</v>
      </c>
    </row>
    <row r="3617" spans="1:12" x14ac:dyDescent="0.45">
      <c r="A3617">
        <v>46</v>
      </c>
      <c r="B3617" t="str">
        <f t="shared" si="280"/>
        <v>ADULTS</v>
      </c>
      <c r="C3617" t="s">
        <v>4089</v>
      </c>
      <c r="G3617" s="7">
        <f>'Health Cleaned'!$H3617*1.1</f>
        <v>4144.6350000000002</v>
      </c>
      <c r="H3617" s="7">
        <f t="shared" si="281"/>
        <v>4144.6000000000004</v>
      </c>
      <c r="I3617" s="7">
        <f t="shared" si="282"/>
        <v>4144.7000000000007</v>
      </c>
      <c r="J3617" s="7">
        <f t="shared" si="283"/>
        <v>4144.6000000000004</v>
      </c>
      <c r="K3617" t="str">
        <f>TEXT('Health Cleaned'!A3617,"mm-yy")</f>
        <v>07-23</v>
      </c>
      <c r="L3617" t="str">
        <f t="shared" si="284"/>
        <v>35-50</v>
      </c>
    </row>
    <row r="3618" spans="1:12" x14ac:dyDescent="0.45">
      <c r="A3618">
        <v>81</v>
      </c>
      <c r="B3618" t="str">
        <f t="shared" si="280"/>
        <v>SENIORS</v>
      </c>
      <c r="C3618" t="s">
        <v>4090</v>
      </c>
      <c r="G3618" s="7">
        <f>'Health Cleaned'!$H3618*1.1</f>
        <v>2882.6490000000003</v>
      </c>
      <c r="H3618" s="7">
        <f t="shared" si="281"/>
        <v>2882.6</v>
      </c>
      <c r="I3618" s="7">
        <f t="shared" si="282"/>
        <v>2882.7</v>
      </c>
      <c r="J3618" s="7">
        <f t="shared" si="283"/>
        <v>2882.6</v>
      </c>
      <c r="K3618" t="str">
        <f>TEXT('Health Cleaned'!A3618,"mm-yy")</f>
        <v>02-22</v>
      </c>
      <c r="L3618" t="str">
        <f t="shared" si="284"/>
        <v>65-100</v>
      </c>
    </row>
    <row r="3619" spans="1:12" x14ac:dyDescent="0.45">
      <c r="A3619">
        <v>90</v>
      </c>
      <c r="B3619" t="str">
        <f t="shared" si="280"/>
        <v>SENIORS</v>
      </c>
      <c r="C3619" t="s">
        <v>4091</v>
      </c>
      <c r="G3619" s="7">
        <f>'Health Cleaned'!$H3619*1.1</f>
        <v>388.83900000000006</v>
      </c>
      <c r="H3619" s="7">
        <f t="shared" si="281"/>
        <v>388.8</v>
      </c>
      <c r="I3619" s="7">
        <f t="shared" si="282"/>
        <v>388.90000000000003</v>
      </c>
      <c r="J3619" s="7">
        <f t="shared" si="283"/>
        <v>388.8</v>
      </c>
      <c r="K3619" t="str">
        <f>TEXT('Health Cleaned'!A3619,"mm-yy")</f>
        <v>07-22</v>
      </c>
      <c r="L3619" t="str">
        <f t="shared" si="284"/>
        <v>65-100</v>
      </c>
    </row>
    <row r="3620" spans="1:12" x14ac:dyDescent="0.45">
      <c r="A3620">
        <v>52</v>
      </c>
      <c r="B3620" t="str">
        <f t="shared" si="280"/>
        <v>ADULTS</v>
      </c>
      <c r="C3620" t="s">
        <v>4092</v>
      </c>
      <c r="G3620" s="7">
        <f>'Health Cleaned'!$H3620*1.1</f>
        <v>2951.201</v>
      </c>
      <c r="H3620" s="7">
        <f t="shared" si="281"/>
        <v>2951.2</v>
      </c>
      <c r="I3620" s="7">
        <f t="shared" si="282"/>
        <v>2951.2999999999997</v>
      </c>
      <c r="J3620" s="7">
        <f t="shared" si="283"/>
        <v>2951.2</v>
      </c>
      <c r="K3620" t="str">
        <f>TEXT('Health Cleaned'!A3620,"mm-yy")</f>
        <v>03-23</v>
      </c>
      <c r="L3620" t="str">
        <f t="shared" si="284"/>
        <v>51-65</v>
      </c>
    </row>
    <row r="3621" spans="1:12" x14ac:dyDescent="0.45">
      <c r="A3621">
        <v>22</v>
      </c>
      <c r="B3621" t="str">
        <f t="shared" si="280"/>
        <v>YOUNG ADULTS</v>
      </c>
      <c r="C3621" t="s">
        <v>4093</v>
      </c>
      <c r="G3621" s="7">
        <f>'Health Cleaned'!$H3621*1.1</f>
        <v>476.12400000000002</v>
      </c>
      <c r="H3621" s="7">
        <f t="shared" si="281"/>
        <v>476.1</v>
      </c>
      <c r="I3621" s="7">
        <f t="shared" si="282"/>
        <v>476.20000000000005</v>
      </c>
      <c r="J3621" s="7">
        <f t="shared" si="283"/>
        <v>476.1</v>
      </c>
      <c r="K3621" t="str">
        <f>TEXT('Health Cleaned'!A3621,"mm-yy")</f>
        <v>03-23</v>
      </c>
      <c r="L3621" t="str">
        <f t="shared" si="284"/>
        <v>20-34</v>
      </c>
    </row>
    <row r="3622" spans="1:12" x14ac:dyDescent="0.45">
      <c r="A3622">
        <v>87</v>
      </c>
      <c r="B3622" t="str">
        <f t="shared" si="280"/>
        <v>SENIORS</v>
      </c>
      <c r="C3622" t="s">
        <v>4094</v>
      </c>
      <c r="G3622" s="7">
        <f>'Health Cleaned'!$H3622*1.1</f>
        <v>1327.5680000000002</v>
      </c>
      <c r="H3622" s="7">
        <f t="shared" si="281"/>
        <v>1327.6</v>
      </c>
      <c r="I3622" s="7">
        <f t="shared" si="282"/>
        <v>1327.6</v>
      </c>
      <c r="J3622" s="7">
        <f t="shared" si="283"/>
        <v>1327.5</v>
      </c>
      <c r="K3622" t="str">
        <f>TEXT('Health Cleaned'!A3622,"mm-yy")</f>
        <v>10-22</v>
      </c>
      <c r="L3622" t="str">
        <f t="shared" si="284"/>
        <v>65-100</v>
      </c>
    </row>
    <row r="3623" spans="1:12" x14ac:dyDescent="0.45">
      <c r="A3623">
        <v>31</v>
      </c>
      <c r="B3623" t="str">
        <f t="shared" si="280"/>
        <v>YOUNG ADULTS</v>
      </c>
      <c r="C3623" t="s">
        <v>4095</v>
      </c>
      <c r="G3623" s="7">
        <f>'Health Cleaned'!$H3623*1.1</f>
        <v>3166.7570000000001</v>
      </c>
      <c r="H3623" s="7">
        <f t="shared" si="281"/>
        <v>3166.8</v>
      </c>
      <c r="I3623" s="7">
        <f t="shared" si="282"/>
        <v>3166.7999999999997</v>
      </c>
      <c r="J3623" s="7">
        <f t="shared" si="283"/>
        <v>3166.7</v>
      </c>
      <c r="K3623" t="str">
        <f>TEXT('Health Cleaned'!A3623,"mm-yy")</f>
        <v>12-23</v>
      </c>
      <c r="L3623" t="str">
        <f t="shared" si="284"/>
        <v>20-34</v>
      </c>
    </row>
    <row r="3624" spans="1:12" x14ac:dyDescent="0.45">
      <c r="A3624">
        <v>67</v>
      </c>
      <c r="B3624" t="str">
        <f t="shared" si="280"/>
        <v>SENIORS</v>
      </c>
      <c r="C3624" t="s">
        <v>4096</v>
      </c>
      <c r="G3624" s="7">
        <f>'Health Cleaned'!$H3624*1.1</f>
        <v>4555.4960000000001</v>
      </c>
      <c r="H3624" s="7">
        <f t="shared" si="281"/>
        <v>4555.5</v>
      </c>
      <c r="I3624" s="7">
        <f t="shared" si="282"/>
        <v>4555.5</v>
      </c>
      <c r="J3624" s="7">
        <f t="shared" si="283"/>
        <v>4555.3999999999996</v>
      </c>
      <c r="K3624" t="str">
        <f>TEXT('Health Cleaned'!A3624,"mm-yy")</f>
        <v>11-22</v>
      </c>
      <c r="L3624" t="str">
        <f t="shared" si="284"/>
        <v>65-100</v>
      </c>
    </row>
    <row r="3625" spans="1:12" x14ac:dyDescent="0.45">
      <c r="A3625">
        <v>79</v>
      </c>
      <c r="B3625" t="str">
        <f t="shared" si="280"/>
        <v>SENIORS</v>
      </c>
      <c r="C3625" t="s">
        <v>4097</v>
      </c>
      <c r="G3625" s="7">
        <f>'Health Cleaned'!$H3625*1.1</f>
        <v>5176.3029999999999</v>
      </c>
      <c r="H3625" s="7">
        <f t="shared" si="281"/>
        <v>5176.3</v>
      </c>
      <c r="I3625" s="7">
        <f t="shared" si="282"/>
        <v>5176.4000000000005</v>
      </c>
      <c r="J3625" s="7">
        <f t="shared" si="283"/>
        <v>5176.3</v>
      </c>
      <c r="K3625" t="str">
        <f>TEXT('Health Cleaned'!A3625,"mm-yy")</f>
        <v>07-22</v>
      </c>
      <c r="L3625" t="str">
        <f t="shared" si="284"/>
        <v>65-100</v>
      </c>
    </row>
    <row r="3626" spans="1:12" x14ac:dyDescent="0.45">
      <c r="A3626">
        <v>34</v>
      </c>
      <c r="B3626" t="str">
        <f t="shared" si="280"/>
        <v>YOUNG ADULTS</v>
      </c>
      <c r="C3626" t="s">
        <v>4098</v>
      </c>
      <c r="G3626" s="7">
        <f>'Health Cleaned'!$H3626*1.1</f>
        <v>986.28200000000004</v>
      </c>
      <c r="H3626" s="7">
        <f t="shared" si="281"/>
        <v>986.3</v>
      </c>
      <c r="I3626" s="7">
        <f t="shared" si="282"/>
        <v>986.30000000000007</v>
      </c>
      <c r="J3626" s="7">
        <f t="shared" si="283"/>
        <v>986.2</v>
      </c>
      <c r="K3626" t="str">
        <f>TEXT('Health Cleaned'!A3626,"mm-yy")</f>
        <v>03-22</v>
      </c>
      <c r="L3626" t="str">
        <f t="shared" si="284"/>
        <v>20-34</v>
      </c>
    </row>
    <row r="3627" spans="1:12" x14ac:dyDescent="0.45">
      <c r="A3627">
        <v>29</v>
      </c>
      <c r="B3627" t="str">
        <f t="shared" si="280"/>
        <v>YOUNG ADULTS</v>
      </c>
      <c r="C3627" t="s">
        <v>4099</v>
      </c>
      <c r="G3627" s="7">
        <f>'Health Cleaned'!$H3627*1.1</f>
        <v>4934.0940000000001</v>
      </c>
      <c r="H3627" s="7">
        <f t="shared" si="281"/>
        <v>4934.1000000000004</v>
      </c>
      <c r="I3627" s="7">
        <f t="shared" si="282"/>
        <v>4934.1000000000004</v>
      </c>
      <c r="J3627" s="7">
        <f t="shared" si="283"/>
        <v>4934</v>
      </c>
      <c r="K3627" t="str">
        <f>TEXT('Health Cleaned'!A3627,"mm-yy")</f>
        <v>09-22</v>
      </c>
      <c r="L3627" t="str">
        <f t="shared" si="284"/>
        <v>20-34</v>
      </c>
    </row>
    <row r="3628" spans="1:12" x14ac:dyDescent="0.45">
      <c r="A3628">
        <v>13</v>
      </c>
      <c r="B3628" t="str">
        <f t="shared" si="280"/>
        <v>CHILDREN</v>
      </c>
      <c r="C3628" t="s">
        <v>4100</v>
      </c>
      <c r="G3628" s="7">
        <f>'Health Cleaned'!$H3628*1.1</f>
        <v>3080.0000000000005</v>
      </c>
      <c r="H3628" s="7">
        <f t="shared" si="281"/>
        <v>3080</v>
      </c>
      <c r="I3628" s="7">
        <f t="shared" si="282"/>
        <v>3080</v>
      </c>
      <c r="J3628" s="7">
        <f t="shared" si="283"/>
        <v>3080</v>
      </c>
      <c r="K3628" t="str">
        <f>TEXT('Health Cleaned'!A3628,"mm-yy")</f>
        <v>08-23</v>
      </c>
      <c r="L3628" t="str">
        <f t="shared" si="284"/>
        <v>13-19</v>
      </c>
    </row>
    <row r="3629" spans="1:12" x14ac:dyDescent="0.45">
      <c r="A3629">
        <v>68</v>
      </c>
      <c r="B3629" t="str">
        <f t="shared" si="280"/>
        <v>SENIORS</v>
      </c>
      <c r="C3629" t="s">
        <v>4101</v>
      </c>
      <c r="G3629" s="7">
        <f>'Health Cleaned'!$H3629*1.1</f>
        <v>1422.047</v>
      </c>
      <c r="H3629" s="7">
        <f t="shared" si="281"/>
        <v>1422</v>
      </c>
      <c r="I3629" s="7">
        <f t="shared" si="282"/>
        <v>1422.1</v>
      </c>
      <c r="J3629" s="7">
        <f t="shared" si="283"/>
        <v>1422</v>
      </c>
      <c r="K3629" t="str">
        <f>TEXT('Health Cleaned'!A3629,"mm-yy")</f>
        <v>12-23</v>
      </c>
      <c r="L3629" t="str">
        <f t="shared" si="284"/>
        <v>65-100</v>
      </c>
    </row>
    <row r="3630" spans="1:12" x14ac:dyDescent="0.45">
      <c r="A3630">
        <v>27</v>
      </c>
      <c r="B3630" t="str">
        <f t="shared" si="280"/>
        <v>YOUNG ADULTS</v>
      </c>
      <c r="C3630" t="s">
        <v>4102</v>
      </c>
      <c r="G3630" s="7">
        <f>'Health Cleaned'!$H3630*1.1</f>
        <v>5261.8829999999998</v>
      </c>
      <c r="H3630" s="7">
        <f t="shared" si="281"/>
        <v>5261.9</v>
      </c>
      <c r="I3630" s="7">
        <f t="shared" si="282"/>
        <v>5261.9000000000005</v>
      </c>
      <c r="J3630" s="7">
        <f t="shared" si="283"/>
        <v>5261.8</v>
      </c>
      <c r="K3630" t="str">
        <f>TEXT('Health Cleaned'!A3630,"mm-yy")</f>
        <v>05-22</v>
      </c>
      <c r="L3630" t="str">
        <f t="shared" si="284"/>
        <v>20-34</v>
      </c>
    </row>
    <row r="3631" spans="1:12" x14ac:dyDescent="0.45">
      <c r="A3631">
        <v>65</v>
      </c>
      <c r="B3631" t="str">
        <f t="shared" si="280"/>
        <v>ADULTS</v>
      </c>
      <c r="C3631" t="s">
        <v>4103</v>
      </c>
      <c r="G3631" s="7">
        <f>'Health Cleaned'!$H3631*1.1</f>
        <v>2830.0140000000001</v>
      </c>
      <c r="H3631" s="7">
        <f t="shared" si="281"/>
        <v>2830</v>
      </c>
      <c r="I3631" s="7">
        <f t="shared" si="282"/>
        <v>2830.1</v>
      </c>
      <c r="J3631" s="7">
        <f t="shared" si="283"/>
        <v>2830</v>
      </c>
      <c r="K3631" t="str">
        <f>TEXT('Health Cleaned'!A3631,"mm-yy")</f>
        <v>01-23</v>
      </c>
      <c r="L3631" t="str">
        <f t="shared" si="284"/>
        <v>51-65</v>
      </c>
    </row>
    <row r="3632" spans="1:12" x14ac:dyDescent="0.45">
      <c r="A3632">
        <v>0</v>
      </c>
      <c r="B3632" t="str">
        <f t="shared" si="280"/>
        <v>CHILDREN</v>
      </c>
      <c r="C3632" t="s">
        <v>4104</v>
      </c>
      <c r="G3632" s="7">
        <f>'Health Cleaned'!$H3632*1.1</f>
        <v>357.72</v>
      </c>
      <c r="H3632" s="7">
        <f t="shared" si="281"/>
        <v>357.7</v>
      </c>
      <c r="I3632" s="7">
        <f t="shared" si="282"/>
        <v>357.8</v>
      </c>
      <c r="J3632" s="7">
        <f t="shared" si="283"/>
        <v>357.7</v>
      </c>
      <c r="K3632" t="str">
        <f>TEXT('Health Cleaned'!A3632,"mm-yy")</f>
        <v>03-22</v>
      </c>
      <c r="L3632" t="str">
        <f t="shared" si="284"/>
        <v>0-12</v>
      </c>
    </row>
    <row r="3633" spans="1:12" x14ac:dyDescent="0.45">
      <c r="A3633">
        <v>75</v>
      </c>
      <c r="B3633" t="str">
        <f t="shared" si="280"/>
        <v>SENIORS</v>
      </c>
      <c r="C3633" t="s">
        <v>4105</v>
      </c>
      <c r="G3633" s="7">
        <f>'Health Cleaned'!$H3633*1.1</f>
        <v>4990.8320000000003</v>
      </c>
      <c r="H3633" s="7">
        <f t="shared" si="281"/>
        <v>4990.8</v>
      </c>
      <c r="I3633" s="7">
        <f t="shared" si="282"/>
        <v>4990.9000000000005</v>
      </c>
      <c r="J3633" s="7">
        <f t="shared" si="283"/>
        <v>4990.8</v>
      </c>
      <c r="K3633" t="str">
        <f>TEXT('Health Cleaned'!A3633,"mm-yy")</f>
        <v>08-22</v>
      </c>
      <c r="L3633" t="str">
        <f t="shared" si="284"/>
        <v>65-100</v>
      </c>
    </row>
    <row r="3634" spans="1:12" x14ac:dyDescent="0.45">
      <c r="A3634">
        <v>43</v>
      </c>
      <c r="B3634" t="str">
        <f t="shared" si="280"/>
        <v>ADULTS</v>
      </c>
      <c r="C3634" t="s">
        <v>4106</v>
      </c>
      <c r="G3634" s="7">
        <f>'Health Cleaned'!$H3634*1.1</f>
        <v>2583.9110000000005</v>
      </c>
      <c r="H3634" s="7">
        <f t="shared" si="281"/>
        <v>2583.9</v>
      </c>
      <c r="I3634" s="7">
        <f t="shared" si="282"/>
        <v>2584</v>
      </c>
      <c r="J3634" s="7">
        <f t="shared" si="283"/>
        <v>2583.9</v>
      </c>
      <c r="K3634" t="str">
        <f>TEXT('Health Cleaned'!A3634,"mm-yy")</f>
        <v>09-22</v>
      </c>
      <c r="L3634" t="str">
        <f t="shared" si="284"/>
        <v>35-50</v>
      </c>
    </row>
    <row r="3635" spans="1:12" x14ac:dyDescent="0.45">
      <c r="A3635">
        <v>24</v>
      </c>
      <c r="B3635" t="str">
        <f t="shared" si="280"/>
        <v>YOUNG ADULTS</v>
      </c>
      <c r="C3635" t="s">
        <v>4107</v>
      </c>
      <c r="G3635" s="7">
        <f>'Health Cleaned'!$H3635*1.1</f>
        <v>2923.6240000000003</v>
      </c>
      <c r="H3635" s="7">
        <f t="shared" si="281"/>
        <v>2923.6</v>
      </c>
      <c r="I3635" s="7">
        <f t="shared" si="282"/>
        <v>2923.7</v>
      </c>
      <c r="J3635" s="7">
        <f t="shared" si="283"/>
        <v>2923.6</v>
      </c>
      <c r="K3635" t="str">
        <f>TEXT('Health Cleaned'!A3635,"mm-yy")</f>
        <v>06-23</v>
      </c>
      <c r="L3635" t="str">
        <f t="shared" si="284"/>
        <v>20-34</v>
      </c>
    </row>
    <row r="3636" spans="1:12" x14ac:dyDescent="0.45">
      <c r="A3636">
        <v>55</v>
      </c>
      <c r="B3636" t="str">
        <f t="shared" si="280"/>
        <v>ADULTS</v>
      </c>
      <c r="C3636" t="s">
        <v>4108</v>
      </c>
      <c r="G3636" s="7">
        <f>'Health Cleaned'!$H3636*1.1</f>
        <v>1656.2590000000002</v>
      </c>
      <c r="H3636" s="7">
        <f t="shared" si="281"/>
        <v>1656.3</v>
      </c>
      <c r="I3636" s="7">
        <f t="shared" si="282"/>
        <v>1656.3</v>
      </c>
      <c r="J3636" s="7">
        <f t="shared" si="283"/>
        <v>1656.2</v>
      </c>
      <c r="K3636" t="str">
        <f>TEXT('Health Cleaned'!A3636,"mm-yy")</f>
        <v>05-23</v>
      </c>
      <c r="L3636" t="str">
        <f t="shared" si="284"/>
        <v>51-65</v>
      </c>
    </row>
    <row r="3637" spans="1:12" x14ac:dyDescent="0.45">
      <c r="A3637">
        <v>24</v>
      </c>
      <c r="B3637" t="str">
        <f t="shared" si="280"/>
        <v>YOUNG ADULTS</v>
      </c>
      <c r="C3637" t="s">
        <v>4109</v>
      </c>
      <c r="G3637" s="7">
        <f>'Health Cleaned'!$H3637*1.1</f>
        <v>1647.7780000000002</v>
      </c>
      <c r="H3637" s="7">
        <f t="shared" si="281"/>
        <v>1647.8</v>
      </c>
      <c r="I3637" s="7">
        <f t="shared" si="282"/>
        <v>1647.8</v>
      </c>
      <c r="J3637" s="7">
        <f t="shared" si="283"/>
        <v>1647.7</v>
      </c>
      <c r="K3637" t="str">
        <f>TEXT('Health Cleaned'!A3637,"mm-yy")</f>
        <v>12-22</v>
      </c>
      <c r="L3637" t="str">
        <f t="shared" si="284"/>
        <v>20-34</v>
      </c>
    </row>
    <row r="3638" spans="1:12" x14ac:dyDescent="0.45">
      <c r="A3638">
        <v>88</v>
      </c>
      <c r="B3638" t="str">
        <f t="shared" si="280"/>
        <v>SENIORS</v>
      </c>
      <c r="C3638" t="s">
        <v>4110</v>
      </c>
      <c r="G3638" s="7">
        <f>'Health Cleaned'!$H3638*1.1</f>
        <v>3658.1820000000002</v>
      </c>
      <c r="H3638" s="7">
        <f t="shared" si="281"/>
        <v>3658.2</v>
      </c>
      <c r="I3638" s="7">
        <f t="shared" si="282"/>
        <v>3658.2</v>
      </c>
      <c r="J3638" s="7">
        <f t="shared" si="283"/>
        <v>3658.1</v>
      </c>
      <c r="K3638" t="str">
        <f>TEXT('Health Cleaned'!A3638,"mm-yy")</f>
        <v>12-22</v>
      </c>
      <c r="L3638" t="str">
        <f t="shared" si="284"/>
        <v>65-100</v>
      </c>
    </row>
    <row r="3639" spans="1:12" x14ac:dyDescent="0.45">
      <c r="A3639">
        <v>77</v>
      </c>
      <c r="B3639" t="str">
        <f t="shared" si="280"/>
        <v>SENIORS</v>
      </c>
      <c r="C3639" t="s">
        <v>4111</v>
      </c>
      <c r="G3639" s="7">
        <f>'Health Cleaned'!$H3639*1.1</f>
        <v>1412.6090000000002</v>
      </c>
      <c r="H3639" s="7">
        <f t="shared" si="281"/>
        <v>1412.6</v>
      </c>
      <c r="I3639" s="7">
        <f t="shared" si="282"/>
        <v>1412.6999999999998</v>
      </c>
      <c r="J3639" s="7">
        <f t="shared" si="283"/>
        <v>1412.6</v>
      </c>
      <c r="K3639" t="str">
        <f>TEXT('Health Cleaned'!A3639,"mm-yy")</f>
        <v>08-23</v>
      </c>
      <c r="L3639" t="str">
        <f t="shared" si="284"/>
        <v>65-100</v>
      </c>
    </row>
    <row r="3640" spans="1:12" x14ac:dyDescent="0.45">
      <c r="A3640">
        <v>21</v>
      </c>
      <c r="B3640" t="str">
        <f t="shared" si="280"/>
        <v>YOUNG ADULTS</v>
      </c>
      <c r="C3640" t="s">
        <v>4112</v>
      </c>
      <c r="G3640" s="7">
        <f>'Health Cleaned'!$H3640*1.1</f>
        <v>3536.17</v>
      </c>
      <c r="H3640" s="7">
        <f t="shared" si="281"/>
        <v>3536.2</v>
      </c>
      <c r="I3640" s="7">
        <f t="shared" si="282"/>
        <v>3536.2</v>
      </c>
      <c r="J3640" s="7">
        <f t="shared" si="283"/>
        <v>3536.1</v>
      </c>
      <c r="K3640" t="str">
        <f>TEXT('Health Cleaned'!A3640,"mm-yy")</f>
        <v>10-22</v>
      </c>
      <c r="L3640" t="str">
        <f t="shared" si="284"/>
        <v>20-34</v>
      </c>
    </row>
    <row r="3641" spans="1:12" x14ac:dyDescent="0.45">
      <c r="A3641">
        <v>83</v>
      </c>
      <c r="B3641" t="str">
        <f t="shared" si="280"/>
        <v>SENIORS</v>
      </c>
      <c r="C3641" t="s">
        <v>4113</v>
      </c>
      <c r="G3641" s="7">
        <f>'Health Cleaned'!$H3641*1.1</f>
        <v>4817.4060000000009</v>
      </c>
      <c r="H3641" s="7">
        <f t="shared" si="281"/>
        <v>4817.3999999999996</v>
      </c>
      <c r="I3641" s="7">
        <f t="shared" si="282"/>
        <v>4817.5</v>
      </c>
      <c r="J3641" s="7">
        <f t="shared" si="283"/>
        <v>4817.3999999999996</v>
      </c>
      <c r="K3641" t="str">
        <f>TEXT('Health Cleaned'!A3641,"mm-yy")</f>
        <v>06-22</v>
      </c>
      <c r="L3641" t="str">
        <f t="shared" si="284"/>
        <v>65-100</v>
      </c>
    </row>
    <row r="3642" spans="1:12" x14ac:dyDescent="0.45">
      <c r="A3642">
        <v>32</v>
      </c>
      <c r="B3642" t="str">
        <f t="shared" si="280"/>
        <v>YOUNG ADULTS</v>
      </c>
      <c r="C3642" t="s">
        <v>4114</v>
      </c>
      <c r="G3642" s="7">
        <f>'Health Cleaned'!$H3642*1.1</f>
        <v>2406.8000000000002</v>
      </c>
      <c r="H3642" s="7">
        <f t="shared" si="281"/>
        <v>2406.8000000000002</v>
      </c>
      <c r="I3642" s="7">
        <f t="shared" si="282"/>
        <v>2406.8000000000002</v>
      </c>
      <c r="J3642" s="7">
        <f t="shared" si="283"/>
        <v>2406.8000000000002</v>
      </c>
      <c r="K3642" t="str">
        <f>TEXT('Health Cleaned'!A3642,"mm-yy")</f>
        <v>05-22</v>
      </c>
      <c r="L3642" t="str">
        <f t="shared" si="284"/>
        <v>20-34</v>
      </c>
    </row>
    <row r="3643" spans="1:12" x14ac:dyDescent="0.45">
      <c r="A3643">
        <v>18</v>
      </c>
      <c r="B3643" t="str">
        <f t="shared" si="280"/>
        <v>YOUNG ADULTS</v>
      </c>
      <c r="C3643" t="s">
        <v>4115</v>
      </c>
      <c r="G3643" s="7">
        <f>'Health Cleaned'!$H3643*1.1</f>
        <v>2168.067</v>
      </c>
      <c r="H3643" s="7">
        <f t="shared" si="281"/>
        <v>2168.1</v>
      </c>
      <c r="I3643" s="7">
        <f t="shared" si="282"/>
        <v>2168.1</v>
      </c>
      <c r="J3643" s="7">
        <f t="shared" si="283"/>
        <v>2168</v>
      </c>
      <c r="K3643" t="str">
        <f>TEXT('Health Cleaned'!A3643,"mm-yy")</f>
        <v>01-23</v>
      </c>
      <c r="L3643" t="str">
        <f t="shared" si="284"/>
        <v>13-19</v>
      </c>
    </row>
    <row r="3644" spans="1:12" x14ac:dyDescent="0.45">
      <c r="A3644">
        <v>18</v>
      </c>
      <c r="B3644" t="str">
        <f t="shared" si="280"/>
        <v>YOUNG ADULTS</v>
      </c>
      <c r="C3644" t="s">
        <v>4116</v>
      </c>
      <c r="G3644" s="7">
        <f>'Health Cleaned'!$H3644*1.1</f>
        <v>3809.4870000000005</v>
      </c>
      <c r="H3644" s="7">
        <f t="shared" si="281"/>
        <v>3809.5</v>
      </c>
      <c r="I3644" s="7">
        <f t="shared" si="282"/>
        <v>3809.5</v>
      </c>
      <c r="J3644" s="7">
        <f t="shared" si="283"/>
        <v>3809.4</v>
      </c>
      <c r="K3644" t="str">
        <f>TEXT('Health Cleaned'!A3644,"mm-yy")</f>
        <v>01-23</v>
      </c>
      <c r="L3644" t="str">
        <f t="shared" si="284"/>
        <v>13-19</v>
      </c>
    </row>
    <row r="3645" spans="1:12" x14ac:dyDescent="0.45">
      <c r="A3645">
        <v>58</v>
      </c>
      <c r="B3645" t="str">
        <f t="shared" si="280"/>
        <v>ADULTS</v>
      </c>
      <c r="C3645" t="s">
        <v>4117</v>
      </c>
      <c r="G3645" s="7">
        <f>'Health Cleaned'!$H3645*1.1</f>
        <v>921.89900000000011</v>
      </c>
      <c r="H3645" s="7">
        <f t="shared" si="281"/>
        <v>921.9</v>
      </c>
      <c r="I3645" s="7">
        <f t="shared" si="282"/>
        <v>921.9</v>
      </c>
      <c r="J3645" s="7">
        <f t="shared" si="283"/>
        <v>921.8</v>
      </c>
      <c r="K3645" t="str">
        <f>TEXT('Health Cleaned'!A3645,"mm-yy")</f>
        <v>10-22</v>
      </c>
      <c r="L3645" t="str">
        <f t="shared" si="284"/>
        <v>51-65</v>
      </c>
    </row>
    <row r="3646" spans="1:12" x14ac:dyDescent="0.45">
      <c r="A3646">
        <v>78</v>
      </c>
      <c r="B3646" t="str">
        <f t="shared" si="280"/>
        <v>SENIORS</v>
      </c>
      <c r="C3646" t="s">
        <v>4118</v>
      </c>
      <c r="G3646" s="7">
        <f>'Health Cleaned'!$H3646*1.1</f>
        <v>815.02300000000002</v>
      </c>
      <c r="H3646" s="7">
        <f t="shared" si="281"/>
        <v>815</v>
      </c>
      <c r="I3646" s="7">
        <f t="shared" si="282"/>
        <v>815.1</v>
      </c>
      <c r="J3646" s="7">
        <f t="shared" si="283"/>
        <v>815</v>
      </c>
      <c r="K3646" t="str">
        <f>TEXT('Health Cleaned'!A3646,"mm-yy")</f>
        <v>04-23</v>
      </c>
      <c r="L3646" t="str">
        <f t="shared" si="284"/>
        <v>65-100</v>
      </c>
    </row>
    <row r="3647" spans="1:12" x14ac:dyDescent="0.45">
      <c r="A3647">
        <v>11</v>
      </c>
      <c r="B3647" t="str">
        <f t="shared" si="280"/>
        <v>CHILDREN</v>
      </c>
      <c r="C3647" t="s">
        <v>4119</v>
      </c>
      <c r="G3647" s="7">
        <f>'Health Cleaned'!$H3647*1.1</f>
        <v>4591.6420000000007</v>
      </c>
      <c r="H3647" s="7">
        <f t="shared" si="281"/>
        <v>4591.6000000000004</v>
      </c>
      <c r="I3647" s="7">
        <f t="shared" si="282"/>
        <v>4591.7000000000007</v>
      </c>
      <c r="J3647" s="7">
        <f t="shared" si="283"/>
        <v>4591.6000000000004</v>
      </c>
      <c r="K3647" t="str">
        <f>TEXT('Health Cleaned'!A3647,"mm-yy")</f>
        <v>08-22</v>
      </c>
      <c r="L3647" t="str">
        <f t="shared" si="284"/>
        <v>0-12</v>
      </c>
    </row>
    <row r="3648" spans="1:12" x14ac:dyDescent="0.45">
      <c r="A3648">
        <v>24</v>
      </c>
      <c r="B3648" t="str">
        <f t="shared" si="280"/>
        <v>YOUNG ADULTS</v>
      </c>
      <c r="C3648" t="s">
        <v>4120</v>
      </c>
      <c r="G3648" s="7">
        <f>'Health Cleaned'!$H3648*1.1</f>
        <v>1167.375</v>
      </c>
      <c r="H3648" s="7">
        <f t="shared" si="281"/>
        <v>1167.4000000000001</v>
      </c>
      <c r="I3648" s="7">
        <f t="shared" si="282"/>
        <v>1167.3999999999999</v>
      </c>
      <c r="J3648" s="7">
        <f t="shared" si="283"/>
        <v>1167.3</v>
      </c>
      <c r="K3648" t="str">
        <f>TEXT('Health Cleaned'!A3648,"mm-yy")</f>
        <v>05-22</v>
      </c>
      <c r="L3648" t="str">
        <f t="shared" si="284"/>
        <v>20-34</v>
      </c>
    </row>
    <row r="3649" spans="1:12" x14ac:dyDescent="0.45">
      <c r="A3649">
        <v>10</v>
      </c>
      <c r="B3649" t="str">
        <f t="shared" si="280"/>
        <v>CHILDREN</v>
      </c>
      <c r="C3649" t="s">
        <v>4121</v>
      </c>
      <c r="G3649" s="7">
        <f>'Health Cleaned'!$H3649*1.1</f>
        <v>2436.5770000000002</v>
      </c>
      <c r="H3649" s="7">
        <f t="shared" si="281"/>
        <v>2436.6</v>
      </c>
      <c r="I3649" s="7">
        <f t="shared" si="282"/>
        <v>2436.6</v>
      </c>
      <c r="J3649" s="7">
        <f t="shared" si="283"/>
        <v>2436.5</v>
      </c>
      <c r="K3649" t="str">
        <f>TEXT('Health Cleaned'!A3649,"mm-yy")</f>
        <v>11-22</v>
      </c>
      <c r="L3649" t="str">
        <f t="shared" si="284"/>
        <v>0-12</v>
      </c>
    </row>
    <row r="3650" spans="1:12" x14ac:dyDescent="0.45">
      <c r="A3650">
        <v>17</v>
      </c>
      <c r="B3650" t="str">
        <f t="shared" si="280"/>
        <v>CHILDREN</v>
      </c>
      <c r="C3650" t="s">
        <v>4122</v>
      </c>
      <c r="G3650" s="7">
        <f>'Health Cleaned'!$H3650*1.1</f>
        <v>266.101</v>
      </c>
      <c r="H3650" s="7">
        <f t="shared" si="281"/>
        <v>266.10000000000002</v>
      </c>
      <c r="I3650" s="7">
        <f t="shared" si="282"/>
        <v>266.20000000000005</v>
      </c>
      <c r="J3650" s="7">
        <f t="shared" si="283"/>
        <v>266.10000000000002</v>
      </c>
      <c r="K3650" t="str">
        <f>TEXT('Health Cleaned'!A3650,"mm-yy")</f>
        <v>08-22</v>
      </c>
      <c r="L3650" t="str">
        <f t="shared" si="284"/>
        <v>13-19</v>
      </c>
    </row>
    <row r="3651" spans="1:12" x14ac:dyDescent="0.45">
      <c r="A3651">
        <v>72</v>
      </c>
      <c r="B3651" t="str">
        <f t="shared" ref="B3651:B3714" si="285">IF(A3651&lt;18,"CHILDREN",IF(A3651&lt;36,"YOUNG ADULTS",IF(A3651&lt;66,"ADULTS",IF(A3651&gt;65,"SENIORS"))))</f>
        <v>SENIORS</v>
      </c>
      <c r="C3651" t="s">
        <v>4123</v>
      </c>
      <c r="G3651" s="7">
        <f>'Health Cleaned'!$H3651*1.1</f>
        <v>150.62300000000002</v>
      </c>
      <c r="H3651" s="7">
        <f t="shared" ref="H3651:H3714" si="286">ROUND(G3651,1)</f>
        <v>150.6</v>
      </c>
      <c r="I3651" s="7">
        <f t="shared" ref="I3651:I3714" si="287">ROUNDUP(G3651,1)</f>
        <v>150.69999999999999</v>
      </c>
      <c r="J3651" s="7">
        <f t="shared" ref="J3651:J3714" si="288">ROUNDDOWN(G3651,1)</f>
        <v>150.6</v>
      </c>
      <c r="K3651" t="str">
        <f>TEXT('Health Cleaned'!A3651,"mm-yy")</f>
        <v>01-23</v>
      </c>
      <c r="L3651" t="str">
        <f t="shared" ref="L3651:L3714" si="289">IF(A3651&lt;13,"0-12",IF(A3651&lt;20,"13-19",IF(A3651&lt;35,"20-34",IF(A3651&lt;=50,"35-50",IF(A3651&lt;66,"51-65",IF(A3651&gt;65,"65-100"))))))</f>
        <v>65-100</v>
      </c>
    </row>
    <row r="3652" spans="1:12" x14ac:dyDescent="0.45">
      <c r="A3652">
        <v>20</v>
      </c>
      <c r="B3652" t="str">
        <f t="shared" si="285"/>
        <v>YOUNG ADULTS</v>
      </c>
      <c r="C3652" t="s">
        <v>4124</v>
      </c>
      <c r="G3652" s="7">
        <f>'Health Cleaned'!$H3652*1.1</f>
        <v>4094.5740000000005</v>
      </c>
      <c r="H3652" s="7">
        <f t="shared" si="286"/>
        <v>4094.6</v>
      </c>
      <c r="I3652" s="7">
        <f t="shared" si="287"/>
        <v>4094.6</v>
      </c>
      <c r="J3652" s="7">
        <f t="shared" si="288"/>
        <v>4094.5</v>
      </c>
      <c r="K3652" t="str">
        <f>TEXT('Health Cleaned'!A3652,"mm-yy")</f>
        <v>11-23</v>
      </c>
      <c r="L3652" t="str">
        <f t="shared" si="289"/>
        <v>20-34</v>
      </c>
    </row>
    <row r="3653" spans="1:12" x14ac:dyDescent="0.45">
      <c r="A3653">
        <v>84</v>
      </c>
      <c r="B3653" t="str">
        <f t="shared" si="285"/>
        <v>SENIORS</v>
      </c>
      <c r="C3653" t="s">
        <v>4125</v>
      </c>
      <c r="G3653" s="7">
        <f>'Health Cleaned'!$H3653*1.1</f>
        <v>751.72900000000004</v>
      </c>
      <c r="H3653" s="7">
        <f t="shared" si="286"/>
        <v>751.7</v>
      </c>
      <c r="I3653" s="7">
        <f t="shared" si="287"/>
        <v>751.80000000000007</v>
      </c>
      <c r="J3653" s="7">
        <f t="shared" si="288"/>
        <v>751.7</v>
      </c>
      <c r="K3653" t="str">
        <f>TEXT('Health Cleaned'!A3653,"mm-yy")</f>
        <v>09-23</v>
      </c>
      <c r="L3653" t="str">
        <f t="shared" si="289"/>
        <v>65-100</v>
      </c>
    </row>
    <row r="3654" spans="1:12" x14ac:dyDescent="0.45">
      <c r="A3654">
        <v>80</v>
      </c>
      <c r="B3654" t="str">
        <f t="shared" si="285"/>
        <v>SENIORS</v>
      </c>
      <c r="C3654" t="s">
        <v>4126</v>
      </c>
      <c r="G3654" s="7">
        <f>'Health Cleaned'!$H3654*1.1</f>
        <v>3499.9470000000001</v>
      </c>
      <c r="H3654" s="7">
        <f t="shared" si="286"/>
        <v>3499.9</v>
      </c>
      <c r="I3654" s="7">
        <f t="shared" si="287"/>
        <v>3500</v>
      </c>
      <c r="J3654" s="7">
        <f t="shared" si="288"/>
        <v>3499.9</v>
      </c>
      <c r="K3654" t="str">
        <f>TEXT('Health Cleaned'!A3654,"mm-yy")</f>
        <v>03-22</v>
      </c>
      <c r="L3654" t="str">
        <f t="shared" si="289"/>
        <v>65-100</v>
      </c>
    </row>
    <row r="3655" spans="1:12" x14ac:dyDescent="0.45">
      <c r="A3655">
        <v>68</v>
      </c>
      <c r="B3655" t="str">
        <f t="shared" si="285"/>
        <v>SENIORS</v>
      </c>
      <c r="C3655" t="s">
        <v>4127</v>
      </c>
      <c r="G3655" s="7">
        <f>'Health Cleaned'!$H3655*1.1</f>
        <v>1277.3200000000002</v>
      </c>
      <c r="H3655" s="7">
        <f t="shared" si="286"/>
        <v>1277.3</v>
      </c>
      <c r="I3655" s="7">
        <f t="shared" si="287"/>
        <v>1277.3999999999999</v>
      </c>
      <c r="J3655" s="7">
        <f t="shared" si="288"/>
        <v>1277.3</v>
      </c>
      <c r="K3655" t="str">
        <f>TEXT('Health Cleaned'!A3655,"mm-yy")</f>
        <v>05-23</v>
      </c>
      <c r="L3655" t="str">
        <f t="shared" si="289"/>
        <v>65-100</v>
      </c>
    </row>
    <row r="3656" spans="1:12" x14ac:dyDescent="0.45">
      <c r="A3656">
        <v>43</v>
      </c>
      <c r="B3656" t="str">
        <f t="shared" si="285"/>
        <v>ADULTS</v>
      </c>
      <c r="C3656" t="s">
        <v>4128</v>
      </c>
      <c r="G3656" s="7">
        <f>'Health Cleaned'!$H3656*1.1</f>
        <v>2390.5310000000004</v>
      </c>
      <c r="H3656" s="7">
        <f t="shared" si="286"/>
        <v>2390.5</v>
      </c>
      <c r="I3656" s="7">
        <f t="shared" si="287"/>
        <v>2390.6</v>
      </c>
      <c r="J3656" s="7">
        <f t="shared" si="288"/>
        <v>2390.5</v>
      </c>
      <c r="K3656" t="str">
        <f>TEXT('Health Cleaned'!A3656,"mm-yy")</f>
        <v>05-22</v>
      </c>
      <c r="L3656" t="str">
        <f t="shared" si="289"/>
        <v>35-50</v>
      </c>
    </row>
    <row r="3657" spans="1:12" x14ac:dyDescent="0.45">
      <c r="A3657">
        <v>61</v>
      </c>
      <c r="B3657" t="str">
        <f t="shared" si="285"/>
        <v>ADULTS</v>
      </c>
      <c r="C3657" t="s">
        <v>4129</v>
      </c>
      <c r="G3657" s="7">
        <f>'Health Cleaned'!$H3657*1.1</f>
        <v>3726.239</v>
      </c>
      <c r="H3657" s="7">
        <f t="shared" si="286"/>
        <v>3726.2</v>
      </c>
      <c r="I3657" s="7">
        <f t="shared" si="287"/>
        <v>3726.2999999999997</v>
      </c>
      <c r="J3657" s="7">
        <f t="shared" si="288"/>
        <v>3726.2</v>
      </c>
      <c r="K3657" t="str">
        <f>TEXT('Health Cleaned'!A3657,"mm-yy")</f>
        <v>12-23</v>
      </c>
      <c r="L3657" t="str">
        <f t="shared" si="289"/>
        <v>51-65</v>
      </c>
    </row>
    <row r="3658" spans="1:12" x14ac:dyDescent="0.45">
      <c r="A3658">
        <v>68</v>
      </c>
      <c r="B3658" t="str">
        <f t="shared" si="285"/>
        <v>SENIORS</v>
      </c>
      <c r="C3658" t="s">
        <v>4130</v>
      </c>
      <c r="G3658" s="7">
        <f>'Health Cleaned'!$H3658*1.1</f>
        <v>1419.1100000000001</v>
      </c>
      <c r="H3658" s="7">
        <f t="shared" si="286"/>
        <v>1419.1</v>
      </c>
      <c r="I3658" s="7">
        <f t="shared" si="287"/>
        <v>1419.1999999999998</v>
      </c>
      <c r="J3658" s="7">
        <f t="shared" si="288"/>
        <v>1419.1</v>
      </c>
      <c r="K3658" t="str">
        <f>TEXT('Health Cleaned'!A3658,"mm-yy")</f>
        <v>02-23</v>
      </c>
      <c r="L3658" t="str">
        <f t="shared" si="289"/>
        <v>65-100</v>
      </c>
    </row>
    <row r="3659" spans="1:12" x14ac:dyDescent="0.45">
      <c r="A3659">
        <v>56</v>
      </c>
      <c r="B3659" t="str">
        <f t="shared" si="285"/>
        <v>ADULTS</v>
      </c>
      <c r="C3659" t="s">
        <v>4131</v>
      </c>
      <c r="G3659" s="7">
        <f>'Health Cleaned'!$H3659*1.1</f>
        <v>4861.3730000000005</v>
      </c>
      <c r="H3659" s="7">
        <f t="shared" si="286"/>
        <v>4861.3999999999996</v>
      </c>
      <c r="I3659" s="7">
        <f t="shared" si="287"/>
        <v>4861.4000000000005</v>
      </c>
      <c r="J3659" s="7">
        <f t="shared" si="288"/>
        <v>4861.3</v>
      </c>
      <c r="K3659" t="str">
        <f>TEXT('Health Cleaned'!A3659,"mm-yy")</f>
        <v>02-23</v>
      </c>
      <c r="L3659" t="str">
        <f t="shared" si="289"/>
        <v>51-65</v>
      </c>
    </row>
    <row r="3660" spans="1:12" x14ac:dyDescent="0.45">
      <c r="A3660">
        <v>0</v>
      </c>
      <c r="B3660" t="str">
        <f t="shared" si="285"/>
        <v>CHILDREN</v>
      </c>
      <c r="C3660" t="s">
        <v>4132</v>
      </c>
      <c r="G3660" s="7">
        <f>'Health Cleaned'!$H3660*1.1</f>
        <v>4187.9750000000004</v>
      </c>
      <c r="H3660" s="7">
        <f t="shared" si="286"/>
        <v>4188</v>
      </c>
      <c r="I3660" s="7">
        <f t="shared" si="287"/>
        <v>4188</v>
      </c>
      <c r="J3660" s="7">
        <f t="shared" si="288"/>
        <v>4187.8999999999996</v>
      </c>
      <c r="K3660" t="str">
        <f>TEXT('Health Cleaned'!A3660,"mm-yy")</f>
        <v>01-23</v>
      </c>
      <c r="L3660" t="str">
        <f t="shared" si="289"/>
        <v>0-12</v>
      </c>
    </row>
    <row r="3661" spans="1:12" x14ac:dyDescent="0.45">
      <c r="A3661">
        <v>2</v>
      </c>
      <c r="B3661" t="str">
        <f t="shared" si="285"/>
        <v>CHILDREN</v>
      </c>
      <c r="C3661" t="s">
        <v>4133</v>
      </c>
      <c r="G3661" s="7">
        <f>'Health Cleaned'!$H3661*1.1</f>
        <v>2393.1600000000003</v>
      </c>
      <c r="H3661" s="7">
        <f t="shared" si="286"/>
        <v>2393.1999999999998</v>
      </c>
      <c r="I3661" s="7">
        <f t="shared" si="287"/>
        <v>2393.1999999999998</v>
      </c>
      <c r="J3661" s="7">
        <f t="shared" si="288"/>
        <v>2393.1</v>
      </c>
      <c r="K3661" t="str">
        <f>TEXT('Health Cleaned'!A3661,"mm-yy")</f>
        <v>10-23</v>
      </c>
      <c r="L3661" t="str">
        <f t="shared" si="289"/>
        <v>0-12</v>
      </c>
    </row>
    <row r="3662" spans="1:12" x14ac:dyDescent="0.45">
      <c r="A3662">
        <v>71</v>
      </c>
      <c r="B3662" t="str">
        <f t="shared" si="285"/>
        <v>SENIORS</v>
      </c>
      <c r="C3662" t="s">
        <v>4134</v>
      </c>
      <c r="G3662" s="7">
        <f>'Health Cleaned'!$H3662*1.1</f>
        <v>4606.1840000000002</v>
      </c>
      <c r="H3662" s="7">
        <f t="shared" si="286"/>
        <v>4606.2</v>
      </c>
      <c r="I3662" s="7">
        <f t="shared" si="287"/>
        <v>4606.2000000000007</v>
      </c>
      <c r="J3662" s="7">
        <f t="shared" si="288"/>
        <v>4606.1000000000004</v>
      </c>
      <c r="K3662" t="str">
        <f>TEXT('Health Cleaned'!A3662,"mm-yy")</f>
        <v>08-23</v>
      </c>
      <c r="L3662" t="str">
        <f t="shared" si="289"/>
        <v>65-100</v>
      </c>
    </row>
    <row r="3663" spans="1:12" x14ac:dyDescent="0.45">
      <c r="A3663">
        <v>42</v>
      </c>
      <c r="B3663" t="str">
        <f t="shared" si="285"/>
        <v>ADULTS</v>
      </c>
      <c r="C3663" t="s">
        <v>4135</v>
      </c>
      <c r="G3663" s="7">
        <f>'Health Cleaned'!$H3663*1.1</f>
        <v>49.049000000000007</v>
      </c>
      <c r="H3663" s="7">
        <f t="shared" si="286"/>
        <v>49</v>
      </c>
      <c r="I3663" s="7">
        <f t="shared" si="287"/>
        <v>49.1</v>
      </c>
      <c r="J3663" s="7">
        <f t="shared" si="288"/>
        <v>49</v>
      </c>
      <c r="K3663" t="str">
        <f>TEXT('Health Cleaned'!A3663,"mm-yy")</f>
        <v>11-22</v>
      </c>
      <c r="L3663" t="str">
        <f t="shared" si="289"/>
        <v>35-50</v>
      </c>
    </row>
    <row r="3664" spans="1:12" x14ac:dyDescent="0.45">
      <c r="A3664">
        <v>3</v>
      </c>
      <c r="B3664" t="str">
        <f t="shared" si="285"/>
        <v>CHILDREN</v>
      </c>
      <c r="C3664" t="s">
        <v>4136</v>
      </c>
      <c r="G3664" s="7">
        <f>'Health Cleaned'!$H3664*1.1</f>
        <v>414.38100000000003</v>
      </c>
      <c r="H3664" s="7">
        <f t="shared" si="286"/>
        <v>414.4</v>
      </c>
      <c r="I3664" s="7">
        <f t="shared" si="287"/>
        <v>414.40000000000003</v>
      </c>
      <c r="J3664" s="7">
        <f t="shared" si="288"/>
        <v>414.3</v>
      </c>
      <c r="K3664" t="str">
        <f>TEXT('Health Cleaned'!A3664,"mm-yy")</f>
        <v>05-23</v>
      </c>
      <c r="L3664" t="str">
        <f t="shared" si="289"/>
        <v>0-12</v>
      </c>
    </row>
    <row r="3665" spans="1:12" x14ac:dyDescent="0.45">
      <c r="A3665">
        <v>46</v>
      </c>
      <c r="B3665" t="str">
        <f t="shared" si="285"/>
        <v>ADULTS</v>
      </c>
      <c r="C3665" t="s">
        <v>4137</v>
      </c>
      <c r="G3665" s="7">
        <f>'Health Cleaned'!$H3665*1.1</f>
        <v>1477.6849999999999</v>
      </c>
      <c r="H3665" s="7">
        <f t="shared" si="286"/>
        <v>1477.7</v>
      </c>
      <c r="I3665" s="7">
        <f t="shared" si="287"/>
        <v>1477.6999999999998</v>
      </c>
      <c r="J3665" s="7">
        <f t="shared" si="288"/>
        <v>1477.6</v>
      </c>
      <c r="K3665" t="str">
        <f>TEXT('Health Cleaned'!A3665,"mm-yy")</f>
        <v>02-22</v>
      </c>
      <c r="L3665" t="str">
        <f t="shared" si="289"/>
        <v>35-50</v>
      </c>
    </row>
    <row r="3666" spans="1:12" x14ac:dyDescent="0.45">
      <c r="A3666">
        <v>42</v>
      </c>
      <c r="B3666" t="str">
        <f t="shared" si="285"/>
        <v>ADULTS</v>
      </c>
      <c r="C3666" t="s">
        <v>4138</v>
      </c>
      <c r="G3666" s="7">
        <f>'Health Cleaned'!$H3666*1.1</f>
        <v>4518.1730000000007</v>
      </c>
      <c r="H3666" s="7">
        <f t="shared" si="286"/>
        <v>4518.2</v>
      </c>
      <c r="I3666" s="7">
        <f t="shared" si="287"/>
        <v>4518.2000000000007</v>
      </c>
      <c r="J3666" s="7">
        <f t="shared" si="288"/>
        <v>4518.1000000000004</v>
      </c>
      <c r="K3666" t="str">
        <f>TEXT('Health Cleaned'!A3666,"mm-yy")</f>
        <v>08-22</v>
      </c>
      <c r="L3666" t="str">
        <f t="shared" si="289"/>
        <v>35-50</v>
      </c>
    </row>
    <row r="3667" spans="1:12" x14ac:dyDescent="0.45">
      <c r="A3667">
        <v>61</v>
      </c>
      <c r="B3667" t="str">
        <f t="shared" si="285"/>
        <v>ADULTS</v>
      </c>
      <c r="C3667" t="s">
        <v>4139</v>
      </c>
      <c r="G3667" s="7">
        <f>'Health Cleaned'!$H3667*1.1</f>
        <v>113.86100000000002</v>
      </c>
      <c r="H3667" s="7">
        <f t="shared" si="286"/>
        <v>113.9</v>
      </c>
      <c r="I3667" s="7">
        <f t="shared" si="287"/>
        <v>113.89999999999999</v>
      </c>
      <c r="J3667" s="7">
        <f t="shared" si="288"/>
        <v>113.8</v>
      </c>
      <c r="K3667" t="str">
        <f>TEXT('Health Cleaned'!A3667,"mm-yy")</f>
        <v>02-22</v>
      </c>
      <c r="L3667" t="str">
        <f t="shared" si="289"/>
        <v>51-65</v>
      </c>
    </row>
    <row r="3668" spans="1:12" x14ac:dyDescent="0.45">
      <c r="A3668">
        <v>68</v>
      </c>
      <c r="B3668" t="str">
        <f t="shared" si="285"/>
        <v>SENIORS</v>
      </c>
      <c r="C3668" t="s">
        <v>4140</v>
      </c>
      <c r="G3668" s="7">
        <f>'Health Cleaned'!$H3668*1.1</f>
        <v>5289.6030000000001</v>
      </c>
      <c r="H3668" s="7">
        <f t="shared" si="286"/>
        <v>5289.6</v>
      </c>
      <c r="I3668" s="7">
        <f t="shared" si="287"/>
        <v>5289.7000000000007</v>
      </c>
      <c r="J3668" s="7">
        <f t="shared" si="288"/>
        <v>5289.6</v>
      </c>
      <c r="K3668" t="str">
        <f>TEXT('Health Cleaned'!A3668,"mm-yy")</f>
        <v>08-23</v>
      </c>
      <c r="L3668" t="str">
        <f t="shared" si="289"/>
        <v>65-100</v>
      </c>
    </row>
    <row r="3669" spans="1:12" x14ac:dyDescent="0.45">
      <c r="A3669">
        <v>17</v>
      </c>
      <c r="B3669" t="str">
        <f t="shared" si="285"/>
        <v>CHILDREN</v>
      </c>
      <c r="C3669" t="s">
        <v>4141</v>
      </c>
      <c r="G3669" s="7">
        <f>'Health Cleaned'!$H3669*1.1</f>
        <v>861.72900000000004</v>
      </c>
      <c r="H3669" s="7">
        <f t="shared" si="286"/>
        <v>861.7</v>
      </c>
      <c r="I3669" s="7">
        <f t="shared" si="287"/>
        <v>861.80000000000007</v>
      </c>
      <c r="J3669" s="7">
        <f t="shared" si="288"/>
        <v>861.7</v>
      </c>
      <c r="K3669" t="str">
        <f>TEXT('Health Cleaned'!A3669,"mm-yy")</f>
        <v>02-23</v>
      </c>
      <c r="L3669" t="str">
        <f t="shared" si="289"/>
        <v>13-19</v>
      </c>
    </row>
    <row r="3670" spans="1:12" x14ac:dyDescent="0.45">
      <c r="A3670">
        <v>66</v>
      </c>
      <c r="B3670" t="str">
        <f t="shared" si="285"/>
        <v>SENIORS</v>
      </c>
      <c r="C3670" t="s">
        <v>4142</v>
      </c>
      <c r="G3670" s="7">
        <f>'Health Cleaned'!$H3670*1.1</f>
        <v>2841.9710000000005</v>
      </c>
      <c r="H3670" s="7">
        <f t="shared" si="286"/>
        <v>2842</v>
      </c>
      <c r="I3670" s="7">
        <f t="shared" si="287"/>
        <v>2842</v>
      </c>
      <c r="J3670" s="7">
        <f t="shared" si="288"/>
        <v>2841.9</v>
      </c>
      <c r="K3670" t="str">
        <f>TEXT('Health Cleaned'!A3670,"mm-yy")</f>
        <v>09-22</v>
      </c>
      <c r="L3670" t="str">
        <f t="shared" si="289"/>
        <v>65-100</v>
      </c>
    </row>
    <row r="3671" spans="1:12" x14ac:dyDescent="0.45">
      <c r="A3671">
        <v>72</v>
      </c>
      <c r="B3671" t="str">
        <f t="shared" si="285"/>
        <v>SENIORS</v>
      </c>
      <c r="C3671" t="s">
        <v>4143</v>
      </c>
      <c r="G3671" s="7">
        <f>'Health Cleaned'!$H3671*1.1</f>
        <v>3765.52</v>
      </c>
      <c r="H3671" s="7">
        <f t="shared" si="286"/>
        <v>3765.5</v>
      </c>
      <c r="I3671" s="7">
        <f t="shared" si="287"/>
        <v>3765.6</v>
      </c>
      <c r="J3671" s="7">
        <f t="shared" si="288"/>
        <v>3765.5</v>
      </c>
      <c r="K3671" t="str">
        <f>TEXT('Health Cleaned'!A3671,"mm-yy")</f>
        <v>05-23</v>
      </c>
      <c r="L3671" t="str">
        <f t="shared" si="289"/>
        <v>65-100</v>
      </c>
    </row>
    <row r="3672" spans="1:12" x14ac:dyDescent="0.45">
      <c r="A3672">
        <v>60</v>
      </c>
      <c r="B3672" t="str">
        <f t="shared" si="285"/>
        <v>ADULTS</v>
      </c>
      <c r="C3672" t="s">
        <v>4144</v>
      </c>
      <c r="G3672" s="7">
        <f>'Health Cleaned'!$H3672*1.1</f>
        <v>4375.2719999999999</v>
      </c>
      <c r="H3672" s="7">
        <f t="shared" si="286"/>
        <v>4375.3</v>
      </c>
      <c r="I3672" s="7">
        <f t="shared" si="287"/>
        <v>4375.3</v>
      </c>
      <c r="J3672" s="7">
        <f t="shared" si="288"/>
        <v>4375.2</v>
      </c>
      <c r="K3672" t="str">
        <f>TEXT('Health Cleaned'!A3672,"mm-yy")</f>
        <v>05-22</v>
      </c>
      <c r="L3672" t="str">
        <f t="shared" si="289"/>
        <v>51-65</v>
      </c>
    </row>
    <row r="3673" spans="1:12" x14ac:dyDescent="0.45">
      <c r="A3673">
        <v>35</v>
      </c>
      <c r="B3673" t="str">
        <f t="shared" si="285"/>
        <v>YOUNG ADULTS</v>
      </c>
      <c r="C3673" t="s">
        <v>4145</v>
      </c>
      <c r="G3673" s="7">
        <f>'Health Cleaned'!$H3673*1.1</f>
        <v>4353.1620000000003</v>
      </c>
      <c r="H3673" s="7">
        <f t="shared" si="286"/>
        <v>4353.2</v>
      </c>
      <c r="I3673" s="7">
        <f t="shared" si="287"/>
        <v>4353.2000000000007</v>
      </c>
      <c r="J3673" s="7">
        <f t="shared" si="288"/>
        <v>4353.1000000000004</v>
      </c>
      <c r="K3673" t="str">
        <f>TEXT('Health Cleaned'!A3673,"mm-yy")</f>
        <v>11-23</v>
      </c>
      <c r="L3673" t="str">
        <f t="shared" si="289"/>
        <v>35-50</v>
      </c>
    </row>
    <row r="3674" spans="1:12" x14ac:dyDescent="0.45">
      <c r="A3674">
        <v>46</v>
      </c>
      <c r="B3674" t="str">
        <f t="shared" si="285"/>
        <v>ADULTS</v>
      </c>
      <c r="C3674" t="s">
        <v>4146</v>
      </c>
      <c r="G3674" s="7">
        <f>'Health Cleaned'!$H3674*1.1</f>
        <v>2953.654</v>
      </c>
      <c r="H3674" s="7">
        <f t="shared" si="286"/>
        <v>2953.7</v>
      </c>
      <c r="I3674" s="7">
        <f t="shared" si="287"/>
        <v>2953.7</v>
      </c>
      <c r="J3674" s="7">
        <f t="shared" si="288"/>
        <v>2953.6</v>
      </c>
      <c r="K3674" t="str">
        <f>TEXT('Health Cleaned'!A3674,"mm-yy")</f>
        <v>03-22</v>
      </c>
      <c r="L3674" t="str">
        <f t="shared" si="289"/>
        <v>35-50</v>
      </c>
    </row>
    <row r="3675" spans="1:12" x14ac:dyDescent="0.45">
      <c r="A3675">
        <v>65</v>
      </c>
      <c r="B3675" t="str">
        <f t="shared" si="285"/>
        <v>ADULTS</v>
      </c>
      <c r="C3675" t="s">
        <v>4147</v>
      </c>
      <c r="G3675" s="7">
        <f>'Health Cleaned'!$H3675*1.1</f>
        <v>60.698000000000008</v>
      </c>
      <c r="H3675" s="7">
        <f t="shared" si="286"/>
        <v>60.7</v>
      </c>
      <c r="I3675" s="7">
        <f t="shared" si="287"/>
        <v>60.7</v>
      </c>
      <c r="J3675" s="7">
        <f t="shared" si="288"/>
        <v>60.6</v>
      </c>
      <c r="K3675" t="str">
        <f>TEXT('Health Cleaned'!A3675,"mm-yy")</f>
        <v>11-22</v>
      </c>
      <c r="L3675" t="str">
        <f t="shared" si="289"/>
        <v>51-65</v>
      </c>
    </row>
    <row r="3676" spans="1:12" x14ac:dyDescent="0.45">
      <c r="A3676">
        <v>20</v>
      </c>
      <c r="B3676" t="str">
        <f t="shared" si="285"/>
        <v>YOUNG ADULTS</v>
      </c>
      <c r="C3676" t="s">
        <v>4148</v>
      </c>
      <c r="G3676" s="7">
        <f>'Health Cleaned'!$H3676*1.1</f>
        <v>1470.81</v>
      </c>
      <c r="H3676" s="7">
        <f t="shared" si="286"/>
        <v>1470.8</v>
      </c>
      <c r="I3676" s="7">
        <f t="shared" si="287"/>
        <v>1470.8999999999999</v>
      </c>
      <c r="J3676" s="7">
        <f t="shared" si="288"/>
        <v>1470.8</v>
      </c>
      <c r="K3676" t="str">
        <f>TEXT('Health Cleaned'!A3676,"mm-yy")</f>
        <v>09-23</v>
      </c>
      <c r="L3676" t="str">
        <f t="shared" si="289"/>
        <v>20-34</v>
      </c>
    </row>
    <row r="3677" spans="1:12" x14ac:dyDescent="0.45">
      <c r="A3677">
        <v>83</v>
      </c>
      <c r="B3677" t="str">
        <f t="shared" si="285"/>
        <v>SENIORS</v>
      </c>
      <c r="C3677" t="s">
        <v>4149</v>
      </c>
      <c r="G3677" s="7">
        <f>'Health Cleaned'!$H3677*1.1</f>
        <v>2828.9140000000002</v>
      </c>
      <c r="H3677" s="7">
        <f t="shared" si="286"/>
        <v>2828.9</v>
      </c>
      <c r="I3677" s="7">
        <f t="shared" si="287"/>
        <v>2829</v>
      </c>
      <c r="J3677" s="7">
        <f t="shared" si="288"/>
        <v>2828.9</v>
      </c>
      <c r="K3677" t="str">
        <f>TEXT('Health Cleaned'!A3677,"mm-yy")</f>
        <v>06-23</v>
      </c>
      <c r="L3677" t="str">
        <f t="shared" si="289"/>
        <v>65-100</v>
      </c>
    </row>
    <row r="3678" spans="1:12" x14ac:dyDescent="0.45">
      <c r="A3678">
        <v>70</v>
      </c>
      <c r="B3678" t="str">
        <f t="shared" si="285"/>
        <v>SENIORS</v>
      </c>
      <c r="C3678" t="s">
        <v>4150</v>
      </c>
      <c r="G3678" s="7">
        <f>'Health Cleaned'!$H3678*1.1</f>
        <v>4283.51</v>
      </c>
      <c r="H3678" s="7">
        <f t="shared" si="286"/>
        <v>4283.5</v>
      </c>
      <c r="I3678" s="7">
        <f t="shared" si="287"/>
        <v>4283.6000000000004</v>
      </c>
      <c r="J3678" s="7">
        <f t="shared" si="288"/>
        <v>4283.5</v>
      </c>
      <c r="K3678" t="str">
        <f>TEXT('Health Cleaned'!A3678,"mm-yy")</f>
        <v>10-23</v>
      </c>
      <c r="L3678" t="str">
        <f t="shared" si="289"/>
        <v>65-100</v>
      </c>
    </row>
    <row r="3679" spans="1:12" x14ac:dyDescent="0.45">
      <c r="A3679">
        <v>77</v>
      </c>
      <c r="B3679" t="str">
        <f t="shared" si="285"/>
        <v>SENIORS</v>
      </c>
      <c r="C3679" t="s">
        <v>4151</v>
      </c>
      <c r="G3679" s="7">
        <f>'Health Cleaned'!$H3679*1.1</f>
        <v>3912.2930000000006</v>
      </c>
      <c r="H3679" s="7">
        <f t="shared" si="286"/>
        <v>3912.3</v>
      </c>
      <c r="I3679" s="7">
        <f t="shared" si="287"/>
        <v>3912.2999999999997</v>
      </c>
      <c r="J3679" s="7">
        <f t="shared" si="288"/>
        <v>3912.2</v>
      </c>
      <c r="K3679" t="str">
        <f>TEXT('Health Cleaned'!A3679,"mm-yy")</f>
        <v>05-22</v>
      </c>
      <c r="L3679" t="str">
        <f t="shared" si="289"/>
        <v>65-100</v>
      </c>
    </row>
    <row r="3680" spans="1:12" x14ac:dyDescent="0.45">
      <c r="A3680">
        <v>97</v>
      </c>
      <c r="B3680" t="str">
        <f t="shared" si="285"/>
        <v>SENIORS</v>
      </c>
      <c r="C3680" t="s">
        <v>4152</v>
      </c>
      <c r="G3680" s="7">
        <f>'Health Cleaned'!$H3680*1.1</f>
        <v>3895.1660000000002</v>
      </c>
      <c r="H3680" s="7">
        <f t="shared" si="286"/>
        <v>3895.2</v>
      </c>
      <c r="I3680" s="7">
        <f t="shared" si="287"/>
        <v>3895.2</v>
      </c>
      <c r="J3680" s="7">
        <f t="shared" si="288"/>
        <v>3895.1</v>
      </c>
      <c r="K3680" t="str">
        <f>TEXT('Health Cleaned'!A3680,"mm-yy")</f>
        <v>01-22</v>
      </c>
      <c r="L3680" t="str">
        <f t="shared" si="289"/>
        <v>65-100</v>
      </c>
    </row>
    <row r="3681" spans="1:12" x14ac:dyDescent="0.45">
      <c r="A3681">
        <v>68</v>
      </c>
      <c r="B3681" t="str">
        <f t="shared" si="285"/>
        <v>SENIORS</v>
      </c>
      <c r="C3681" t="s">
        <v>4153</v>
      </c>
      <c r="G3681" s="7">
        <f>'Health Cleaned'!$H3681*1.1</f>
        <v>4321.1190000000006</v>
      </c>
      <c r="H3681" s="7">
        <f t="shared" si="286"/>
        <v>4321.1000000000004</v>
      </c>
      <c r="I3681" s="7">
        <f t="shared" si="287"/>
        <v>4321.2000000000007</v>
      </c>
      <c r="J3681" s="7">
        <f t="shared" si="288"/>
        <v>4321.1000000000004</v>
      </c>
      <c r="K3681" t="str">
        <f>TEXT('Health Cleaned'!A3681,"mm-yy")</f>
        <v>03-23</v>
      </c>
      <c r="L3681" t="str">
        <f t="shared" si="289"/>
        <v>65-100</v>
      </c>
    </row>
    <row r="3682" spans="1:12" x14ac:dyDescent="0.45">
      <c r="A3682">
        <v>57</v>
      </c>
      <c r="B3682" t="str">
        <f t="shared" si="285"/>
        <v>ADULTS</v>
      </c>
      <c r="C3682" t="s">
        <v>4154</v>
      </c>
      <c r="G3682" s="7">
        <f>'Health Cleaned'!$H3682*1.1</f>
        <v>2102.98</v>
      </c>
      <c r="H3682" s="7">
        <f t="shared" si="286"/>
        <v>2103</v>
      </c>
      <c r="I3682" s="7">
        <f t="shared" si="287"/>
        <v>2103</v>
      </c>
      <c r="J3682" s="7">
        <f t="shared" si="288"/>
        <v>2102.9</v>
      </c>
      <c r="K3682" t="str">
        <f>TEXT('Health Cleaned'!A3682,"mm-yy")</f>
        <v>04-22</v>
      </c>
      <c r="L3682" t="str">
        <f t="shared" si="289"/>
        <v>51-65</v>
      </c>
    </row>
    <row r="3683" spans="1:12" x14ac:dyDescent="0.45">
      <c r="A3683">
        <v>94</v>
      </c>
      <c r="B3683" t="str">
        <f t="shared" si="285"/>
        <v>SENIORS</v>
      </c>
      <c r="C3683" t="s">
        <v>4155</v>
      </c>
      <c r="G3683" s="7">
        <f>'Health Cleaned'!$H3683*1.1</f>
        <v>4802.6769999999997</v>
      </c>
      <c r="H3683" s="7">
        <f t="shared" si="286"/>
        <v>4802.7</v>
      </c>
      <c r="I3683" s="7">
        <f t="shared" si="287"/>
        <v>4802.7000000000007</v>
      </c>
      <c r="J3683" s="7">
        <f t="shared" si="288"/>
        <v>4802.6000000000004</v>
      </c>
      <c r="K3683" t="str">
        <f>TEXT('Health Cleaned'!A3683,"mm-yy")</f>
        <v>05-22</v>
      </c>
      <c r="L3683" t="str">
        <f t="shared" si="289"/>
        <v>65-100</v>
      </c>
    </row>
    <row r="3684" spans="1:12" x14ac:dyDescent="0.45">
      <c r="A3684">
        <v>31</v>
      </c>
      <c r="B3684" t="str">
        <f t="shared" si="285"/>
        <v>YOUNG ADULTS</v>
      </c>
      <c r="C3684" t="s">
        <v>4156</v>
      </c>
      <c r="G3684" s="7">
        <f>'Health Cleaned'!$H3684*1.1</f>
        <v>1495.4940000000001</v>
      </c>
      <c r="H3684" s="7">
        <f t="shared" si="286"/>
        <v>1495.5</v>
      </c>
      <c r="I3684" s="7">
        <f t="shared" si="287"/>
        <v>1495.5</v>
      </c>
      <c r="J3684" s="7">
        <f t="shared" si="288"/>
        <v>1495.4</v>
      </c>
      <c r="K3684" t="str">
        <f>TEXT('Health Cleaned'!A3684,"mm-yy")</f>
        <v>04-23</v>
      </c>
      <c r="L3684" t="str">
        <f t="shared" si="289"/>
        <v>20-34</v>
      </c>
    </row>
    <row r="3685" spans="1:12" x14ac:dyDescent="0.45">
      <c r="A3685">
        <v>68</v>
      </c>
      <c r="B3685" t="str">
        <f t="shared" si="285"/>
        <v>SENIORS</v>
      </c>
      <c r="C3685" t="s">
        <v>4157</v>
      </c>
      <c r="G3685" s="7">
        <f>'Health Cleaned'!$H3685*1.1</f>
        <v>718.24500000000012</v>
      </c>
      <c r="H3685" s="7">
        <f t="shared" si="286"/>
        <v>718.2</v>
      </c>
      <c r="I3685" s="7">
        <f t="shared" si="287"/>
        <v>718.30000000000007</v>
      </c>
      <c r="J3685" s="7">
        <f t="shared" si="288"/>
        <v>718.2</v>
      </c>
      <c r="K3685" t="str">
        <f>TEXT('Health Cleaned'!A3685,"mm-yy")</f>
        <v>05-23</v>
      </c>
      <c r="L3685" t="str">
        <f t="shared" si="289"/>
        <v>65-100</v>
      </c>
    </row>
    <row r="3686" spans="1:12" x14ac:dyDescent="0.45">
      <c r="A3686">
        <v>23</v>
      </c>
      <c r="B3686" t="str">
        <f t="shared" si="285"/>
        <v>YOUNG ADULTS</v>
      </c>
      <c r="C3686" t="s">
        <v>4158</v>
      </c>
      <c r="G3686" s="7">
        <f>'Health Cleaned'!$H3686*1.1</f>
        <v>480.447</v>
      </c>
      <c r="H3686" s="7">
        <f t="shared" si="286"/>
        <v>480.4</v>
      </c>
      <c r="I3686" s="7">
        <f t="shared" si="287"/>
        <v>480.5</v>
      </c>
      <c r="J3686" s="7">
        <f t="shared" si="288"/>
        <v>480.4</v>
      </c>
      <c r="K3686" t="str">
        <f>TEXT('Health Cleaned'!A3686,"mm-yy")</f>
        <v>07-22</v>
      </c>
      <c r="L3686" t="str">
        <f t="shared" si="289"/>
        <v>20-34</v>
      </c>
    </row>
    <row r="3687" spans="1:12" x14ac:dyDescent="0.45">
      <c r="A3687">
        <v>5</v>
      </c>
      <c r="B3687" t="str">
        <f t="shared" si="285"/>
        <v>CHILDREN</v>
      </c>
      <c r="C3687" t="s">
        <v>4159</v>
      </c>
      <c r="G3687" s="7">
        <f>'Health Cleaned'!$H3687*1.1</f>
        <v>919.77600000000007</v>
      </c>
      <c r="H3687" s="7">
        <f t="shared" si="286"/>
        <v>919.8</v>
      </c>
      <c r="I3687" s="7">
        <f t="shared" si="287"/>
        <v>919.80000000000007</v>
      </c>
      <c r="J3687" s="7">
        <f t="shared" si="288"/>
        <v>919.7</v>
      </c>
      <c r="K3687" t="str">
        <f>TEXT('Health Cleaned'!A3687,"mm-yy")</f>
        <v>01-22</v>
      </c>
      <c r="L3687" t="str">
        <f t="shared" si="289"/>
        <v>0-12</v>
      </c>
    </row>
    <row r="3688" spans="1:12" x14ac:dyDescent="0.45">
      <c r="A3688">
        <v>63</v>
      </c>
      <c r="B3688" t="str">
        <f t="shared" si="285"/>
        <v>ADULTS</v>
      </c>
      <c r="C3688" t="s">
        <v>4160</v>
      </c>
      <c r="G3688" s="7">
        <f>'Health Cleaned'!$H3688*1.1</f>
        <v>4418.0290000000005</v>
      </c>
      <c r="H3688" s="7">
        <f t="shared" si="286"/>
        <v>4418</v>
      </c>
      <c r="I3688" s="7">
        <f t="shared" si="287"/>
        <v>4418.1000000000004</v>
      </c>
      <c r="J3688" s="7">
        <f t="shared" si="288"/>
        <v>4418</v>
      </c>
      <c r="K3688" t="str">
        <f>TEXT('Health Cleaned'!A3688,"mm-yy")</f>
        <v>07-22</v>
      </c>
      <c r="L3688" t="str">
        <f t="shared" si="289"/>
        <v>51-65</v>
      </c>
    </row>
    <row r="3689" spans="1:12" x14ac:dyDescent="0.45">
      <c r="A3689">
        <v>53</v>
      </c>
      <c r="B3689" t="str">
        <f t="shared" si="285"/>
        <v>ADULTS</v>
      </c>
      <c r="C3689" t="s">
        <v>4161</v>
      </c>
      <c r="G3689" s="7">
        <f>'Health Cleaned'!$H3689*1.1</f>
        <v>735.94400000000007</v>
      </c>
      <c r="H3689" s="7">
        <f t="shared" si="286"/>
        <v>735.9</v>
      </c>
      <c r="I3689" s="7">
        <f t="shared" si="287"/>
        <v>736</v>
      </c>
      <c r="J3689" s="7">
        <f t="shared" si="288"/>
        <v>735.9</v>
      </c>
      <c r="K3689" t="str">
        <f>TEXT('Health Cleaned'!A3689,"mm-yy")</f>
        <v>08-22</v>
      </c>
      <c r="L3689" t="str">
        <f t="shared" si="289"/>
        <v>51-65</v>
      </c>
    </row>
    <row r="3690" spans="1:12" x14ac:dyDescent="0.45">
      <c r="A3690">
        <v>57</v>
      </c>
      <c r="B3690" t="str">
        <f t="shared" si="285"/>
        <v>ADULTS</v>
      </c>
      <c r="C3690" t="s">
        <v>4162</v>
      </c>
      <c r="G3690" s="7">
        <f>'Health Cleaned'!$H3690*1.1</f>
        <v>2725.8550000000005</v>
      </c>
      <c r="H3690" s="7">
        <f t="shared" si="286"/>
        <v>2725.9</v>
      </c>
      <c r="I3690" s="7">
        <f t="shared" si="287"/>
        <v>2725.9</v>
      </c>
      <c r="J3690" s="7">
        <f t="shared" si="288"/>
        <v>2725.8</v>
      </c>
      <c r="K3690" t="str">
        <f>TEXT('Health Cleaned'!A3690,"mm-yy")</f>
        <v>10-22</v>
      </c>
      <c r="L3690" t="str">
        <f t="shared" si="289"/>
        <v>51-65</v>
      </c>
    </row>
    <row r="3691" spans="1:12" x14ac:dyDescent="0.45">
      <c r="A3691">
        <v>66</v>
      </c>
      <c r="B3691" t="str">
        <f t="shared" si="285"/>
        <v>SENIORS</v>
      </c>
      <c r="C3691" t="s">
        <v>4163</v>
      </c>
      <c r="G3691" s="7">
        <f>'Health Cleaned'!$H3691*1.1</f>
        <v>24.914999999999999</v>
      </c>
      <c r="H3691" s="7">
        <f t="shared" si="286"/>
        <v>24.9</v>
      </c>
      <c r="I3691" s="7">
        <f t="shared" si="287"/>
        <v>25</v>
      </c>
      <c r="J3691" s="7">
        <f t="shared" si="288"/>
        <v>24.9</v>
      </c>
      <c r="K3691" t="str">
        <f>TEXT('Health Cleaned'!A3691,"mm-yy")</f>
        <v>12-22</v>
      </c>
      <c r="L3691" t="str">
        <f t="shared" si="289"/>
        <v>65-100</v>
      </c>
    </row>
    <row r="3692" spans="1:12" x14ac:dyDescent="0.45">
      <c r="A3692">
        <v>73</v>
      </c>
      <c r="B3692" t="str">
        <f t="shared" si="285"/>
        <v>SENIORS</v>
      </c>
      <c r="C3692" t="s">
        <v>4164</v>
      </c>
      <c r="G3692" s="7">
        <f>'Health Cleaned'!$H3692*1.1</f>
        <v>543.00400000000002</v>
      </c>
      <c r="H3692" s="7">
        <f t="shared" si="286"/>
        <v>543</v>
      </c>
      <c r="I3692" s="7">
        <f t="shared" si="287"/>
        <v>543.1</v>
      </c>
      <c r="J3692" s="7">
        <f t="shared" si="288"/>
        <v>543</v>
      </c>
      <c r="K3692" t="str">
        <f>TEXT('Health Cleaned'!A3692,"mm-yy")</f>
        <v>04-23</v>
      </c>
      <c r="L3692" t="str">
        <f t="shared" si="289"/>
        <v>65-100</v>
      </c>
    </row>
    <row r="3693" spans="1:12" x14ac:dyDescent="0.45">
      <c r="A3693">
        <v>70</v>
      </c>
      <c r="B3693" t="str">
        <f t="shared" si="285"/>
        <v>SENIORS</v>
      </c>
      <c r="C3693" t="s">
        <v>4165</v>
      </c>
      <c r="G3693" s="7">
        <f>'Health Cleaned'!$H3693*1.1</f>
        <v>5272.9600000000009</v>
      </c>
      <c r="H3693" s="7">
        <f t="shared" si="286"/>
        <v>5273</v>
      </c>
      <c r="I3693" s="7">
        <f t="shared" si="287"/>
        <v>5273</v>
      </c>
      <c r="J3693" s="7">
        <f t="shared" si="288"/>
        <v>5272.9</v>
      </c>
      <c r="K3693" t="str">
        <f>TEXT('Health Cleaned'!A3693,"mm-yy")</f>
        <v>05-23</v>
      </c>
      <c r="L3693" t="str">
        <f t="shared" si="289"/>
        <v>65-100</v>
      </c>
    </row>
    <row r="3694" spans="1:12" x14ac:dyDescent="0.45">
      <c r="A3694">
        <v>1</v>
      </c>
      <c r="B3694" t="str">
        <f t="shared" si="285"/>
        <v>CHILDREN</v>
      </c>
      <c r="C3694" t="s">
        <v>4166</v>
      </c>
      <c r="G3694" s="7">
        <f>'Health Cleaned'!$H3694*1.1</f>
        <v>3119.1600000000003</v>
      </c>
      <c r="H3694" s="7">
        <f t="shared" si="286"/>
        <v>3119.2</v>
      </c>
      <c r="I3694" s="7">
        <f t="shared" si="287"/>
        <v>3119.2</v>
      </c>
      <c r="J3694" s="7">
        <f t="shared" si="288"/>
        <v>3119.1</v>
      </c>
      <c r="K3694" t="str">
        <f>TEXT('Health Cleaned'!A3694,"mm-yy")</f>
        <v>08-22</v>
      </c>
      <c r="L3694" t="str">
        <f t="shared" si="289"/>
        <v>0-12</v>
      </c>
    </row>
    <row r="3695" spans="1:12" x14ac:dyDescent="0.45">
      <c r="A3695">
        <v>49</v>
      </c>
      <c r="B3695" t="str">
        <f t="shared" si="285"/>
        <v>ADULTS</v>
      </c>
      <c r="C3695" t="s">
        <v>4167</v>
      </c>
      <c r="G3695" s="7">
        <f>'Health Cleaned'!$H3695*1.1</f>
        <v>1166.4510000000002</v>
      </c>
      <c r="H3695" s="7">
        <f t="shared" si="286"/>
        <v>1166.5</v>
      </c>
      <c r="I3695" s="7">
        <f t="shared" si="287"/>
        <v>1166.5</v>
      </c>
      <c r="J3695" s="7">
        <f t="shared" si="288"/>
        <v>1166.4000000000001</v>
      </c>
      <c r="K3695" t="str">
        <f>TEXT('Health Cleaned'!A3695,"mm-yy")</f>
        <v>07-23</v>
      </c>
      <c r="L3695" t="str">
        <f t="shared" si="289"/>
        <v>35-50</v>
      </c>
    </row>
    <row r="3696" spans="1:12" x14ac:dyDescent="0.45">
      <c r="A3696">
        <v>28</v>
      </c>
      <c r="B3696" t="str">
        <f t="shared" si="285"/>
        <v>YOUNG ADULTS</v>
      </c>
      <c r="C3696" t="s">
        <v>4168</v>
      </c>
      <c r="G3696" s="7">
        <f>'Health Cleaned'!$H3696*1.1</f>
        <v>4071.1880000000001</v>
      </c>
      <c r="H3696" s="7">
        <f t="shared" si="286"/>
        <v>4071.2</v>
      </c>
      <c r="I3696" s="7">
        <f t="shared" si="287"/>
        <v>4071.2</v>
      </c>
      <c r="J3696" s="7">
        <f t="shared" si="288"/>
        <v>4071.1</v>
      </c>
      <c r="K3696" t="str">
        <f>TEXT('Health Cleaned'!A3696,"mm-yy")</f>
        <v>09-22</v>
      </c>
      <c r="L3696" t="str">
        <f t="shared" si="289"/>
        <v>20-34</v>
      </c>
    </row>
    <row r="3697" spans="1:12" x14ac:dyDescent="0.45">
      <c r="A3697">
        <v>18</v>
      </c>
      <c r="B3697" t="str">
        <f t="shared" si="285"/>
        <v>YOUNG ADULTS</v>
      </c>
      <c r="C3697" t="s">
        <v>4169</v>
      </c>
      <c r="G3697" s="7">
        <f>'Health Cleaned'!$H3697*1.1</f>
        <v>2364.7470000000003</v>
      </c>
      <c r="H3697" s="7">
        <f t="shared" si="286"/>
        <v>2364.6999999999998</v>
      </c>
      <c r="I3697" s="7">
        <f t="shared" si="287"/>
        <v>2364.7999999999997</v>
      </c>
      <c r="J3697" s="7">
        <f t="shared" si="288"/>
        <v>2364.6999999999998</v>
      </c>
      <c r="K3697" t="str">
        <f>TEXT('Health Cleaned'!A3697,"mm-yy")</f>
        <v>12-22</v>
      </c>
      <c r="L3697" t="str">
        <f t="shared" si="289"/>
        <v>13-19</v>
      </c>
    </row>
    <row r="3698" spans="1:12" x14ac:dyDescent="0.45">
      <c r="A3698">
        <v>18</v>
      </c>
      <c r="B3698" t="str">
        <f t="shared" si="285"/>
        <v>YOUNG ADULTS</v>
      </c>
      <c r="C3698" t="s">
        <v>4170</v>
      </c>
      <c r="G3698" s="7">
        <f>'Health Cleaned'!$H3698*1.1</f>
        <v>719.45500000000004</v>
      </c>
      <c r="H3698" s="7">
        <f t="shared" si="286"/>
        <v>719.5</v>
      </c>
      <c r="I3698" s="7">
        <f t="shared" si="287"/>
        <v>719.5</v>
      </c>
      <c r="J3698" s="7">
        <f t="shared" si="288"/>
        <v>719.4</v>
      </c>
      <c r="K3698" t="str">
        <f>TEXT('Health Cleaned'!A3698,"mm-yy")</f>
        <v>08-22</v>
      </c>
      <c r="L3698" t="str">
        <f t="shared" si="289"/>
        <v>13-19</v>
      </c>
    </row>
    <row r="3699" spans="1:12" x14ac:dyDescent="0.45">
      <c r="A3699">
        <v>11</v>
      </c>
      <c r="B3699" t="str">
        <f t="shared" si="285"/>
        <v>CHILDREN</v>
      </c>
      <c r="C3699" t="s">
        <v>4171</v>
      </c>
      <c r="G3699" s="7">
        <f>'Health Cleaned'!$H3699*1.1</f>
        <v>4384.1819999999998</v>
      </c>
      <c r="H3699" s="7">
        <f t="shared" si="286"/>
        <v>4384.2</v>
      </c>
      <c r="I3699" s="7">
        <f t="shared" si="287"/>
        <v>4384.2000000000007</v>
      </c>
      <c r="J3699" s="7">
        <f t="shared" si="288"/>
        <v>4384.1000000000004</v>
      </c>
      <c r="K3699" t="str">
        <f>TEXT('Health Cleaned'!A3699,"mm-yy")</f>
        <v>09-22</v>
      </c>
      <c r="L3699" t="str">
        <f t="shared" si="289"/>
        <v>0-12</v>
      </c>
    </row>
    <row r="3700" spans="1:12" x14ac:dyDescent="0.45">
      <c r="A3700">
        <v>5</v>
      </c>
      <c r="B3700" t="str">
        <f t="shared" si="285"/>
        <v>CHILDREN</v>
      </c>
      <c r="C3700" t="s">
        <v>4172</v>
      </c>
      <c r="G3700" s="7">
        <f>'Health Cleaned'!$H3700*1.1</f>
        <v>3515.864</v>
      </c>
      <c r="H3700" s="7">
        <f t="shared" si="286"/>
        <v>3515.9</v>
      </c>
      <c r="I3700" s="7">
        <f t="shared" si="287"/>
        <v>3515.9</v>
      </c>
      <c r="J3700" s="7">
        <f t="shared" si="288"/>
        <v>3515.8</v>
      </c>
      <c r="K3700" t="str">
        <f>TEXT('Health Cleaned'!A3700,"mm-yy")</f>
        <v>03-22</v>
      </c>
      <c r="L3700" t="str">
        <f t="shared" si="289"/>
        <v>0-12</v>
      </c>
    </row>
    <row r="3701" spans="1:12" x14ac:dyDescent="0.45">
      <c r="A3701">
        <v>42</v>
      </c>
      <c r="B3701" t="str">
        <f t="shared" si="285"/>
        <v>ADULTS</v>
      </c>
      <c r="C3701" t="s">
        <v>4173</v>
      </c>
      <c r="G3701" s="7">
        <f>'Health Cleaned'!$H3701*1.1</f>
        <v>3679.6759999999999</v>
      </c>
      <c r="H3701" s="7">
        <f t="shared" si="286"/>
        <v>3679.7</v>
      </c>
      <c r="I3701" s="7">
        <f t="shared" si="287"/>
        <v>3679.7</v>
      </c>
      <c r="J3701" s="7">
        <f t="shared" si="288"/>
        <v>3679.6</v>
      </c>
      <c r="K3701" t="str">
        <f>TEXT('Health Cleaned'!A3701,"mm-yy")</f>
        <v>12-22</v>
      </c>
      <c r="L3701" t="str">
        <f t="shared" si="289"/>
        <v>35-50</v>
      </c>
    </row>
    <row r="3702" spans="1:12" x14ac:dyDescent="0.45">
      <c r="A3702">
        <v>67</v>
      </c>
      <c r="B3702" t="str">
        <f t="shared" si="285"/>
        <v>SENIORS</v>
      </c>
      <c r="C3702" t="s">
        <v>4174</v>
      </c>
      <c r="G3702" s="7">
        <f>'Health Cleaned'!$H3702*1.1</f>
        <v>2482.4470000000001</v>
      </c>
      <c r="H3702" s="7">
        <f t="shared" si="286"/>
        <v>2482.4</v>
      </c>
      <c r="I3702" s="7">
        <f t="shared" si="287"/>
        <v>2482.5</v>
      </c>
      <c r="J3702" s="7">
        <f t="shared" si="288"/>
        <v>2482.4</v>
      </c>
      <c r="K3702" t="str">
        <f>TEXT('Health Cleaned'!A3702,"mm-yy")</f>
        <v>03-22</v>
      </c>
      <c r="L3702" t="str">
        <f t="shared" si="289"/>
        <v>65-100</v>
      </c>
    </row>
    <row r="3703" spans="1:12" x14ac:dyDescent="0.45">
      <c r="A3703">
        <v>46</v>
      </c>
      <c r="B3703" t="str">
        <f t="shared" si="285"/>
        <v>ADULTS</v>
      </c>
      <c r="C3703" t="s">
        <v>4175</v>
      </c>
      <c r="G3703" s="7">
        <f>'Health Cleaned'!$H3703*1.1</f>
        <v>4318.7210000000005</v>
      </c>
      <c r="H3703" s="7">
        <f t="shared" si="286"/>
        <v>4318.7</v>
      </c>
      <c r="I3703" s="7">
        <f t="shared" si="287"/>
        <v>4318.8</v>
      </c>
      <c r="J3703" s="7">
        <f t="shared" si="288"/>
        <v>4318.7</v>
      </c>
      <c r="K3703" t="str">
        <f>TEXT('Health Cleaned'!A3703,"mm-yy")</f>
        <v>05-22</v>
      </c>
      <c r="L3703" t="str">
        <f t="shared" si="289"/>
        <v>35-50</v>
      </c>
    </row>
    <row r="3704" spans="1:12" x14ac:dyDescent="0.45">
      <c r="A3704">
        <v>90</v>
      </c>
      <c r="B3704" t="str">
        <f t="shared" si="285"/>
        <v>SENIORS</v>
      </c>
      <c r="C3704" t="s">
        <v>4176</v>
      </c>
      <c r="G3704" s="7">
        <f>'Health Cleaned'!$H3704*1.1</f>
        <v>2102.0450000000001</v>
      </c>
      <c r="H3704" s="7">
        <f t="shared" si="286"/>
        <v>2102</v>
      </c>
      <c r="I3704" s="7">
        <f t="shared" si="287"/>
        <v>2102.1</v>
      </c>
      <c r="J3704" s="7">
        <f t="shared" si="288"/>
        <v>2102</v>
      </c>
      <c r="K3704" t="str">
        <f>TEXT('Health Cleaned'!A3704,"mm-yy")</f>
        <v>10-22</v>
      </c>
      <c r="L3704" t="str">
        <f t="shared" si="289"/>
        <v>65-100</v>
      </c>
    </row>
    <row r="3705" spans="1:12" x14ac:dyDescent="0.45">
      <c r="A3705">
        <v>12</v>
      </c>
      <c r="B3705" t="str">
        <f t="shared" si="285"/>
        <v>CHILDREN</v>
      </c>
      <c r="C3705" t="s">
        <v>4177</v>
      </c>
      <c r="G3705" s="7">
        <f>'Health Cleaned'!$H3705*1.1</f>
        <v>3707.3190000000004</v>
      </c>
      <c r="H3705" s="7">
        <f t="shared" si="286"/>
        <v>3707.3</v>
      </c>
      <c r="I3705" s="7">
        <f t="shared" si="287"/>
        <v>3707.4</v>
      </c>
      <c r="J3705" s="7">
        <f t="shared" si="288"/>
        <v>3707.3</v>
      </c>
      <c r="K3705" t="str">
        <f>TEXT('Health Cleaned'!A3705,"mm-yy")</f>
        <v>03-23</v>
      </c>
      <c r="L3705" t="str">
        <f t="shared" si="289"/>
        <v>0-12</v>
      </c>
    </row>
    <row r="3706" spans="1:12" x14ac:dyDescent="0.45">
      <c r="A3706">
        <v>72</v>
      </c>
      <c r="B3706" t="str">
        <f t="shared" si="285"/>
        <v>SENIORS</v>
      </c>
      <c r="C3706" t="s">
        <v>4178</v>
      </c>
      <c r="G3706" s="7">
        <f>'Health Cleaned'!$H3706*1.1</f>
        <v>751.31100000000004</v>
      </c>
      <c r="H3706" s="7">
        <f t="shared" si="286"/>
        <v>751.3</v>
      </c>
      <c r="I3706" s="7">
        <f t="shared" si="287"/>
        <v>751.4</v>
      </c>
      <c r="J3706" s="7">
        <f t="shared" si="288"/>
        <v>751.3</v>
      </c>
      <c r="K3706" t="str">
        <f>TEXT('Health Cleaned'!A3706,"mm-yy")</f>
        <v>05-22</v>
      </c>
      <c r="L3706" t="str">
        <f t="shared" si="289"/>
        <v>65-100</v>
      </c>
    </row>
    <row r="3707" spans="1:12" x14ac:dyDescent="0.45">
      <c r="A3707">
        <v>98</v>
      </c>
      <c r="B3707" t="str">
        <f t="shared" si="285"/>
        <v>SENIORS</v>
      </c>
      <c r="C3707" t="s">
        <v>4179</v>
      </c>
      <c r="G3707" s="7">
        <f>'Health Cleaned'!$H3707*1.1</f>
        <v>4242.37</v>
      </c>
      <c r="H3707" s="7">
        <f t="shared" si="286"/>
        <v>4242.3999999999996</v>
      </c>
      <c r="I3707" s="7">
        <f t="shared" si="287"/>
        <v>4242.4000000000005</v>
      </c>
      <c r="J3707" s="7">
        <f t="shared" si="288"/>
        <v>4242.3</v>
      </c>
      <c r="K3707" t="str">
        <f>TEXT('Health Cleaned'!A3707,"mm-yy")</f>
        <v>03-23</v>
      </c>
      <c r="L3707" t="str">
        <f t="shared" si="289"/>
        <v>65-100</v>
      </c>
    </row>
    <row r="3708" spans="1:12" x14ac:dyDescent="0.45">
      <c r="A3708">
        <v>97</v>
      </c>
      <c r="B3708" t="str">
        <f t="shared" si="285"/>
        <v>SENIORS</v>
      </c>
      <c r="C3708" t="s">
        <v>4180</v>
      </c>
      <c r="G3708" s="7">
        <f>'Health Cleaned'!$H3708*1.1</f>
        <v>278.11300000000006</v>
      </c>
      <c r="H3708" s="7">
        <f t="shared" si="286"/>
        <v>278.10000000000002</v>
      </c>
      <c r="I3708" s="7">
        <f t="shared" si="287"/>
        <v>278.20000000000005</v>
      </c>
      <c r="J3708" s="7">
        <f t="shared" si="288"/>
        <v>278.10000000000002</v>
      </c>
      <c r="K3708" t="str">
        <f>TEXT('Health Cleaned'!A3708,"mm-yy")</f>
        <v>08-22</v>
      </c>
      <c r="L3708" t="str">
        <f t="shared" si="289"/>
        <v>65-100</v>
      </c>
    </row>
    <row r="3709" spans="1:12" x14ac:dyDescent="0.45">
      <c r="A3709">
        <v>18</v>
      </c>
      <c r="B3709" t="str">
        <f t="shared" si="285"/>
        <v>YOUNG ADULTS</v>
      </c>
      <c r="C3709" t="s">
        <v>4181</v>
      </c>
      <c r="G3709" s="7">
        <f>'Health Cleaned'!$H3709*1.1</f>
        <v>187.19800000000004</v>
      </c>
      <c r="H3709" s="7">
        <f t="shared" si="286"/>
        <v>187.2</v>
      </c>
      <c r="I3709" s="7">
        <f t="shared" si="287"/>
        <v>187.2</v>
      </c>
      <c r="J3709" s="7">
        <f t="shared" si="288"/>
        <v>187.1</v>
      </c>
      <c r="K3709" t="str">
        <f>TEXT('Health Cleaned'!A3709,"mm-yy")</f>
        <v>05-23</v>
      </c>
      <c r="L3709" t="str">
        <f t="shared" si="289"/>
        <v>13-19</v>
      </c>
    </row>
    <row r="3710" spans="1:12" x14ac:dyDescent="0.45">
      <c r="A3710">
        <v>43</v>
      </c>
      <c r="B3710" t="str">
        <f t="shared" si="285"/>
        <v>ADULTS</v>
      </c>
      <c r="C3710" t="s">
        <v>4182</v>
      </c>
      <c r="G3710" s="7">
        <f>'Health Cleaned'!$H3710*1.1</f>
        <v>2431.5610000000006</v>
      </c>
      <c r="H3710" s="7">
        <f t="shared" si="286"/>
        <v>2431.6</v>
      </c>
      <c r="I3710" s="7">
        <f t="shared" si="287"/>
        <v>2431.6</v>
      </c>
      <c r="J3710" s="7">
        <f t="shared" si="288"/>
        <v>2431.5</v>
      </c>
      <c r="K3710" t="str">
        <f>TEXT('Health Cleaned'!A3710,"mm-yy")</f>
        <v>03-22</v>
      </c>
      <c r="L3710" t="str">
        <f t="shared" si="289"/>
        <v>35-50</v>
      </c>
    </row>
    <row r="3711" spans="1:12" x14ac:dyDescent="0.45">
      <c r="A3711">
        <v>37</v>
      </c>
      <c r="B3711" t="str">
        <f t="shared" si="285"/>
        <v>ADULTS</v>
      </c>
      <c r="C3711" t="s">
        <v>4183</v>
      </c>
      <c r="G3711" s="7">
        <f>'Health Cleaned'!$H3711*1.1</f>
        <v>4071.7930000000006</v>
      </c>
      <c r="H3711" s="7">
        <f t="shared" si="286"/>
        <v>4071.8</v>
      </c>
      <c r="I3711" s="7">
        <f t="shared" si="287"/>
        <v>4071.7999999999997</v>
      </c>
      <c r="J3711" s="7">
        <f t="shared" si="288"/>
        <v>4071.7</v>
      </c>
      <c r="K3711" t="str">
        <f>TEXT('Health Cleaned'!A3711,"mm-yy")</f>
        <v>08-22</v>
      </c>
      <c r="L3711" t="str">
        <f t="shared" si="289"/>
        <v>35-50</v>
      </c>
    </row>
    <row r="3712" spans="1:12" x14ac:dyDescent="0.45">
      <c r="A3712">
        <v>12</v>
      </c>
      <c r="B3712" t="str">
        <f t="shared" si="285"/>
        <v>CHILDREN</v>
      </c>
      <c r="C3712" t="s">
        <v>4184</v>
      </c>
      <c r="G3712" s="7">
        <f>'Health Cleaned'!$H3712*1.1</f>
        <v>2450.7449999999999</v>
      </c>
      <c r="H3712" s="7">
        <f t="shared" si="286"/>
        <v>2450.6999999999998</v>
      </c>
      <c r="I3712" s="7">
        <f t="shared" si="287"/>
        <v>2450.7999999999997</v>
      </c>
      <c r="J3712" s="7">
        <f t="shared" si="288"/>
        <v>2450.6999999999998</v>
      </c>
      <c r="K3712" t="str">
        <f>TEXT('Health Cleaned'!A3712,"mm-yy")</f>
        <v>05-23</v>
      </c>
      <c r="L3712" t="str">
        <f t="shared" si="289"/>
        <v>0-12</v>
      </c>
    </row>
    <row r="3713" spans="1:12" x14ac:dyDescent="0.45">
      <c r="A3713">
        <v>59</v>
      </c>
      <c r="B3713" t="str">
        <f t="shared" si="285"/>
        <v>ADULTS</v>
      </c>
      <c r="C3713" t="s">
        <v>4185</v>
      </c>
      <c r="G3713" s="7">
        <f>'Health Cleaned'!$H3713*1.1</f>
        <v>619.94900000000007</v>
      </c>
      <c r="H3713" s="7">
        <f t="shared" si="286"/>
        <v>619.9</v>
      </c>
      <c r="I3713" s="7">
        <f t="shared" si="287"/>
        <v>620</v>
      </c>
      <c r="J3713" s="7">
        <f t="shared" si="288"/>
        <v>619.9</v>
      </c>
      <c r="K3713" t="str">
        <f>TEXT('Health Cleaned'!A3713,"mm-yy")</f>
        <v>12-22</v>
      </c>
      <c r="L3713" t="str">
        <f t="shared" si="289"/>
        <v>51-65</v>
      </c>
    </row>
    <row r="3714" spans="1:12" x14ac:dyDescent="0.45">
      <c r="A3714">
        <v>43</v>
      </c>
      <c r="B3714" t="str">
        <f t="shared" si="285"/>
        <v>ADULTS</v>
      </c>
      <c r="C3714" t="s">
        <v>4186</v>
      </c>
      <c r="G3714" s="7">
        <f>'Health Cleaned'!$H3714*1.1</f>
        <v>4078.4920000000002</v>
      </c>
      <c r="H3714" s="7">
        <f t="shared" si="286"/>
        <v>4078.5</v>
      </c>
      <c r="I3714" s="7">
        <f t="shared" si="287"/>
        <v>4078.5</v>
      </c>
      <c r="J3714" s="7">
        <f t="shared" si="288"/>
        <v>4078.4</v>
      </c>
      <c r="K3714" t="str">
        <f>TEXT('Health Cleaned'!A3714,"mm-yy")</f>
        <v>06-23</v>
      </c>
      <c r="L3714" t="str">
        <f t="shared" si="289"/>
        <v>35-50</v>
      </c>
    </row>
    <row r="3715" spans="1:12" x14ac:dyDescent="0.45">
      <c r="A3715">
        <v>13</v>
      </c>
      <c r="B3715" t="str">
        <f t="shared" ref="B3715:B3778" si="290">IF(A3715&lt;18,"CHILDREN",IF(A3715&lt;36,"YOUNG ADULTS",IF(A3715&lt;66,"ADULTS",IF(A3715&gt;65,"SENIORS"))))</f>
        <v>CHILDREN</v>
      </c>
      <c r="C3715" t="s">
        <v>4187</v>
      </c>
      <c r="G3715" s="7">
        <f>'Health Cleaned'!$H3715*1.1</f>
        <v>4781.2930000000006</v>
      </c>
      <c r="H3715" s="7">
        <f t="shared" ref="H3715:H3778" si="291">ROUND(G3715,1)</f>
        <v>4781.3</v>
      </c>
      <c r="I3715" s="7">
        <f t="shared" ref="I3715:I3778" si="292">ROUNDUP(G3715,1)</f>
        <v>4781.3</v>
      </c>
      <c r="J3715" s="7">
        <f t="shared" ref="J3715:J3778" si="293">ROUNDDOWN(G3715,1)</f>
        <v>4781.2</v>
      </c>
      <c r="K3715" t="str">
        <f>TEXT('Health Cleaned'!A3715,"mm-yy")</f>
        <v>09-22</v>
      </c>
      <c r="L3715" t="str">
        <f t="shared" ref="L3715:L3778" si="294">IF(A3715&lt;13,"0-12",IF(A3715&lt;20,"13-19",IF(A3715&lt;35,"20-34",IF(A3715&lt;=50,"35-50",IF(A3715&lt;66,"51-65",IF(A3715&gt;65,"65-100"))))))</f>
        <v>13-19</v>
      </c>
    </row>
    <row r="3716" spans="1:12" x14ac:dyDescent="0.45">
      <c r="A3716">
        <v>2</v>
      </c>
      <c r="B3716" t="str">
        <f t="shared" si="290"/>
        <v>CHILDREN</v>
      </c>
      <c r="C3716" t="s">
        <v>4188</v>
      </c>
      <c r="G3716" s="7">
        <f>'Health Cleaned'!$H3716*1.1</f>
        <v>4337.201</v>
      </c>
      <c r="H3716" s="7">
        <f t="shared" si="291"/>
        <v>4337.2</v>
      </c>
      <c r="I3716" s="7">
        <f t="shared" si="292"/>
        <v>4337.3</v>
      </c>
      <c r="J3716" s="7">
        <f t="shared" si="293"/>
        <v>4337.2</v>
      </c>
      <c r="K3716" t="str">
        <f>TEXT('Health Cleaned'!A3716,"mm-yy")</f>
        <v>06-23</v>
      </c>
      <c r="L3716" t="str">
        <f t="shared" si="294"/>
        <v>0-12</v>
      </c>
    </row>
    <row r="3717" spans="1:12" x14ac:dyDescent="0.45">
      <c r="A3717">
        <v>52</v>
      </c>
      <c r="B3717" t="str">
        <f t="shared" si="290"/>
        <v>ADULTS</v>
      </c>
      <c r="C3717" t="s">
        <v>4189</v>
      </c>
      <c r="G3717" s="7">
        <f>'Health Cleaned'!$H3717*1.1</f>
        <v>3069.5610000000006</v>
      </c>
      <c r="H3717" s="7">
        <f t="shared" si="291"/>
        <v>3069.6</v>
      </c>
      <c r="I3717" s="7">
        <f t="shared" si="292"/>
        <v>3069.6</v>
      </c>
      <c r="J3717" s="7">
        <f t="shared" si="293"/>
        <v>3069.5</v>
      </c>
      <c r="K3717" t="str">
        <f>TEXT('Health Cleaned'!A3717,"mm-yy")</f>
        <v>09-23</v>
      </c>
      <c r="L3717" t="str">
        <f t="shared" si="294"/>
        <v>51-65</v>
      </c>
    </row>
    <row r="3718" spans="1:12" x14ac:dyDescent="0.45">
      <c r="A3718">
        <v>36</v>
      </c>
      <c r="B3718" t="str">
        <f t="shared" si="290"/>
        <v>ADULTS</v>
      </c>
      <c r="C3718" t="s">
        <v>4190</v>
      </c>
      <c r="G3718" s="7">
        <f>'Health Cleaned'!$H3718*1.1</f>
        <v>4833.2570000000005</v>
      </c>
      <c r="H3718" s="7">
        <f t="shared" si="291"/>
        <v>4833.3</v>
      </c>
      <c r="I3718" s="7">
        <f t="shared" si="292"/>
        <v>4833.3</v>
      </c>
      <c r="J3718" s="7">
        <f t="shared" si="293"/>
        <v>4833.2</v>
      </c>
      <c r="K3718" t="str">
        <f>TEXT('Health Cleaned'!A3718,"mm-yy")</f>
        <v>09-23</v>
      </c>
      <c r="L3718" t="str">
        <f t="shared" si="294"/>
        <v>35-50</v>
      </c>
    </row>
    <row r="3719" spans="1:12" x14ac:dyDescent="0.45">
      <c r="A3719">
        <v>47</v>
      </c>
      <c r="B3719" t="str">
        <f t="shared" si="290"/>
        <v>ADULTS</v>
      </c>
      <c r="C3719" t="s">
        <v>4191</v>
      </c>
      <c r="G3719" s="7">
        <f>'Health Cleaned'!$H3719*1.1</f>
        <v>2497.6050000000005</v>
      </c>
      <c r="H3719" s="7">
        <f t="shared" si="291"/>
        <v>2497.6</v>
      </c>
      <c r="I3719" s="7">
        <f t="shared" si="292"/>
        <v>2497.6999999999998</v>
      </c>
      <c r="J3719" s="7">
        <f t="shared" si="293"/>
        <v>2497.6</v>
      </c>
      <c r="K3719" t="str">
        <f>TEXT('Health Cleaned'!A3719,"mm-yy")</f>
        <v>07-22</v>
      </c>
      <c r="L3719" t="str">
        <f t="shared" si="294"/>
        <v>35-50</v>
      </c>
    </row>
    <row r="3720" spans="1:12" x14ac:dyDescent="0.45">
      <c r="A3720">
        <v>37</v>
      </c>
      <c r="B3720" t="str">
        <f t="shared" si="290"/>
        <v>ADULTS</v>
      </c>
      <c r="C3720" t="s">
        <v>4192</v>
      </c>
      <c r="G3720" s="7">
        <f>'Health Cleaned'!$H3720*1.1</f>
        <v>3532.2540000000004</v>
      </c>
      <c r="H3720" s="7">
        <f t="shared" si="291"/>
        <v>3532.3</v>
      </c>
      <c r="I3720" s="7">
        <f t="shared" si="292"/>
        <v>3532.2999999999997</v>
      </c>
      <c r="J3720" s="7">
        <f t="shared" si="293"/>
        <v>3532.2</v>
      </c>
      <c r="K3720" t="str">
        <f>TEXT('Health Cleaned'!A3720,"mm-yy")</f>
        <v>07-22</v>
      </c>
      <c r="L3720" t="str">
        <f t="shared" si="294"/>
        <v>35-50</v>
      </c>
    </row>
    <row r="3721" spans="1:12" x14ac:dyDescent="0.45">
      <c r="A3721">
        <v>26</v>
      </c>
      <c r="B3721" t="str">
        <f t="shared" si="290"/>
        <v>YOUNG ADULTS</v>
      </c>
      <c r="C3721" t="s">
        <v>4193</v>
      </c>
      <c r="G3721" s="7">
        <f>'Health Cleaned'!$H3721*1.1</f>
        <v>2434.8720000000003</v>
      </c>
      <c r="H3721" s="7">
        <f t="shared" si="291"/>
        <v>2434.9</v>
      </c>
      <c r="I3721" s="7">
        <f t="shared" si="292"/>
        <v>2434.9</v>
      </c>
      <c r="J3721" s="7">
        <f t="shared" si="293"/>
        <v>2434.8000000000002</v>
      </c>
      <c r="K3721" t="str">
        <f>TEXT('Health Cleaned'!A3721,"mm-yy")</f>
        <v>04-22</v>
      </c>
      <c r="L3721" t="str">
        <f t="shared" si="294"/>
        <v>20-34</v>
      </c>
    </row>
    <row r="3722" spans="1:12" x14ac:dyDescent="0.45">
      <c r="A3722">
        <v>93</v>
      </c>
      <c r="B3722" t="str">
        <f t="shared" si="290"/>
        <v>SENIORS</v>
      </c>
      <c r="C3722" t="s">
        <v>4194</v>
      </c>
      <c r="G3722" s="7">
        <f>'Health Cleaned'!$H3722*1.1</f>
        <v>143.84700000000004</v>
      </c>
      <c r="H3722" s="7">
        <f t="shared" si="291"/>
        <v>143.80000000000001</v>
      </c>
      <c r="I3722" s="7">
        <f t="shared" si="292"/>
        <v>143.9</v>
      </c>
      <c r="J3722" s="7">
        <f t="shared" si="293"/>
        <v>143.80000000000001</v>
      </c>
      <c r="K3722" t="str">
        <f>TEXT('Health Cleaned'!A3722,"mm-yy")</f>
        <v>09-23</v>
      </c>
      <c r="L3722" t="str">
        <f t="shared" si="294"/>
        <v>65-100</v>
      </c>
    </row>
    <row r="3723" spans="1:12" x14ac:dyDescent="0.45">
      <c r="A3723">
        <v>75</v>
      </c>
      <c r="B3723" t="str">
        <f t="shared" si="290"/>
        <v>SENIORS</v>
      </c>
      <c r="C3723" t="s">
        <v>4195</v>
      </c>
      <c r="G3723" s="7">
        <f>'Health Cleaned'!$H3723*1.1</f>
        <v>3737.7340000000004</v>
      </c>
      <c r="H3723" s="7">
        <f t="shared" si="291"/>
        <v>3737.7</v>
      </c>
      <c r="I3723" s="7">
        <f t="shared" si="292"/>
        <v>3737.7999999999997</v>
      </c>
      <c r="J3723" s="7">
        <f t="shared" si="293"/>
        <v>3737.7</v>
      </c>
      <c r="K3723" t="str">
        <f>TEXT('Health Cleaned'!A3723,"mm-yy")</f>
        <v>02-23</v>
      </c>
      <c r="L3723" t="str">
        <f t="shared" si="294"/>
        <v>65-100</v>
      </c>
    </row>
    <row r="3724" spans="1:12" x14ac:dyDescent="0.45">
      <c r="A3724">
        <v>54</v>
      </c>
      <c r="B3724" t="str">
        <f t="shared" si="290"/>
        <v>ADULTS</v>
      </c>
      <c r="C3724" t="s">
        <v>4196</v>
      </c>
      <c r="G3724" s="7">
        <f>'Health Cleaned'!$H3724*1.1</f>
        <v>3812.3690000000001</v>
      </c>
      <c r="H3724" s="7">
        <f t="shared" si="291"/>
        <v>3812.4</v>
      </c>
      <c r="I3724" s="7">
        <f t="shared" si="292"/>
        <v>3812.4</v>
      </c>
      <c r="J3724" s="7">
        <f t="shared" si="293"/>
        <v>3812.3</v>
      </c>
      <c r="K3724" t="str">
        <f>TEXT('Health Cleaned'!A3724,"mm-yy")</f>
        <v>07-22</v>
      </c>
      <c r="L3724" t="str">
        <f t="shared" si="294"/>
        <v>51-65</v>
      </c>
    </row>
    <row r="3725" spans="1:12" x14ac:dyDescent="0.45">
      <c r="A3725">
        <v>25</v>
      </c>
      <c r="B3725" t="str">
        <f t="shared" si="290"/>
        <v>YOUNG ADULTS</v>
      </c>
      <c r="C3725" t="s">
        <v>4197</v>
      </c>
      <c r="G3725" s="7">
        <f>'Health Cleaned'!$H3725*1.1</f>
        <v>1289.519</v>
      </c>
      <c r="H3725" s="7">
        <f t="shared" si="291"/>
        <v>1289.5</v>
      </c>
      <c r="I3725" s="7">
        <f t="shared" si="292"/>
        <v>1289.5999999999999</v>
      </c>
      <c r="J3725" s="7">
        <f t="shared" si="293"/>
        <v>1289.5</v>
      </c>
      <c r="K3725" t="str">
        <f>TEXT('Health Cleaned'!A3725,"mm-yy")</f>
        <v>05-23</v>
      </c>
      <c r="L3725" t="str">
        <f t="shared" si="294"/>
        <v>20-34</v>
      </c>
    </row>
    <row r="3726" spans="1:12" x14ac:dyDescent="0.45">
      <c r="A3726">
        <v>55</v>
      </c>
      <c r="B3726" t="str">
        <f t="shared" si="290"/>
        <v>ADULTS</v>
      </c>
      <c r="C3726" t="s">
        <v>4198</v>
      </c>
      <c r="G3726" s="7">
        <f>'Health Cleaned'!$H3726*1.1</f>
        <v>3525.0490000000004</v>
      </c>
      <c r="H3726" s="7">
        <f t="shared" si="291"/>
        <v>3525</v>
      </c>
      <c r="I3726" s="7">
        <f t="shared" si="292"/>
        <v>3525.1</v>
      </c>
      <c r="J3726" s="7">
        <f t="shared" si="293"/>
        <v>3525</v>
      </c>
      <c r="K3726" t="str">
        <f>TEXT('Health Cleaned'!A3726,"mm-yy")</f>
        <v>11-23</v>
      </c>
      <c r="L3726" t="str">
        <f t="shared" si="294"/>
        <v>51-65</v>
      </c>
    </row>
    <row r="3727" spans="1:12" x14ac:dyDescent="0.45">
      <c r="A3727">
        <v>42</v>
      </c>
      <c r="B3727" t="str">
        <f t="shared" si="290"/>
        <v>ADULTS</v>
      </c>
      <c r="C3727" t="s">
        <v>4199</v>
      </c>
      <c r="G3727" s="7">
        <f>'Health Cleaned'!$H3727*1.1</f>
        <v>3028.5530000000003</v>
      </c>
      <c r="H3727" s="7">
        <f t="shared" si="291"/>
        <v>3028.6</v>
      </c>
      <c r="I3727" s="7">
        <f t="shared" si="292"/>
        <v>3028.6</v>
      </c>
      <c r="J3727" s="7">
        <f t="shared" si="293"/>
        <v>3028.5</v>
      </c>
      <c r="K3727" t="str">
        <f>TEXT('Health Cleaned'!A3727,"mm-yy")</f>
        <v>09-23</v>
      </c>
      <c r="L3727" t="str">
        <f t="shared" si="294"/>
        <v>35-50</v>
      </c>
    </row>
    <row r="3728" spans="1:12" x14ac:dyDescent="0.45">
      <c r="A3728">
        <v>18</v>
      </c>
      <c r="B3728" t="str">
        <f t="shared" si="290"/>
        <v>YOUNG ADULTS</v>
      </c>
      <c r="C3728" t="s">
        <v>4200</v>
      </c>
      <c r="G3728" s="7">
        <f>'Health Cleaned'!$H3728*1.1</f>
        <v>294.83299999999997</v>
      </c>
      <c r="H3728" s="7">
        <f t="shared" si="291"/>
        <v>294.8</v>
      </c>
      <c r="I3728" s="7">
        <f t="shared" si="292"/>
        <v>294.90000000000003</v>
      </c>
      <c r="J3728" s="7">
        <f t="shared" si="293"/>
        <v>294.8</v>
      </c>
      <c r="K3728" t="str">
        <f>TEXT('Health Cleaned'!A3728,"mm-yy")</f>
        <v>07-23</v>
      </c>
      <c r="L3728" t="str">
        <f t="shared" si="294"/>
        <v>13-19</v>
      </c>
    </row>
    <row r="3729" spans="1:12" x14ac:dyDescent="0.45">
      <c r="A3729">
        <v>5</v>
      </c>
      <c r="B3729" t="str">
        <f t="shared" si="290"/>
        <v>CHILDREN</v>
      </c>
      <c r="C3729" t="s">
        <v>4201</v>
      </c>
      <c r="G3729" s="7">
        <f>'Health Cleaned'!$H3729*1.1</f>
        <v>5136.0980000000009</v>
      </c>
      <c r="H3729" s="7">
        <f t="shared" si="291"/>
        <v>5136.1000000000004</v>
      </c>
      <c r="I3729" s="7">
        <f t="shared" si="292"/>
        <v>5136.1000000000004</v>
      </c>
      <c r="J3729" s="7">
        <f t="shared" si="293"/>
        <v>5136</v>
      </c>
      <c r="K3729" t="str">
        <f>TEXT('Health Cleaned'!A3729,"mm-yy")</f>
        <v>10-23</v>
      </c>
      <c r="L3729" t="str">
        <f t="shared" si="294"/>
        <v>0-12</v>
      </c>
    </row>
    <row r="3730" spans="1:12" x14ac:dyDescent="0.45">
      <c r="A3730">
        <v>50</v>
      </c>
      <c r="B3730" t="str">
        <f t="shared" si="290"/>
        <v>ADULTS</v>
      </c>
      <c r="C3730" t="s">
        <v>4202</v>
      </c>
      <c r="G3730" s="7">
        <f>'Health Cleaned'!$H3730*1.1</f>
        <v>4782.9320000000007</v>
      </c>
      <c r="H3730" s="7">
        <f t="shared" si="291"/>
        <v>4782.8999999999996</v>
      </c>
      <c r="I3730" s="7">
        <f t="shared" si="292"/>
        <v>4783</v>
      </c>
      <c r="J3730" s="7">
        <f t="shared" si="293"/>
        <v>4782.8999999999996</v>
      </c>
      <c r="K3730" t="str">
        <f>TEXT('Health Cleaned'!A3730,"mm-yy")</f>
        <v>10-22</v>
      </c>
      <c r="L3730" t="str">
        <f t="shared" si="294"/>
        <v>35-50</v>
      </c>
    </row>
    <row r="3731" spans="1:12" x14ac:dyDescent="0.45">
      <c r="A3731">
        <v>4</v>
      </c>
      <c r="B3731" t="str">
        <f t="shared" si="290"/>
        <v>CHILDREN</v>
      </c>
      <c r="C3731" t="s">
        <v>4203</v>
      </c>
      <c r="G3731" s="7">
        <f>'Health Cleaned'!$H3731*1.1</f>
        <v>1770.8790000000004</v>
      </c>
      <c r="H3731" s="7">
        <f t="shared" si="291"/>
        <v>1770.9</v>
      </c>
      <c r="I3731" s="7">
        <f t="shared" si="292"/>
        <v>1770.8999999999999</v>
      </c>
      <c r="J3731" s="7">
        <f t="shared" si="293"/>
        <v>1770.8</v>
      </c>
      <c r="K3731" t="str">
        <f>TEXT('Health Cleaned'!A3731,"mm-yy")</f>
        <v>03-22</v>
      </c>
      <c r="L3731" t="str">
        <f t="shared" si="294"/>
        <v>0-12</v>
      </c>
    </row>
    <row r="3732" spans="1:12" x14ac:dyDescent="0.45">
      <c r="A3732">
        <v>58</v>
      </c>
      <c r="B3732" t="str">
        <f t="shared" si="290"/>
        <v>ADULTS</v>
      </c>
      <c r="C3732" t="s">
        <v>4204</v>
      </c>
      <c r="G3732" s="7">
        <f>'Health Cleaned'!$H3732*1.1</f>
        <v>4947.0079999999998</v>
      </c>
      <c r="H3732" s="7">
        <f t="shared" si="291"/>
        <v>4947</v>
      </c>
      <c r="I3732" s="7">
        <f t="shared" si="292"/>
        <v>4947.1000000000004</v>
      </c>
      <c r="J3732" s="7">
        <f t="shared" si="293"/>
        <v>4947</v>
      </c>
      <c r="K3732" t="str">
        <f>TEXT('Health Cleaned'!A3732,"mm-yy")</f>
        <v>12-23</v>
      </c>
      <c r="L3732" t="str">
        <f t="shared" si="294"/>
        <v>51-65</v>
      </c>
    </row>
    <row r="3733" spans="1:12" x14ac:dyDescent="0.45">
      <c r="A3733">
        <v>35</v>
      </c>
      <c r="B3733" t="str">
        <f t="shared" si="290"/>
        <v>YOUNG ADULTS</v>
      </c>
      <c r="C3733" t="s">
        <v>4205</v>
      </c>
      <c r="G3733" s="7">
        <f>'Health Cleaned'!$H3733*1.1</f>
        <v>2338.4020000000005</v>
      </c>
      <c r="H3733" s="7">
        <f t="shared" si="291"/>
        <v>2338.4</v>
      </c>
      <c r="I3733" s="7">
        <f t="shared" si="292"/>
        <v>2338.5</v>
      </c>
      <c r="J3733" s="7">
        <f t="shared" si="293"/>
        <v>2338.4</v>
      </c>
      <c r="K3733" t="str">
        <f>TEXT('Health Cleaned'!A3733,"mm-yy")</f>
        <v>07-22</v>
      </c>
      <c r="L3733" t="str">
        <f t="shared" si="294"/>
        <v>35-50</v>
      </c>
    </row>
    <row r="3734" spans="1:12" x14ac:dyDescent="0.45">
      <c r="A3734">
        <v>42</v>
      </c>
      <c r="B3734" t="str">
        <f t="shared" si="290"/>
        <v>ADULTS</v>
      </c>
      <c r="C3734" t="s">
        <v>4206</v>
      </c>
      <c r="G3734" s="7">
        <f>'Health Cleaned'!$H3734*1.1</f>
        <v>1573.0110000000002</v>
      </c>
      <c r="H3734" s="7">
        <f t="shared" si="291"/>
        <v>1573</v>
      </c>
      <c r="I3734" s="7">
        <f t="shared" si="292"/>
        <v>1573.1</v>
      </c>
      <c r="J3734" s="7">
        <f t="shared" si="293"/>
        <v>1573</v>
      </c>
      <c r="K3734" t="str">
        <f>TEXT('Health Cleaned'!A3734,"mm-yy")</f>
        <v>05-23</v>
      </c>
      <c r="L3734" t="str">
        <f t="shared" si="294"/>
        <v>35-50</v>
      </c>
    </row>
    <row r="3735" spans="1:12" x14ac:dyDescent="0.45">
      <c r="A3735">
        <v>69</v>
      </c>
      <c r="B3735" t="str">
        <f t="shared" si="290"/>
        <v>SENIORS</v>
      </c>
      <c r="C3735" t="s">
        <v>4207</v>
      </c>
      <c r="G3735" s="7">
        <f>'Health Cleaned'!$H3735*1.1</f>
        <v>5362.2250000000004</v>
      </c>
      <c r="H3735" s="7">
        <f t="shared" si="291"/>
        <v>5362.2</v>
      </c>
      <c r="I3735" s="7">
        <f t="shared" si="292"/>
        <v>5362.3</v>
      </c>
      <c r="J3735" s="7">
        <f t="shared" si="293"/>
        <v>5362.2</v>
      </c>
      <c r="K3735" t="str">
        <f>TEXT('Health Cleaned'!A3735,"mm-yy")</f>
        <v>10-23</v>
      </c>
      <c r="L3735" t="str">
        <f t="shared" si="294"/>
        <v>65-100</v>
      </c>
    </row>
    <row r="3736" spans="1:12" x14ac:dyDescent="0.45">
      <c r="A3736">
        <v>31</v>
      </c>
      <c r="B3736" t="str">
        <f t="shared" si="290"/>
        <v>YOUNG ADULTS</v>
      </c>
      <c r="C3736" t="s">
        <v>4208</v>
      </c>
      <c r="G3736" s="7">
        <f>'Health Cleaned'!$H3736*1.1</f>
        <v>2293.7199999999998</v>
      </c>
      <c r="H3736" s="7">
        <f t="shared" si="291"/>
        <v>2293.6999999999998</v>
      </c>
      <c r="I3736" s="7">
        <f t="shared" si="292"/>
        <v>2293.7999999999997</v>
      </c>
      <c r="J3736" s="7">
        <f t="shared" si="293"/>
        <v>2293.6999999999998</v>
      </c>
      <c r="K3736" t="str">
        <f>TEXT('Health Cleaned'!A3736,"mm-yy")</f>
        <v>07-23</v>
      </c>
      <c r="L3736" t="str">
        <f t="shared" si="294"/>
        <v>20-34</v>
      </c>
    </row>
    <row r="3737" spans="1:12" x14ac:dyDescent="0.45">
      <c r="A3737">
        <v>1</v>
      </c>
      <c r="B3737" t="str">
        <f t="shared" si="290"/>
        <v>CHILDREN</v>
      </c>
      <c r="C3737" t="s">
        <v>4209</v>
      </c>
      <c r="G3737" s="7">
        <f>'Health Cleaned'!$H3737*1.1</f>
        <v>4015.7040000000002</v>
      </c>
      <c r="H3737" s="7">
        <f t="shared" si="291"/>
        <v>4015.7</v>
      </c>
      <c r="I3737" s="7">
        <f t="shared" si="292"/>
        <v>4015.7999999999997</v>
      </c>
      <c r="J3737" s="7">
        <f t="shared" si="293"/>
        <v>4015.7</v>
      </c>
      <c r="K3737" t="str">
        <f>TEXT('Health Cleaned'!A3737,"mm-yy")</f>
        <v>08-22</v>
      </c>
      <c r="L3737" t="str">
        <f t="shared" si="294"/>
        <v>0-12</v>
      </c>
    </row>
    <row r="3738" spans="1:12" x14ac:dyDescent="0.45">
      <c r="A3738">
        <v>76</v>
      </c>
      <c r="B3738" t="str">
        <f t="shared" si="290"/>
        <v>SENIORS</v>
      </c>
      <c r="C3738" t="s">
        <v>4210</v>
      </c>
      <c r="G3738" s="7">
        <f>'Health Cleaned'!$H3738*1.1</f>
        <v>3710.8830000000007</v>
      </c>
      <c r="H3738" s="7">
        <f t="shared" si="291"/>
        <v>3710.9</v>
      </c>
      <c r="I3738" s="7">
        <f t="shared" si="292"/>
        <v>3710.9</v>
      </c>
      <c r="J3738" s="7">
        <f t="shared" si="293"/>
        <v>3710.8</v>
      </c>
      <c r="K3738" t="str">
        <f>TEXT('Health Cleaned'!A3738,"mm-yy")</f>
        <v>04-23</v>
      </c>
      <c r="L3738" t="str">
        <f t="shared" si="294"/>
        <v>65-100</v>
      </c>
    </row>
    <row r="3739" spans="1:12" x14ac:dyDescent="0.45">
      <c r="A3739">
        <v>4</v>
      </c>
      <c r="B3739" t="str">
        <f t="shared" si="290"/>
        <v>CHILDREN</v>
      </c>
      <c r="C3739" t="s">
        <v>4211</v>
      </c>
      <c r="G3739" s="7">
        <f>'Health Cleaned'!$H3739*1.1</f>
        <v>2322.4520000000002</v>
      </c>
      <c r="H3739" s="7">
        <f t="shared" si="291"/>
        <v>2322.5</v>
      </c>
      <c r="I3739" s="7">
        <f t="shared" si="292"/>
        <v>2322.5</v>
      </c>
      <c r="J3739" s="7">
        <f t="shared" si="293"/>
        <v>2322.4</v>
      </c>
      <c r="K3739" t="str">
        <f>TEXT('Health Cleaned'!A3739,"mm-yy")</f>
        <v>09-22</v>
      </c>
      <c r="L3739" t="str">
        <f t="shared" si="294"/>
        <v>0-12</v>
      </c>
    </row>
    <row r="3740" spans="1:12" x14ac:dyDescent="0.45">
      <c r="A3740">
        <v>47</v>
      </c>
      <c r="B3740" t="str">
        <f t="shared" si="290"/>
        <v>ADULTS</v>
      </c>
      <c r="C3740" t="s">
        <v>4212</v>
      </c>
      <c r="G3740" s="7">
        <f>'Health Cleaned'!$H3740*1.1</f>
        <v>3798.3550000000005</v>
      </c>
      <c r="H3740" s="7">
        <f t="shared" si="291"/>
        <v>3798.4</v>
      </c>
      <c r="I3740" s="7">
        <f t="shared" si="292"/>
        <v>3798.4</v>
      </c>
      <c r="J3740" s="7">
        <f t="shared" si="293"/>
        <v>3798.3</v>
      </c>
      <c r="K3740" t="str">
        <f>TEXT('Health Cleaned'!A3740,"mm-yy")</f>
        <v>04-23</v>
      </c>
      <c r="L3740" t="str">
        <f t="shared" si="294"/>
        <v>35-50</v>
      </c>
    </row>
    <row r="3741" spans="1:12" x14ac:dyDescent="0.45">
      <c r="A3741">
        <v>63</v>
      </c>
      <c r="B3741" t="str">
        <f t="shared" si="290"/>
        <v>ADULTS</v>
      </c>
      <c r="C3741" t="s">
        <v>4213</v>
      </c>
      <c r="G3741" s="7">
        <f>'Health Cleaned'!$H3741*1.1</f>
        <v>4445.7380000000003</v>
      </c>
      <c r="H3741" s="7">
        <f t="shared" si="291"/>
        <v>4445.7</v>
      </c>
      <c r="I3741" s="7">
        <f t="shared" si="292"/>
        <v>4445.8</v>
      </c>
      <c r="J3741" s="7">
        <f t="shared" si="293"/>
        <v>4445.7</v>
      </c>
      <c r="K3741" t="str">
        <f>TEXT('Health Cleaned'!A3741,"mm-yy")</f>
        <v>04-22</v>
      </c>
      <c r="L3741" t="str">
        <f t="shared" si="294"/>
        <v>51-65</v>
      </c>
    </row>
    <row r="3742" spans="1:12" x14ac:dyDescent="0.45">
      <c r="A3742">
        <v>92</v>
      </c>
      <c r="B3742" t="str">
        <f t="shared" si="290"/>
        <v>SENIORS</v>
      </c>
      <c r="C3742" t="s">
        <v>4214</v>
      </c>
      <c r="G3742" s="7">
        <f>'Health Cleaned'!$H3742*1.1</f>
        <v>4235.8140000000003</v>
      </c>
      <c r="H3742" s="7">
        <f t="shared" si="291"/>
        <v>4235.8</v>
      </c>
      <c r="I3742" s="7">
        <f t="shared" si="292"/>
        <v>4235.9000000000005</v>
      </c>
      <c r="J3742" s="7">
        <f t="shared" si="293"/>
        <v>4235.8</v>
      </c>
      <c r="K3742" t="str">
        <f>TEXT('Health Cleaned'!A3742,"mm-yy")</f>
        <v>03-23</v>
      </c>
      <c r="L3742" t="str">
        <f t="shared" si="294"/>
        <v>65-100</v>
      </c>
    </row>
    <row r="3743" spans="1:12" x14ac:dyDescent="0.45">
      <c r="A3743">
        <v>17</v>
      </c>
      <c r="B3743" t="str">
        <f t="shared" si="290"/>
        <v>CHILDREN</v>
      </c>
      <c r="C3743" t="s">
        <v>4215</v>
      </c>
      <c r="G3743" s="7">
        <f>'Health Cleaned'!$H3743*1.1</f>
        <v>4502.0690000000004</v>
      </c>
      <c r="H3743" s="7">
        <f t="shared" si="291"/>
        <v>4502.1000000000004</v>
      </c>
      <c r="I3743" s="7">
        <f t="shared" si="292"/>
        <v>4502.1000000000004</v>
      </c>
      <c r="J3743" s="7">
        <f t="shared" si="293"/>
        <v>4502</v>
      </c>
      <c r="K3743" t="str">
        <f>TEXT('Health Cleaned'!A3743,"mm-yy")</f>
        <v>08-22</v>
      </c>
      <c r="L3743" t="str">
        <f t="shared" si="294"/>
        <v>13-19</v>
      </c>
    </row>
    <row r="3744" spans="1:12" x14ac:dyDescent="0.45">
      <c r="A3744">
        <v>7</v>
      </c>
      <c r="B3744" t="str">
        <f t="shared" si="290"/>
        <v>CHILDREN</v>
      </c>
      <c r="C3744" t="s">
        <v>4216</v>
      </c>
      <c r="G3744" s="7">
        <f>'Health Cleaned'!$H3744*1.1</f>
        <v>4329.8530000000001</v>
      </c>
      <c r="H3744" s="7">
        <f t="shared" si="291"/>
        <v>4329.8999999999996</v>
      </c>
      <c r="I3744" s="7">
        <f t="shared" si="292"/>
        <v>4329.9000000000005</v>
      </c>
      <c r="J3744" s="7">
        <f t="shared" si="293"/>
        <v>4329.8</v>
      </c>
      <c r="K3744" t="str">
        <f>TEXT('Health Cleaned'!A3744,"mm-yy")</f>
        <v>07-22</v>
      </c>
      <c r="L3744" t="str">
        <f t="shared" si="294"/>
        <v>0-12</v>
      </c>
    </row>
    <row r="3745" spans="1:12" x14ac:dyDescent="0.45">
      <c r="A3745">
        <v>69</v>
      </c>
      <c r="B3745" t="str">
        <f t="shared" si="290"/>
        <v>SENIORS</v>
      </c>
      <c r="C3745" t="s">
        <v>4217</v>
      </c>
      <c r="G3745" s="7">
        <f>'Health Cleaned'!$H3745*1.1</f>
        <v>2017.9830000000002</v>
      </c>
      <c r="H3745" s="7">
        <f t="shared" si="291"/>
        <v>2018</v>
      </c>
      <c r="I3745" s="7">
        <f t="shared" si="292"/>
        <v>2018</v>
      </c>
      <c r="J3745" s="7">
        <f t="shared" si="293"/>
        <v>2017.9</v>
      </c>
      <c r="K3745" t="str">
        <f>TEXT('Health Cleaned'!A3745,"mm-yy")</f>
        <v>01-23</v>
      </c>
      <c r="L3745" t="str">
        <f t="shared" si="294"/>
        <v>65-100</v>
      </c>
    </row>
    <row r="3746" spans="1:12" x14ac:dyDescent="0.45">
      <c r="A3746">
        <v>94</v>
      </c>
      <c r="B3746" t="str">
        <f t="shared" si="290"/>
        <v>SENIORS</v>
      </c>
      <c r="C3746" t="s">
        <v>4218</v>
      </c>
      <c r="G3746" s="7">
        <f>'Health Cleaned'!$H3746*1.1</f>
        <v>838.01300000000015</v>
      </c>
      <c r="H3746" s="7">
        <f t="shared" si="291"/>
        <v>838</v>
      </c>
      <c r="I3746" s="7">
        <f t="shared" si="292"/>
        <v>838.1</v>
      </c>
      <c r="J3746" s="7">
        <f t="shared" si="293"/>
        <v>838</v>
      </c>
      <c r="K3746" t="str">
        <f>TEXT('Health Cleaned'!A3746,"mm-yy")</f>
        <v>08-23</v>
      </c>
      <c r="L3746" t="str">
        <f t="shared" si="294"/>
        <v>65-100</v>
      </c>
    </row>
    <row r="3747" spans="1:12" x14ac:dyDescent="0.45">
      <c r="A3747">
        <v>76</v>
      </c>
      <c r="B3747" t="str">
        <f t="shared" si="290"/>
        <v>SENIORS</v>
      </c>
      <c r="C3747" t="s">
        <v>4219</v>
      </c>
      <c r="G3747" s="7">
        <f>'Health Cleaned'!$H3747*1.1</f>
        <v>2278.4520000000002</v>
      </c>
      <c r="H3747" s="7">
        <f t="shared" si="291"/>
        <v>2278.5</v>
      </c>
      <c r="I3747" s="7">
        <f t="shared" si="292"/>
        <v>2278.5</v>
      </c>
      <c r="J3747" s="7">
        <f t="shared" si="293"/>
        <v>2278.4</v>
      </c>
      <c r="K3747" t="str">
        <f>TEXT('Health Cleaned'!A3747,"mm-yy")</f>
        <v>02-23</v>
      </c>
      <c r="L3747" t="str">
        <f t="shared" si="294"/>
        <v>65-100</v>
      </c>
    </row>
    <row r="3748" spans="1:12" x14ac:dyDescent="0.45">
      <c r="A3748">
        <v>23</v>
      </c>
      <c r="B3748" t="str">
        <f t="shared" si="290"/>
        <v>YOUNG ADULTS</v>
      </c>
      <c r="C3748" t="s">
        <v>4220</v>
      </c>
      <c r="G3748" s="7">
        <f>'Health Cleaned'!$H3748*1.1</f>
        <v>320.85900000000004</v>
      </c>
      <c r="H3748" s="7">
        <f t="shared" si="291"/>
        <v>320.89999999999998</v>
      </c>
      <c r="I3748" s="7">
        <f t="shared" si="292"/>
        <v>320.90000000000003</v>
      </c>
      <c r="J3748" s="7">
        <f t="shared" si="293"/>
        <v>320.8</v>
      </c>
      <c r="K3748" t="str">
        <f>TEXT('Health Cleaned'!A3748,"mm-yy")</f>
        <v>11-23</v>
      </c>
      <c r="L3748" t="str">
        <f t="shared" si="294"/>
        <v>20-34</v>
      </c>
    </row>
    <row r="3749" spans="1:12" x14ac:dyDescent="0.45">
      <c r="A3749">
        <v>56</v>
      </c>
      <c r="B3749" t="str">
        <f t="shared" si="290"/>
        <v>ADULTS</v>
      </c>
      <c r="C3749" t="s">
        <v>4221</v>
      </c>
      <c r="G3749" s="7">
        <f>'Health Cleaned'!$H3749*1.1</f>
        <v>1579.5120000000002</v>
      </c>
      <c r="H3749" s="7">
        <f t="shared" si="291"/>
        <v>1579.5</v>
      </c>
      <c r="I3749" s="7">
        <f t="shared" si="292"/>
        <v>1579.6</v>
      </c>
      <c r="J3749" s="7">
        <f t="shared" si="293"/>
        <v>1579.5</v>
      </c>
      <c r="K3749" t="str">
        <f>TEXT('Health Cleaned'!A3749,"mm-yy")</f>
        <v>01-22</v>
      </c>
      <c r="L3749" t="str">
        <f t="shared" si="294"/>
        <v>51-65</v>
      </c>
    </row>
    <row r="3750" spans="1:12" x14ac:dyDescent="0.45">
      <c r="A3750">
        <v>88</v>
      </c>
      <c r="B3750" t="str">
        <f t="shared" si="290"/>
        <v>SENIORS</v>
      </c>
      <c r="C3750" t="s">
        <v>4222</v>
      </c>
      <c r="G3750" s="7">
        <f>'Health Cleaned'!$H3750*1.1</f>
        <v>2041.9850000000001</v>
      </c>
      <c r="H3750" s="7">
        <f t="shared" si="291"/>
        <v>2042</v>
      </c>
      <c r="I3750" s="7">
        <f t="shared" si="292"/>
        <v>2042</v>
      </c>
      <c r="J3750" s="7">
        <f t="shared" si="293"/>
        <v>2041.9</v>
      </c>
      <c r="K3750" t="str">
        <f>TEXT('Health Cleaned'!A3750,"mm-yy")</f>
        <v>03-22</v>
      </c>
      <c r="L3750" t="str">
        <f t="shared" si="294"/>
        <v>65-100</v>
      </c>
    </row>
    <row r="3751" spans="1:12" x14ac:dyDescent="0.45">
      <c r="A3751">
        <v>42</v>
      </c>
      <c r="B3751" t="str">
        <f t="shared" si="290"/>
        <v>ADULTS</v>
      </c>
      <c r="C3751" t="s">
        <v>4223</v>
      </c>
      <c r="G3751" s="7">
        <f>'Health Cleaned'!$H3751*1.1</f>
        <v>5373.7750000000005</v>
      </c>
      <c r="H3751" s="7">
        <f t="shared" si="291"/>
        <v>5373.8</v>
      </c>
      <c r="I3751" s="7">
        <f t="shared" si="292"/>
        <v>5373.8</v>
      </c>
      <c r="J3751" s="7">
        <f t="shared" si="293"/>
        <v>5373.7</v>
      </c>
      <c r="K3751" t="str">
        <f>TEXT('Health Cleaned'!A3751,"mm-yy")</f>
        <v>03-22</v>
      </c>
      <c r="L3751" t="str">
        <f t="shared" si="294"/>
        <v>35-50</v>
      </c>
    </row>
    <row r="3752" spans="1:12" x14ac:dyDescent="0.45">
      <c r="A3752">
        <v>31</v>
      </c>
      <c r="B3752" t="str">
        <f t="shared" si="290"/>
        <v>YOUNG ADULTS</v>
      </c>
      <c r="C3752" t="s">
        <v>4224</v>
      </c>
      <c r="G3752" s="7">
        <f>'Health Cleaned'!$H3752*1.1</f>
        <v>219.58200000000002</v>
      </c>
      <c r="H3752" s="7">
        <f t="shared" si="291"/>
        <v>219.6</v>
      </c>
      <c r="I3752" s="7">
        <f t="shared" si="292"/>
        <v>219.6</v>
      </c>
      <c r="J3752" s="7">
        <f t="shared" si="293"/>
        <v>219.5</v>
      </c>
      <c r="K3752" t="str">
        <f>TEXT('Health Cleaned'!A3752,"mm-yy")</f>
        <v>11-23</v>
      </c>
      <c r="L3752" t="str">
        <f t="shared" si="294"/>
        <v>20-34</v>
      </c>
    </row>
    <row r="3753" spans="1:12" x14ac:dyDescent="0.45">
      <c r="A3753">
        <v>52</v>
      </c>
      <c r="B3753" t="str">
        <f t="shared" si="290"/>
        <v>ADULTS</v>
      </c>
      <c r="C3753" t="s">
        <v>4225</v>
      </c>
      <c r="G3753" s="7">
        <f>'Health Cleaned'!$H3753*1.1</f>
        <v>605.24200000000008</v>
      </c>
      <c r="H3753" s="7">
        <f t="shared" si="291"/>
        <v>605.20000000000005</v>
      </c>
      <c r="I3753" s="7">
        <f t="shared" si="292"/>
        <v>605.30000000000007</v>
      </c>
      <c r="J3753" s="7">
        <f t="shared" si="293"/>
        <v>605.20000000000005</v>
      </c>
      <c r="K3753" t="str">
        <f>TEXT('Health Cleaned'!A3753,"mm-yy")</f>
        <v>08-22</v>
      </c>
      <c r="L3753" t="str">
        <f t="shared" si="294"/>
        <v>51-65</v>
      </c>
    </row>
    <row r="3754" spans="1:12" x14ac:dyDescent="0.45">
      <c r="A3754">
        <v>62</v>
      </c>
      <c r="B3754" t="str">
        <f t="shared" si="290"/>
        <v>ADULTS</v>
      </c>
      <c r="C3754" t="s">
        <v>4226</v>
      </c>
      <c r="G3754" s="7">
        <f>'Health Cleaned'!$H3754*1.1</f>
        <v>4893.2620000000006</v>
      </c>
      <c r="H3754" s="7">
        <f t="shared" si="291"/>
        <v>4893.3</v>
      </c>
      <c r="I3754" s="7">
        <f t="shared" si="292"/>
        <v>4893.3</v>
      </c>
      <c r="J3754" s="7">
        <f t="shared" si="293"/>
        <v>4893.2</v>
      </c>
      <c r="K3754" t="str">
        <f>TEXT('Health Cleaned'!A3754,"mm-yy")</f>
        <v>08-22</v>
      </c>
      <c r="L3754" t="str">
        <f t="shared" si="294"/>
        <v>51-65</v>
      </c>
    </row>
    <row r="3755" spans="1:12" x14ac:dyDescent="0.45">
      <c r="A3755">
        <v>64</v>
      </c>
      <c r="B3755" t="str">
        <f t="shared" si="290"/>
        <v>ADULTS</v>
      </c>
      <c r="C3755" t="s">
        <v>4227</v>
      </c>
      <c r="G3755" s="7">
        <f>'Health Cleaned'!$H3755*1.1</f>
        <v>2163.6890000000003</v>
      </c>
      <c r="H3755" s="7">
        <f t="shared" si="291"/>
        <v>2163.6999999999998</v>
      </c>
      <c r="I3755" s="7">
        <f t="shared" si="292"/>
        <v>2163.6999999999998</v>
      </c>
      <c r="J3755" s="7">
        <f t="shared" si="293"/>
        <v>2163.6</v>
      </c>
      <c r="K3755" t="str">
        <f>TEXT('Health Cleaned'!A3755,"mm-yy")</f>
        <v>01-23</v>
      </c>
      <c r="L3755" t="str">
        <f t="shared" si="294"/>
        <v>51-65</v>
      </c>
    </row>
    <row r="3756" spans="1:12" x14ac:dyDescent="0.45">
      <c r="A3756">
        <v>95</v>
      </c>
      <c r="B3756" t="str">
        <f t="shared" si="290"/>
        <v>SENIORS</v>
      </c>
      <c r="C3756" t="s">
        <v>4228</v>
      </c>
      <c r="G3756" s="7">
        <f>'Health Cleaned'!$H3756*1.1</f>
        <v>671.08800000000008</v>
      </c>
      <c r="H3756" s="7">
        <f t="shared" si="291"/>
        <v>671.1</v>
      </c>
      <c r="I3756" s="7">
        <f t="shared" si="292"/>
        <v>671.1</v>
      </c>
      <c r="J3756" s="7">
        <f t="shared" si="293"/>
        <v>671</v>
      </c>
      <c r="K3756" t="str">
        <f>TEXT('Health Cleaned'!A3756,"mm-yy")</f>
        <v>12-23</v>
      </c>
      <c r="L3756" t="str">
        <f t="shared" si="294"/>
        <v>65-100</v>
      </c>
    </row>
    <row r="3757" spans="1:12" x14ac:dyDescent="0.45">
      <c r="A3757">
        <v>78</v>
      </c>
      <c r="B3757" t="str">
        <f t="shared" si="290"/>
        <v>SENIORS</v>
      </c>
      <c r="C3757" t="s">
        <v>4229</v>
      </c>
      <c r="G3757" s="7">
        <f>'Health Cleaned'!$H3757*1.1</f>
        <v>3812.7870000000003</v>
      </c>
      <c r="H3757" s="7">
        <f t="shared" si="291"/>
        <v>3812.8</v>
      </c>
      <c r="I3757" s="7">
        <f t="shared" si="292"/>
        <v>3812.7999999999997</v>
      </c>
      <c r="J3757" s="7">
        <f t="shared" si="293"/>
        <v>3812.7</v>
      </c>
      <c r="K3757" t="str">
        <f>TEXT('Health Cleaned'!A3757,"mm-yy")</f>
        <v>01-22</v>
      </c>
      <c r="L3757" t="str">
        <f t="shared" si="294"/>
        <v>65-100</v>
      </c>
    </row>
    <row r="3758" spans="1:12" x14ac:dyDescent="0.45">
      <c r="A3758">
        <v>79</v>
      </c>
      <c r="B3758" t="str">
        <f t="shared" si="290"/>
        <v>SENIORS</v>
      </c>
      <c r="C3758" t="s">
        <v>4230</v>
      </c>
      <c r="G3758" s="7">
        <f>'Health Cleaned'!$H3758*1.1</f>
        <v>2723.1820000000002</v>
      </c>
      <c r="H3758" s="7">
        <f t="shared" si="291"/>
        <v>2723.2</v>
      </c>
      <c r="I3758" s="7">
        <f t="shared" si="292"/>
        <v>2723.2</v>
      </c>
      <c r="J3758" s="7">
        <f t="shared" si="293"/>
        <v>2723.1</v>
      </c>
      <c r="K3758" t="str">
        <f>TEXT('Health Cleaned'!A3758,"mm-yy")</f>
        <v>04-23</v>
      </c>
      <c r="L3758" t="str">
        <f t="shared" si="294"/>
        <v>65-100</v>
      </c>
    </row>
    <row r="3759" spans="1:12" x14ac:dyDescent="0.45">
      <c r="A3759">
        <v>8</v>
      </c>
      <c r="B3759" t="str">
        <f t="shared" si="290"/>
        <v>CHILDREN</v>
      </c>
      <c r="C3759" t="s">
        <v>4231</v>
      </c>
      <c r="G3759" s="7">
        <f>'Health Cleaned'!$H3759*1.1</f>
        <v>2708.8380000000002</v>
      </c>
      <c r="H3759" s="7">
        <f t="shared" si="291"/>
        <v>2708.8</v>
      </c>
      <c r="I3759" s="7">
        <f t="shared" si="292"/>
        <v>2708.9</v>
      </c>
      <c r="J3759" s="7">
        <f t="shared" si="293"/>
        <v>2708.8</v>
      </c>
      <c r="K3759" t="str">
        <f>TEXT('Health Cleaned'!A3759,"mm-yy")</f>
        <v>10-23</v>
      </c>
      <c r="L3759" t="str">
        <f t="shared" si="294"/>
        <v>0-12</v>
      </c>
    </row>
    <row r="3760" spans="1:12" x14ac:dyDescent="0.45">
      <c r="A3760">
        <v>98</v>
      </c>
      <c r="B3760" t="str">
        <f t="shared" si="290"/>
        <v>SENIORS</v>
      </c>
      <c r="C3760" t="s">
        <v>4232</v>
      </c>
      <c r="G3760" s="7">
        <f>'Health Cleaned'!$H3760*1.1</f>
        <v>3706.7690000000002</v>
      </c>
      <c r="H3760" s="7">
        <f t="shared" si="291"/>
        <v>3706.8</v>
      </c>
      <c r="I3760" s="7">
        <f t="shared" si="292"/>
        <v>3706.7999999999997</v>
      </c>
      <c r="J3760" s="7">
        <f t="shared" si="293"/>
        <v>3706.7</v>
      </c>
      <c r="K3760" t="str">
        <f>TEXT('Health Cleaned'!A3760,"mm-yy")</f>
        <v>04-22</v>
      </c>
      <c r="L3760" t="str">
        <f t="shared" si="294"/>
        <v>65-100</v>
      </c>
    </row>
    <row r="3761" spans="1:12" x14ac:dyDescent="0.45">
      <c r="A3761">
        <v>63</v>
      </c>
      <c r="B3761" t="str">
        <f t="shared" si="290"/>
        <v>ADULTS</v>
      </c>
      <c r="C3761" t="s">
        <v>4233</v>
      </c>
      <c r="G3761" s="7">
        <f>'Health Cleaned'!$H3761*1.1</f>
        <v>4414.6850000000004</v>
      </c>
      <c r="H3761" s="7">
        <f t="shared" si="291"/>
        <v>4414.7</v>
      </c>
      <c r="I3761" s="7">
        <f t="shared" si="292"/>
        <v>4414.7000000000007</v>
      </c>
      <c r="J3761" s="7">
        <f t="shared" si="293"/>
        <v>4414.6000000000004</v>
      </c>
      <c r="K3761" t="str">
        <f>TEXT('Health Cleaned'!A3761,"mm-yy")</f>
        <v>05-23</v>
      </c>
      <c r="L3761" t="str">
        <f t="shared" si="294"/>
        <v>51-65</v>
      </c>
    </row>
    <row r="3762" spans="1:12" x14ac:dyDescent="0.45">
      <c r="A3762">
        <v>20</v>
      </c>
      <c r="B3762" t="str">
        <f t="shared" si="290"/>
        <v>YOUNG ADULTS</v>
      </c>
      <c r="C3762" t="s">
        <v>4234</v>
      </c>
      <c r="G3762" s="7">
        <f>'Health Cleaned'!$H3762*1.1</f>
        <v>4628.2720000000008</v>
      </c>
      <c r="H3762" s="7">
        <f t="shared" si="291"/>
        <v>4628.3</v>
      </c>
      <c r="I3762" s="7">
        <f t="shared" si="292"/>
        <v>4628.3</v>
      </c>
      <c r="J3762" s="7">
        <f t="shared" si="293"/>
        <v>4628.2</v>
      </c>
      <c r="K3762" t="str">
        <f>TEXT('Health Cleaned'!A3762,"mm-yy")</f>
        <v>05-22</v>
      </c>
      <c r="L3762" t="str">
        <f t="shared" si="294"/>
        <v>20-34</v>
      </c>
    </row>
    <row r="3763" spans="1:12" x14ac:dyDescent="0.45">
      <c r="A3763">
        <v>55</v>
      </c>
      <c r="B3763" t="str">
        <f t="shared" si="290"/>
        <v>ADULTS</v>
      </c>
      <c r="C3763" t="s">
        <v>4235</v>
      </c>
      <c r="G3763" s="7">
        <f>'Health Cleaned'!$H3763*1.1</f>
        <v>2084.9620000000004</v>
      </c>
      <c r="H3763" s="7">
        <f t="shared" si="291"/>
        <v>2085</v>
      </c>
      <c r="I3763" s="7">
        <f t="shared" si="292"/>
        <v>2085</v>
      </c>
      <c r="J3763" s="7">
        <f t="shared" si="293"/>
        <v>2084.9</v>
      </c>
      <c r="K3763" t="str">
        <f>TEXT('Health Cleaned'!A3763,"mm-yy")</f>
        <v>08-22</v>
      </c>
      <c r="L3763" t="str">
        <f t="shared" si="294"/>
        <v>51-65</v>
      </c>
    </row>
    <row r="3764" spans="1:12" x14ac:dyDescent="0.45">
      <c r="A3764">
        <v>60</v>
      </c>
      <c r="B3764" t="str">
        <f t="shared" si="290"/>
        <v>ADULTS</v>
      </c>
      <c r="C3764" t="s">
        <v>4236</v>
      </c>
      <c r="G3764" s="7">
        <f>'Health Cleaned'!$H3764*1.1</f>
        <v>1360.4250000000002</v>
      </c>
      <c r="H3764" s="7">
        <f t="shared" si="291"/>
        <v>1360.4</v>
      </c>
      <c r="I3764" s="7">
        <f t="shared" si="292"/>
        <v>1360.5</v>
      </c>
      <c r="J3764" s="7">
        <f t="shared" si="293"/>
        <v>1360.4</v>
      </c>
      <c r="K3764" t="str">
        <f>TEXT('Health Cleaned'!A3764,"mm-yy")</f>
        <v>12-23</v>
      </c>
      <c r="L3764" t="str">
        <f t="shared" si="294"/>
        <v>51-65</v>
      </c>
    </row>
    <row r="3765" spans="1:12" x14ac:dyDescent="0.45">
      <c r="A3765">
        <v>61</v>
      </c>
      <c r="B3765" t="str">
        <f t="shared" si="290"/>
        <v>ADULTS</v>
      </c>
      <c r="C3765" t="s">
        <v>4237</v>
      </c>
      <c r="G3765" s="7">
        <f>'Health Cleaned'!$H3765*1.1</f>
        <v>2476.056</v>
      </c>
      <c r="H3765" s="7">
        <f t="shared" si="291"/>
        <v>2476.1</v>
      </c>
      <c r="I3765" s="7">
        <f t="shared" si="292"/>
        <v>2476.1</v>
      </c>
      <c r="J3765" s="7">
        <f t="shared" si="293"/>
        <v>2476</v>
      </c>
      <c r="K3765" t="str">
        <f>TEXT('Health Cleaned'!A3765,"mm-yy")</f>
        <v>08-23</v>
      </c>
      <c r="L3765" t="str">
        <f t="shared" si="294"/>
        <v>51-65</v>
      </c>
    </row>
    <row r="3766" spans="1:12" x14ac:dyDescent="0.45">
      <c r="A3766">
        <v>7</v>
      </c>
      <c r="B3766" t="str">
        <f t="shared" si="290"/>
        <v>CHILDREN</v>
      </c>
      <c r="C3766" t="s">
        <v>4238</v>
      </c>
      <c r="G3766" s="7">
        <f>'Health Cleaned'!$H3766*1.1</f>
        <v>5022.7540000000008</v>
      </c>
      <c r="H3766" s="7">
        <f t="shared" si="291"/>
        <v>5022.8</v>
      </c>
      <c r="I3766" s="7">
        <f t="shared" si="292"/>
        <v>5022.8</v>
      </c>
      <c r="J3766" s="7">
        <f t="shared" si="293"/>
        <v>5022.7</v>
      </c>
      <c r="K3766" t="str">
        <f>TEXT('Health Cleaned'!A3766,"mm-yy")</f>
        <v>12-23</v>
      </c>
      <c r="L3766" t="str">
        <f t="shared" si="294"/>
        <v>0-12</v>
      </c>
    </row>
    <row r="3767" spans="1:12" x14ac:dyDescent="0.45">
      <c r="A3767">
        <v>19</v>
      </c>
      <c r="B3767" t="str">
        <f t="shared" si="290"/>
        <v>YOUNG ADULTS</v>
      </c>
      <c r="C3767" t="s">
        <v>4239</v>
      </c>
      <c r="G3767" s="7">
        <f>'Health Cleaned'!$H3767*1.1</f>
        <v>2376.2420000000002</v>
      </c>
      <c r="H3767" s="7">
        <f t="shared" si="291"/>
        <v>2376.1999999999998</v>
      </c>
      <c r="I3767" s="7">
        <f t="shared" si="292"/>
        <v>2376.2999999999997</v>
      </c>
      <c r="J3767" s="7">
        <f t="shared" si="293"/>
        <v>2376.1999999999998</v>
      </c>
      <c r="K3767" t="str">
        <f>TEXT('Health Cleaned'!A3767,"mm-yy")</f>
        <v>12-22</v>
      </c>
      <c r="L3767" t="str">
        <f t="shared" si="294"/>
        <v>13-19</v>
      </c>
    </row>
    <row r="3768" spans="1:12" x14ac:dyDescent="0.45">
      <c r="A3768">
        <v>31</v>
      </c>
      <c r="B3768" t="str">
        <f t="shared" si="290"/>
        <v>YOUNG ADULTS</v>
      </c>
      <c r="C3768" t="s">
        <v>4240</v>
      </c>
      <c r="G3768" s="7">
        <f>'Health Cleaned'!$H3768*1.1</f>
        <v>3192.8380000000002</v>
      </c>
      <c r="H3768" s="7">
        <f t="shared" si="291"/>
        <v>3192.8</v>
      </c>
      <c r="I3768" s="7">
        <f t="shared" si="292"/>
        <v>3192.9</v>
      </c>
      <c r="J3768" s="7">
        <f t="shared" si="293"/>
        <v>3192.8</v>
      </c>
      <c r="K3768" t="str">
        <f>TEXT('Health Cleaned'!A3768,"mm-yy")</f>
        <v>12-23</v>
      </c>
      <c r="L3768" t="str">
        <f t="shared" si="294"/>
        <v>20-34</v>
      </c>
    </row>
    <row r="3769" spans="1:12" x14ac:dyDescent="0.45">
      <c r="A3769">
        <v>38</v>
      </c>
      <c r="B3769" t="str">
        <f t="shared" si="290"/>
        <v>ADULTS</v>
      </c>
      <c r="C3769" t="s">
        <v>4241</v>
      </c>
      <c r="G3769" s="7">
        <f>'Health Cleaned'!$H3769*1.1</f>
        <v>1901.4380000000001</v>
      </c>
      <c r="H3769" s="7">
        <f t="shared" si="291"/>
        <v>1901.4</v>
      </c>
      <c r="I3769" s="7">
        <f t="shared" si="292"/>
        <v>1901.5</v>
      </c>
      <c r="J3769" s="7">
        <f t="shared" si="293"/>
        <v>1901.4</v>
      </c>
      <c r="K3769" t="str">
        <f>TEXT('Health Cleaned'!A3769,"mm-yy")</f>
        <v>07-22</v>
      </c>
      <c r="L3769" t="str">
        <f t="shared" si="294"/>
        <v>35-50</v>
      </c>
    </row>
    <row r="3770" spans="1:12" x14ac:dyDescent="0.45">
      <c r="A3770">
        <v>79</v>
      </c>
      <c r="B3770" t="str">
        <f t="shared" si="290"/>
        <v>SENIORS</v>
      </c>
      <c r="C3770" t="s">
        <v>4242</v>
      </c>
      <c r="G3770" s="7">
        <f>'Health Cleaned'!$H3770*1.1</f>
        <v>1675.2450000000001</v>
      </c>
      <c r="H3770" s="7">
        <f t="shared" si="291"/>
        <v>1675.2</v>
      </c>
      <c r="I3770" s="7">
        <f t="shared" si="292"/>
        <v>1675.3</v>
      </c>
      <c r="J3770" s="7">
        <f t="shared" si="293"/>
        <v>1675.2</v>
      </c>
      <c r="K3770" t="str">
        <f>TEXT('Health Cleaned'!A3770,"mm-yy")</f>
        <v>09-23</v>
      </c>
      <c r="L3770" t="str">
        <f t="shared" si="294"/>
        <v>65-100</v>
      </c>
    </row>
    <row r="3771" spans="1:12" x14ac:dyDescent="0.45">
      <c r="A3771">
        <v>50</v>
      </c>
      <c r="B3771" t="str">
        <f t="shared" si="290"/>
        <v>ADULTS</v>
      </c>
      <c r="C3771" t="s">
        <v>4243</v>
      </c>
      <c r="G3771" s="7">
        <f>'Health Cleaned'!$H3771*1.1</f>
        <v>2101.0440000000003</v>
      </c>
      <c r="H3771" s="7">
        <f t="shared" si="291"/>
        <v>2101</v>
      </c>
      <c r="I3771" s="7">
        <f t="shared" si="292"/>
        <v>2101.1</v>
      </c>
      <c r="J3771" s="7">
        <f t="shared" si="293"/>
        <v>2101</v>
      </c>
      <c r="K3771" t="str">
        <f>TEXT('Health Cleaned'!A3771,"mm-yy")</f>
        <v>12-23</v>
      </c>
      <c r="L3771" t="str">
        <f t="shared" si="294"/>
        <v>35-50</v>
      </c>
    </row>
    <row r="3772" spans="1:12" x14ac:dyDescent="0.45">
      <c r="A3772">
        <v>83</v>
      </c>
      <c r="B3772" t="str">
        <f t="shared" si="290"/>
        <v>SENIORS</v>
      </c>
      <c r="C3772" t="s">
        <v>4244</v>
      </c>
      <c r="G3772" s="7">
        <f>'Health Cleaned'!$H3772*1.1</f>
        <v>3923.8760000000002</v>
      </c>
      <c r="H3772" s="7">
        <f t="shared" si="291"/>
        <v>3923.9</v>
      </c>
      <c r="I3772" s="7">
        <f t="shared" si="292"/>
        <v>3923.9</v>
      </c>
      <c r="J3772" s="7">
        <f t="shared" si="293"/>
        <v>3923.8</v>
      </c>
      <c r="K3772" t="str">
        <f>TEXT('Health Cleaned'!A3772,"mm-yy")</f>
        <v>03-23</v>
      </c>
      <c r="L3772" t="str">
        <f t="shared" si="294"/>
        <v>65-100</v>
      </c>
    </row>
    <row r="3773" spans="1:12" x14ac:dyDescent="0.45">
      <c r="A3773">
        <v>46</v>
      </c>
      <c r="B3773" t="str">
        <f t="shared" si="290"/>
        <v>ADULTS</v>
      </c>
      <c r="C3773" t="s">
        <v>4245</v>
      </c>
      <c r="G3773" s="7">
        <f>'Health Cleaned'!$H3773*1.1</f>
        <v>1313.3780000000002</v>
      </c>
      <c r="H3773" s="7">
        <f t="shared" si="291"/>
        <v>1313.4</v>
      </c>
      <c r="I3773" s="7">
        <f t="shared" si="292"/>
        <v>1313.3999999999999</v>
      </c>
      <c r="J3773" s="7">
        <f t="shared" si="293"/>
        <v>1313.3</v>
      </c>
      <c r="K3773" t="str">
        <f>TEXT('Health Cleaned'!A3773,"mm-yy")</f>
        <v>12-23</v>
      </c>
      <c r="L3773" t="str">
        <f t="shared" si="294"/>
        <v>35-50</v>
      </c>
    </row>
    <row r="3774" spans="1:12" x14ac:dyDescent="0.45">
      <c r="A3774">
        <v>11</v>
      </c>
      <c r="B3774" t="str">
        <f t="shared" si="290"/>
        <v>CHILDREN</v>
      </c>
      <c r="C3774" t="s">
        <v>4246</v>
      </c>
      <c r="G3774" s="7">
        <f>'Health Cleaned'!$H3774*1.1</f>
        <v>5153.9399999999996</v>
      </c>
      <c r="H3774" s="7">
        <f t="shared" si="291"/>
        <v>5153.8999999999996</v>
      </c>
      <c r="I3774" s="7">
        <f t="shared" si="292"/>
        <v>5154</v>
      </c>
      <c r="J3774" s="7">
        <f t="shared" si="293"/>
        <v>5153.8999999999996</v>
      </c>
      <c r="K3774" t="str">
        <f>TEXT('Health Cleaned'!A3774,"mm-yy")</f>
        <v>04-22</v>
      </c>
      <c r="L3774" t="str">
        <f t="shared" si="294"/>
        <v>0-12</v>
      </c>
    </row>
    <row r="3775" spans="1:12" x14ac:dyDescent="0.45">
      <c r="A3775">
        <v>54</v>
      </c>
      <c r="B3775" t="str">
        <f t="shared" si="290"/>
        <v>ADULTS</v>
      </c>
      <c r="C3775" t="s">
        <v>4247</v>
      </c>
      <c r="G3775" s="7">
        <f>'Health Cleaned'!$H3775*1.1</f>
        <v>291.39</v>
      </c>
      <c r="H3775" s="7">
        <f t="shared" si="291"/>
        <v>291.39999999999998</v>
      </c>
      <c r="I3775" s="7">
        <f t="shared" si="292"/>
        <v>291.40000000000003</v>
      </c>
      <c r="J3775" s="7">
        <f t="shared" si="293"/>
        <v>291.3</v>
      </c>
      <c r="K3775" t="str">
        <f>TEXT('Health Cleaned'!A3775,"mm-yy")</f>
        <v>06-23</v>
      </c>
      <c r="L3775" t="str">
        <f t="shared" si="294"/>
        <v>51-65</v>
      </c>
    </row>
    <row r="3776" spans="1:12" x14ac:dyDescent="0.45">
      <c r="A3776">
        <v>28</v>
      </c>
      <c r="B3776" t="str">
        <f t="shared" si="290"/>
        <v>YOUNG ADULTS</v>
      </c>
      <c r="C3776" t="s">
        <v>4248</v>
      </c>
      <c r="G3776" s="7">
        <f>'Health Cleaned'!$H3776*1.1</f>
        <v>218.60300000000001</v>
      </c>
      <c r="H3776" s="7">
        <f t="shared" si="291"/>
        <v>218.6</v>
      </c>
      <c r="I3776" s="7">
        <f t="shared" si="292"/>
        <v>218.7</v>
      </c>
      <c r="J3776" s="7">
        <f t="shared" si="293"/>
        <v>218.6</v>
      </c>
      <c r="K3776" t="str">
        <f>TEXT('Health Cleaned'!A3776,"mm-yy")</f>
        <v>09-23</v>
      </c>
      <c r="L3776" t="str">
        <f t="shared" si="294"/>
        <v>20-34</v>
      </c>
    </row>
    <row r="3777" spans="1:12" x14ac:dyDescent="0.45">
      <c r="A3777">
        <v>76</v>
      </c>
      <c r="B3777" t="str">
        <f t="shared" si="290"/>
        <v>SENIORS</v>
      </c>
      <c r="C3777" t="s">
        <v>4249</v>
      </c>
      <c r="G3777" s="7">
        <f>'Health Cleaned'!$H3777*1.1</f>
        <v>2301.6180000000004</v>
      </c>
      <c r="H3777" s="7">
        <f t="shared" si="291"/>
        <v>2301.6</v>
      </c>
      <c r="I3777" s="7">
        <f t="shared" si="292"/>
        <v>2301.6999999999998</v>
      </c>
      <c r="J3777" s="7">
        <f t="shared" si="293"/>
        <v>2301.6</v>
      </c>
      <c r="K3777" t="str">
        <f>TEXT('Health Cleaned'!A3777,"mm-yy")</f>
        <v>04-22</v>
      </c>
      <c r="L3777" t="str">
        <f t="shared" si="294"/>
        <v>65-100</v>
      </c>
    </row>
    <row r="3778" spans="1:12" x14ac:dyDescent="0.45">
      <c r="A3778">
        <v>67</v>
      </c>
      <c r="B3778" t="str">
        <f t="shared" si="290"/>
        <v>SENIORS</v>
      </c>
      <c r="C3778" t="s">
        <v>4250</v>
      </c>
      <c r="G3778" s="7">
        <f>'Health Cleaned'!$H3778*1.1</f>
        <v>3047.7810000000004</v>
      </c>
      <c r="H3778" s="7">
        <f t="shared" si="291"/>
        <v>3047.8</v>
      </c>
      <c r="I3778" s="7">
        <f t="shared" si="292"/>
        <v>3047.7999999999997</v>
      </c>
      <c r="J3778" s="7">
        <f t="shared" si="293"/>
        <v>3047.7</v>
      </c>
      <c r="K3778" t="str">
        <f>TEXT('Health Cleaned'!A3778,"mm-yy")</f>
        <v>12-23</v>
      </c>
      <c r="L3778" t="str">
        <f t="shared" si="294"/>
        <v>65-100</v>
      </c>
    </row>
    <row r="3779" spans="1:12" x14ac:dyDescent="0.45">
      <c r="A3779">
        <v>92</v>
      </c>
      <c r="B3779" t="str">
        <f t="shared" ref="B3779:B3842" si="295">IF(A3779&lt;18,"CHILDREN",IF(A3779&lt;36,"YOUNG ADULTS",IF(A3779&lt;66,"ADULTS",IF(A3779&gt;65,"SENIORS"))))</f>
        <v>SENIORS</v>
      </c>
      <c r="C3779" t="s">
        <v>4251</v>
      </c>
      <c r="G3779" s="7">
        <f>'Health Cleaned'!$H3779*1.1</f>
        <v>2871.7370000000005</v>
      </c>
      <c r="H3779" s="7">
        <f t="shared" ref="H3779:H3842" si="296">ROUND(G3779,1)</f>
        <v>2871.7</v>
      </c>
      <c r="I3779" s="7">
        <f t="shared" ref="I3779:I3842" si="297">ROUNDUP(G3779,1)</f>
        <v>2871.7999999999997</v>
      </c>
      <c r="J3779" s="7">
        <f t="shared" ref="J3779:J3842" si="298">ROUNDDOWN(G3779,1)</f>
        <v>2871.7</v>
      </c>
      <c r="K3779" t="str">
        <f>TEXT('Health Cleaned'!A3779,"mm-yy")</f>
        <v>05-23</v>
      </c>
      <c r="L3779" t="str">
        <f t="shared" ref="L3779:L3842" si="299">IF(A3779&lt;13,"0-12",IF(A3779&lt;20,"13-19",IF(A3779&lt;35,"20-34",IF(A3779&lt;=50,"35-50",IF(A3779&lt;66,"51-65",IF(A3779&gt;65,"65-100"))))))</f>
        <v>65-100</v>
      </c>
    </row>
    <row r="3780" spans="1:12" x14ac:dyDescent="0.45">
      <c r="A3780">
        <v>78</v>
      </c>
      <c r="B3780" t="str">
        <f t="shared" si="295"/>
        <v>SENIORS</v>
      </c>
      <c r="C3780" t="s">
        <v>4252</v>
      </c>
      <c r="G3780" s="7">
        <f>'Health Cleaned'!$H3780*1.1</f>
        <v>2626.2280000000001</v>
      </c>
      <c r="H3780" s="7">
        <f t="shared" si="296"/>
        <v>2626.2</v>
      </c>
      <c r="I3780" s="7">
        <f t="shared" si="297"/>
        <v>2626.2999999999997</v>
      </c>
      <c r="J3780" s="7">
        <f t="shared" si="298"/>
        <v>2626.2</v>
      </c>
      <c r="K3780" t="str">
        <f>TEXT('Health Cleaned'!A3780,"mm-yy")</f>
        <v>02-22</v>
      </c>
      <c r="L3780" t="str">
        <f t="shared" si="299"/>
        <v>65-100</v>
      </c>
    </row>
    <row r="3781" spans="1:12" x14ac:dyDescent="0.45">
      <c r="A3781">
        <v>50</v>
      </c>
      <c r="B3781" t="str">
        <f t="shared" si="295"/>
        <v>ADULTS</v>
      </c>
      <c r="C3781" t="s">
        <v>4253</v>
      </c>
      <c r="G3781" s="7">
        <f>'Health Cleaned'!$H3781*1.1</f>
        <v>1091.8710000000001</v>
      </c>
      <c r="H3781" s="7">
        <f t="shared" si="296"/>
        <v>1091.9000000000001</v>
      </c>
      <c r="I3781" s="7">
        <f t="shared" si="297"/>
        <v>1091.8999999999999</v>
      </c>
      <c r="J3781" s="7">
        <f t="shared" si="298"/>
        <v>1091.8</v>
      </c>
      <c r="K3781" t="str">
        <f>TEXT('Health Cleaned'!A3781,"mm-yy")</f>
        <v>11-23</v>
      </c>
      <c r="L3781" t="str">
        <f t="shared" si="299"/>
        <v>35-50</v>
      </c>
    </row>
    <row r="3782" spans="1:12" x14ac:dyDescent="0.45">
      <c r="A3782">
        <v>1</v>
      </c>
      <c r="B3782" t="str">
        <f t="shared" si="295"/>
        <v>CHILDREN</v>
      </c>
      <c r="C3782" t="s">
        <v>4254</v>
      </c>
      <c r="G3782" s="7">
        <f>'Health Cleaned'!$H3782*1.1</f>
        <v>758.51599999999996</v>
      </c>
      <c r="H3782" s="7">
        <f t="shared" si="296"/>
        <v>758.5</v>
      </c>
      <c r="I3782" s="7">
        <f t="shared" si="297"/>
        <v>758.6</v>
      </c>
      <c r="J3782" s="7">
        <f t="shared" si="298"/>
        <v>758.5</v>
      </c>
      <c r="K3782" t="str">
        <f>TEXT('Health Cleaned'!A3782,"mm-yy")</f>
        <v>08-22</v>
      </c>
      <c r="L3782" t="str">
        <f t="shared" si="299"/>
        <v>0-12</v>
      </c>
    </row>
    <row r="3783" spans="1:12" x14ac:dyDescent="0.45">
      <c r="A3783">
        <v>15</v>
      </c>
      <c r="B3783" t="str">
        <f t="shared" si="295"/>
        <v>CHILDREN</v>
      </c>
      <c r="C3783" t="s">
        <v>4255</v>
      </c>
      <c r="G3783" s="7">
        <f>'Health Cleaned'!$H3783*1.1</f>
        <v>2476.1990000000005</v>
      </c>
      <c r="H3783" s="7">
        <f t="shared" si="296"/>
        <v>2476.1999999999998</v>
      </c>
      <c r="I3783" s="7">
        <f t="shared" si="297"/>
        <v>2476.1999999999998</v>
      </c>
      <c r="J3783" s="7">
        <f t="shared" si="298"/>
        <v>2476.1</v>
      </c>
      <c r="K3783" t="str">
        <f>TEXT('Health Cleaned'!A3783,"mm-yy")</f>
        <v>03-22</v>
      </c>
      <c r="L3783" t="str">
        <f t="shared" si="299"/>
        <v>13-19</v>
      </c>
    </row>
    <row r="3784" spans="1:12" x14ac:dyDescent="0.45">
      <c r="A3784">
        <v>65</v>
      </c>
      <c r="B3784" t="str">
        <f t="shared" si="295"/>
        <v>ADULTS</v>
      </c>
      <c r="C3784" t="s">
        <v>4256</v>
      </c>
      <c r="G3784" s="7">
        <f>'Health Cleaned'!$H3784*1.1</f>
        <v>1156.3970000000002</v>
      </c>
      <c r="H3784" s="7">
        <f t="shared" si="296"/>
        <v>1156.4000000000001</v>
      </c>
      <c r="I3784" s="7">
        <f t="shared" si="297"/>
        <v>1156.3999999999999</v>
      </c>
      <c r="J3784" s="7">
        <f t="shared" si="298"/>
        <v>1156.3</v>
      </c>
      <c r="K3784" t="str">
        <f>TEXT('Health Cleaned'!A3784,"mm-yy")</f>
        <v>12-22</v>
      </c>
      <c r="L3784" t="str">
        <f t="shared" si="299"/>
        <v>51-65</v>
      </c>
    </row>
    <row r="3785" spans="1:12" x14ac:dyDescent="0.45">
      <c r="A3785">
        <v>12</v>
      </c>
      <c r="B3785" t="str">
        <f t="shared" si="295"/>
        <v>CHILDREN</v>
      </c>
      <c r="C3785" t="s">
        <v>4257</v>
      </c>
      <c r="G3785" s="7">
        <f>'Health Cleaned'!$H3785*1.1</f>
        <v>4427.5660000000007</v>
      </c>
      <c r="H3785" s="7">
        <f t="shared" si="296"/>
        <v>4427.6000000000004</v>
      </c>
      <c r="I3785" s="7">
        <f t="shared" si="297"/>
        <v>4427.6000000000004</v>
      </c>
      <c r="J3785" s="7">
        <f t="shared" si="298"/>
        <v>4427.5</v>
      </c>
      <c r="K3785" t="str">
        <f>TEXT('Health Cleaned'!A3785,"mm-yy")</f>
        <v>03-22</v>
      </c>
      <c r="L3785" t="str">
        <f t="shared" si="299"/>
        <v>0-12</v>
      </c>
    </row>
    <row r="3786" spans="1:12" x14ac:dyDescent="0.45">
      <c r="A3786">
        <v>40</v>
      </c>
      <c r="B3786" t="str">
        <f t="shared" si="295"/>
        <v>ADULTS</v>
      </c>
      <c r="C3786" t="s">
        <v>4258</v>
      </c>
      <c r="G3786" s="7">
        <f>'Health Cleaned'!$H3786*1.1</f>
        <v>5056.3920000000007</v>
      </c>
      <c r="H3786" s="7">
        <f t="shared" si="296"/>
        <v>5056.3999999999996</v>
      </c>
      <c r="I3786" s="7">
        <f t="shared" si="297"/>
        <v>5056.4000000000005</v>
      </c>
      <c r="J3786" s="7">
        <f t="shared" si="298"/>
        <v>5056.3</v>
      </c>
      <c r="K3786" t="str">
        <f>TEXT('Health Cleaned'!A3786,"mm-yy")</f>
        <v>06-23</v>
      </c>
      <c r="L3786" t="str">
        <f t="shared" si="299"/>
        <v>35-50</v>
      </c>
    </row>
    <row r="3787" spans="1:12" x14ac:dyDescent="0.45">
      <c r="A3787">
        <v>99</v>
      </c>
      <c r="B3787" t="str">
        <f t="shared" si="295"/>
        <v>SENIORS</v>
      </c>
      <c r="C3787" t="s">
        <v>4259</v>
      </c>
      <c r="G3787" s="7">
        <f>'Health Cleaned'!$H3787*1.1</f>
        <v>1805.5950000000003</v>
      </c>
      <c r="H3787" s="7">
        <f t="shared" si="296"/>
        <v>1805.6</v>
      </c>
      <c r="I3787" s="7">
        <f t="shared" si="297"/>
        <v>1805.6</v>
      </c>
      <c r="J3787" s="7">
        <f t="shared" si="298"/>
        <v>1805.5</v>
      </c>
      <c r="K3787" t="str">
        <f>TEXT('Health Cleaned'!A3787,"mm-yy")</f>
        <v>12-23</v>
      </c>
      <c r="L3787" t="str">
        <f t="shared" si="299"/>
        <v>65-100</v>
      </c>
    </row>
    <row r="3788" spans="1:12" x14ac:dyDescent="0.45">
      <c r="A3788">
        <v>86</v>
      </c>
      <c r="B3788" t="str">
        <f t="shared" si="295"/>
        <v>SENIORS</v>
      </c>
      <c r="C3788" t="s">
        <v>4260</v>
      </c>
      <c r="G3788" s="7">
        <f>'Health Cleaned'!$H3788*1.1</f>
        <v>3152.6990000000005</v>
      </c>
      <c r="H3788" s="7">
        <f t="shared" si="296"/>
        <v>3152.7</v>
      </c>
      <c r="I3788" s="7">
        <f t="shared" si="297"/>
        <v>3152.7</v>
      </c>
      <c r="J3788" s="7">
        <f t="shared" si="298"/>
        <v>3152.6</v>
      </c>
      <c r="K3788" t="str">
        <f>TEXT('Health Cleaned'!A3788,"mm-yy")</f>
        <v>02-23</v>
      </c>
      <c r="L3788" t="str">
        <f t="shared" si="299"/>
        <v>65-100</v>
      </c>
    </row>
    <row r="3789" spans="1:12" x14ac:dyDescent="0.45">
      <c r="A3789">
        <v>77</v>
      </c>
      <c r="B3789" t="str">
        <f t="shared" si="295"/>
        <v>SENIORS</v>
      </c>
      <c r="C3789" t="s">
        <v>4261</v>
      </c>
      <c r="G3789" s="7">
        <f>'Health Cleaned'!$H3789*1.1</f>
        <v>5340.8850000000011</v>
      </c>
      <c r="H3789" s="7">
        <f t="shared" si="296"/>
        <v>5340.9</v>
      </c>
      <c r="I3789" s="7">
        <f t="shared" si="297"/>
        <v>5340.9000000000005</v>
      </c>
      <c r="J3789" s="7">
        <f t="shared" si="298"/>
        <v>5340.8</v>
      </c>
      <c r="K3789" t="str">
        <f>TEXT('Health Cleaned'!A3789,"mm-yy")</f>
        <v>07-23</v>
      </c>
      <c r="L3789" t="str">
        <f t="shared" si="299"/>
        <v>65-100</v>
      </c>
    </row>
    <row r="3790" spans="1:12" x14ac:dyDescent="0.45">
      <c r="A3790">
        <v>95</v>
      </c>
      <c r="B3790" t="str">
        <f t="shared" si="295"/>
        <v>SENIORS</v>
      </c>
      <c r="C3790" t="s">
        <v>4262</v>
      </c>
      <c r="G3790" s="7">
        <f>'Health Cleaned'!$H3790*1.1</f>
        <v>4387.2620000000006</v>
      </c>
      <c r="H3790" s="7">
        <f t="shared" si="296"/>
        <v>4387.3</v>
      </c>
      <c r="I3790" s="7">
        <f t="shared" si="297"/>
        <v>4387.3</v>
      </c>
      <c r="J3790" s="7">
        <f t="shared" si="298"/>
        <v>4387.2</v>
      </c>
      <c r="K3790" t="str">
        <f>TEXT('Health Cleaned'!A3790,"mm-yy")</f>
        <v>04-23</v>
      </c>
      <c r="L3790" t="str">
        <f t="shared" si="299"/>
        <v>65-100</v>
      </c>
    </row>
    <row r="3791" spans="1:12" x14ac:dyDescent="0.45">
      <c r="A3791">
        <v>12</v>
      </c>
      <c r="B3791" t="str">
        <f t="shared" si="295"/>
        <v>CHILDREN</v>
      </c>
      <c r="C3791" t="s">
        <v>4263</v>
      </c>
      <c r="G3791" s="7">
        <f>'Health Cleaned'!$H3791*1.1</f>
        <v>1020.8000000000001</v>
      </c>
      <c r="H3791" s="7">
        <f t="shared" si="296"/>
        <v>1020.8</v>
      </c>
      <c r="I3791" s="7">
        <f t="shared" si="297"/>
        <v>1020.8</v>
      </c>
      <c r="J3791" s="7">
        <f t="shared" si="298"/>
        <v>1020.8</v>
      </c>
      <c r="K3791" t="str">
        <f>TEXT('Health Cleaned'!A3791,"mm-yy")</f>
        <v>08-22</v>
      </c>
      <c r="L3791" t="str">
        <f t="shared" si="299"/>
        <v>0-12</v>
      </c>
    </row>
    <row r="3792" spans="1:12" x14ac:dyDescent="0.45">
      <c r="A3792">
        <v>32</v>
      </c>
      <c r="B3792" t="str">
        <f t="shared" si="295"/>
        <v>YOUNG ADULTS</v>
      </c>
      <c r="C3792" t="s">
        <v>4264</v>
      </c>
      <c r="G3792" s="7">
        <f>'Health Cleaned'!$H3792*1.1</f>
        <v>2799.5550000000003</v>
      </c>
      <c r="H3792" s="7">
        <f t="shared" si="296"/>
        <v>2799.6</v>
      </c>
      <c r="I3792" s="7">
        <f t="shared" si="297"/>
        <v>2799.6</v>
      </c>
      <c r="J3792" s="7">
        <f t="shared" si="298"/>
        <v>2799.5</v>
      </c>
      <c r="K3792" t="str">
        <f>TEXT('Health Cleaned'!A3792,"mm-yy")</f>
        <v>07-23</v>
      </c>
      <c r="L3792" t="str">
        <f t="shared" si="299"/>
        <v>20-34</v>
      </c>
    </row>
    <row r="3793" spans="1:12" x14ac:dyDescent="0.45">
      <c r="A3793">
        <v>58</v>
      </c>
      <c r="B3793" t="str">
        <f t="shared" si="295"/>
        <v>ADULTS</v>
      </c>
      <c r="C3793" t="s">
        <v>4265</v>
      </c>
      <c r="G3793" s="7">
        <f>'Health Cleaned'!$H3793*1.1</f>
        <v>1444.7180000000003</v>
      </c>
      <c r="H3793" s="7">
        <f t="shared" si="296"/>
        <v>1444.7</v>
      </c>
      <c r="I3793" s="7">
        <f t="shared" si="297"/>
        <v>1444.8</v>
      </c>
      <c r="J3793" s="7">
        <f t="shared" si="298"/>
        <v>1444.7</v>
      </c>
      <c r="K3793" t="str">
        <f>TEXT('Health Cleaned'!A3793,"mm-yy")</f>
        <v>11-23</v>
      </c>
      <c r="L3793" t="str">
        <f t="shared" si="299"/>
        <v>51-65</v>
      </c>
    </row>
    <row r="3794" spans="1:12" x14ac:dyDescent="0.45">
      <c r="A3794">
        <v>41</v>
      </c>
      <c r="B3794" t="str">
        <f t="shared" si="295"/>
        <v>ADULTS</v>
      </c>
      <c r="C3794" t="s">
        <v>4266</v>
      </c>
      <c r="G3794" s="7">
        <f>'Health Cleaned'!$H3794*1.1</f>
        <v>5375.7220000000007</v>
      </c>
      <c r="H3794" s="7">
        <f t="shared" si="296"/>
        <v>5375.7</v>
      </c>
      <c r="I3794" s="7">
        <f t="shared" si="297"/>
        <v>5375.8</v>
      </c>
      <c r="J3794" s="7">
        <f t="shared" si="298"/>
        <v>5375.7</v>
      </c>
      <c r="K3794" t="str">
        <f>TEXT('Health Cleaned'!A3794,"mm-yy")</f>
        <v>01-23</v>
      </c>
      <c r="L3794" t="str">
        <f t="shared" si="299"/>
        <v>35-50</v>
      </c>
    </row>
    <row r="3795" spans="1:12" x14ac:dyDescent="0.45">
      <c r="A3795">
        <v>45</v>
      </c>
      <c r="B3795" t="str">
        <f t="shared" si="295"/>
        <v>ADULTS</v>
      </c>
      <c r="C3795" t="s">
        <v>4267</v>
      </c>
      <c r="G3795" s="7">
        <f>'Health Cleaned'!$H3795*1.1</f>
        <v>711.37000000000012</v>
      </c>
      <c r="H3795" s="7">
        <f t="shared" si="296"/>
        <v>711.4</v>
      </c>
      <c r="I3795" s="7">
        <f t="shared" si="297"/>
        <v>711.4</v>
      </c>
      <c r="J3795" s="7">
        <f t="shared" si="298"/>
        <v>711.3</v>
      </c>
      <c r="K3795" t="str">
        <f>TEXT('Health Cleaned'!A3795,"mm-yy")</f>
        <v>10-23</v>
      </c>
      <c r="L3795" t="str">
        <f t="shared" si="299"/>
        <v>35-50</v>
      </c>
    </row>
    <row r="3796" spans="1:12" x14ac:dyDescent="0.45">
      <c r="A3796">
        <v>16</v>
      </c>
      <c r="B3796" t="str">
        <f t="shared" si="295"/>
        <v>CHILDREN</v>
      </c>
      <c r="C3796" t="s">
        <v>4268</v>
      </c>
      <c r="G3796" s="7">
        <f>'Health Cleaned'!$H3796*1.1</f>
        <v>603.44900000000007</v>
      </c>
      <c r="H3796" s="7">
        <f t="shared" si="296"/>
        <v>603.4</v>
      </c>
      <c r="I3796" s="7">
        <f t="shared" si="297"/>
        <v>603.5</v>
      </c>
      <c r="J3796" s="7">
        <f t="shared" si="298"/>
        <v>603.4</v>
      </c>
      <c r="K3796" t="str">
        <f>TEXT('Health Cleaned'!A3796,"mm-yy")</f>
        <v>07-22</v>
      </c>
      <c r="L3796" t="str">
        <f t="shared" si="299"/>
        <v>13-19</v>
      </c>
    </row>
    <row r="3797" spans="1:12" x14ac:dyDescent="0.45">
      <c r="A3797">
        <v>11</v>
      </c>
      <c r="B3797" t="str">
        <f t="shared" si="295"/>
        <v>CHILDREN</v>
      </c>
      <c r="C3797" t="s">
        <v>4269</v>
      </c>
      <c r="G3797" s="7">
        <f>'Health Cleaned'!$H3797*1.1</f>
        <v>3483.348</v>
      </c>
      <c r="H3797" s="7">
        <f t="shared" si="296"/>
        <v>3483.3</v>
      </c>
      <c r="I3797" s="7">
        <f t="shared" si="297"/>
        <v>3483.4</v>
      </c>
      <c r="J3797" s="7">
        <f t="shared" si="298"/>
        <v>3483.3</v>
      </c>
      <c r="K3797" t="str">
        <f>TEXT('Health Cleaned'!A3797,"mm-yy")</f>
        <v>03-22</v>
      </c>
      <c r="L3797" t="str">
        <f t="shared" si="299"/>
        <v>0-12</v>
      </c>
    </row>
    <row r="3798" spans="1:12" x14ac:dyDescent="0.45">
      <c r="A3798">
        <v>32</v>
      </c>
      <c r="B3798" t="str">
        <f t="shared" si="295"/>
        <v>YOUNG ADULTS</v>
      </c>
      <c r="C3798" t="s">
        <v>4270</v>
      </c>
      <c r="G3798" s="7">
        <f>'Health Cleaned'!$H3798*1.1</f>
        <v>3435.1460000000006</v>
      </c>
      <c r="H3798" s="7">
        <f t="shared" si="296"/>
        <v>3435.1</v>
      </c>
      <c r="I3798" s="7">
        <f t="shared" si="297"/>
        <v>3435.2</v>
      </c>
      <c r="J3798" s="7">
        <f t="shared" si="298"/>
        <v>3435.1</v>
      </c>
      <c r="K3798" t="str">
        <f>TEXT('Health Cleaned'!A3798,"mm-yy")</f>
        <v>12-22</v>
      </c>
      <c r="L3798" t="str">
        <f t="shared" si="299"/>
        <v>20-34</v>
      </c>
    </row>
    <row r="3799" spans="1:12" x14ac:dyDescent="0.45">
      <c r="A3799">
        <v>47</v>
      </c>
      <c r="B3799" t="str">
        <f t="shared" si="295"/>
        <v>ADULTS</v>
      </c>
      <c r="C3799" t="s">
        <v>4271</v>
      </c>
      <c r="G3799" s="7">
        <f>'Health Cleaned'!$H3799*1.1</f>
        <v>3748.5580000000004</v>
      </c>
      <c r="H3799" s="7">
        <f t="shared" si="296"/>
        <v>3748.6</v>
      </c>
      <c r="I3799" s="7">
        <f t="shared" si="297"/>
        <v>3748.6</v>
      </c>
      <c r="J3799" s="7">
        <f t="shared" si="298"/>
        <v>3748.5</v>
      </c>
      <c r="K3799" t="str">
        <f>TEXT('Health Cleaned'!A3799,"mm-yy")</f>
        <v>11-23</v>
      </c>
      <c r="L3799" t="str">
        <f t="shared" si="299"/>
        <v>35-50</v>
      </c>
    </row>
    <row r="3800" spans="1:12" x14ac:dyDescent="0.45">
      <c r="A3800">
        <v>6</v>
      </c>
      <c r="B3800" t="str">
        <f t="shared" si="295"/>
        <v>CHILDREN</v>
      </c>
      <c r="C3800" t="s">
        <v>4272</v>
      </c>
      <c r="G3800" s="7">
        <f>'Health Cleaned'!$H3800*1.1</f>
        <v>5165.0940000000001</v>
      </c>
      <c r="H3800" s="7">
        <f t="shared" si="296"/>
        <v>5165.1000000000004</v>
      </c>
      <c r="I3800" s="7">
        <f t="shared" si="297"/>
        <v>5165.1000000000004</v>
      </c>
      <c r="J3800" s="7">
        <f t="shared" si="298"/>
        <v>5165</v>
      </c>
      <c r="K3800" t="str">
        <f>TEXT('Health Cleaned'!A3800,"mm-yy")</f>
        <v>01-22</v>
      </c>
      <c r="L3800" t="str">
        <f t="shared" si="299"/>
        <v>0-12</v>
      </c>
    </row>
    <row r="3801" spans="1:12" x14ac:dyDescent="0.45">
      <c r="A3801">
        <v>9</v>
      </c>
      <c r="B3801" t="str">
        <f t="shared" si="295"/>
        <v>CHILDREN</v>
      </c>
      <c r="C3801" t="s">
        <v>4273</v>
      </c>
      <c r="G3801" s="7">
        <f>'Health Cleaned'!$H3801*1.1</f>
        <v>2684.6820000000002</v>
      </c>
      <c r="H3801" s="7">
        <f t="shared" si="296"/>
        <v>2684.7</v>
      </c>
      <c r="I3801" s="7">
        <f t="shared" si="297"/>
        <v>2684.7</v>
      </c>
      <c r="J3801" s="7">
        <f t="shared" si="298"/>
        <v>2684.6</v>
      </c>
      <c r="K3801" t="str">
        <f>TEXT('Health Cleaned'!A3801,"mm-yy")</f>
        <v>05-23</v>
      </c>
      <c r="L3801" t="str">
        <f t="shared" si="299"/>
        <v>0-12</v>
      </c>
    </row>
    <row r="3802" spans="1:12" x14ac:dyDescent="0.45">
      <c r="A3802">
        <v>2</v>
      </c>
      <c r="B3802" t="str">
        <f t="shared" si="295"/>
        <v>CHILDREN</v>
      </c>
      <c r="C3802" t="s">
        <v>4274</v>
      </c>
      <c r="G3802" s="7">
        <f>'Health Cleaned'!$H3802*1.1</f>
        <v>3265.8450000000003</v>
      </c>
      <c r="H3802" s="7">
        <f t="shared" si="296"/>
        <v>3265.8</v>
      </c>
      <c r="I3802" s="7">
        <f t="shared" si="297"/>
        <v>3265.9</v>
      </c>
      <c r="J3802" s="7">
        <f t="shared" si="298"/>
        <v>3265.8</v>
      </c>
      <c r="K3802" t="str">
        <f>TEXT('Health Cleaned'!A3802,"mm-yy")</f>
        <v>04-23</v>
      </c>
      <c r="L3802" t="str">
        <f t="shared" si="299"/>
        <v>0-12</v>
      </c>
    </row>
    <row r="3803" spans="1:12" x14ac:dyDescent="0.45">
      <c r="A3803">
        <v>52</v>
      </c>
      <c r="B3803" t="str">
        <f t="shared" si="295"/>
        <v>ADULTS</v>
      </c>
      <c r="C3803" t="s">
        <v>4275</v>
      </c>
      <c r="G3803" s="7">
        <f>'Health Cleaned'!$H3803*1.1</f>
        <v>2034.857</v>
      </c>
      <c r="H3803" s="7">
        <f t="shared" si="296"/>
        <v>2034.9</v>
      </c>
      <c r="I3803" s="7">
        <f t="shared" si="297"/>
        <v>2034.8999999999999</v>
      </c>
      <c r="J3803" s="7">
        <f t="shared" si="298"/>
        <v>2034.8</v>
      </c>
      <c r="K3803" t="str">
        <f>TEXT('Health Cleaned'!A3803,"mm-yy")</f>
        <v>11-22</v>
      </c>
      <c r="L3803" t="str">
        <f t="shared" si="299"/>
        <v>51-65</v>
      </c>
    </row>
    <row r="3804" spans="1:12" x14ac:dyDescent="0.45">
      <c r="A3804">
        <v>69</v>
      </c>
      <c r="B3804" t="str">
        <f t="shared" si="295"/>
        <v>SENIORS</v>
      </c>
      <c r="C3804" t="s">
        <v>4276</v>
      </c>
      <c r="G3804" s="7">
        <f>'Health Cleaned'!$H3804*1.1</f>
        <v>2310.0880000000002</v>
      </c>
      <c r="H3804" s="7">
        <f t="shared" si="296"/>
        <v>2310.1</v>
      </c>
      <c r="I3804" s="7">
        <f t="shared" si="297"/>
        <v>2310.1</v>
      </c>
      <c r="J3804" s="7">
        <f t="shared" si="298"/>
        <v>2310</v>
      </c>
      <c r="K3804" t="str">
        <f>TEXT('Health Cleaned'!A3804,"mm-yy")</f>
        <v>12-23</v>
      </c>
      <c r="L3804" t="str">
        <f t="shared" si="299"/>
        <v>65-100</v>
      </c>
    </row>
    <row r="3805" spans="1:12" x14ac:dyDescent="0.45">
      <c r="A3805">
        <v>4</v>
      </c>
      <c r="B3805" t="str">
        <f t="shared" si="295"/>
        <v>CHILDREN</v>
      </c>
      <c r="C3805" t="s">
        <v>4277</v>
      </c>
      <c r="G3805" s="7">
        <f>'Health Cleaned'!$H3805*1.1</f>
        <v>939.0920000000001</v>
      </c>
      <c r="H3805" s="7">
        <f t="shared" si="296"/>
        <v>939.1</v>
      </c>
      <c r="I3805" s="7">
        <f t="shared" si="297"/>
        <v>939.1</v>
      </c>
      <c r="J3805" s="7">
        <f t="shared" si="298"/>
        <v>939</v>
      </c>
      <c r="K3805" t="str">
        <f>TEXT('Health Cleaned'!A3805,"mm-yy")</f>
        <v>05-22</v>
      </c>
      <c r="L3805" t="str">
        <f t="shared" si="299"/>
        <v>0-12</v>
      </c>
    </row>
    <row r="3806" spans="1:12" x14ac:dyDescent="0.45">
      <c r="A3806">
        <v>82</v>
      </c>
      <c r="B3806" t="str">
        <f t="shared" si="295"/>
        <v>SENIORS</v>
      </c>
      <c r="C3806" t="s">
        <v>4278</v>
      </c>
      <c r="G3806" s="7">
        <f>'Health Cleaned'!$H3806*1.1</f>
        <v>5208.0600000000004</v>
      </c>
      <c r="H3806" s="7">
        <f t="shared" si="296"/>
        <v>5208.1000000000004</v>
      </c>
      <c r="I3806" s="7">
        <f t="shared" si="297"/>
        <v>5208.1000000000004</v>
      </c>
      <c r="J3806" s="7">
        <f t="shared" si="298"/>
        <v>5208</v>
      </c>
      <c r="K3806" t="str">
        <f>TEXT('Health Cleaned'!A3806,"mm-yy")</f>
        <v>05-22</v>
      </c>
      <c r="L3806" t="str">
        <f t="shared" si="299"/>
        <v>65-100</v>
      </c>
    </row>
    <row r="3807" spans="1:12" x14ac:dyDescent="0.45">
      <c r="A3807">
        <v>8</v>
      </c>
      <c r="B3807" t="str">
        <f t="shared" si="295"/>
        <v>CHILDREN</v>
      </c>
      <c r="C3807" t="s">
        <v>4279</v>
      </c>
      <c r="G3807" s="7">
        <f>'Health Cleaned'!$H3807*1.1</f>
        <v>668.98699999999997</v>
      </c>
      <c r="H3807" s="7">
        <f t="shared" si="296"/>
        <v>669</v>
      </c>
      <c r="I3807" s="7">
        <f t="shared" si="297"/>
        <v>669</v>
      </c>
      <c r="J3807" s="7">
        <f t="shared" si="298"/>
        <v>668.9</v>
      </c>
      <c r="K3807" t="str">
        <f>TEXT('Health Cleaned'!A3807,"mm-yy")</f>
        <v>01-22</v>
      </c>
      <c r="L3807" t="str">
        <f t="shared" si="299"/>
        <v>0-12</v>
      </c>
    </row>
    <row r="3808" spans="1:12" x14ac:dyDescent="0.45">
      <c r="A3808">
        <v>40</v>
      </c>
      <c r="B3808" t="str">
        <f t="shared" si="295"/>
        <v>ADULTS</v>
      </c>
      <c r="C3808" t="s">
        <v>4280</v>
      </c>
      <c r="G3808" s="7">
        <f>'Health Cleaned'!$H3808*1.1</f>
        <v>689.00700000000006</v>
      </c>
      <c r="H3808" s="7">
        <f t="shared" si="296"/>
        <v>689</v>
      </c>
      <c r="I3808" s="7">
        <f t="shared" si="297"/>
        <v>689.1</v>
      </c>
      <c r="J3808" s="7">
        <f t="shared" si="298"/>
        <v>689</v>
      </c>
      <c r="K3808" t="str">
        <f>TEXT('Health Cleaned'!A3808,"mm-yy")</f>
        <v>06-23</v>
      </c>
      <c r="L3808" t="str">
        <f t="shared" si="299"/>
        <v>35-50</v>
      </c>
    </row>
    <row r="3809" spans="1:12" x14ac:dyDescent="0.45">
      <c r="A3809">
        <v>73</v>
      </c>
      <c r="B3809" t="str">
        <f t="shared" si="295"/>
        <v>SENIORS</v>
      </c>
      <c r="C3809" t="s">
        <v>4281</v>
      </c>
      <c r="G3809" s="7">
        <f>'Health Cleaned'!$H3809*1.1</f>
        <v>4586.9230000000007</v>
      </c>
      <c r="H3809" s="7">
        <f t="shared" si="296"/>
        <v>4586.8999999999996</v>
      </c>
      <c r="I3809" s="7">
        <f t="shared" si="297"/>
        <v>4587</v>
      </c>
      <c r="J3809" s="7">
        <f t="shared" si="298"/>
        <v>4586.8999999999996</v>
      </c>
      <c r="K3809" t="str">
        <f>TEXT('Health Cleaned'!A3809,"mm-yy")</f>
        <v>02-22</v>
      </c>
      <c r="L3809" t="str">
        <f t="shared" si="299"/>
        <v>65-100</v>
      </c>
    </row>
    <row r="3810" spans="1:12" x14ac:dyDescent="0.45">
      <c r="A3810">
        <v>71</v>
      </c>
      <c r="B3810" t="str">
        <f t="shared" si="295"/>
        <v>SENIORS</v>
      </c>
      <c r="C3810" t="s">
        <v>4282</v>
      </c>
      <c r="G3810" s="7">
        <f>'Health Cleaned'!$H3810*1.1</f>
        <v>375.12200000000001</v>
      </c>
      <c r="H3810" s="7">
        <f t="shared" si="296"/>
        <v>375.1</v>
      </c>
      <c r="I3810" s="7">
        <f t="shared" si="297"/>
        <v>375.20000000000005</v>
      </c>
      <c r="J3810" s="7">
        <f t="shared" si="298"/>
        <v>375.1</v>
      </c>
      <c r="K3810" t="str">
        <f>TEXT('Health Cleaned'!A3810,"mm-yy")</f>
        <v>05-23</v>
      </c>
      <c r="L3810" t="str">
        <f t="shared" si="299"/>
        <v>65-100</v>
      </c>
    </row>
    <row r="3811" spans="1:12" x14ac:dyDescent="0.45">
      <c r="A3811">
        <v>86</v>
      </c>
      <c r="B3811" t="str">
        <f t="shared" si="295"/>
        <v>SENIORS</v>
      </c>
      <c r="C3811" t="s">
        <v>4283</v>
      </c>
      <c r="G3811" s="7">
        <f>'Health Cleaned'!$H3811*1.1</f>
        <v>5030.9600000000009</v>
      </c>
      <c r="H3811" s="7">
        <f t="shared" si="296"/>
        <v>5031</v>
      </c>
      <c r="I3811" s="7">
        <f t="shared" si="297"/>
        <v>5031</v>
      </c>
      <c r="J3811" s="7">
        <f t="shared" si="298"/>
        <v>5030.8999999999996</v>
      </c>
      <c r="K3811" t="str">
        <f>TEXT('Health Cleaned'!A3811,"mm-yy")</f>
        <v>12-23</v>
      </c>
      <c r="L3811" t="str">
        <f t="shared" si="299"/>
        <v>65-100</v>
      </c>
    </row>
    <row r="3812" spans="1:12" x14ac:dyDescent="0.45">
      <c r="A3812">
        <v>14</v>
      </c>
      <c r="B3812" t="str">
        <f t="shared" si="295"/>
        <v>CHILDREN</v>
      </c>
      <c r="C3812" t="s">
        <v>4284</v>
      </c>
      <c r="G3812" s="7">
        <f>'Health Cleaned'!$H3812*1.1</f>
        <v>4250.1469999999999</v>
      </c>
      <c r="H3812" s="7">
        <f t="shared" si="296"/>
        <v>4250.1000000000004</v>
      </c>
      <c r="I3812" s="7">
        <f t="shared" si="297"/>
        <v>4250.2000000000007</v>
      </c>
      <c r="J3812" s="7">
        <f t="shared" si="298"/>
        <v>4250.1000000000004</v>
      </c>
      <c r="K3812" t="str">
        <f>TEXT('Health Cleaned'!A3812,"mm-yy")</f>
        <v>10-23</v>
      </c>
      <c r="L3812" t="str">
        <f t="shared" si="299"/>
        <v>13-19</v>
      </c>
    </row>
    <row r="3813" spans="1:12" x14ac:dyDescent="0.45">
      <c r="A3813">
        <v>32</v>
      </c>
      <c r="B3813" t="str">
        <f t="shared" si="295"/>
        <v>YOUNG ADULTS</v>
      </c>
      <c r="C3813" t="s">
        <v>4285</v>
      </c>
      <c r="G3813" s="7">
        <f>'Health Cleaned'!$H3813*1.1</f>
        <v>4129.9940000000006</v>
      </c>
      <c r="H3813" s="7">
        <f t="shared" si="296"/>
        <v>4130</v>
      </c>
      <c r="I3813" s="7">
        <f t="shared" si="297"/>
        <v>4130</v>
      </c>
      <c r="J3813" s="7">
        <f t="shared" si="298"/>
        <v>4129.8999999999996</v>
      </c>
      <c r="K3813" t="str">
        <f>TEXT('Health Cleaned'!A3813,"mm-yy")</f>
        <v>01-23</v>
      </c>
      <c r="L3813" t="str">
        <f t="shared" si="299"/>
        <v>20-34</v>
      </c>
    </row>
    <row r="3814" spans="1:12" x14ac:dyDescent="0.45">
      <c r="A3814">
        <v>24</v>
      </c>
      <c r="B3814" t="str">
        <f t="shared" si="295"/>
        <v>YOUNG ADULTS</v>
      </c>
      <c r="C3814" t="s">
        <v>4286</v>
      </c>
      <c r="G3814" s="7">
        <f>'Health Cleaned'!$H3814*1.1</f>
        <v>1132.9230000000002</v>
      </c>
      <c r="H3814" s="7">
        <f t="shared" si="296"/>
        <v>1132.9000000000001</v>
      </c>
      <c r="I3814" s="7">
        <f t="shared" si="297"/>
        <v>1133</v>
      </c>
      <c r="J3814" s="7">
        <f t="shared" si="298"/>
        <v>1132.9000000000001</v>
      </c>
      <c r="K3814" t="str">
        <f>TEXT('Health Cleaned'!A3814,"mm-yy")</f>
        <v>07-23</v>
      </c>
      <c r="L3814" t="str">
        <f t="shared" si="299"/>
        <v>20-34</v>
      </c>
    </row>
    <row r="3815" spans="1:12" x14ac:dyDescent="0.45">
      <c r="A3815">
        <v>80</v>
      </c>
      <c r="B3815" t="str">
        <f t="shared" si="295"/>
        <v>SENIORS</v>
      </c>
      <c r="C3815" t="s">
        <v>4287</v>
      </c>
      <c r="G3815" s="7">
        <f>'Health Cleaned'!$H3815*1.1</f>
        <v>1123.5730000000001</v>
      </c>
      <c r="H3815" s="7">
        <f t="shared" si="296"/>
        <v>1123.5999999999999</v>
      </c>
      <c r="I3815" s="7">
        <f t="shared" si="297"/>
        <v>1123.5999999999999</v>
      </c>
      <c r="J3815" s="7">
        <f t="shared" si="298"/>
        <v>1123.5</v>
      </c>
      <c r="K3815" t="str">
        <f>TEXT('Health Cleaned'!A3815,"mm-yy")</f>
        <v>10-23</v>
      </c>
      <c r="L3815" t="str">
        <f t="shared" si="299"/>
        <v>65-100</v>
      </c>
    </row>
    <row r="3816" spans="1:12" x14ac:dyDescent="0.45">
      <c r="A3816">
        <v>79</v>
      </c>
      <c r="B3816" t="str">
        <f t="shared" si="295"/>
        <v>SENIORS</v>
      </c>
      <c r="C3816" t="s">
        <v>4288</v>
      </c>
      <c r="G3816" s="7">
        <f>'Health Cleaned'!$H3816*1.1</f>
        <v>2345.7060000000001</v>
      </c>
      <c r="H3816" s="7">
        <f t="shared" si="296"/>
        <v>2345.6999999999998</v>
      </c>
      <c r="I3816" s="7">
        <f t="shared" si="297"/>
        <v>2345.7999999999997</v>
      </c>
      <c r="J3816" s="7">
        <f t="shared" si="298"/>
        <v>2345.6999999999998</v>
      </c>
      <c r="K3816" t="str">
        <f>TEXT('Health Cleaned'!A3816,"mm-yy")</f>
        <v>08-22</v>
      </c>
      <c r="L3816" t="str">
        <f t="shared" si="299"/>
        <v>65-100</v>
      </c>
    </row>
    <row r="3817" spans="1:12" x14ac:dyDescent="0.45">
      <c r="A3817">
        <v>10</v>
      </c>
      <c r="B3817" t="str">
        <f t="shared" si="295"/>
        <v>CHILDREN</v>
      </c>
      <c r="C3817" t="s">
        <v>4289</v>
      </c>
      <c r="G3817" s="7">
        <f>'Health Cleaned'!$H3817*1.1</f>
        <v>236.995</v>
      </c>
      <c r="H3817" s="7">
        <f t="shared" si="296"/>
        <v>237</v>
      </c>
      <c r="I3817" s="7">
        <f t="shared" si="297"/>
        <v>237</v>
      </c>
      <c r="J3817" s="7">
        <f t="shared" si="298"/>
        <v>236.9</v>
      </c>
      <c r="K3817" t="str">
        <f>TEXT('Health Cleaned'!A3817,"mm-yy")</f>
        <v>10-22</v>
      </c>
      <c r="L3817" t="str">
        <f t="shared" si="299"/>
        <v>0-12</v>
      </c>
    </row>
    <row r="3818" spans="1:12" x14ac:dyDescent="0.45">
      <c r="A3818">
        <v>36</v>
      </c>
      <c r="B3818" t="str">
        <f t="shared" si="295"/>
        <v>ADULTS</v>
      </c>
      <c r="C3818" t="s">
        <v>4290</v>
      </c>
      <c r="G3818" s="7">
        <f>'Health Cleaned'!$H3818*1.1</f>
        <v>3964.9169999999999</v>
      </c>
      <c r="H3818" s="7">
        <f t="shared" si="296"/>
        <v>3964.9</v>
      </c>
      <c r="I3818" s="7">
        <f t="shared" si="297"/>
        <v>3965</v>
      </c>
      <c r="J3818" s="7">
        <f t="shared" si="298"/>
        <v>3964.9</v>
      </c>
      <c r="K3818" t="str">
        <f>TEXT('Health Cleaned'!A3818,"mm-yy")</f>
        <v>08-22</v>
      </c>
      <c r="L3818" t="str">
        <f t="shared" si="299"/>
        <v>35-50</v>
      </c>
    </row>
    <row r="3819" spans="1:12" x14ac:dyDescent="0.45">
      <c r="A3819">
        <v>49</v>
      </c>
      <c r="B3819" t="str">
        <f t="shared" si="295"/>
        <v>ADULTS</v>
      </c>
      <c r="C3819" t="s">
        <v>4291</v>
      </c>
      <c r="G3819" s="7">
        <f>'Health Cleaned'!$H3819*1.1</f>
        <v>1758.922</v>
      </c>
      <c r="H3819" s="7">
        <f t="shared" si="296"/>
        <v>1758.9</v>
      </c>
      <c r="I3819" s="7">
        <f t="shared" si="297"/>
        <v>1759</v>
      </c>
      <c r="J3819" s="7">
        <f t="shared" si="298"/>
        <v>1758.9</v>
      </c>
      <c r="K3819" t="str">
        <f>TEXT('Health Cleaned'!A3819,"mm-yy")</f>
        <v>04-23</v>
      </c>
      <c r="L3819" t="str">
        <f t="shared" si="299"/>
        <v>35-50</v>
      </c>
    </row>
    <row r="3820" spans="1:12" x14ac:dyDescent="0.45">
      <c r="A3820">
        <v>25</v>
      </c>
      <c r="B3820" t="str">
        <f t="shared" si="295"/>
        <v>YOUNG ADULTS</v>
      </c>
      <c r="C3820" t="s">
        <v>4292</v>
      </c>
      <c r="G3820" s="7">
        <f>'Health Cleaned'!$H3820*1.1</f>
        <v>1257.3220000000001</v>
      </c>
      <c r="H3820" s="7">
        <f t="shared" si="296"/>
        <v>1257.3</v>
      </c>
      <c r="I3820" s="7">
        <f t="shared" si="297"/>
        <v>1257.3999999999999</v>
      </c>
      <c r="J3820" s="7">
        <f t="shared" si="298"/>
        <v>1257.3</v>
      </c>
      <c r="K3820" t="str">
        <f>TEXT('Health Cleaned'!A3820,"mm-yy")</f>
        <v>12-22</v>
      </c>
      <c r="L3820" t="str">
        <f t="shared" si="299"/>
        <v>20-34</v>
      </c>
    </row>
    <row r="3821" spans="1:12" x14ac:dyDescent="0.45">
      <c r="A3821">
        <v>6</v>
      </c>
      <c r="B3821" t="str">
        <f t="shared" si="295"/>
        <v>CHILDREN</v>
      </c>
      <c r="C3821" t="s">
        <v>4293</v>
      </c>
      <c r="G3821" s="7">
        <f>'Health Cleaned'!$H3821*1.1</f>
        <v>2261.6000000000004</v>
      </c>
      <c r="H3821" s="7">
        <f t="shared" si="296"/>
        <v>2261.6</v>
      </c>
      <c r="I3821" s="7">
        <f t="shared" si="297"/>
        <v>2261.6</v>
      </c>
      <c r="J3821" s="7">
        <f t="shared" si="298"/>
        <v>2261.6</v>
      </c>
      <c r="K3821" t="str">
        <f>TEXT('Health Cleaned'!A3821,"mm-yy")</f>
        <v>11-23</v>
      </c>
      <c r="L3821" t="str">
        <f t="shared" si="299"/>
        <v>0-12</v>
      </c>
    </row>
    <row r="3822" spans="1:12" x14ac:dyDescent="0.45">
      <c r="A3822">
        <v>19</v>
      </c>
      <c r="B3822" t="str">
        <f t="shared" si="295"/>
        <v>YOUNG ADULTS</v>
      </c>
      <c r="C3822" t="s">
        <v>4294</v>
      </c>
      <c r="G3822" s="7">
        <f>'Health Cleaned'!$H3822*1.1</f>
        <v>3305.1370000000002</v>
      </c>
      <c r="H3822" s="7">
        <f t="shared" si="296"/>
        <v>3305.1</v>
      </c>
      <c r="I3822" s="7">
        <f t="shared" si="297"/>
        <v>3305.2</v>
      </c>
      <c r="J3822" s="7">
        <f t="shared" si="298"/>
        <v>3305.1</v>
      </c>
      <c r="K3822" t="str">
        <f>TEXT('Health Cleaned'!A3822,"mm-yy")</f>
        <v>08-23</v>
      </c>
      <c r="L3822" t="str">
        <f t="shared" si="299"/>
        <v>13-19</v>
      </c>
    </row>
    <row r="3823" spans="1:12" x14ac:dyDescent="0.45">
      <c r="A3823">
        <v>65</v>
      </c>
      <c r="B3823" t="str">
        <f t="shared" si="295"/>
        <v>ADULTS</v>
      </c>
      <c r="C3823" t="s">
        <v>4295</v>
      </c>
      <c r="G3823" s="7">
        <f>'Health Cleaned'!$H3823*1.1</f>
        <v>445.81900000000007</v>
      </c>
      <c r="H3823" s="7">
        <f t="shared" si="296"/>
        <v>445.8</v>
      </c>
      <c r="I3823" s="7">
        <f t="shared" si="297"/>
        <v>445.90000000000003</v>
      </c>
      <c r="J3823" s="7">
        <f t="shared" si="298"/>
        <v>445.8</v>
      </c>
      <c r="K3823" t="str">
        <f>TEXT('Health Cleaned'!A3823,"mm-yy")</f>
        <v>12-23</v>
      </c>
      <c r="L3823" t="str">
        <f t="shared" si="299"/>
        <v>51-65</v>
      </c>
    </row>
    <row r="3824" spans="1:12" x14ac:dyDescent="0.45">
      <c r="A3824">
        <v>28</v>
      </c>
      <c r="B3824" t="str">
        <f t="shared" si="295"/>
        <v>YOUNG ADULTS</v>
      </c>
      <c r="C3824" t="s">
        <v>4296</v>
      </c>
      <c r="G3824" s="7">
        <f>'Health Cleaned'!$H3824*1.1</f>
        <v>3119.6660000000002</v>
      </c>
      <c r="H3824" s="7">
        <f t="shared" si="296"/>
        <v>3119.7</v>
      </c>
      <c r="I3824" s="7">
        <f t="shared" si="297"/>
        <v>3119.7</v>
      </c>
      <c r="J3824" s="7">
        <f t="shared" si="298"/>
        <v>3119.6</v>
      </c>
      <c r="K3824" t="str">
        <f>TEXT('Health Cleaned'!A3824,"mm-yy")</f>
        <v>11-23</v>
      </c>
      <c r="L3824" t="str">
        <f t="shared" si="299"/>
        <v>20-34</v>
      </c>
    </row>
    <row r="3825" spans="1:12" x14ac:dyDescent="0.45">
      <c r="A3825">
        <v>50</v>
      </c>
      <c r="B3825" t="str">
        <f t="shared" si="295"/>
        <v>ADULTS</v>
      </c>
      <c r="C3825" t="s">
        <v>4297</v>
      </c>
      <c r="G3825" s="7">
        <f>'Health Cleaned'!$H3825*1.1</f>
        <v>963.50100000000009</v>
      </c>
      <c r="H3825" s="7">
        <f t="shared" si="296"/>
        <v>963.5</v>
      </c>
      <c r="I3825" s="7">
        <f t="shared" si="297"/>
        <v>963.6</v>
      </c>
      <c r="J3825" s="7">
        <f t="shared" si="298"/>
        <v>963.5</v>
      </c>
      <c r="K3825" t="str">
        <f>TEXT('Health Cleaned'!A3825,"mm-yy")</f>
        <v>08-22</v>
      </c>
      <c r="L3825" t="str">
        <f t="shared" si="299"/>
        <v>35-50</v>
      </c>
    </row>
    <row r="3826" spans="1:12" x14ac:dyDescent="0.45">
      <c r="A3826">
        <v>54</v>
      </c>
      <c r="B3826" t="str">
        <f t="shared" si="295"/>
        <v>ADULTS</v>
      </c>
      <c r="C3826" t="s">
        <v>4298</v>
      </c>
      <c r="G3826" s="7">
        <f>'Health Cleaned'!$H3826*1.1</f>
        <v>1089.847</v>
      </c>
      <c r="H3826" s="7">
        <f t="shared" si="296"/>
        <v>1089.8</v>
      </c>
      <c r="I3826" s="7">
        <f t="shared" si="297"/>
        <v>1089.8999999999999</v>
      </c>
      <c r="J3826" s="7">
        <f t="shared" si="298"/>
        <v>1089.8</v>
      </c>
      <c r="K3826" t="str">
        <f>TEXT('Health Cleaned'!A3826,"mm-yy")</f>
        <v>10-23</v>
      </c>
      <c r="L3826" t="str">
        <f t="shared" si="299"/>
        <v>51-65</v>
      </c>
    </row>
    <row r="3827" spans="1:12" x14ac:dyDescent="0.45">
      <c r="A3827">
        <v>62</v>
      </c>
      <c r="B3827" t="str">
        <f t="shared" si="295"/>
        <v>ADULTS</v>
      </c>
      <c r="C3827" t="s">
        <v>4299</v>
      </c>
      <c r="G3827" s="7">
        <f>'Health Cleaned'!$H3827*1.1</f>
        <v>2023.9340000000002</v>
      </c>
      <c r="H3827" s="7">
        <f t="shared" si="296"/>
        <v>2023.9</v>
      </c>
      <c r="I3827" s="7">
        <f t="shared" si="297"/>
        <v>2024</v>
      </c>
      <c r="J3827" s="7">
        <f t="shared" si="298"/>
        <v>2023.9</v>
      </c>
      <c r="K3827" t="str">
        <f>TEXT('Health Cleaned'!A3827,"mm-yy")</f>
        <v>04-22</v>
      </c>
      <c r="L3827" t="str">
        <f t="shared" si="299"/>
        <v>51-65</v>
      </c>
    </row>
    <row r="3828" spans="1:12" x14ac:dyDescent="0.45">
      <c r="A3828">
        <v>53</v>
      </c>
      <c r="B3828" t="str">
        <f t="shared" si="295"/>
        <v>ADULTS</v>
      </c>
      <c r="C3828" t="s">
        <v>4300</v>
      </c>
      <c r="G3828" s="7">
        <f>'Health Cleaned'!$H3828*1.1</f>
        <v>2543.0129999999999</v>
      </c>
      <c r="H3828" s="7">
        <f t="shared" si="296"/>
        <v>2543</v>
      </c>
      <c r="I3828" s="7">
        <f t="shared" si="297"/>
        <v>2543.1</v>
      </c>
      <c r="J3828" s="7">
        <f t="shared" si="298"/>
        <v>2543</v>
      </c>
      <c r="K3828" t="str">
        <f>TEXT('Health Cleaned'!A3828,"mm-yy")</f>
        <v>01-23</v>
      </c>
      <c r="L3828" t="str">
        <f t="shared" si="299"/>
        <v>51-65</v>
      </c>
    </row>
    <row r="3829" spans="1:12" x14ac:dyDescent="0.45">
      <c r="A3829">
        <v>64</v>
      </c>
      <c r="B3829" t="str">
        <f t="shared" si="295"/>
        <v>ADULTS</v>
      </c>
      <c r="C3829" t="s">
        <v>4301</v>
      </c>
      <c r="G3829" s="7">
        <f>'Health Cleaned'!$H3829*1.1</f>
        <v>4798.8820000000005</v>
      </c>
      <c r="H3829" s="7">
        <f t="shared" si="296"/>
        <v>4798.8999999999996</v>
      </c>
      <c r="I3829" s="7">
        <f t="shared" si="297"/>
        <v>4798.9000000000005</v>
      </c>
      <c r="J3829" s="7">
        <f t="shared" si="298"/>
        <v>4798.8</v>
      </c>
      <c r="K3829" t="str">
        <f>TEXT('Health Cleaned'!A3829,"mm-yy")</f>
        <v>03-22</v>
      </c>
      <c r="L3829" t="str">
        <f t="shared" si="299"/>
        <v>51-65</v>
      </c>
    </row>
    <row r="3830" spans="1:12" x14ac:dyDescent="0.45">
      <c r="A3830">
        <v>59</v>
      </c>
      <c r="B3830" t="str">
        <f t="shared" si="295"/>
        <v>ADULTS</v>
      </c>
      <c r="C3830" t="s">
        <v>4302</v>
      </c>
      <c r="G3830" s="7">
        <f>'Health Cleaned'!$H3830*1.1</f>
        <v>1660.7910000000002</v>
      </c>
      <c r="H3830" s="7">
        <f t="shared" si="296"/>
        <v>1660.8</v>
      </c>
      <c r="I3830" s="7">
        <f t="shared" si="297"/>
        <v>1660.8</v>
      </c>
      <c r="J3830" s="7">
        <f t="shared" si="298"/>
        <v>1660.7</v>
      </c>
      <c r="K3830" t="str">
        <f>TEXT('Health Cleaned'!A3830,"mm-yy")</f>
        <v>04-23</v>
      </c>
      <c r="L3830" t="str">
        <f t="shared" si="299"/>
        <v>51-65</v>
      </c>
    </row>
    <row r="3831" spans="1:12" x14ac:dyDescent="0.45">
      <c r="A3831">
        <v>68</v>
      </c>
      <c r="B3831" t="str">
        <f t="shared" si="295"/>
        <v>SENIORS</v>
      </c>
      <c r="C3831" t="s">
        <v>4303</v>
      </c>
      <c r="G3831" s="7">
        <f>'Health Cleaned'!$H3831*1.1</f>
        <v>3316.8630000000003</v>
      </c>
      <c r="H3831" s="7">
        <f t="shared" si="296"/>
        <v>3316.9</v>
      </c>
      <c r="I3831" s="7">
        <f t="shared" si="297"/>
        <v>3316.9</v>
      </c>
      <c r="J3831" s="7">
        <f t="shared" si="298"/>
        <v>3316.8</v>
      </c>
      <c r="K3831" t="str">
        <f>TEXT('Health Cleaned'!A3831,"mm-yy")</f>
        <v>09-22</v>
      </c>
      <c r="L3831" t="str">
        <f t="shared" si="299"/>
        <v>65-100</v>
      </c>
    </row>
    <row r="3832" spans="1:12" x14ac:dyDescent="0.45">
      <c r="A3832">
        <v>84</v>
      </c>
      <c r="B3832" t="str">
        <f t="shared" si="295"/>
        <v>SENIORS</v>
      </c>
      <c r="C3832" t="s">
        <v>4304</v>
      </c>
      <c r="G3832" s="7">
        <f>'Health Cleaned'!$H3832*1.1</f>
        <v>3919.6850000000004</v>
      </c>
      <c r="H3832" s="7">
        <f t="shared" si="296"/>
        <v>3919.7</v>
      </c>
      <c r="I3832" s="7">
        <f t="shared" si="297"/>
        <v>3919.7</v>
      </c>
      <c r="J3832" s="7">
        <f t="shared" si="298"/>
        <v>3919.6</v>
      </c>
      <c r="K3832" t="str">
        <f>TEXT('Health Cleaned'!A3832,"mm-yy")</f>
        <v>10-23</v>
      </c>
      <c r="L3832" t="str">
        <f t="shared" si="299"/>
        <v>65-100</v>
      </c>
    </row>
    <row r="3833" spans="1:12" x14ac:dyDescent="0.45">
      <c r="A3833">
        <v>86</v>
      </c>
      <c r="B3833" t="str">
        <f t="shared" si="295"/>
        <v>SENIORS</v>
      </c>
      <c r="C3833" t="s">
        <v>4305</v>
      </c>
      <c r="G3833" s="7">
        <f>'Health Cleaned'!$H3833*1.1</f>
        <v>4755.179000000001</v>
      </c>
      <c r="H3833" s="7">
        <f t="shared" si="296"/>
        <v>4755.2</v>
      </c>
      <c r="I3833" s="7">
        <f t="shared" si="297"/>
        <v>4755.2000000000007</v>
      </c>
      <c r="J3833" s="7">
        <f t="shared" si="298"/>
        <v>4755.1000000000004</v>
      </c>
      <c r="K3833" t="str">
        <f>TEXT('Health Cleaned'!A3833,"mm-yy")</f>
        <v>12-23</v>
      </c>
      <c r="L3833" t="str">
        <f t="shared" si="299"/>
        <v>65-100</v>
      </c>
    </row>
    <row r="3834" spans="1:12" x14ac:dyDescent="0.45">
      <c r="A3834">
        <v>50</v>
      </c>
      <c r="B3834" t="str">
        <f t="shared" si="295"/>
        <v>ADULTS</v>
      </c>
      <c r="C3834" t="s">
        <v>4306</v>
      </c>
      <c r="G3834" s="7">
        <f>'Health Cleaned'!$H3834*1.1</f>
        <v>2564.3090000000002</v>
      </c>
      <c r="H3834" s="7">
        <f t="shared" si="296"/>
        <v>2564.3000000000002</v>
      </c>
      <c r="I3834" s="7">
        <f t="shared" si="297"/>
        <v>2564.4</v>
      </c>
      <c r="J3834" s="7">
        <f t="shared" si="298"/>
        <v>2564.3000000000002</v>
      </c>
      <c r="K3834" t="str">
        <f>TEXT('Health Cleaned'!A3834,"mm-yy")</f>
        <v>03-23</v>
      </c>
      <c r="L3834" t="str">
        <f t="shared" si="299"/>
        <v>35-50</v>
      </c>
    </row>
    <row r="3835" spans="1:12" x14ac:dyDescent="0.45">
      <c r="A3835">
        <v>13</v>
      </c>
      <c r="B3835" t="str">
        <f t="shared" si="295"/>
        <v>CHILDREN</v>
      </c>
      <c r="C3835" t="s">
        <v>4307</v>
      </c>
      <c r="G3835" s="7">
        <f>'Health Cleaned'!$H3835*1.1</f>
        <v>4237.6620000000003</v>
      </c>
      <c r="H3835" s="7">
        <f t="shared" si="296"/>
        <v>4237.7</v>
      </c>
      <c r="I3835" s="7">
        <f t="shared" si="297"/>
        <v>4237.7000000000007</v>
      </c>
      <c r="J3835" s="7">
        <f t="shared" si="298"/>
        <v>4237.6000000000004</v>
      </c>
      <c r="K3835" t="str">
        <f>TEXT('Health Cleaned'!A3835,"mm-yy")</f>
        <v>07-22</v>
      </c>
      <c r="L3835" t="str">
        <f t="shared" si="299"/>
        <v>13-19</v>
      </c>
    </row>
    <row r="3836" spans="1:12" x14ac:dyDescent="0.45">
      <c r="A3836">
        <v>78</v>
      </c>
      <c r="B3836" t="str">
        <f t="shared" si="295"/>
        <v>SENIORS</v>
      </c>
      <c r="C3836" t="s">
        <v>4308</v>
      </c>
      <c r="G3836" s="7">
        <f>'Health Cleaned'!$H3836*1.1</f>
        <v>4342.4590000000007</v>
      </c>
      <c r="H3836" s="7">
        <f t="shared" si="296"/>
        <v>4342.5</v>
      </c>
      <c r="I3836" s="7">
        <f t="shared" si="297"/>
        <v>4342.5</v>
      </c>
      <c r="J3836" s="7">
        <f t="shared" si="298"/>
        <v>4342.3999999999996</v>
      </c>
      <c r="K3836" t="str">
        <f>TEXT('Health Cleaned'!A3836,"mm-yy")</f>
        <v>01-23</v>
      </c>
      <c r="L3836" t="str">
        <f t="shared" si="299"/>
        <v>65-100</v>
      </c>
    </row>
    <row r="3837" spans="1:12" x14ac:dyDescent="0.45">
      <c r="A3837">
        <v>27</v>
      </c>
      <c r="B3837" t="str">
        <f t="shared" si="295"/>
        <v>YOUNG ADULTS</v>
      </c>
      <c r="C3837" t="s">
        <v>4309</v>
      </c>
      <c r="G3837" s="7">
        <f>'Health Cleaned'!$H3837*1.1</f>
        <v>4320.4480000000003</v>
      </c>
      <c r="H3837" s="7">
        <f t="shared" si="296"/>
        <v>4320.3999999999996</v>
      </c>
      <c r="I3837" s="7">
        <f t="shared" si="297"/>
        <v>4320.5</v>
      </c>
      <c r="J3837" s="7">
        <f t="shared" si="298"/>
        <v>4320.3999999999996</v>
      </c>
      <c r="K3837" t="str">
        <f>TEXT('Health Cleaned'!A3837,"mm-yy")</f>
        <v>06-22</v>
      </c>
      <c r="L3837" t="str">
        <f t="shared" si="299"/>
        <v>20-34</v>
      </c>
    </row>
    <row r="3838" spans="1:12" x14ac:dyDescent="0.45">
      <c r="A3838">
        <v>30</v>
      </c>
      <c r="B3838" t="str">
        <f t="shared" si="295"/>
        <v>YOUNG ADULTS</v>
      </c>
      <c r="C3838" t="s">
        <v>4310</v>
      </c>
      <c r="G3838" s="7">
        <f>'Health Cleaned'!$H3838*1.1</f>
        <v>2100.0100000000002</v>
      </c>
      <c r="H3838" s="7">
        <f t="shared" si="296"/>
        <v>2100</v>
      </c>
      <c r="I3838" s="7">
        <f t="shared" si="297"/>
        <v>2100.1</v>
      </c>
      <c r="J3838" s="7">
        <f t="shared" si="298"/>
        <v>2100</v>
      </c>
      <c r="K3838" t="str">
        <f>TEXT('Health Cleaned'!A3838,"mm-yy")</f>
        <v>05-22</v>
      </c>
      <c r="L3838" t="str">
        <f t="shared" si="299"/>
        <v>20-34</v>
      </c>
    </row>
    <row r="3839" spans="1:12" x14ac:dyDescent="0.45">
      <c r="A3839">
        <v>40</v>
      </c>
      <c r="B3839" t="str">
        <f t="shared" si="295"/>
        <v>ADULTS</v>
      </c>
      <c r="C3839" t="s">
        <v>4311</v>
      </c>
      <c r="G3839" s="7">
        <f>'Health Cleaned'!$H3839*1.1</f>
        <v>999.69100000000003</v>
      </c>
      <c r="H3839" s="7">
        <f t="shared" si="296"/>
        <v>999.7</v>
      </c>
      <c r="I3839" s="7">
        <f t="shared" si="297"/>
        <v>999.7</v>
      </c>
      <c r="J3839" s="7">
        <f t="shared" si="298"/>
        <v>999.6</v>
      </c>
      <c r="K3839" t="str">
        <f>TEXT('Health Cleaned'!A3839,"mm-yy")</f>
        <v>06-23</v>
      </c>
      <c r="L3839" t="str">
        <f t="shared" si="299"/>
        <v>35-50</v>
      </c>
    </row>
    <row r="3840" spans="1:12" x14ac:dyDescent="0.45">
      <c r="A3840">
        <v>17</v>
      </c>
      <c r="B3840" t="str">
        <f t="shared" si="295"/>
        <v>CHILDREN</v>
      </c>
      <c r="C3840" t="s">
        <v>4312</v>
      </c>
      <c r="G3840" s="7">
        <f>'Health Cleaned'!$H3840*1.1</f>
        <v>1346.8180000000002</v>
      </c>
      <c r="H3840" s="7">
        <f t="shared" si="296"/>
        <v>1346.8</v>
      </c>
      <c r="I3840" s="7">
        <f t="shared" si="297"/>
        <v>1346.8999999999999</v>
      </c>
      <c r="J3840" s="7">
        <f t="shared" si="298"/>
        <v>1346.8</v>
      </c>
      <c r="K3840" t="str">
        <f>TEXT('Health Cleaned'!A3840,"mm-yy")</f>
        <v>05-22</v>
      </c>
      <c r="L3840" t="str">
        <f t="shared" si="299"/>
        <v>13-19</v>
      </c>
    </row>
    <row r="3841" spans="1:12" x14ac:dyDescent="0.45">
      <c r="A3841">
        <v>79</v>
      </c>
      <c r="B3841" t="str">
        <f t="shared" si="295"/>
        <v>SENIORS</v>
      </c>
      <c r="C3841" t="s">
        <v>4313</v>
      </c>
      <c r="G3841" s="7">
        <f>'Health Cleaned'!$H3841*1.1</f>
        <v>3036.2860000000005</v>
      </c>
      <c r="H3841" s="7">
        <f t="shared" si="296"/>
        <v>3036.3</v>
      </c>
      <c r="I3841" s="7">
        <f t="shared" si="297"/>
        <v>3036.2999999999997</v>
      </c>
      <c r="J3841" s="7">
        <f t="shared" si="298"/>
        <v>3036.2</v>
      </c>
      <c r="K3841" t="str">
        <f>TEXT('Health Cleaned'!A3841,"mm-yy")</f>
        <v>10-23</v>
      </c>
      <c r="L3841" t="str">
        <f t="shared" si="299"/>
        <v>65-100</v>
      </c>
    </row>
    <row r="3842" spans="1:12" x14ac:dyDescent="0.45">
      <c r="A3842">
        <v>94</v>
      </c>
      <c r="B3842" t="str">
        <f t="shared" si="295"/>
        <v>SENIORS</v>
      </c>
      <c r="C3842" t="s">
        <v>4314</v>
      </c>
      <c r="G3842" s="7">
        <f>'Health Cleaned'!$H3842*1.1</f>
        <v>4673.0310000000009</v>
      </c>
      <c r="H3842" s="7">
        <f t="shared" si="296"/>
        <v>4673</v>
      </c>
      <c r="I3842" s="7">
        <f t="shared" si="297"/>
        <v>4673.1000000000004</v>
      </c>
      <c r="J3842" s="7">
        <f t="shared" si="298"/>
        <v>4673</v>
      </c>
      <c r="K3842" t="str">
        <f>TEXT('Health Cleaned'!A3842,"mm-yy")</f>
        <v>10-23</v>
      </c>
      <c r="L3842" t="str">
        <f t="shared" si="299"/>
        <v>65-100</v>
      </c>
    </row>
    <row r="3843" spans="1:12" x14ac:dyDescent="0.45">
      <c r="A3843">
        <v>89</v>
      </c>
      <c r="B3843" t="str">
        <f t="shared" ref="B3843:B3906" si="300">IF(A3843&lt;18,"CHILDREN",IF(A3843&lt;36,"YOUNG ADULTS",IF(A3843&lt;66,"ADULTS",IF(A3843&gt;65,"SENIORS"))))</f>
        <v>SENIORS</v>
      </c>
      <c r="C3843" t="s">
        <v>4315</v>
      </c>
      <c r="G3843" s="7">
        <f>'Health Cleaned'!$H3843*1.1</f>
        <v>5133.7440000000006</v>
      </c>
      <c r="H3843" s="7">
        <f t="shared" ref="H3843:H3906" si="301">ROUND(G3843,1)</f>
        <v>5133.7</v>
      </c>
      <c r="I3843" s="7">
        <f t="shared" ref="I3843:I3906" si="302">ROUNDUP(G3843,1)</f>
        <v>5133.8</v>
      </c>
      <c r="J3843" s="7">
        <f t="shared" ref="J3843:J3906" si="303">ROUNDDOWN(G3843,1)</f>
        <v>5133.7</v>
      </c>
      <c r="K3843" t="str">
        <f>TEXT('Health Cleaned'!A3843,"mm-yy")</f>
        <v>06-22</v>
      </c>
      <c r="L3843" t="str">
        <f t="shared" ref="L3843:L3906" si="304">IF(A3843&lt;13,"0-12",IF(A3843&lt;20,"13-19",IF(A3843&lt;35,"20-34",IF(A3843&lt;=50,"35-50",IF(A3843&lt;66,"51-65",IF(A3843&gt;65,"65-100"))))))</f>
        <v>65-100</v>
      </c>
    </row>
    <row r="3844" spans="1:12" x14ac:dyDescent="0.45">
      <c r="A3844">
        <v>93</v>
      </c>
      <c r="B3844" t="str">
        <f t="shared" si="300"/>
        <v>SENIORS</v>
      </c>
      <c r="C3844" t="s">
        <v>4316</v>
      </c>
      <c r="G3844" s="7">
        <f>'Health Cleaned'!$H3844*1.1</f>
        <v>4920.3330000000005</v>
      </c>
      <c r="H3844" s="7">
        <f t="shared" si="301"/>
        <v>4920.3</v>
      </c>
      <c r="I3844" s="7">
        <f t="shared" si="302"/>
        <v>4920.4000000000005</v>
      </c>
      <c r="J3844" s="7">
        <f t="shared" si="303"/>
        <v>4920.3</v>
      </c>
      <c r="K3844" t="str">
        <f>TEXT('Health Cleaned'!A3844,"mm-yy")</f>
        <v>11-23</v>
      </c>
      <c r="L3844" t="str">
        <f t="shared" si="304"/>
        <v>65-100</v>
      </c>
    </row>
    <row r="3845" spans="1:12" x14ac:dyDescent="0.45">
      <c r="A3845">
        <v>8</v>
      </c>
      <c r="B3845" t="str">
        <f t="shared" si="300"/>
        <v>CHILDREN</v>
      </c>
      <c r="C3845" t="s">
        <v>4317</v>
      </c>
      <c r="G3845" s="7">
        <f>'Health Cleaned'!$H3845*1.1</f>
        <v>294.42600000000004</v>
      </c>
      <c r="H3845" s="7">
        <f t="shared" si="301"/>
        <v>294.39999999999998</v>
      </c>
      <c r="I3845" s="7">
        <f t="shared" si="302"/>
        <v>294.5</v>
      </c>
      <c r="J3845" s="7">
        <f t="shared" si="303"/>
        <v>294.39999999999998</v>
      </c>
      <c r="K3845" t="str">
        <f>TEXT('Health Cleaned'!A3845,"mm-yy")</f>
        <v>12-22</v>
      </c>
      <c r="L3845" t="str">
        <f t="shared" si="304"/>
        <v>0-12</v>
      </c>
    </row>
    <row r="3846" spans="1:12" x14ac:dyDescent="0.45">
      <c r="A3846">
        <v>87</v>
      </c>
      <c r="B3846" t="str">
        <f t="shared" si="300"/>
        <v>SENIORS</v>
      </c>
      <c r="C3846" t="s">
        <v>4318</v>
      </c>
      <c r="G3846" s="7">
        <f>'Health Cleaned'!$H3846*1.1</f>
        <v>3904.0430000000006</v>
      </c>
      <c r="H3846" s="7">
        <f t="shared" si="301"/>
        <v>3904</v>
      </c>
      <c r="I3846" s="7">
        <f t="shared" si="302"/>
        <v>3904.1</v>
      </c>
      <c r="J3846" s="7">
        <f t="shared" si="303"/>
        <v>3904</v>
      </c>
      <c r="K3846" t="str">
        <f>TEXT('Health Cleaned'!A3846,"mm-yy")</f>
        <v>12-22</v>
      </c>
      <c r="L3846" t="str">
        <f t="shared" si="304"/>
        <v>65-100</v>
      </c>
    </row>
    <row r="3847" spans="1:12" x14ac:dyDescent="0.45">
      <c r="A3847">
        <v>80</v>
      </c>
      <c r="B3847" t="str">
        <f t="shared" si="300"/>
        <v>SENIORS</v>
      </c>
      <c r="C3847" t="s">
        <v>4319</v>
      </c>
      <c r="G3847" s="7">
        <f>'Health Cleaned'!$H3847*1.1</f>
        <v>572.85800000000006</v>
      </c>
      <c r="H3847" s="7">
        <f t="shared" si="301"/>
        <v>572.9</v>
      </c>
      <c r="I3847" s="7">
        <f t="shared" si="302"/>
        <v>572.9</v>
      </c>
      <c r="J3847" s="7">
        <f t="shared" si="303"/>
        <v>572.79999999999995</v>
      </c>
      <c r="K3847" t="str">
        <f>TEXT('Health Cleaned'!A3847,"mm-yy")</f>
        <v>05-22</v>
      </c>
      <c r="L3847" t="str">
        <f t="shared" si="304"/>
        <v>65-100</v>
      </c>
    </row>
    <row r="3848" spans="1:12" x14ac:dyDescent="0.45">
      <c r="A3848">
        <v>82</v>
      </c>
      <c r="B3848" t="str">
        <f t="shared" si="300"/>
        <v>SENIORS</v>
      </c>
      <c r="C3848" t="s">
        <v>4320</v>
      </c>
      <c r="G3848" s="7">
        <f>'Health Cleaned'!$H3848*1.1</f>
        <v>915.88200000000006</v>
      </c>
      <c r="H3848" s="7">
        <f t="shared" si="301"/>
        <v>915.9</v>
      </c>
      <c r="I3848" s="7">
        <f t="shared" si="302"/>
        <v>915.9</v>
      </c>
      <c r="J3848" s="7">
        <f t="shared" si="303"/>
        <v>915.8</v>
      </c>
      <c r="K3848" t="str">
        <f>TEXT('Health Cleaned'!A3848,"mm-yy")</f>
        <v>03-22</v>
      </c>
      <c r="L3848" t="str">
        <f t="shared" si="304"/>
        <v>65-100</v>
      </c>
    </row>
    <row r="3849" spans="1:12" x14ac:dyDescent="0.45">
      <c r="A3849">
        <v>0</v>
      </c>
      <c r="B3849" t="str">
        <f t="shared" si="300"/>
        <v>CHILDREN</v>
      </c>
      <c r="C3849" t="s">
        <v>4321</v>
      </c>
      <c r="G3849" s="7">
        <f>'Health Cleaned'!$H3849*1.1</f>
        <v>854.33699999999999</v>
      </c>
      <c r="H3849" s="7">
        <f t="shared" si="301"/>
        <v>854.3</v>
      </c>
      <c r="I3849" s="7">
        <f t="shared" si="302"/>
        <v>854.4</v>
      </c>
      <c r="J3849" s="7">
        <f t="shared" si="303"/>
        <v>854.3</v>
      </c>
      <c r="K3849" t="str">
        <f>TEXT('Health Cleaned'!A3849,"mm-yy")</f>
        <v>12-22</v>
      </c>
      <c r="L3849" t="str">
        <f t="shared" si="304"/>
        <v>0-12</v>
      </c>
    </row>
    <row r="3850" spans="1:12" x14ac:dyDescent="0.45">
      <c r="A3850">
        <v>64</v>
      </c>
      <c r="B3850" t="str">
        <f t="shared" si="300"/>
        <v>ADULTS</v>
      </c>
      <c r="C3850" t="s">
        <v>4322</v>
      </c>
      <c r="G3850" s="7">
        <f>'Health Cleaned'!$H3850*1.1</f>
        <v>620.84</v>
      </c>
      <c r="H3850" s="7">
        <f t="shared" si="301"/>
        <v>620.79999999999995</v>
      </c>
      <c r="I3850" s="7">
        <f t="shared" si="302"/>
        <v>620.9</v>
      </c>
      <c r="J3850" s="7">
        <f t="shared" si="303"/>
        <v>620.79999999999995</v>
      </c>
      <c r="K3850" t="str">
        <f>TEXT('Health Cleaned'!A3850,"mm-yy")</f>
        <v>02-23</v>
      </c>
      <c r="L3850" t="str">
        <f t="shared" si="304"/>
        <v>51-65</v>
      </c>
    </row>
    <row r="3851" spans="1:12" x14ac:dyDescent="0.45">
      <c r="A3851">
        <v>89</v>
      </c>
      <c r="B3851" t="str">
        <f t="shared" si="300"/>
        <v>SENIORS</v>
      </c>
      <c r="C3851" t="s">
        <v>4323</v>
      </c>
      <c r="G3851" s="7">
        <f>'Health Cleaned'!$H3851*1.1</f>
        <v>97.768000000000001</v>
      </c>
      <c r="H3851" s="7">
        <f t="shared" si="301"/>
        <v>97.8</v>
      </c>
      <c r="I3851" s="7">
        <f t="shared" si="302"/>
        <v>97.8</v>
      </c>
      <c r="J3851" s="7">
        <f t="shared" si="303"/>
        <v>97.7</v>
      </c>
      <c r="K3851" t="str">
        <f>TEXT('Health Cleaned'!A3851,"mm-yy")</f>
        <v>07-23</v>
      </c>
      <c r="L3851" t="str">
        <f t="shared" si="304"/>
        <v>65-100</v>
      </c>
    </row>
    <row r="3852" spans="1:12" x14ac:dyDescent="0.45">
      <c r="A3852">
        <v>82</v>
      </c>
      <c r="B3852" t="str">
        <f t="shared" si="300"/>
        <v>SENIORS</v>
      </c>
      <c r="C3852" t="s">
        <v>4324</v>
      </c>
      <c r="G3852" s="7">
        <f>'Health Cleaned'!$H3852*1.1</f>
        <v>4245.7360000000008</v>
      </c>
      <c r="H3852" s="7">
        <f t="shared" si="301"/>
        <v>4245.7</v>
      </c>
      <c r="I3852" s="7">
        <f t="shared" si="302"/>
        <v>4245.8</v>
      </c>
      <c r="J3852" s="7">
        <f t="shared" si="303"/>
        <v>4245.7</v>
      </c>
      <c r="K3852" t="str">
        <f>TEXT('Health Cleaned'!A3852,"mm-yy")</f>
        <v>01-23</v>
      </c>
      <c r="L3852" t="str">
        <f t="shared" si="304"/>
        <v>65-100</v>
      </c>
    </row>
    <row r="3853" spans="1:12" x14ac:dyDescent="0.45">
      <c r="A3853">
        <v>19</v>
      </c>
      <c r="B3853" t="str">
        <f t="shared" si="300"/>
        <v>YOUNG ADULTS</v>
      </c>
      <c r="C3853" t="s">
        <v>4325</v>
      </c>
      <c r="G3853" s="7">
        <f>'Health Cleaned'!$H3853*1.1</f>
        <v>831.2700000000001</v>
      </c>
      <c r="H3853" s="7">
        <f t="shared" si="301"/>
        <v>831.3</v>
      </c>
      <c r="I3853" s="7">
        <f t="shared" si="302"/>
        <v>831.30000000000007</v>
      </c>
      <c r="J3853" s="7">
        <f t="shared" si="303"/>
        <v>831.2</v>
      </c>
      <c r="K3853" t="str">
        <f>TEXT('Health Cleaned'!A3853,"mm-yy")</f>
        <v>04-22</v>
      </c>
      <c r="L3853" t="str">
        <f t="shared" si="304"/>
        <v>13-19</v>
      </c>
    </row>
    <row r="3854" spans="1:12" x14ac:dyDescent="0.45">
      <c r="A3854">
        <v>95</v>
      </c>
      <c r="B3854" t="str">
        <f t="shared" si="300"/>
        <v>SENIORS</v>
      </c>
      <c r="C3854" t="s">
        <v>4326</v>
      </c>
      <c r="G3854" s="7">
        <f>'Health Cleaned'!$H3854*1.1</f>
        <v>651.05700000000002</v>
      </c>
      <c r="H3854" s="7">
        <f t="shared" si="301"/>
        <v>651.1</v>
      </c>
      <c r="I3854" s="7">
        <f t="shared" si="302"/>
        <v>651.1</v>
      </c>
      <c r="J3854" s="7">
        <f t="shared" si="303"/>
        <v>651</v>
      </c>
      <c r="K3854" t="str">
        <f>TEXT('Health Cleaned'!A3854,"mm-yy")</f>
        <v>04-22</v>
      </c>
      <c r="L3854" t="str">
        <f t="shared" si="304"/>
        <v>65-100</v>
      </c>
    </row>
    <row r="3855" spans="1:12" x14ac:dyDescent="0.45">
      <c r="A3855">
        <v>93</v>
      </c>
      <c r="B3855" t="str">
        <f t="shared" si="300"/>
        <v>SENIORS</v>
      </c>
      <c r="C3855" t="s">
        <v>4327</v>
      </c>
      <c r="G3855" s="7">
        <f>'Health Cleaned'!$H3855*1.1</f>
        <v>1344.4090000000001</v>
      </c>
      <c r="H3855" s="7">
        <f t="shared" si="301"/>
        <v>1344.4</v>
      </c>
      <c r="I3855" s="7">
        <f t="shared" si="302"/>
        <v>1344.5</v>
      </c>
      <c r="J3855" s="7">
        <f t="shared" si="303"/>
        <v>1344.4</v>
      </c>
      <c r="K3855" t="str">
        <f>TEXT('Health Cleaned'!A3855,"mm-yy")</f>
        <v>05-23</v>
      </c>
      <c r="L3855" t="str">
        <f t="shared" si="304"/>
        <v>65-100</v>
      </c>
    </row>
    <row r="3856" spans="1:12" x14ac:dyDescent="0.45">
      <c r="A3856">
        <v>39</v>
      </c>
      <c r="B3856" t="str">
        <f t="shared" si="300"/>
        <v>ADULTS</v>
      </c>
      <c r="C3856" t="s">
        <v>4328</v>
      </c>
      <c r="G3856" s="7">
        <f>'Health Cleaned'!$H3856*1.1</f>
        <v>4240.4340000000002</v>
      </c>
      <c r="H3856" s="7">
        <f t="shared" si="301"/>
        <v>4240.3999999999996</v>
      </c>
      <c r="I3856" s="7">
        <f t="shared" si="302"/>
        <v>4240.5</v>
      </c>
      <c r="J3856" s="7">
        <f t="shared" si="303"/>
        <v>4240.3999999999996</v>
      </c>
      <c r="K3856" t="str">
        <f>TEXT('Health Cleaned'!A3856,"mm-yy")</f>
        <v>08-23</v>
      </c>
      <c r="L3856" t="str">
        <f t="shared" si="304"/>
        <v>35-50</v>
      </c>
    </row>
    <row r="3857" spans="1:12" x14ac:dyDescent="0.45">
      <c r="A3857">
        <v>56</v>
      </c>
      <c r="B3857" t="str">
        <f t="shared" si="300"/>
        <v>ADULTS</v>
      </c>
      <c r="C3857" t="s">
        <v>4329</v>
      </c>
      <c r="G3857" s="7">
        <f>'Health Cleaned'!$H3857*1.1</f>
        <v>3456.7940000000003</v>
      </c>
      <c r="H3857" s="7">
        <f t="shared" si="301"/>
        <v>3456.8</v>
      </c>
      <c r="I3857" s="7">
        <f t="shared" si="302"/>
        <v>3456.7999999999997</v>
      </c>
      <c r="J3857" s="7">
        <f t="shared" si="303"/>
        <v>3456.7</v>
      </c>
      <c r="K3857" t="str">
        <f>TEXT('Health Cleaned'!A3857,"mm-yy")</f>
        <v>12-22</v>
      </c>
      <c r="L3857" t="str">
        <f t="shared" si="304"/>
        <v>51-65</v>
      </c>
    </row>
    <row r="3858" spans="1:12" x14ac:dyDescent="0.45">
      <c r="A3858">
        <v>95</v>
      </c>
      <c r="B3858" t="str">
        <f t="shared" si="300"/>
        <v>SENIORS</v>
      </c>
      <c r="C3858" t="s">
        <v>4330</v>
      </c>
      <c r="G3858" s="7">
        <f>'Health Cleaned'!$H3858*1.1</f>
        <v>1403.6770000000001</v>
      </c>
      <c r="H3858" s="7">
        <f t="shared" si="301"/>
        <v>1403.7</v>
      </c>
      <c r="I3858" s="7">
        <f t="shared" si="302"/>
        <v>1403.6999999999998</v>
      </c>
      <c r="J3858" s="7">
        <f t="shared" si="303"/>
        <v>1403.6</v>
      </c>
      <c r="K3858" t="str">
        <f>TEXT('Health Cleaned'!A3858,"mm-yy")</f>
        <v>12-23</v>
      </c>
      <c r="L3858" t="str">
        <f t="shared" si="304"/>
        <v>65-100</v>
      </c>
    </row>
    <row r="3859" spans="1:12" x14ac:dyDescent="0.45">
      <c r="A3859">
        <v>70</v>
      </c>
      <c r="B3859" t="str">
        <f t="shared" si="300"/>
        <v>SENIORS</v>
      </c>
      <c r="C3859" t="s">
        <v>4331</v>
      </c>
      <c r="G3859" s="7">
        <f>'Health Cleaned'!$H3859*1.1</f>
        <v>689.42500000000007</v>
      </c>
      <c r="H3859" s="7">
        <f t="shared" si="301"/>
        <v>689.4</v>
      </c>
      <c r="I3859" s="7">
        <f t="shared" si="302"/>
        <v>689.5</v>
      </c>
      <c r="J3859" s="7">
        <f t="shared" si="303"/>
        <v>689.4</v>
      </c>
      <c r="K3859" t="str">
        <f>TEXT('Health Cleaned'!A3859,"mm-yy")</f>
        <v>04-22</v>
      </c>
      <c r="L3859" t="str">
        <f t="shared" si="304"/>
        <v>65-100</v>
      </c>
    </row>
    <row r="3860" spans="1:12" x14ac:dyDescent="0.45">
      <c r="A3860">
        <v>63</v>
      </c>
      <c r="B3860" t="str">
        <f t="shared" si="300"/>
        <v>ADULTS</v>
      </c>
      <c r="C3860" t="s">
        <v>4332</v>
      </c>
      <c r="G3860" s="7">
        <f>'Health Cleaned'!$H3860*1.1</f>
        <v>2362.0740000000005</v>
      </c>
      <c r="H3860" s="7">
        <f t="shared" si="301"/>
        <v>2362.1</v>
      </c>
      <c r="I3860" s="7">
        <f t="shared" si="302"/>
        <v>2362.1</v>
      </c>
      <c r="J3860" s="7">
        <f t="shared" si="303"/>
        <v>2362</v>
      </c>
      <c r="K3860" t="str">
        <f>TEXT('Health Cleaned'!A3860,"mm-yy")</f>
        <v>06-22</v>
      </c>
      <c r="L3860" t="str">
        <f t="shared" si="304"/>
        <v>51-65</v>
      </c>
    </row>
    <row r="3861" spans="1:12" x14ac:dyDescent="0.45">
      <c r="A3861">
        <v>79</v>
      </c>
      <c r="B3861" t="str">
        <f t="shared" si="300"/>
        <v>SENIORS</v>
      </c>
      <c r="C3861" t="s">
        <v>4333</v>
      </c>
      <c r="G3861" s="7">
        <f>'Health Cleaned'!$H3861*1.1</f>
        <v>425.79900000000004</v>
      </c>
      <c r="H3861" s="7">
        <f t="shared" si="301"/>
        <v>425.8</v>
      </c>
      <c r="I3861" s="7">
        <f t="shared" si="302"/>
        <v>425.8</v>
      </c>
      <c r="J3861" s="7">
        <f t="shared" si="303"/>
        <v>425.7</v>
      </c>
      <c r="K3861" t="str">
        <f>TEXT('Health Cleaned'!A3861,"mm-yy")</f>
        <v>06-22</v>
      </c>
      <c r="L3861" t="str">
        <f t="shared" si="304"/>
        <v>65-100</v>
      </c>
    </row>
    <row r="3862" spans="1:12" x14ac:dyDescent="0.45">
      <c r="A3862">
        <v>9</v>
      </c>
      <c r="B3862" t="str">
        <f t="shared" si="300"/>
        <v>CHILDREN</v>
      </c>
      <c r="C3862" t="s">
        <v>4334</v>
      </c>
      <c r="G3862" s="7">
        <f>'Health Cleaned'!$H3862*1.1</f>
        <v>1439.6030000000001</v>
      </c>
      <c r="H3862" s="7">
        <f t="shared" si="301"/>
        <v>1439.6</v>
      </c>
      <c r="I3862" s="7">
        <f t="shared" si="302"/>
        <v>1439.6999999999998</v>
      </c>
      <c r="J3862" s="7">
        <f t="shared" si="303"/>
        <v>1439.6</v>
      </c>
      <c r="K3862" t="str">
        <f>TEXT('Health Cleaned'!A3862,"mm-yy")</f>
        <v>08-22</v>
      </c>
      <c r="L3862" t="str">
        <f t="shared" si="304"/>
        <v>0-12</v>
      </c>
    </row>
    <row r="3863" spans="1:12" x14ac:dyDescent="0.45">
      <c r="A3863">
        <v>35</v>
      </c>
      <c r="B3863" t="str">
        <f t="shared" si="300"/>
        <v>YOUNG ADULTS</v>
      </c>
      <c r="C3863" t="s">
        <v>4335</v>
      </c>
      <c r="G3863" s="7">
        <f>'Health Cleaned'!$H3863*1.1</f>
        <v>2042.6010000000003</v>
      </c>
      <c r="H3863" s="7">
        <f t="shared" si="301"/>
        <v>2042.6</v>
      </c>
      <c r="I3863" s="7">
        <f t="shared" si="302"/>
        <v>2042.6999999999998</v>
      </c>
      <c r="J3863" s="7">
        <f t="shared" si="303"/>
        <v>2042.6</v>
      </c>
      <c r="K3863" t="str">
        <f>TEXT('Health Cleaned'!A3863,"mm-yy")</f>
        <v>05-22</v>
      </c>
      <c r="L3863" t="str">
        <f t="shared" si="304"/>
        <v>35-50</v>
      </c>
    </row>
    <row r="3864" spans="1:12" x14ac:dyDescent="0.45">
      <c r="A3864">
        <v>96</v>
      </c>
      <c r="B3864" t="str">
        <f t="shared" si="300"/>
        <v>SENIORS</v>
      </c>
      <c r="C3864" t="s">
        <v>4336</v>
      </c>
      <c r="G3864" s="7">
        <f>'Health Cleaned'!$H3864*1.1</f>
        <v>2018.0050000000001</v>
      </c>
      <c r="H3864" s="7">
        <f t="shared" si="301"/>
        <v>2018</v>
      </c>
      <c r="I3864" s="7">
        <f t="shared" si="302"/>
        <v>2018.1</v>
      </c>
      <c r="J3864" s="7">
        <f t="shared" si="303"/>
        <v>2018</v>
      </c>
      <c r="K3864" t="str">
        <f>TEXT('Health Cleaned'!A3864,"mm-yy")</f>
        <v>05-22</v>
      </c>
      <c r="L3864" t="str">
        <f t="shared" si="304"/>
        <v>65-100</v>
      </c>
    </row>
    <row r="3865" spans="1:12" x14ac:dyDescent="0.45">
      <c r="A3865">
        <v>61</v>
      </c>
      <c r="B3865" t="str">
        <f t="shared" si="300"/>
        <v>ADULTS</v>
      </c>
      <c r="C3865" t="s">
        <v>4337</v>
      </c>
      <c r="G3865" s="7">
        <f>'Health Cleaned'!$H3865*1.1</f>
        <v>4198.7220000000007</v>
      </c>
      <c r="H3865" s="7">
        <f t="shared" si="301"/>
        <v>4198.7</v>
      </c>
      <c r="I3865" s="7">
        <f t="shared" si="302"/>
        <v>4198.8</v>
      </c>
      <c r="J3865" s="7">
        <f t="shared" si="303"/>
        <v>4198.7</v>
      </c>
      <c r="K3865" t="str">
        <f>TEXT('Health Cleaned'!A3865,"mm-yy")</f>
        <v>01-23</v>
      </c>
      <c r="L3865" t="str">
        <f t="shared" si="304"/>
        <v>51-65</v>
      </c>
    </row>
    <row r="3866" spans="1:12" x14ac:dyDescent="0.45">
      <c r="A3866">
        <v>68</v>
      </c>
      <c r="B3866" t="str">
        <f t="shared" si="300"/>
        <v>SENIORS</v>
      </c>
      <c r="C3866" t="s">
        <v>4338</v>
      </c>
      <c r="G3866" s="7">
        <f>'Health Cleaned'!$H3866*1.1</f>
        <v>5234.6470000000008</v>
      </c>
      <c r="H3866" s="7">
        <f t="shared" si="301"/>
        <v>5234.6000000000004</v>
      </c>
      <c r="I3866" s="7">
        <f t="shared" si="302"/>
        <v>5234.7000000000007</v>
      </c>
      <c r="J3866" s="7">
        <f t="shared" si="303"/>
        <v>5234.6000000000004</v>
      </c>
      <c r="K3866" t="str">
        <f>TEXT('Health Cleaned'!A3866,"mm-yy")</f>
        <v>01-23</v>
      </c>
      <c r="L3866" t="str">
        <f t="shared" si="304"/>
        <v>65-100</v>
      </c>
    </row>
    <row r="3867" spans="1:12" x14ac:dyDescent="0.45">
      <c r="A3867">
        <v>54</v>
      </c>
      <c r="B3867" t="str">
        <f t="shared" si="300"/>
        <v>ADULTS</v>
      </c>
      <c r="C3867" t="s">
        <v>4339</v>
      </c>
      <c r="G3867" s="7">
        <f>'Health Cleaned'!$H3867*1.1</f>
        <v>3587.4410000000003</v>
      </c>
      <c r="H3867" s="7">
        <f t="shared" si="301"/>
        <v>3587.4</v>
      </c>
      <c r="I3867" s="7">
        <f t="shared" si="302"/>
        <v>3587.5</v>
      </c>
      <c r="J3867" s="7">
        <f t="shared" si="303"/>
        <v>3587.4</v>
      </c>
      <c r="K3867" t="str">
        <f>TEXT('Health Cleaned'!A3867,"mm-yy")</f>
        <v>04-23</v>
      </c>
      <c r="L3867" t="str">
        <f t="shared" si="304"/>
        <v>51-65</v>
      </c>
    </row>
    <row r="3868" spans="1:12" x14ac:dyDescent="0.45">
      <c r="A3868">
        <v>54</v>
      </c>
      <c r="B3868" t="str">
        <f t="shared" si="300"/>
        <v>ADULTS</v>
      </c>
      <c r="C3868" t="s">
        <v>4340</v>
      </c>
      <c r="G3868" s="7">
        <f>'Health Cleaned'!$H3868*1.1</f>
        <v>3618.4830000000006</v>
      </c>
      <c r="H3868" s="7">
        <f t="shared" si="301"/>
        <v>3618.5</v>
      </c>
      <c r="I3868" s="7">
        <f t="shared" si="302"/>
        <v>3618.5</v>
      </c>
      <c r="J3868" s="7">
        <f t="shared" si="303"/>
        <v>3618.4</v>
      </c>
      <c r="K3868" t="str">
        <f>TEXT('Health Cleaned'!A3868,"mm-yy")</f>
        <v>10-23</v>
      </c>
      <c r="L3868" t="str">
        <f t="shared" si="304"/>
        <v>51-65</v>
      </c>
    </row>
    <row r="3869" spans="1:12" x14ac:dyDescent="0.45">
      <c r="A3869">
        <v>84</v>
      </c>
      <c r="B3869" t="str">
        <f t="shared" si="300"/>
        <v>SENIORS</v>
      </c>
      <c r="C3869" t="s">
        <v>4341</v>
      </c>
      <c r="G3869" s="7">
        <f>'Health Cleaned'!$H3869*1.1</f>
        <v>2126.0140000000001</v>
      </c>
      <c r="H3869" s="7">
        <f t="shared" si="301"/>
        <v>2126</v>
      </c>
      <c r="I3869" s="7">
        <f t="shared" si="302"/>
        <v>2126.1</v>
      </c>
      <c r="J3869" s="7">
        <f t="shared" si="303"/>
        <v>2126</v>
      </c>
      <c r="K3869" t="str">
        <f>TEXT('Health Cleaned'!A3869,"mm-yy")</f>
        <v>10-22</v>
      </c>
      <c r="L3869" t="str">
        <f t="shared" si="304"/>
        <v>65-100</v>
      </c>
    </row>
    <row r="3870" spans="1:12" x14ac:dyDescent="0.45">
      <c r="A3870">
        <v>9</v>
      </c>
      <c r="B3870" t="str">
        <f t="shared" si="300"/>
        <v>CHILDREN</v>
      </c>
      <c r="C3870" t="s">
        <v>4342</v>
      </c>
      <c r="G3870" s="7">
        <f>'Health Cleaned'!$H3870*1.1</f>
        <v>5141.2790000000005</v>
      </c>
      <c r="H3870" s="7">
        <f t="shared" si="301"/>
        <v>5141.3</v>
      </c>
      <c r="I3870" s="7">
        <f t="shared" si="302"/>
        <v>5141.3</v>
      </c>
      <c r="J3870" s="7">
        <f t="shared" si="303"/>
        <v>5141.2</v>
      </c>
      <c r="K3870" t="str">
        <f>TEXT('Health Cleaned'!A3870,"mm-yy")</f>
        <v>04-22</v>
      </c>
      <c r="L3870" t="str">
        <f t="shared" si="304"/>
        <v>0-12</v>
      </c>
    </row>
    <row r="3871" spans="1:12" x14ac:dyDescent="0.45">
      <c r="A3871">
        <v>30</v>
      </c>
      <c r="B3871" t="str">
        <f t="shared" si="300"/>
        <v>YOUNG ADULTS</v>
      </c>
      <c r="C3871" t="s">
        <v>4343</v>
      </c>
      <c r="G3871" s="7">
        <f>'Health Cleaned'!$H3871*1.1</f>
        <v>4908.607</v>
      </c>
      <c r="H3871" s="7">
        <f t="shared" si="301"/>
        <v>4908.6000000000004</v>
      </c>
      <c r="I3871" s="7">
        <f t="shared" si="302"/>
        <v>4908.7000000000007</v>
      </c>
      <c r="J3871" s="7">
        <f t="shared" si="303"/>
        <v>4908.6000000000004</v>
      </c>
      <c r="K3871" t="str">
        <f>TEXT('Health Cleaned'!A3871,"mm-yy")</f>
        <v>08-22</v>
      </c>
      <c r="L3871" t="str">
        <f t="shared" si="304"/>
        <v>20-34</v>
      </c>
    </row>
    <row r="3872" spans="1:12" x14ac:dyDescent="0.45">
      <c r="A3872">
        <v>19</v>
      </c>
      <c r="B3872" t="str">
        <f t="shared" si="300"/>
        <v>YOUNG ADULTS</v>
      </c>
      <c r="C3872" t="s">
        <v>4344</v>
      </c>
      <c r="G3872" s="7">
        <f>'Health Cleaned'!$H3872*1.1</f>
        <v>1081.5420000000001</v>
      </c>
      <c r="H3872" s="7">
        <f t="shared" si="301"/>
        <v>1081.5</v>
      </c>
      <c r="I3872" s="7">
        <f t="shared" si="302"/>
        <v>1081.5999999999999</v>
      </c>
      <c r="J3872" s="7">
        <f t="shared" si="303"/>
        <v>1081.5</v>
      </c>
      <c r="K3872" t="str">
        <f>TEXT('Health Cleaned'!A3872,"mm-yy")</f>
        <v>10-22</v>
      </c>
      <c r="L3872" t="str">
        <f t="shared" si="304"/>
        <v>13-19</v>
      </c>
    </row>
    <row r="3873" spans="1:12" x14ac:dyDescent="0.45">
      <c r="A3873">
        <v>64</v>
      </c>
      <c r="B3873" t="str">
        <f t="shared" si="300"/>
        <v>ADULTS</v>
      </c>
      <c r="C3873" t="s">
        <v>4345</v>
      </c>
      <c r="G3873" s="7">
        <f>'Health Cleaned'!$H3873*1.1</f>
        <v>3921.5550000000003</v>
      </c>
      <c r="H3873" s="7">
        <f t="shared" si="301"/>
        <v>3921.6</v>
      </c>
      <c r="I3873" s="7">
        <f t="shared" si="302"/>
        <v>3921.6</v>
      </c>
      <c r="J3873" s="7">
        <f t="shared" si="303"/>
        <v>3921.5</v>
      </c>
      <c r="K3873" t="str">
        <f>TEXT('Health Cleaned'!A3873,"mm-yy")</f>
        <v>08-22</v>
      </c>
      <c r="L3873" t="str">
        <f t="shared" si="304"/>
        <v>51-65</v>
      </c>
    </row>
    <row r="3874" spans="1:12" x14ac:dyDescent="0.45">
      <c r="A3874">
        <v>42</v>
      </c>
      <c r="B3874" t="str">
        <f t="shared" si="300"/>
        <v>ADULTS</v>
      </c>
      <c r="C3874" t="s">
        <v>4346</v>
      </c>
      <c r="G3874" s="7">
        <f>'Health Cleaned'!$H3874*1.1</f>
        <v>3554.9140000000002</v>
      </c>
      <c r="H3874" s="7">
        <f t="shared" si="301"/>
        <v>3554.9</v>
      </c>
      <c r="I3874" s="7">
        <f t="shared" si="302"/>
        <v>3555</v>
      </c>
      <c r="J3874" s="7">
        <f t="shared" si="303"/>
        <v>3554.9</v>
      </c>
      <c r="K3874" t="str">
        <f>TEXT('Health Cleaned'!A3874,"mm-yy")</f>
        <v>03-23</v>
      </c>
      <c r="L3874" t="str">
        <f t="shared" si="304"/>
        <v>35-50</v>
      </c>
    </row>
    <row r="3875" spans="1:12" x14ac:dyDescent="0.45">
      <c r="A3875">
        <v>77</v>
      </c>
      <c r="B3875" t="str">
        <f t="shared" si="300"/>
        <v>SENIORS</v>
      </c>
      <c r="C3875" t="s">
        <v>4347</v>
      </c>
      <c r="G3875" s="7">
        <f>'Health Cleaned'!$H3875*1.1</f>
        <v>5467.5170000000007</v>
      </c>
      <c r="H3875" s="7">
        <f t="shared" si="301"/>
        <v>5467.5</v>
      </c>
      <c r="I3875" s="7">
        <f t="shared" si="302"/>
        <v>5467.6</v>
      </c>
      <c r="J3875" s="7">
        <f t="shared" si="303"/>
        <v>5467.5</v>
      </c>
      <c r="K3875" t="str">
        <f>TEXT('Health Cleaned'!A3875,"mm-yy")</f>
        <v>04-22</v>
      </c>
      <c r="L3875" t="str">
        <f t="shared" si="304"/>
        <v>65-100</v>
      </c>
    </row>
    <row r="3876" spans="1:12" x14ac:dyDescent="0.45">
      <c r="A3876">
        <v>54</v>
      </c>
      <c r="B3876" t="str">
        <f t="shared" si="300"/>
        <v>ADULTS</v>
      </c>
      <c r="C3876" t="s">
        <v>4348</v>
      </c>
      <c r="G3876" s="7">
        <f>'Health Cleaned'!$H3876*1.1</f>
        <v>334.32300000000004</v>
      </c>
      <c r="H3876" s="7">
        <f t="shared" si="301"/>
        <v>334.3</v>
      </c>
      <c r="I3876" s="7">
        <f t="shared" si="302"/>
        <v>334.40000000000003</v>
      </c>
      <c r="J3876" s="7">
        <f t="shared" si="303"/>
        <v>334.3</v>
      </c>
      <c r="K3876" t="str">
        <f>TEXT('Health Cleaned'!A3876,"mm-yy")</f>
        <v>02-22</v>
      </c>
      <c r="L3876" t="str">
        <f t="shared" si="304"/>
        <v>51-65</v>
      </c>
    </row>
    <row r="3877" spans="1:12" x14ac:dyDescent="0.45">
      <c r="A3877">
        <v>46</v>
      </c>
      <c r="B3877" t="str">
        <f t="shared" si="300"/>
        <v>ADULTS</v>
      </c>
      <c r="C3877" t="s">
        <v>4349</v>
      </c>
      <c r="G3877" s="7">
        <f>'Health Cleaned'!$H3877*1.1</f>
        <v>923.05400000000009</v>
      </c>
      <c r="H3877" s="7">
        <f t="shared" si="301"/>
        <v>923.1</v>
      </c>
      <c r="I3877" s="7">
        <f t="shared" si="302"/>
        <v>923.1</v>
      </c>
      <c r="J3877" s="7">
        <f t="shared" si="303"/>
        <v>923</v>
      </c>
      <c r="K3877" t="str">
        <f>TEXT('Health Cleaned'!A3877,"mm-yy")</f>
        <v>12-22</v>
      </c>
      <c r="L3877" t="str">
        <f t="shared" si="304"/>
        <v>35-50</v>
      </c>
    </row>
    <row r="3878" spans="1:12" x14ac:dyDescent="0.45">
      <c r="A3878">
        <v>24</v>
      </c>
      <c r="B3878" t="str">
        <f t="shared" si="300"/>
        <v>YOUNG ADULTS</v>
      </c>
      <c r="C3878" t="s">
        <v>4350</v>
      </c>
      <c r="G3878" s="7">
        <f>'Health Cleaned'!$H3878*1.1</f>
        <v>2250.0610000000001</v>
      </c>
      <c r="H3878" s="7">
        <f t="shared" si="301"/>
        <v>2250.1</v>
      </c>
      <c r="I3878" s="7">
        <f t="shared" si="302"/>
        <v>2250.1</v>
      </c>
      <c r="J3878" s="7">
        <f t="shared" si="303"/>
        <v>2250</v>
      </c>
      <c r="K3878" t="str">
        <f>TEXT('Health Cleaned'!A3878,"mm-yy")</f>
        <v>04-23</v>
      </c>
      <c r="L3878" t="str">
        <f t="shared" si="304"/>
        <v>20-34</v>
      </c>
    </row>
    <row r="3879" spans="1:12" x14ac:dyDescent="0.45">
      <c r="A3879">
        <v>34</v>
      </c>
      <c r="B3879" t="str">
        <f t="shared" si="300"/>
        <v>YOUNG ADULTS</v>
      </c>
      <c r="C3879" t="s">
        <v>4351</v>
      </c>
      <c r="G3879" s="7">
        <f>'Health Cleaned'!$H3879*1.1</f>
        <v>2182.2240000000002</v>
      </c>
      <c r="H3879" s="7">
        <f t="shared" si="301"/>
        <v>2182.1999999999998</v>
      </c>
      <c r="I3879" s="7">
        <f t="shared" si="302"/>
        <v>2182.2999999999997</v>
      </c>
      <c r="J3879" s="7">
        <f t="shared" si="303"/>
        <v>2182.1999999999998</v>
      </c>
      <c r="K3879" t="str">
        <f>TEXT('Health Cleaned'!A3879,"mm-yy")</f>
        <v>12-22</v>
      </c>
      <c r="L3879" t="str">
        <f t="shared" si="304"/>
        <v>20-34</v>
      </c>
    </row>
    <row r="3880" spans="1:12" x14ac:dyDescent="0.45">
      <c r="A3880">
        <v>13</v>
      </c>
      <c r="B3880" t="str">
        <f t="shared" si="300"/>
        <v>CHILDREN</v>
      </c>
      <c r="C3880" t="s">
        <v>4352</v>
      </c>
      <c r="G3880" s="7">
        <f>'Health Cleaned'!$H3880*1.1</f>
        <v>1634.5340000000001</v>
      </c>
      <c r="H3880" s="7">
        <f t="shared" si="301"/>
        <v>1634.5</v>
      </c>
      <c r="I3880" s="7">
        <f t="shared" si="302"/>
        <v>1634.6</v>
      </c>
      <c r="J3880" s="7">
        <f t="shared" si="303"/>
        <v>1634.5</v>
      </c>
      <c r="K3880" t="str">
        <f>TEXT('Health Cleaned'!A3880,"mm-yy")</f>
        <v>10-22</v>
      </c>
      <c r="L3880" t="str">
        <f t="shared" si="304"/>
        <v>13-19</v>
      </c>
    </row>
    <row r="3881" spans="1:12" x14ac:dyDescent="0.45">
      <c r="A3881">
        <v>38</v>
      </c>
      <c r="B3881" t="str">
        <f t="shared" si="300"/>
        <v>ADULTS</v>
      </c>
      <c r="C3881" t="s">
        <v>4353</v>
      </c>
      <c r="G3881" s="7">
        <f>'Health Cleaned'!$H3881*1.1</f>
        <v>5120.5770000000002</v>
      </c>
      <c r="H3881" s="7">
        <f t="shared" si="301"/>
        <v>5120.6000000000004</v>
      </c>
      <c r="I3881" s="7">
        <f t="shared" si="302"/>
        <v>5120.6000000000004</v>
      </c>
      <c r="J3881" s="7">
        <f t="shared" si="303"/>
        <v>5120.5</v>
      </c>
      <c r="K3881" t="str">
        <f>TEXT('Health Cleaned'!A3881,"mm-yy")</f>
        <v>09-22</v>
      </c>
      <c r="L3881" t="str">
        <f t="shared" si="304"/>
        <v>35-50</v>
      </c>
    </row>
    <row r="3882" spans="1:12" x14ac:dyDescent="0.45">
      <c r="A3882">
        <v>52</v>
      </c>
      <c r="B3882" t="str">
        <f t="shared" si="300"/>
        <v>ADULTS</v>
      </c>
      <c r="C3882" t="s">
        <v>4354</v>
      </c>
      <c r="G3882" s="7">
        <f>'Health Cleaned'!$H3882*1.1</f>
        <v>1810.4349999999999</v>
      </c>
      <c r="H3882" s="7">
        <f t="shared" si="301"/>
        <v>1810.4</v>
      </c>
      <c r="I3882" s="7">
        <f t="shared" si="302"/>
        <v>1810.5</v>
      </c>
      <c r="J3882" s="7">
        <f t="shared" si="303"/>
        <v>1810.4</v>
      </c>
      <c r="K3882" t="str">
        <f>TEXT('Health Cleaned'!A3882,"mm-yy")</f>
        <v>04-23</v>
      </c>
      <c r="L3882" t="str">
        <f t="shared" si="304"/>
        <v>51-65</v>
      </c>
    </row>
    <row r="3883" spans="1:12" x14ac:dyDescent="0.45">
      <c r="A3883">
        <v>37</v>
      </c>
      <c r="B3883" t="str">
        <f t="shared" si="300"/>
        <v>ADULTS</v>
      </c>
      <c r="C3883" t="s">
        <v>4355</v>
      </c>
      <c r="G3883" s="7">
        <f>'Health Cleaned'!$H3883*1.1</f>
        <v>1727.7260000000003</v>
      </c>
      <c r="H3883" s="7">
        <f t="shared" si="301"/>
        <v>1727.7</v>
      </c>
      <c r="I3883" s="7">
        <f t="shared" si="302"/>
        <v>1727.8</v>
      </c>
      <c r="J3883" s="7">
        <f t="shared" si="303"/>
        <v>1727.7</v>
      </c>
      <c r="K3883" t="str">
        <f>TEXT('Health Cleaned'!A3883,"mm-yy")</f>
        <v>01-22</v>
      </c>
      <c r="L3883" t="str">
        <f t="shared" si="304"/>
        <v>35-50</v>
      </c>
    </row>
    <row r="3884" spans="1:12" x14ac:dyDescent="0.45">
      <c r="A3884">
        <v>24</v>
      </c>
      <c r="B3884" t="str">
        <f t="shared" si="300"/>
        <v>YOUNG ADULTS</v>
      </c>
      <c r="C3884" t="s">
        <v>4356</v>
      </c>
      <c r="G3884" s="7">
        <f>'Health Cleaned'!$H3884*1.1</f>
        <v>2560.5910000000003</v>
      </c>
      <c r="H3884" s="7">
        <f t="shared" si="301"/>
        <v>2560.6</v>
      </c>
      <c r="I3884" s="7">
        <f t="shared" si="302"/>
        <v>2560.6</v>
      </c>
      <c r="J3884" s="7">
        <f t="shared" si="303"/>
        <v>2560.5</v>
      </c>
      <c r="K3884" t="str">
        <f>TEXT('Health Cleaned'!A3884,"mm-yy")</f>
        <v>08-23</v>
      </c>
      <c r="L3884" t="str">
        <f t="shared" si="304"/>
        <v>20-34</v>
      </c>
    </row>
    <row r="3885" spans="1:12" x14ac:dyDescent="0.45">
      <c r="A3885">
        <v>88</v>
      </c>
      <c r="B3885" t="str">
        <f t="shared" si="300"/>
        <v>SENIORS</v>
      </c>
      <c r="C3885" t="s">
        <v>4357</v>
      </c>
      <c r="G3885" s="7">
        <f>'Health Cleaned'!$H3885*1.1</f>
        <v>2088.2730000000001</v>
      </c>
      <c r="H3885" s="7">
        <f t="shared" si="301"/>
        <v>2088.3000000000002</v>
      </c>
      <c r="I3885" s="7">
        <f t="shared" si="302"/>
        <v>2088.2999999999997</v>
      </c>
      <c r="J3885" s="7">
        <f t="shared" si="303"/>
        <v>2088.1999999999998</v>
      </c>
      <c r="K3885" t="str">
        <f>TEXT('Health Cleaned'!A3885,"mm-yy")</f>
        <v>08-22</v>
      </c>
      <c r="L3885" t="str">
        <f t="shared" si="304"/>
        <v>65-100</v>
      </c>
    </row>
    <row r="3886" spans="1:12" x14ac:dyDescent="0.45">
      <c r="A3886">
        <v>97</v>
      </c>
      <c r="B3886" t="str">
        <f t="shared" si="300"/>
        <v>SENIORS</v>
      </c>
      <c r="C3886" t="s">
        <v>4358</v>
      </c>
      <c r="G3886" s="7">
        <f>'Health Cleaned'!$H3886*1.1</f>
        <v>487.12400000000002</v>
      </c>
      <c r="H3886" s="7">
        <f t="shared" si="301"/>
        <v>487.1</v>
      </c>
      <c r="I3886" s="7">
        <f t="shared" si="302"/>
        <v>487.20000000000005</v>
      </c>
      <c r="J3886" s="7">
        <f t="shared" si="303"/>
        <v>487.1</v>
      </c>
      <c r="K3886" t="str">
        <f>TEXT('Health Cleaned'!A3886,"mm-yy")</f>
        <v>05-23</v>
      </c>
      <c r="L3886" t="str">
        <f t="shared" si="304"/>
        <v>65-100</v>
      </c>
    </row>
    <row r="3887" spans="1:12" x14ac:dyDescent="0.45">
      <c r="A3887">
        <v>40</v>
      </c>
      <c r="B3887" t="str">
        <f t="shared" si="300"/>
        <v>ADULTS</v>
      </c>
      <c r="C3887" t="s">
        <v>4359</v>
      </c>
      <c r="G3887" s="7">
        <f>'Health Cleaned'!$H3887*1.1</f>
        <v>4699.5079999999998</v>
      </c>
      <c r="H3887" s="7">
        <f t="shared" si="301"/>
        <v>4699.5</v>
      </c>
      <c r="I3887" s="7">
        <f t="shared" si="302"/>
        <v>4699.6000000000004</v>
      </c>
      <c r="J3887" s="7">
        <f t="shared" si="303"/>
        <v>4699.5</v>
      </c>
      <c r="K3887" t="str">
        <f>TEXT('Health Cleaned'!A3887,"mm-yy")</f>
        <v>05-23</v>
      </c>
      <c r="L3887" t="str">
        <f t="shared" si="304"/>
        <v>35-50</v>
      </c>
    </row>
    <row r="3888" spans="1:12" x14ac:dyDescent="0.45">
      <c r="A3888">
        <v>62</v>
      </c>
      <c r="B3888" t="str">
        <f t="shared" si="300"/>
        <v>ADULTS</v>
      </c>
      <c r="C3888" t="s">
        <v>4360</v>
      </c>
      <c r="G3888" s="7">
        <f>'Health Cleaned'!$H3888*1.1</f>
        <v>2988.9530000000004</v>
      </c>
      <c r="H3888" s="7">
        <f t="shared" si="301"/>
        <v>2989</v>
      </c>
      <c r="I3888" s="7">
        <f t="shared" si="302"/>
        <v>2989</v>
      </c>
      <c r="J3888" s="7">
        <f t="shared" si="303"/>
        <v>2988.9</v>
      </c>
      <c r="K3888" t="str">
        <f>TEXT('Health Cleaned'!A3888,"mm-yy")</f>
        <v>08-22</v>
      </c>
      <c r="L3888" t="str">
        <f t="shared" si="304"/>
        <v>51-65</v>
      </c>
    </row>
    <row r="3889" spans="1:12" x14ac:dyDescent="0.45">
      <c r="A3889">
        <v>72</v>
      </c>
      <c r="B3889" t="str">
        <f t="shared" si="300"/>
        <v>SENIORS</v>
      </c>
      <c r="C3889" t="s">
        <v>4361</v>
      </c>
      <c r="G3889" s="7">
        <f>'Health Cleaned'!$H3889*1.1</f>
        <v>2565.0790000000002</v>
      </c>
      <c r="H3889" s="7">
        <f t="shared" si="301"/>
        <v>2565.1</v>
      </c>
      <c r="I3889" s="7">
        <f t="shared" si="302"/>
        <v>2565.1</v>
      </c>
      <c r="J3889" s="7">
        <f t="shared" si="303"/>
        <v>2565</v>
      </c>
      <c r="K3889" t="str">
        <f>TEXT('Health Cleaned'!A3889,"mm-yy")</f>
        <v>05-23</v>
      </c>
      <c r="L3889" t="str">
        <f t="shared" si="304"/>
        <v>65-100</v>
      </c>
    </row>
    <row r="3890" spans="1:12" x14ac:dyDescent="0.45">
      <c r="A3890">
        <v>15</v>
      </c>
      <c r="B3890" t="str">
        <f t="shared" si="300"/>
        <v>CHILDREN</v>
      </c>
      <c r="C3890" t="s">
        <v>4362</v>
      </c>
      <c r="G3890" s="7">
        <f>'Health Cleaned'!$H3890*1.1</f>
        <v>4101.3060000000005</v>
      </c>
      <c r="H3890" s="7">
        <f t="shared" si="301"/>
        <v>4101.3</v>
      </c>
      <c r="I3890" s="7">
        <f t="shared" si="302"/>
        <v>4101.4000000000005</v>
      </c>
      <c r="J3890" s="7">
        <f t="shared" si="303"/>
        <v>4101.3</v>
      </c>
      <c r="K3890" t="str">
        <f>TEXT('Health Cleaned'!A3890,"mm-yy")</f>
        <v>08-22</v>
      </c>
      <c r="L3890" t="str">
        <f t="shared" si="304"/>
        <v>13-19</v>
      </c>
    </row>
    <row r="3891" spans="1:12" x14ac:dyDescent="0.45">
      <c r="A3891">
        <v>21</v>
      </c>
      <c r="B3891" t="str">
        <f t="shared" si="300"/>
        <v>YOUNG ADULTS</v>
      </c>
      <c r="C3891" t="s">
        <v>4363</v>
      </c>
      <c r="G3891" s="7">
        <f>'Health Cleaned'!$H3891*1.1</f>
        <v>3016.6180000000004</v>
      </c>
      <c r="H3891" s="7">
        <f t="shared" si="301"/>
        <v>3016.6</v>
      </c>
      <c r="I3891" s="7">
        <f t="shared" si="302"/>
        <v>3016.7</v>
      </c>
      <c r="J3891" s="7">
        <f t="shared" si="303"/>
        <v>3016.6</v>
      </c>
      <c r="K3891" t="str">
        <f>TEXT('Health Cleaned'!A3891,"mm-yy")</f>
        <v>09-22</v>
      </c>
      <c r="L3891" t="str">
        <f t="shared" si="304"/>
        <v>20-34</v>
      </c>
    </row>
    <row r="3892" spans="1:12" x14ac:dyDescent="0.45">
      <c r="A3892">
        <v>18</v>
      </c>
      <c r="B3892" t="str">
        <f t="shared" si="300"/>
        <v>YOUNG ADULTS</v>
      </c>
      <c r="C3892" t="s">
        <v>4364</v>
      </c>
      <c r="G3892" s="7">
        <f>'Health Cleaned'!$H3892*1.1</f>
        <v>1787.4560000000001</v>
      </c>
      <c r="H3892" s="7">
        <f t="shared" si="301"/>
        <v>1787.5</v>
      </c>
      <c r="I3892" s="7">
        <f t="shared" si="302"/>
        <v>1787.5</v>
      </c>
      <c r="J3892" s="7">
        <f t="shared" si="303"/>
        <v>1787.4</v>
      </c>
      <c r="K3892" t="str">
        <f>TEXT('Health Cleaned'!A3892,"mm-yy")</f>
        <v>03-23</v>
      </c>
      <c r="L3892" t="str">
        <f t="shared" si="304"/>
        <v>13-19</v>
      </c>
    </row>
    <row r="3893" spans="1:12" x14ac:dyDescent="0.45">
      <c r="A3893">
        <v>6</v>
      </c>
      <c r="B3893" t="str">
        <f t="shared" si="300"/>
        <v>CHILDREN</v>
      </c>
      <c r="C3893" t="s">
        <v>4365</v>
      </c>
      <c r="G3893" s="7">
        <f>'Health Cleaned'!$H3893*1.1</f>
        <v>2636.3150000000005</v>
      </c>
      <c r="H3893" s="7">
        <f t="shared" si="301"/>
        <v>2636.3</v>
      </c>
      <c r="I3893" s="7">
        <f t="shared" si="302"/>
        <v>2636.4</v>
      </c>
      <c r="J3893" s="7">
        <f t="shared" si="303"/>
        <v>2636.3</v>
      </c>
      <c r="K3893" t="str">
        <f>TEXT('Health Cleaned'!A3893,"mm-yy")</f>
        <v>06-22</v>
      </c>
      <c r="L3893" t="str">
        <f t="shared" si="304"/>
        <v>0-12</v>
      </c>
    </row>
    <row r="3894" spans="1:12" x14ac:dyDescent="0.45">
      <c r="A3894">
        <v>20</v>
      </c>
      <c r="B3894" t="str">
        <f t="shared" si="300"/>
        <v>YOUNG ADULTS</v>
      </c>
      <c r="C3894" t="s">
        <v>4366</v>
      </c>
      <c r="G3894" s="7">
        <f>'Health Cleaned'!$H3894*1.1</f>
        <v>3331.2290000000003</v>
      </c>
      <c r="H3894" s="7">
        <f t="shared" si="301"/>
        <v>3331.2</v>
      </c>
      <c r="I3894" s="7">
        <f t="shared" si="302"/>
        <v>3331.2999999999997</v>
      </c>
      <c r="J3894" s="7">
        <f t="shared" si="303"/>
        <v>3331.2</v>
      </c>
      <c r="K3894" t="str">
        <f>TEXT('Health Cleaned'!A3894,"mm-yy")</f>
        <v>01-23</v>
      </c>
      <c r="L3894" t="str">
        <f t="shared" si="304"/>
        <v>20-34</v>
      </c>
    </row>
    <row r="3895" spans="1:12" x14ac:dyDescent="0.45">
      <c r="A3895">
        <v>20</v>
      </c>
      <c r="B3895" t="str">
        <f t="shared" si="300"/>
        <v>YOUNG ADULTS</v>
      </c>
      <c r="C3895" t="s">
        <v>4367</v>
      </c>
      <c r="G3895" s="7">
        <f>'Health Cleaned'!$H3895*1.1</f>
        <v>535.27100000000007</v>
      </c>
      <c r="H3895" s="7">
        <f t="shared" si="301"/>
        <v>535.29999999999995</v>
      </c>
      <c r="I3895" s="7">
        <f t="shared" si="302"/>
        <v>535.30000000000007</v>
      </c>
      <c r="J3895" s="7">
        <f t="shared" si="303"/>
        <v>535.20000000000005</v>
      </c>
      <c r="K3895" t="str">
        <f>TEXT('Health Cleaned'!A3895,"mm-yy")</f>
        <v>08-23</v>
      </c>
      <c r="L3895" t="str">
        <f t="shared" si="304"/>
        <v>20-34</v>
      </c>
    </row>
    <row r="3896" spans="1:12" x14ac:dyDescent="0.45">
      <c r="A3896">
        <v>69</v>
      </c>
      <c r="B3896" t="str">
        <f t="shared" si="300"/>
        <v>SENIORS</v>
      </c>
      <c r="C3896" t="s">
        <v>4368</v>
      </c>
      <c r="G3896" s="7">
        <f>'Health Cleaned'!$H3896*1.1</f>
        <v>1920.2810000000002</v>
      </c>
      <c r="H3896" s="7">
        <f t="shared" si="301"/>
        <v>1920.3</v>
      </c>
      <c r="I3896" s="7">
        <f t="shared" si="302"/>
        <v>1920.3</v>
      </c>
      <c r="J3896" s="7">
        <f t="shared" si="303"/>
        <v>1920.2</v>
      </c>
      <c r="K3896" t="str">
        <f>TEXT('Health Cleaned'!A3896,"mm-yy")</f>
        <v>12-22</v>
      </c>
      <c r="L3896" t="str">
        <f t="shared" si="304"/>
        <v>65-100</v>
      </c>
    </row>
    <row r="3897" spans="1:12" x14ac:dyDescent="0.45">
      <c r="A3897">
        <v>39</v>
      </c>
      <c r="B3897" t="str">
        <f t="shared" si="300"/>
        <v>ADULTS</v>
      </c>
      <c r="C3897" t="s">
        <v>4369</v>
      </c>
      <c r="G3897" s="7">
        <f>'Health Cleaned'!$H3897*1.1</f>
        <v>733.59</v>
      </c>
      <c r="H3897" s="7">
        <f t="shared" si="301"/>
        <v>733.6</v>
      </c>
      <c r="I3897" s="7">
        <f t="shared" si="302"/>
        <v>733.6</v>
      </c>
      <c r="J3897" s="7">
        <f t="shared" si="303"/>
        <v>733.5</v>
      </c>
      <c r="K3897" t="str">
        <f>TEXT('Health Cleaned'!A3897,"mm-yy")</f>
        <v>04-23</v>
      </c>
      <c r="L3897" t="str">
        <f t="shared" si="304"/>
        <v>35-50</v>
      </c>
    </row>
    <row r="3898" spans="1:12" x14ac:dyDescent="0.45">
      <c r="A3898">
        <v>26</v>
      </c>
      <c r="B3898" t="str">
        <f t="shared" si="300"/>
        <v>YOUNG ADULTS</v>
      </c>
      <c r="C3898" t="s">
        <v>4370</v>
      </c>
      <c r="G3898" s="7">
        <f>'Health Cleaned'!$H3898*1.1</f>
        <v>4423.32</v>
      </c>
      <c r="H3898" s="7">
        <f t="shared" si="301"/>
        <v>4423.3</v>
      </c>
      <c r="I3898" s="7">
        <f t="shared" si="302"/>
        <v>4423.4000000000005</v>
      </c>
      <c r="J3898" s="7">
        <f t="shared" si="303"/>
        <v>4423.3</v>
      </c>
      <c r="K3898" t="str">
        <f>TEXT('Health Cleaned'!A3898,"mm-yy")</f>
        <v>04-23</v>
      </c>
      <c r="L3898" t="str">
        <f t="shared" si="304"/>
        <v>20-34</v>
      </c>
    </row>
    <row r="3899" spans="1:12" x14ac:dyDescent="0.45">
      <c r="A3899">
        <v>53</v>
      </c>
      <c r="B3899" t="str">
        <f t="shared" si="300"/>
        <v>ADULTS</v>
      </c>
      <c r="C3899" t="s">
        <v>4371</v>
      </c>
      <c r="G3899" s="7">
        <f>'Health Cleaned'!$H3899*1.1</f>
        <v>4826.7560000000003</v>
      </c>
      <c r="H3899" s="7">
        <f t="shared" si="301"/>
        <v>4826.8</v>
      </c>
      <c r="I3899" s="7">
        <f t="shared" si="302"/>
        <v>4826.8</v>
      </c>
      <c r="J3899" s="7">
        <f t="shared" si="303"/>
        <v>4826.7</v>
      </c>
      <c r="K3899" t="str">
        <f>TEXT('Health Cleaned'!A3899,"mm-yy")</f>
        <v>03-23</v>
      </c>
      <c r="L3899" t="str">
        <f t="shared" si="304"/>
        <v>51-65</v>
      </c>
    </row>
    <row r="3900" spans="1:12" x14ac:dyDescent="0.45">
      <c r="A3900">
        <v>79</v>
      </c>
      <c r="B3900" t="str">
        <f t="shared" si="300"/>
        <v>SENIORS</v>
      </c>
      <c r="C3900" t="s">
        <v>4372</v>
      </c>
      <c r="G3900" s="7">
        <f>'Health Cleaned'!$H3900*1.1</f>
        <v>225.44499999999999</v>
      </c>
      <c r="H3900" s="7">
        <f t="shared" si="301"/>
        <v>225.4</v>
      </c>
      <c r="I3900" s="7">
        <f t="shared" si="302"/>
        <v>225.5</v>
      </c>
      <c r="J3900" s="7">
        <f t="shared" si="303"/>
        <v>225.4</v>
      </c>
      <c r="K3900" t="str">
        <f>TEXT('Health Cleaned'!A3900,"mm-yy")</f>
        <v>09-22</v>
      </c>
      <c r="L3900" t="str">
        <f t="shared" si="304"/>
        <v>65-100</v>
      </c>
    </row>
    <row r="3901" spans="1:12" x14ac:dyDescent="0.45">
      <c r="A3901">
        <v>41</v>
      </c>
      <c r="B3901" t="str">
        <f t="shared" si="300"/>
        <v>ADULTS</v>
      </c>
      <c r="C3901" t="s">
        <v>4373</v>
      </c>
      <c r="G3901" s="7">
        <f>'Health Cleaned'!$H3901*1.1</f>
        <v>3586.8800000000006</v>
      </c>
      <c r="H3901" s="7">
        <f t="shared" si="301"/>
        <v>3586.9</v>
      </c>
      <c r="I3901" s="7">
        <f t="shared" si="302"/>
        <v>3586.9</v>
      </c>
      <c r="J3901" s="7">
        <f t="shared" si="303"/>
        <v>3586.8</v>
      </c>
      <c r="K3901" t="str">
        <f>TEXT('Health Cleaned'!A3901,"mm-yy")</f>
        <v>10-22</v>
      </c>
      <c r="L3901" t="str">
        <f t="shared" si="304"/>
        <v>35-50</v>
      </c>
    </row>
    <row r="3902" spans="1:12" x14ac:dyDescent="0.45">
      <c r="A3902">
        <v>21</v>
      </c>
      <c r="B3902" t="str">
        <f t="shared" si="300"/>
        <v>YOUNG ADULTS</v>
      </c>
      <c r="C3902" t="s">
        <v>4374</v>
      </c>
      <c r="G3902" s="7">
        <f>'Health Cleaned'!$H3902*1.1</f>
        <v>5370.398000000001</v>
      </c>
      <c r="H3902" s="7">
        <f t="shared" si="301"/>
        <v>5370.4</v>
      </c>
      <c r="I3902" s="7">
        <f t="shared" si="302"/>
        <v>5370.4000000000005</v>
      </c>
      <c r="J3902" s="7">
        <f t="shared" si="303"/>
        <v>5370.3</v>
      </c>
      <c r="K3902" t="str">
        <f>TEXT('Health Cleaned'!A3902,"mm-yy")</f>
        <v>01-23</v>
      </c>
      <c r="L3902" t="str">
        <f t="shared" si="304"/>
        <v>20-34</v>
      </c>
    </row>
    <row r="3903" spans="1:12" x14ac:dyDescent="0.45">
      <c r="A3903">
        <v>86</v>
      </c>
      <c r="B3903" t="str">
        <f t="shared" si="300"/>
        <v>SENIORS</v>
      </c>
      <c r="C3903" t="s">
        <v>4375</v>
      </c>
      <c r="G3903" s="7">
        <f>'Health Cleaned'!$H3903*1.1</f>
        <v>1660.989</v>
      </c>
      <c r="H3903" s="7">
        <f t="shared" si="301"/>
        <v>1661</v>
      </c>
      <c r="I3903" s="7">
        <f t="shared" si="302"/>
        <v>1661</v>
      </c>
      <c r="J3903" s="7">
        <f t="shared" si="303"/>
        <v>1660.9</v>
      </c>
      <c r="K3903" t="str">
        <f>TEXT('Health Cleaned'!A3903,"mm-yy")</f>
        <v>02-22</v>
      </c>
      <c r="L3903" t="str">
        <f t="shared" si="304"/>
        <v>65-100</v>
      </c>
    </row>
    <row r="3904" spans="1:12" x14ac:dyDescent="0.45">
      <c r="A3904">
        <v>20</v>
      </c>
      <c r="B3904" t="str">
        <f t="shared" si="300"/>
        <v>YOUNG ADULTS</v>
      </c>
      <c r="C3904" t="s">
        <v>4376</v>
      </c>
      <c r="G3904" s="7">
        <f>'Health Cleaned'!$H3904*1.1</f>
        <v>2810.0819999999999</v>
      </c>
      <c r="H3904" s="7">
        <f t="shared" si="301"/>
        <v>2810.1</v>
      </c>
      <c r="I3904" s="7">
        <f t="shared" si="302"/>
        <v>2810.1</v>
      </c>
      <c r="J3904" s="7">
        <f t="shared" si="303"/>
        <v>2810</v>
      </c>
      <c r="K3904" t="str">
        <f>TEXT('Health Cleaned'!A3904,"mm-yy")</f>
        <v>05-22</v>
      </c>
      <c r="L3904" t="str">
        <f t="shared" si="304"/>
        <v>20-34</v>
      </c>
    </row>
    <row r="3905" spans="1:12" x14ac:dyDescent="0.45">
      <c r="A3905">
        <v>0</v>
      </c>
      <c r="B3905" t="str">
        <f t="shared" si="300"/>
        <v>CHILDREN</v>
      </c>
      <c r="C3905" t="s">
        <v>4377</v>
      </c>
      <c r="G3905" s="7">
        <f>'Health Cleaned'!$H3905*1.1</f>
        <v>786.72000000000014</v>
      </c>
      <c r="H3905" s="7">
        <f t="shared" si="301"/>
        <v>786.7</v>
      </c>
      <c r="I3905" s="7">
        <f t="shared" si="302"/>
        <v>786.80000000000007</v>
      </c>
      <c r="J3905" s="7">
        <f t="shared" si="303"/>
        <v>786.7</v>
      </c>
      <c r="K3905" t="str">
        <f>TEXT('Health Cleaned'!A3905,"mm-yy")</f>
        <v>01-22</v>
      </c>
      <c r="L3905" t="str">
        <f t="shared" si="304"/>
        <v>0-12</v>
      </c>
    </row>
    <row r="3906" spans="1:12" x14ac:dyDescent="0.45">
      <c r="A3906">
        <v>41</v>
      </c>
      <c r="B3906" t="str">
        <f t="shared" si="300"/>
        <v>ADULTS</v>
      </c>
      <c r="C3906" t="s">
        <v>4378</v>
      </c>
      <c r="G3906" s="7">
        <f>'Health Cleaned'!$H3906*1.1</f>
        <v>5268.8680000000004</v>
      </c>
      <c r="H3906" s="7">
        <f t="shared" si="301"/>
        <v>5268.9</v>
      </c>
      <c r="I3906" s="7">
        <f t="shared" si="302"/>
        <v>5268.9000000000005</v>
      </c>
      <c r="J3906" s="7">
        <f t="shared" si="303"/>
        <v>5268.8</v>
      </c>
      <c r="K3906" t="str">
        <f>TEXT('Health Cleaned'!A3906,"mm-yy")</f>
        <v>09-22</v>
      </c>
      <c r="L3906" t="str">
        <f t="shared" si="304"/>
        <v>35-50</v>
      </c>
    </row>
    <row r="3907" spans="1:12" x14ac:dyDescent="0.45">
      <c r="A3907">
        <v>95</v>
      </c>
      <c r="B3907" t="str">
        <f t="shared" ref="B3907:B3970" si="305">IF(A3907&lt;18,"CHILDREN",IF(A3907&lt;36,"YOUNG ADULTS",IF(A3907&lt;66,"ADULTS",IF(A3907&gt;65,"SENIORS"))))</f>
        <v>SENIORS</v>
      </c>
      <c r="C3907" t="s">
        <v>4379</v>
      </c>
      <c r="G3907" s="7">
        <f>'Health Cleaned'!$H3907*1.1</f>
        <v>3081.4740000000006</v>
      </c>
      <c r="H3907" s="7">
        <f t="shared" ref="H3907:H3970" si="306">ROUND(G3907,1)</f>
        <v>3081.5</v>
      </c>
      <c r="I3907" s="7">
        <f t="shared" ref="I3907:I3970" si="307">ROUNDUP(G3907,1)</f>
        <v>3081.5</v>
      </c>
      <c r="J3907" s="7">
        <f t="shared" ref="J3907:J3970" si="308">ROUNDDOWN(G3907,1)</f>
        <v>3081.4</v>
      </c>
      <c r="K3907" t="str">
        <f>TEXT('Health Cleaned'!A3907,"mm-yy")</f>
        <v>01-22</v>
      </c>
      <c r="L3907" t="str">
        <f t="shared" ref="L3907:L3970" si="309">IF(A3907&lt;13,"0-12",IF(A3907&lt;20,"13-19",IF(A3907&lt;35,"20-34",IF(A3907&lt;=50,"35-50",IF(A3907&lt;66,"51-65",IF(A3907&gt;65,"65-100"))))))</f>
        <v>65-100</v>
      </c>
    </row>
    <row r="3908" spans="1:12" x14ac:dyDescent="0.45">
      <c r="A3908">
        <v>18</v>
      </c>
      <c r="B3908" t="str">
        <f t="shared" si="305"/>
        <v>YOUNG ADULTS</v>
      </c>
      <c r="C3908" t="s">
        <v>4380</v>
      </c>
      <c r="G3908" s="7">
        <f>'Health Cleaned'!$H3908*1.1</f>
        <v>1828.288</v>
      </c>
      <c r="H3908" s="7">
        <f t="shared" si="306"/>
        <v>1828.3</v>
      </c>
      <c r="I3908" s="7">
        <f t="shared" si="307"/>
        <v>1828.3</v>
      </c>
      <c r="J3908" s="7">
        <f t="shared" si="308"/>
        <v>1828.2</v>
      </c>
      <c r="K3908" t="str">
        <f>TEXT('Health Cleaned'!A3908,"mm-yy")</f>
        <v>11-23</v>
      </c>
      <c r="L3908" t="str">
        <f t="shared" si="309"/>
        <v>13-19</v>
      </c>
    </row>
    <row r="3909" spans="1:12" x14ac:dyDescent="0.45">
      <c r="A3909">
        <v>39</v>
      </c>
      <c r="B3909" t="str">
        <f t="shared" si="305"/>
        <v>ADULTS</v>
      </c>
      <c r="C3909" t="s">
        <v>4381</v>
      </c>
      <c r="G3909" s="7">
        <f>'Health Cleaned'!$H3909*1.1</f>
        <v>4796.572000000001</v>
      </c>
      <c r="H3909" s="7">
        <f t="shared" si="306"/>
        <v>4796.6000000000004</v>
      </c>
      <c r="I3909" s="7">
        <f t="shared" si="307"/>
        <v>4796.6000000000004</v>
      </c>
      <c r="J3909" s="7">
        <f t="shared" si="308"/>
        <v>4796.5</v>
      </c>
      <c r="K3909" t="str">
        <f>TEXT('Health Cleaned'!A3909,"mm-yy")</f>
        <v>05-23</v>
      </c>
      <c r="L3909" t="str">
        <f t="shared" si="309"/>
        <v>35-50</v>
      </c>
    </row>
    <row r="3910" spans="1:12" x14ac:dyDescent="0.45">
      <c r="A3910">
        <v>36</v>
      </c>
      <c r="B3910" t="str">
        <f t="shared" si="305"/>
        <v>ADULTS</v>
      </c>
      <c r="C3910" t="s">
        <v>4382</v>
      </c>
      <c r="G3910" s="7">
        <f>'Health Cleaned'!$H3910*1.1</f>
        <v>1672.0220000000002</v>
      </c>
      <c r="H3910" s="7">
        <f t="shared" si="306"/>
        <v>1672</v>
      </c>
      <c r="I3910" s="7">
        <f t="shared" si="307"/>
        <v>1672.1</v>
      </c>
      <c r="J3910" s="7">
        <f t="shared" si="308"/>
        <v>1672</v>
      </c>
      <c r="K3910" t="str">
        <f>TEXT('Health Cleaned'!A3910,"mm-yy")</f>
        <v>12-22</v>
      </c>
      <c r="L3910" t="str">
        <f t="shared" si="309"/>
        <v>35-50</v>
      </c>
    </row>
    <row r="3911" spans="1:12" x14ac:dyDescent="0.45">
      <c r="A3911">
        <v>82</v>
      </c>
      <c r="B3911" t="str">
        <f t="shared" si="305"/>
        <v>SENIORS</v>
      </c>
      <c r="C3911" t="s">
        <v>4383</v>
      </c>
      <c r="G3911" s="7">
        <f>'Health Cleaned'!$H3911*1.1</f>
        <v>2037.4200000000003</v>
      </c>
      <c r="H3911" s="7">
        <f t="shared" si="306"/>
        <v>2037.4</v>
      </c>
      <c r="I3911" s="7">
        <f t="shared" si="307"/>
        <v>2037.5</v>
      </c>
      <c r="J3911" s="7">
        <f t="shared" si="308"/>
        <v>2037.4</v>
      </c>
      <c r="K3911" t="str">
        <f>TEXT('Health Cleaned'!A3911,"mm-yy")</f>
        <v>02-22</v>
      </c>
      <c r="L3911" t="str">
        <f t="shared" si="309"/>
        <v>65-100</v>
      </c>
    </row>
    <row r="3912" spans="1:12" x14ac:dyDescent="0.45">
      <c r="A3912">
        <v>77</v>
      </c>
      <c r="B3912" t="str">
        <f t="shared" si="305"/>
        <v>SENIORS</v>
      </c>
      <c r="C3912" t="s">
        <v>4384</v>
      </c>
      <c r="G3912" s="7">
        <f>'Health Cleaned'!$H3912*1.1</f>
        <v>178.12300000000002</v>
      </c>
      <c r="H3912" s="7">
        <f t="shared" si="306"/>
        <v>178.1</v>
      </c>
      <c r="I3912" s="7">
        <f t="shared" si="307"/>
        <v>178.2</v>
      </c>
      <c r="J3912" s="7">
        <f t="shared" si="308"/>
        <v>178.1</v>
      </c>
      <c r="K3912" t="str">
        <f>TEXT('Health Cleaned'!A3912,"mm-yy")</f>
        <v>10-22</v>
      </c>
      <c r="L3912" t="str">
        <f t="shared" si="309"/>
        <v>65-100</v>
      </c>
    </row>
    <row r="3913" spans="1:12" x14ac:dyDescent="0.45">
      <c r="A3913">
        <v>43</v>
      </c>
      <c r="B3913" t="str">
        <f t="shared" si="305"/>
        <v>ADULTS</v>
      </c>
      <c r="C3913" t="s">
        <v>4385</v>
      </c>
      <c r="G3913" s="7">
        <f>'Health Cleaned'!$H3913*1.1</f>
        <v>3214.6510000000003</v>
      </c>
      <c r="H3913" s="7">
        <f t="shared" si="306"/>
        <v>3214.7</v>
      </c>
      <c r="I3913" s="7">
        <f t="shared" si="307"/>
        <v>3214.7</v>
      </c>
      <c r="J3913" s="7">
        <f t="shared" si="308"/>
        <v>3214.6</v>
      </c>
      <c r="K3913" t="str">
        <f>TEXT('Health Cleaned'!A3913,"mm-yy")</f>
        <v>08-22</v>
      </c>
      <c r="L3913" t="str">
        <f t="shared" si="309"/>
        <v>35-50</v>
      </c>
    </row>
    <row r="3914" spans="1:12" x14ac:dyDescent="0.45">
      <c r="A3914">
        <v>84</v>
      </c>
      <c r="B3914" t="str">
        <f t="shared" si="305"/>
        <v>SENIORS</v>
      </c>
      <c r="C3914" t="s">
        <v>4386</v>
      </c>
      <c r="G3914" s="7">
        <f>'Health Cleaned'!$H3914*1.1</f>
        <v>2679.732</v>
      </c>
      <c r="H3914" s="7">
        <f t="shared" si="306"/>
        <v>2679.7</v>
      </c>
      <c r="I3914" s="7">
        <f t="shared" si="307"/>
        <v>2679.7999999999997</v>
      </c>
      <c r="J3914" s="7">
        <f t="shared" si="308"/>
        <v>2679.7</v>
      </c>
      <c r="K3914" t="str">
        <f>TEXT('Health Cleaned'!A3914,"mm-yy")</f>
        <v>06-22</v>
      </c>
      <c r="L3914" t="str">
        <f t="shared" si="309"/>
        <v>65-100</v>
      </c>
    </row>
    <row r="3915" spans="1:12" x14ac:dyDescent="0.45">
      <c r="A3915">
        <v>60</v>
      </c>
      <c r="B3915" t="str">
        <f t="shared" si="305"/>
        <v>ADULTS</v>
      </c>
      <c r="C3915" t="s">
        <v>4387</v>
      </c>
      <c r="G3915" s="7">
        <f>'Health Cleaned'!$H3915*1.1</f>
        <v>1775.8620000000003</v>
      </c>
      <c r="H3915" s="7">
        <f t="shared" si="306"/>
        <v>1775.9</v>
      </c>
      <c r="I3915" s="7">
        <f t="shared" si="307"/>
        <v>1775.8999999999999</v>
      </c>
      <c r="J3915" s="7">
        <f t="shared" si="308"/>
        <v>1775.8</v>
      </c>
      <c r="K3915" t="str">
        <f>TEXT('Health Cleaned'!A3915,"mm-yy")</f>
        <v>03-23</v>
      </c>
      <c r="L3915" t="str">
        <f t="shared" si="309"/>
        <v>51-65</v>
      </c>
    </row>
    <row r="3916" spans="1:12" x14ac:dyDescent="0.45">
      <c r="A3916">
        <v>64</v>
      </c>
      <c r="B3916" t="str">
        <f t="shared" si="305"/>
        <v>ADULTS</v>
      </c>
      <c r="C3916" t="s">
        <v>4388</v>
      </c>
      <c r="G3916" s="7">
        <f>'Health Cleaned'!$H3916*1.1</f>
        <v>4386.8220000000001</v>
      </c>
      <c r="H3916" s="7">
        <f t="shared" si="306"/>
        <v>4386.8</v>
      </c>
      <c r="I3916" s="7">
        <f t="shared" si="307"/>
        <v>4386.9000000000005</v>
      </c>
      <c r="J3916" s="7">
        <f t="shared" si="308"/>
        <v>4386.8</v>
      </c>
      <c r="K3916" t="str">
        <f>TEXT('Health Cleaned'!A3916,"mm-yy")</f>
        <v>02-22</v>
      </c>
      <c r="L3916" t="str">
        <f t="shared" si="309"/>
        <v>51-65</v>
      </c>
    </row>
    <row r="3917" spans="1:12" x14ac:dyDescent="0.45">
      <c r="A3917">
        <v>39</v>
      </c>
      <c r="B3917" t="str">
        <f t="shared" si="305"/>
        <v>ADULTS</v>
      </c>
      <c r="C3917" t="s">
        <v>4389</v>
      </c>
      <c r="G3917" s="7">
        <f>'Health Cleaned'!$H3917*1.1</f>
        <v>2412.5310000000004</v>
      </c>
      <c r="H3917" s="7">
        <f t="shared" si="306"/>
        <v>2412.5</v>
      </c>
      <c r="I3917" s="7">
        <f t="shared" si="307"/>
        <v>2412.6</v>
      </c>
      <c r="J3917" s="7">
        <f t="shared" si="308"/>
        <v>2412.5</v>
      </c>
      <c r="K3917" t="str">
        <f>TEXT('Health Cleaned'!A3917,"mm-yy")</f>
        <v>12-23</v>
      </c>
      <c r="L3917" t="str">
        <f t="shared" si="309"/>
        <v>35-50</v>
      </c>
    </row>
    <row r="3918" spans="1:12" x14ac:dyDescent="0.45">
      <c r="A3918">
        <v>39</v>
      </c>
      <c r="B3918" t="str">
        <f t="shared" si="305"/>
        <v>ADULTS</v>
      </c>
      <c r="C3918" t="s">
        <v>4390</v>
      </c>
      <c r="G3918" s="7">
        <f>'Health Cleaned'!$H3918*1.1</f>
        <v>2112.7370000000001</v>
      </c>
      <c r="H3918" s="7">
        <f t="shared" si="306"/>
        <v>2112.6999999999998</v>
      </c>
      <c r="I3918" s="7">
        <f t="shared" si="307"/>
        <v>2112.7999999999997</v>
      </c>
      <c r="J3918" s="7">
        <f t="shared" si="308"/>
        <v>2112.6999999999998</v>
      </c>
      <c r="K3918" t="str">
        <f>TEXT('Health Cleaned'!A3918,"mm-yy")</f>
        <v>06-23</v>
      </c>
      <c r="L3918" t="str">
        <f t="shared" si="309"/>
        <v>35-50</v>
      </c>
    </row>
    <row r="3919" spans="1:12" x14ac:dyDescent="0.45">
      <c r="A3919">
        <v>49</v>
      </c>
      <c r="B3919" t="str">
        <f t="shared" si="305"/>
        <v>ADULTS</v>
      </c>
      <c r="C3919" t="s">
        <v>4391</v>
      </c>
      <c r="G3919" s="7">
        <f>'Health Cleaned'!$H3919*1.1</f>
        <v>1758.2070000000001</v>
      </c>
      <c r="H3919" s="7">
        <f t="shared" si="306"/>
        <v>1758.2</v>
      </c>
      <c r="I3919" s="7">
        <f t="shared" si="307"/>
        <v>1758.3</v>
      </c>
      <c r="J3919" s="7">
        <f t="shared" si="308"/>
        <v>1758.2</v>
      </c>
      <c r="K3919" t="str">
        <f>TEXT('Health Cleaned'!A3919,"mm-yy")</f>
        <v>03-23</v>
      </c>
      <c r="L3919" t="str">
        <f t="shared" si="309"/>
        <v>35-50</v>
      </c>
    </row>
    <row r="3920" spans="1:12" x14ac:dyDescent="0.45">
      <c r="A3920">
        <v>66</v>
      </c>
      <c r="B3920" t="str">
        <f t="shared" si="305"/>
        <v>SENIORS</v>
      </c>
      <c r="C3920" t="s">
        <v>4392</v>
      </c>
      <c r="G3920" s="7">
        <f>'Health Cleaned'!$H3920*1.1</f>
        <v>1509.6620000000003</v>
      </c>
      <c r="H3920" s="7">
        <f t="shared" si="306"/>
        <v>1509.7</v>
      </c>
      <c r="I3920" s="7">
        <f t="shared" si="307"/>
        <v>1509.6999999999998</v>
      </c>
      <c r="J3920" s="7">
        <f t="shared" si="308"/>
        <v>1509.6</v>
      </c>
      <c r="K3920" t="str">
        <f>TEXT('Health Cleaned'!A3920,"mm-yy")</f>
        <v>07-23</v>
      </c>
      <c r="L3920" t="str">
        <f t="shared" si="309"/>
        <v>65-100</v>
      </c>
    </row>
    <row r="3921" spans="1:12" x14ac:dyDescent="0.45">
      <c r="A3921">
        <v>85</v>
      </c>
      <c r="B3921" t="str">
        <f t="shared" si="305"/>
        <v>SENIORS</v>
      </c>
      <c r="C3921" t="s">
        <v>4393</v>
      </c>
      <c r="G3921" s="7">
        <f>'Health Cleaned'!$H3921*1.1</f>
        <v>2929.8830000000003</v>
      </c>
      <c r="H3921" s="7">
        <f t="shared" si="306"/>
        <v>2929.9</v>
      </c>
      <c r="I3921" s="7">
        <f t="shared" si="307"/>
        <v>2929.9</v>
      </c>
      <c r="J3921" s="7">
        <f t="shared" si="308"/>
        <v>2929.8</v>
      </c>
      <c r="K3921" t="str">
        <f>TEXT('Health Cleaned'!A3921,"mm-yy")</f>
        <v>05-22</v>
      </c>
      <c r="L3921" t="str">
        <f t="shared" si="309"/>
        <v>65-100</v>
      </c>
    </row>
    <row r="3922" spans="1:12" x14ac:dyDescent="0.45">
      <c r="A3922">
        <v>12</v>
      </c>
      <c r="B3922" t="str">
        <f t="shared" si="305"/>
        <v>CHILDREN</v>
      </c>
      <c r="C3922" t="s">
        <v>4394</v>
      </c>
      <c r="G3922" s="7">
        <f>'Health Cleaned'!$H3922*1.1</f>
        <v>4862.0220000000008</v>
      </c>
      <c r="H3922" s="7">
        <f t="shared" si="306"/>
        <v>4862</v>
      </c>
      <c r="I3922" s="7">
        <f t="shared" si="307"/>
        <v>4862.1000000000004</v>
      </c>
      <c r="J3922" s="7">
        <f t="shared" si="308"/>
        <v>4862</v>
      </c>
      <c r="K3922" t="str">
        <f>TEXT('Health Cleaned'!A3922,"mm-yy")</f>
        <v>01-23</v>
      </c>
      <c r="L3922" t="str">
        <f t="shared" si="309"/>
        <v>0-12</v>
      </c>
    </row>
    <row r="3923" spans="1:12" x14ac:dyDescent="0.45">
      <c r="A3923">
        <v>68</v>
      </c>
      <c r="B3923" t="str">
        <f t="shared" si="305"/>
        <v>SENIORS</v>
      </c>
      <c r="C3923" t="s">
        <v>4395</v>
      </c>
      <c r="G3923" s="7">
        <f>'Health Cleaned'!$H3923*1.1</f>
        <v>2867.7000000000003</v>
      </c>
      <c r="H3923" s="7">
        <f t="shared" si="306"/>
        <v>2867.7</v>
      </c>
      <c r="I3923" s="7">
        <f t="shared" si="307"/>
        <v>2867.7</v>
      </c>
      <c r="J3923" s="7">
        <f t="shared" si="308"/>
        <v>2867.7</v>
      </c>
      <c r="K3923" t="str">
        <f>TEXT('Health Cleaned'!A3923,"mm-yy")</f>
        <v>10-22</v>
      </c>
      <c r="L3923" t="str">
        <f t="shared" si="309"/>
        <v>65-100</v>
      </c>
    </row>
    <row r="3924" spans="1:12" x14ac:dyDescent="0.45">
      <c r="A3924">
        <v>56</v>
      </c>
      <c r="B3924" t="str">
        <f t="shared" si="305"/>
        <v>ADULTS</v>
      </c>
      <c r="C3924" t="s">
        <v>4396</v>
      </c>
      <c r="G3924" s="7">
        <f>'Health Cleaned'!$H3924*1.1</f>
        <v>2661.8460000000005</v>
      </c>
      <c r="H3924" s="7">
        <f t="shared" si="306"/>
        <v>2661.8</v>
      </c>
      <c r="I3924" s="7">
        <f t="shared" si="307"/>
        <v>2661.9</v>
      </c>
      <c r="J3924" s="7">
        <f t="shared" si="308"/>
        <v>2661.8</v>
      </c>
      <c r="K3924" t="str">
        <f>TEXT('Health Cleaned'!A3924,"mm-yy")</f>
        <v>04-23</v>
      </c>
      <c r="L3924" t="str">
        <f t="shared" si="309"/>
        <v>51-65</v>
      </c>
    </row>
    <row r="3925" spans="1:12" x14ac:dyDescent="0.45">
      <c r="A3925">
        <v>17</v>
      </c>
      <c r="B3925" t="str">
        <f t="shared" si="305"/>
        <v>CHILDREN</v>
      </c>
      <c r="C3925" t="s">
        <v>4397</v>
      </c>
      <c r="G3925" s="7">
        <f>'Health Cleaned'!$H3925*1.1</f>
        <v>2099.0640000000003</v>
      </c>
      <c r="H3925" s="7">
        <f t="shared" si="306"/>
        <v>2099.1</v>
      </c>
      <c r="I3925" s="7">
        <f t="shared" si="307"/>
        <v>2099.1</v>
      </c>
      <c r="J3925" s="7">
        <f t="shared" si="308"/>
        <v>2099</v>
      </c>
      <c r="K3925" t="str">
        <f>TEXT('Health Cleaned'!A3925,"mm-yy")</f>
        <v>06-23</v>
      </c>
      <c r="L3925" t="str">
        <f t="shared" si="309"/>
        <v>13-19</v>
      </c>
    </row>
    <row r="3926" spans="1:12" x14ac:dyDescent="0.45">
      <c r="A3926">
        <v>24</v>
      </c>
      <c r="B3926" t="str">
        <f t="shared" si="305"/>
        <v>YOUNG ADULTS</v>
      </c>
      <c r="C3926" t="s">
        <v>4398</v>
      </c>
      <c r="G3926" s="7">
        <f>'Health Cleaned'!$H3926*1.1</f>
        <v>3168.6050000000005</v>
      </c>
      <c r="H3926" s="7">
        <f t="shared" si="306"/>
        <v>3168.6</v>
      </c>
      <c r="I3926" s="7">
        <f t="shared" si="307"/>
        <v>3168.7</v>
      </c>
      <c r="J3926" s="7">
        <f t="shared" si="308"/>
        <v>3168.6</v>
      </c>
      <c r="K3926" t="str">
        <f>TEXT('Health Cleaned'!A3926,"mm-yy")</f>
        <v>09-22</v>
      </c>
      <c r="L3926" t="str">
        <f t="shared" si="309"/>
        <v>20-34</v>
      </c>
    </row>
    <row r="3927" spans="1:12" x14ac:dyDescent="0.45">
      <c r="A3927">
        <v>42</v>
      </c>
      <c r="B3927" t="str">
        <f t="shared" si="305"/>
        <v>ADULTS</v>
      </c>
      <c r="C3927" t="s">
        <v>4399</v>
      </c>
      <c r="G3927" s="7">
        <f>'Health Cleaned'!$H3927*1.1</f>
        <v>3038.3540000000003</v>
      </c>
      <c r="H3927" s="7">
        <f t="shared" si="306"/>
        <v>3038.4</v>
      </c>
      <c r="I3927" s="7">
        <f t="shared" si="307"/>
        <v>3038.4</v>
      </c>
      <c r="J3927" s="7">
        <f t="shared" si="308"/>
        <v>3038.3</v>
      </c>
      <c r="K3927" t="str">
        <f>TEXT('Health Cleaned'!A3927,"mm-yy")</f>
        <v>11-23</v>
      </c>
      <c r="L3927" t="str">
        <f t="shared" si="309"/>
        <v>35-50</v>
      </c>
    </row>
    <row r="3928" spans="1:12" x14ac:dyDescent="0.45">
      <c r="A3928">
        <v>96</v>
      </c>
      <c r="B3928" t="str">
        <f t="shared" si="305"/>
        <v>SENIORS</v>
      </c>
      <c r="C3928" t="s">
        <v>4400</v>
      </c>
      <c r="G3928" s="7">
        <f>'Health Cleaned'!$H3928*1.1</f>
        <v>5123.0850000000009</v>
      </c>
      <c r="H3928" s="7">
        <f t="shared" si="306"/>
        <v>5123.1000000000004</v>
      </c>
      <c r="I3928" s="7">
        <f t="shared" si="307"/>
        <v>5123.1000000000004</v>
      </c>
      <c r="J3928" s="7">
        <f t="shared" si="308"/>
        <v>5123</v>
      </c>
      <c r="K3928" t="str">
        <f>TEXT('Health Cleaned'!A3928,"mm-yy")</f>
        <v>07-22</v>
      </c>
      <c r="L3928" t="str">
        <f t="shared" si="309"/>
        <v>65-100</v>
      </c>
    </row>
    <row r="3929" spans="1:12" x14ac:dyDescent="0.45">
      <c r="A3929">
        <v>27</v>
      </c>
      <c r="B3929" t="str">
        <f t="shared" si="305"/>
        <v>YOUNG ADULTS</v>
      </c>
      <c r="C3929" t="s">
        <v>4401</v>
      </c>
      <c r="G3929" s="7">
        <f>'Health Cleaned'!$H3929*1.1</f>
        <v>1241.9000000000001</v>
      </c>
      <c r="H3929" s="7">
        <f t="shared" si="306"/>
        <v>1241.9000000000001</v>
      </c>
      <c r="I3929" s="7">
        <f t="shared" si="307"/>
        <v>1241.9000000000001</v>
      </c>
      <c r="J3929" s="7">
        <f t="shared" si="308"/>
        <v>1241.9000000000001</v>
      </c>
      <c r="K3929" t="str">
        <f>TEXT('Health Cleaned'!A3929,"mm-yy")</f>
        <v>03-23</v>
      </c>
      <c r="L3929" t="str">
        <f t="shared" si="309"/>
        <v>20-34</v>
      </c>
    </row>
    <row r="3930" spans="1:12" x14ac:dyDescent="0.45">
      <c r="A3930">
        <v>11</v>
      </c>
      <c r="B3930" t="str">
        <f t="shared" si="305"/>
        <v>CHILDREN</v>
      </c>
      <c r="C3930" t="s">
        <v>4402</v>
      </c>
      <c r="G3930" s="7">
        <f>'Health Cleaned'!$H3930*1.1</f>
        <v>3832.6420000000003</v>
      </c>
      <c r="H3930" s="7">
        <f t="shared" si="306"/>
        <v>3832.6</v>
      </c>
      <c r="I3930" s="7">
        <f t="shared" si="307"/>
        <v>3832.7</v>
      </c>
      <c r="J3930" s="7">
        <f t="shared" si="308"/>
        <v>3832.6</v>
      </c>
      <c r="K3930" t="str">
        <f>TEXT('Health Cleaned'!A3930,"mm-yy")</f>
        <v>03-22</v>
      </c>
      <c r="L3930" t="str">
        <f t="shared" si="309"/>
        <v>0-12</v>
      </c>
    </row>
    <row r="3931" spans="1:12" x14ac:dyDescent="0.45">
      <c r="A3931">
        <v>44</v>
      </c>
      <c r="B3931" t="str">
        <f t="shared" si="305"/>
        <v>ADULTS</v>
      </c>
      <c r="C3931" t="s">
        <v>4403</v>
      </c>
      <c r="G3931" s="7">
        <f>'Health Cleaned'!$H3931*1.1</f>
        <v>2905.848</v>
      </c>
      <c r="H3931" s="7">
        <f t="shared" si="306"/>
        <v>2905.8</v>
      </c>
      <c r="I3931" s="7">
        <f t="shared" si="307"/>
        <v>2905.9</v>
      </c>
      <c r="J3931" s="7">
        <f t="shared" si="308"/>
        <v>2905.8</v>
      </c>
      <c r="K3931" t="str">
        <f>TEXT('Health Cleaned'!A3931,"mm-yy")</f>
        <v>03-22</v>
      </c>
      <c r="L3931" t="str">
        <f t="shared" si="309"/>
        <v>35-50</v>
      </c>
    </row>
    <row r="3932" spans="1:12" x14ac:dyDescent="0.45">
      <c r="A3932">
        <v>12</v>
      </c>
      <c r="B3932" t="str">
        <f t="shared" si="305"/>
        <v>CHILDREN</v>
      </c>
      <c r="C3932" t="s">
        <v>4404</v>
      </c>
      <c r="G3932" s="7">
        <f>'Health Cleaned'!$H3932*1.1</f>
        <v>2220.9659999999999</v>
      </c>
      <c r="H3932" s="7">
        <f t="shared" si="306"/>
        <v>2221</v>
      </c>
      <c r="I3932" s="7">
        <f t="shared" si="307"/>
        <v>2221</v>
      </c>
      <c r="J3932" s="7">
        <f t="shared" si="308"/>
        <v>2220.9</v>
      </c>
      <c r="K3932" t="str">
        <f>TEXT('Health Cleaned'!A3932,"mm-yy")</f>
        <v>10-22</v>
      </c>
      <c r="L3932" t="str">
        <f t="shared" si="309"/>
        <v>0-12</v>
      </c>
    </row>
    <row r="3933" spans="1:12" x14ac:dyDescent="0.45">
      <c r="A3933">
        <v>80</v>
      </c>
      <c r="B3933" t="str">
        <f t="shared" si="305"/>
        <v>SENIORS</v>
      </c>
      <c r="C3933" t="s">
        <v>4405</v>
      </c>
      <c r="G3933" s="7">
        <f>'Health Cleaned'!$H3933*1.1</f>
        <v>2139.3240000000001</v>
      </c>
      <c r="H3933" s="7">
        <f t="shared" si="306"/>
        <v>2139.3000000000002</v>
      </c>
      <c r="I3933" s="7">
        <f t="shared" si="307"/>
        <v>2139.4</v>
      </c>
      <c r="J3933" s="7">
        <f t="shared" si="308"/>
        <v>2139.3000000000002</v>
      </c>
      <c r="K3933" t="str">
        <f>TEXT('Health Cleaned'!A3933,"mm-yy")</f>
        <v>02-22</v>
      </c>
      <c r="L3933" t="str">
        <f t="shared" si="309"/>
        <v>65-100</v>
      </c>
    </row>
    <row r="3934" spans="1:12" x14ac:dyDescent="0.45">
      <c r="A3934">
        <v>16</v>
      </c>
      <c r="B3934" t="str">
        <f t="shared" si="305"/>
        <v>CHILDREN</v>
      </c>
      <c r="C3934" t="s">
        <v>4406</v>
      </c>
      <c r="G3934" s="7">
        <f>'Health Cleaned'!$H3934*1.1</f>
        <v>4528.2490000000007</v>
      </c>
      <c r="H3934" s="7">
        <f t="shared" si="306"/>
        <v>4528.2</v>
      </c>
      <c r="I3934" s="7">
        <f t="shared" si="307"/>
        <v>4528.3</v>
      </c>
      <c r="J3934" s="7">
        <f t="shared" si="308"/>
        <v>4528.2</v>
      </c>
      <c r="K3934" t="str">
        <f>TEXT('Health Cleaned'!A3934,"mm-yy")</f>
        <v>04-22</v>
      </c>
      <c r="L3934" t="str">
        <f t="shared" si="309"/>
        <v>13-19</v>
      </c>
    </row>
    <row r="3935" spans="1:12" x14ac:dyDescent="0.45">
      <c r="A3935">
        <v>60</v>
      </c>
      <c r="B3935" t="str">
        <f t="shared" si="305"/>
        <v>ADULTS</v>
      </c>
      <c r="C3935" t="s">
        <v>4407</v>
      </c>
      <c r="G3935" s="7">
        <f>'Health Cleaned'!$H3935*1.1</f>
        <v>2364.4389999999999</v>
      </c>
      <c r="H3935" s="7">
        <f t="shared" si="306"/>
        <v>2364.4</v>
      </c>
      <c r="I3935" s="7">
        <f t="shared" si="307"/>
        <v>2364.5</v>
      </c>
      <c r="J3935" s="7">
        <f t="shared" si="308"/>
        <v>2364.4</v>
      </c>
      <c r="K3935" t="str">
        <f>TEXT('Health Cleaned'!A3935,"mm-yy")</f>
        <v>04-22</v>
      </c>
      <c r="L3935" t="str">
        <f t="shared" si="309"/>
        <v>51-65</v>
      </c>
    </row>
    <row r="3936" spans="1:12" x14ac:dyDescent="0.45">
      <c r="A3936">
        <v>31</v>
      </c>
      <c r="B3936" t="str">
        <f t="shared" si="305"/>
        <v>YOUNG ADULTS</v>
      </c>
      <c r="C3936" t="s">
        <v>4408</v>
      </c>
      <c r="G3936" s="7">
        <f>'Health Cleaned'!$H3936*1.1</f>
        <v>3871.076</v>
      </c>
      <c r="H3936" s="7">
        <f t="shared" si="306"/>
        <v>3871.1</v>
      </c>
      <c r="I3936" s="7">
        <f t="shared" si="307"/>
        <v>3871.1</v>
      </c>
      <c r="J3936" s="7">
        <f t="shared" si="308"/>
        <v>3871</v>
      </c>
      <c r="K3936" t="str">
        <f>TEXT('Health Cleaned'!A3936,"mm-yy")</f>
        <v>01-23</v>
      </c>
      <c r="L3936" t="str">
        <f t="shared" si="309"/>
        <v>20-34</v>
      </c>
    </row>
    <row r="3937" spans="1:12" x14ac:dyDescent="0.45">
      <c r="A3937">
        <v>12</v>
      </c>
      <c r="B3937" t="str">
        <f t="shared" si="305"/>
        <v>CHILDREN</v>
      </c>
      <c r="C3937" t="s">
        <v>4409</v>
      </c>
      <c r="G3937" s="7">
        <f>'Health Cleaned'!$H3937*1.1</f>
        <v>2731.201</v>
      </c>
      <c r="H3937" s="7">
        <f t="shared" si="306"/>
        <v>2731.2</v>
      </c>
      <c r="I3937" s="7">
        <f t="shared" si="307"/>
        <v>2731.2999999999997</v>
      </c>
      <c r="J3937" s="7">
        <f t="shared" si="308"/>
        <v>2731.2</v>
      </c>
      <c r="K3937" t="str">
        <f>TEXT('Health Cleaned'!A3937,"mm-yy")</f>
        <v>01-22</v>
      </c>
      <c r="L3937" t="str">
        <f t="shared" si="309"/>
        <v>0-12</v>
      </c>
    </row>
    <row r="3938" spans="1:12" x14ac:dyDescent="0.45">
      <c r="A3938">
        <v>86</v>
      </c>
      <c r="B3938" t="str">
        <f t="shared" si="305"/>
        <v>SENIORS</v>
      </c>
      <c r="C3938" t="s">
        <v>4410</v>
      </c>
      <c r="G3938" s="7">
        <f>'Health Cleaned'!$H3938*1.1</f>
        <v>4659.6110000000008</v>
      </c>
      <c r="H3938" s="7">
        <f t="shared" si="306"/>
        <v>4659.6000000000004</v>
      </c>
      <c r="I3938" s="7">
        <f t="shared" si="307"/>
        <v>4659.7000000000007</v>
      </c>
      <c r="J3938" s="7">
        <f t="shared" si="308"/>
        <v>4659.6000000000004</v>
      </c>
      <c r="K3938" t="str">
        <f>TEXT('Health Cleaned'!A3938,"mm-yy")</f>
        <v>07-23</v>
      </c>
      <c r="L3938" t="str">
        <f t="shared" si="309"/>
        <v>65-100</v>
      </c>
    </row>
    <row r="3939" spans="1:12" x14ac:dyDescent="0.45">
      <c r="A3939">
        <v>6</v>
      </c>
      <c r="B3939" t="str">
        <f t="shared" si="305"/>
        <v>CHILDREN</v>
      </c>
      <c r="C3939" t="s">
        <v>4411</v>
      </c>
      <c r="G3939" s="7">
        <f>'Health Cleaned'!$H3939*1.1</f>
        <v>4484.161000000001</v>
      </c>
      <c r="H3939" s="7">
        <f t="shared" si="306"/>
        <v>4484.2</v>
      </c>
      <c r="I3939" s="7">
        <f t="shared" si="307"/>
        <v>4484.2000000000007</v>
      </c>
      <c r="J3939" s="7">
        <f t="shared" si="308"/>
        <v>4484.1000000000004</v>
      </c>
      <c r="K3939" t="str">
        <f>TEXT('Health Cleaned'!A3939,"mm-yy")</f>
        <v>10-23</v>
      </c>
      <c r="L3939" t="str">
        <f t="shared" si="309"/>
        <v>0-12</v>
      </c>
    </row>
    <row r="3940" spans="1:12" x14ac:dyDescent="0.45">
      <c r="A3940">
        <v>60</v>
      </c>
      <c r="B3940" t="str">
        <f t="shared" si="305"/>
        <v>ADULTS</v>
      </c>
      <c r="C3940" t="s">
        <v>4412</v>
      </c>
      <c r="G3940" s="7">
        <f>'Health Cleaned'!$H3940*1.1</f>
        <v>1299.3420000000001</v>
      </c>
      <c r="H3940" s="7">
        <f t="shared" si="306"/>
        <v>1299.3</v>
      </c>
      <c r="I3940" s="7">
        <f t="shared" si="307"/>
        <v>1299.3999999999999</v>
      </c>
      <c r="J3940" s="7">
        <f t="shared" si="308"/>
        <v>1299.3</v>
      </c>
      <c r="K3940" t="str">
        <f>TEXT('Health Cleaned'!A3940,"mm-yy")</f>
        <v>03-22</v>
      </c>
      <c r="L3940" t="str">
        <f t="shared" si="309"/>
        <v>51-65</v>
      </c>
    </row>
    <row r="3941" spans="1:12" x14ac:dyDescent="0.45">
      <c r="A3941">
        <v>43</v>
      </c>
      <c r="B3941" t="str">
        <f t="shared" si="305"/>
        <v>ADULTS</v>
      </c>
      <c r="C3941" t="s">
        <v>4413</v>
      </c>
      <c r="G3941" s="7">
        <f>'Health Cleaned'!$H3941*1.1</f>
        <v>176.97900000000001</v>
      </c>
      <c r="H3941" s="7">
        <f t="shared" si="306"/>
        <v>177</v>
      </c>
      <c r="I3941" s="7">
        <f t="shared" si="307"/>
        <v>177</v>
      </c>
      <c r="J3941" s="7">
        <f t="shared" si="308"/>
        <v>176.9</v>
      </c>
      <c r="K3941" t="str">
        <f>TEXT('Health Cleaned'!A3941,"mm-yy")</f>
        <v>07-23</v>
      </c>
      <c r="L3941" t="str">
        <f t="shared" si="309"/>
        <v>35-50</v>
      </c>
    </row>
    <row r="3942" spans="1:12" x14ac:dyDescent="0.45">
      <c r="A3942">
        <v>38</v>
      </c>
      <c r="B3942" t="str">
        <f t="shared" si="305"/>
        <v>ADULTS</v>
      </c>
      <c r="C3942" t="s">
        <v>4414</v>
      </c>
      <c r="G3942" s="7">
        <f>'Health Cleaned'!$H3942*1.1</f>
        <v>1134.2870000000003</v>
      </c>
      <c r="H3942" s="7">
        <f t="shared" si="306"/>
        <v>1134.3</v>
      </c>
      <c r="I3942" s="7">
        <f t="shared" si="307"/>
        <v>1134.3</v>
      </c>
      <c r="J3942" s="7">
        <f t="shared" si="308"/>
        <v>1134.2</v>
      </c>
      <c r="K3942" t="str">
        <f>TEXT('Health Cleaned'!A3942,"mm-yy")</f>
        <v>09-22</v>
      </c>
      <c r="L3942" t="str">
        <f t="shared" si="309"/>
        <v>35-50</v>
      </c>
    </row>
    <row r="3943" spans="1:12" x14ac:dyDescent="0.45">
      <c r="A3943">
        <v>83</v>
      </c>
      <c r="B3943" t="str">
        <f t="shared" si="305"/>
        <v>SENIORS</v>
      </c>
      <c r="C3943" t="s">
        <v>4415</v>
      </c>
      <c r="G3943" s="7">
        <f>'Health Cleaned'!$H3943*1.1</f>
        <v>4373.3360000000002</v>
      </c>
      <c r="H3943" s="7">
        <f t="shared" si="306"/>
        <v>4373.3</v>
      </c>
      <c r="I3943" s="7">
        <f t="shared" si="307"/>
        <v>4373.4000000000005</v>
      </c>
      <c r="J3943" s="7">
        <f t="shared" si="308"/>
        <v>4373.3</v>
      </c>
      <c r="K3943" t="str">
        <f>TEXT('Health Cleaned'!A3943,"mm-yy")</f>
        <v>11-23</v>
      </c>
      <c r="L3943" t="str">
        <f t="shared" si="309"/>
        <v>65-100</v>
      </c>
    </row>
    <row r="3944" spans="1:12" x14ac:dyDescent="0.45">
      <c r="A3944">
        <v>59</v>
      </c>
      <c r="B3944" t="str">
        <f t="shared" si="305"/>
        <v>ADULTS</v>
      </c>
      <c r="C3944" t="s">
        <v>4416</v>
      </c>
      <c r="G3944" s="7">
        <f>'Health Cleaned'!$H3944*1.1</f>
        <v>4897.2880000000005</v>
      </c>
      <c r="H3944" s="7">
        <f t="shared" si="306"/>
        <v>4897.3</v>
      </c>
      <c r="I3944" s="7">
        <f t="shared" si="307"/>
        <v>4897.3</v>
      </c>
      <c r="J3944" s="7">
        <f t="shared" si="308"/>
        <v>4897.2</v>
      </c>
      <c r="K3944" t="str">
        <f>TEXT('Health Cleaned'!A3944,"mm-yy")</f>
        <v>10-22</v>
      </c>
      <c r="L3944" t="str">
        <f t="shared" si="309"/>
        <v>51-65</v>
      </c>
    </row>
    <row r="3945" spans="1:12" x14ac:dyDescent="0.45">
      <c r="A3945">
        <v>23</v>
      </c>
      <c r="B3945" t="str">
        <f t="shared" si="305"/>
        <v>YOUNG ADULTS</v>
      </c>
      <c r="C3945" t="s">
        <v>4417</v>
      </c>
      <c r="G3945" s="7">
        <f>'Health Cleaned'!$H3945*1.1</f>
        <v>3072.3110000000006</v>
      </c>
      <c r="H3945" s="7">
        <f t="shared" si="306"/>
        <v>3072.3</v>
      </c>
      <c r="I3945" s="7">
        <f t="shared" si="307"/>
        <v>3072.4</v>
      </c>
      <c r="J3945" s="7">
        <f t="shared" si="308"/>
        <v>3072.3</v>
      </c>
      <c r="K3945" t="str">
        <f>TEXT('Health Cleaned'!A3945,"mm-yy")</f>
        <v>06-23</v>
      </c>
      <c r="L3945" t="str">
        <f t="shared" si="309"/>
        <v>20-34</v>
      </c>
    </row>
    <row r="3946" spans="1:12" x14ac:dyDescent="0.45">
      <c r="A3946">
        <v>55</v>
      </c>
      <c r="B3946" t="str">
        <f t="shared" si="305"/>
        <v>ADULTS</v>
      </c>
      <c r="C3946" t="s">
        <v>4418</v>
      </c>
      <c r="G3946" s="7">
        <f>'Health Cleaned'!$H3946*1.1</f>
        <v>2820.8180000000002</v>
      </c>
      <c r="H3946" s="7">
        <f t="shared" si="306"/>
        <v>2820.8</v>
      </c>
      <c r="I3946" s="7">
        <f t="shared" si="307"/>
        <v>2820.9</v>
      </c>
      <c r="J3946" s="7">
        <f t="shared" si="308"/>
        <v>2820.8</v>
      </c>
      <c r="K3946" t="str">
        <f>TEXT('Health Cleaned'!A3946,"mm-yy")</f>
        <v>02-22</v>
      </c>
      <c r="L3946" t="str">
        <f t="shared" si="309"/>
        <v>51-65</v>
      </c>
    </row>
    <row r="3947" spans="1:12" x14ac:dyDescent="0.45">
      <c r="A3947">
        <v>38</v>
      </c>
      <c r="B3947" t="str">
        <f t="shared" si="305"/>
        <v>ADULTS</v>
      </c>
      <c r="C3947" t="s">
        <v>4419</v>
      </c>
      <c r="G3947" s="7">
        <f>'Health Cleaned'!$H3947*1.1</f>
        <v>1706.7380000000001</v>
      </c>
      <c r="H3947" s="7">
        <f t="shared" si="306"/>
        <v>1706.7</v>
      </c>
      <c r="I3947" s="7">
        <f t="shared" si="307"/>
        <v>1706.8</v>
      </c>
      <c r="J3947" s="7">
        <f t="shared" si="308"/>
        <v>1706.7</v>
      </c>
      <c r="K3947" t="str">
        <f>TEXT('Health Cleaned'!A3947,"mm-yy")</f>
        <v>02-23</v>
      </c>
      <c r="L3947" t="str">
        <f t="shared" si="309"/>
        <v>35-50</v>
      </c>
    </row>
    <row r="3948" spans="1:12" x14ac:dyDescent="0.45">
      <c r="A3948">
        <v>62</v>
      </c>
      <c r="B3948" t="str">
        <f t="shared" si="305"/>
        <v>ADULTS</v>
      </c>
      <c r="C3948" t="s">
        <v>4420</v>
      </c>
      <c r="G3948" s="7">
        <f>'Health Cleaned'!$H3948*1.1</f>
        <v>5079.9650000000001</v>
      </c>
      <c r="H3948" s="7">
        <f t="shared" si="306"/>
        <v>5080</v>
      </c>
      <c r="I3948" s="7">
        <f t="shared" si="307"/>
        <v>5080</v>
      </c>
      <c r="J3948" s="7">
        <f t="shared" si="308"/>
        <v>5079.8999999999996</v>
      </c>
      <c r="K3948" t="str">
        <f>TEXT('Health Cleaned'!A3948,"mm-yy")</f>
        <v>06-23</v>
      </c>
      <c r="L3948" t="str">
        <f t="shared" si="309"/>
        <v>51-65</v>
      </c>
    </row>
    <row r="3949" spans="1:12" x14ac:dyDescent="0.45">
      <c r="A3949">
        <v>55</v>
      </c>
      <c r="B3949" t="str">
        <f t="shared" si="305"/>
        <v>ADULTS</v>
      </c>
      <c r="C3949" t="s">
        <v>4421</v>
      </c>
      <c r="G3949" s="7">
        <f>'Health Cleaned'!$H3949*1.1</f>
        <v>4905.9450000000006</v>
      </c>
      <c r="H3949" s="7">
        <f t="shared" si="306"/>
        <v>4905.8999999999996</v>
      </c>
      <c r="I3949" s="7">
        <f t="shared" si="307"/>
        <v>4906</v>
      </c>
      <c r="J3949" s="7">
        <f t="shared" si="308"/>
        <v>4905.8999999999996</v>
      </c>
      <c r="K3949" t="str">
        <f>TEXT('Health Cleaned'!A3949,"mm-yy")</f>
        <v>03-23</v>
      </c>
      <c r="L3949" t="str">
        <f t="shared" si="309"/>
        <v>51-65</v>
      </c>
    </row>
    <row r="3950" spans="1:12" x14ac:dyDescent="0.45">
      <c r="A3950">
        <v>89</v>
      </c>
      <c r="B3950" t="str">
        <f t="shared" si="305"/>
        <v>SENIORS</v>
      </c>
      <c r="C3950" t="s">
        <v>4422</v>
      </c>
      <c r="G3950" s="7">
        <f>'Health Cleaned'!$H3950*1.1</f>
        <v>4052.9830000000006</v>
      </c>
      <c r="H3950" s="7">
        <f t="shared" si="306"/>
        <v>4053</v>
      </c>
      <c r="I3950" s="7">
        <f t="shared" si="307"/>
        <v>4053</v>
      </c>
      <c r="J3950" s="7">
        <f t="shared" si="308"/>
        <v>4052.9</v>
      </c>
      <c r="K3950" t="str">
        <f>TEXT('Health Cleaned'!A3950,"mm-yy")</f>
        <v>01-22</v>
      </c>
      <c r="L3950" t="str">
        <f t="shared" si="309"/>
        <v>65-100</v>
      </c>
    </row>
    <row r="3951" spans="1:12" x14ac:dyDescent="0.45">
      <c r="A3951">
        <v>69</v>
      </c>
      <c r="B3951" t="str">
        <f t="shared" si="305"/>
        <v>SENIORS</v>
      </c>
      <c r="C3951" t="s">
        <v>4423</v>
      </c>
      <c r="G3951" s="7">
        <f>'Health Cleaned'!$H3951*1.1</f>
        <v>1482.4810000000002</v>
      </c>
      <c r="H3951" s="7">
        <f t="shared" si="306"/>
        <v>1482.5</v>
      </c>
      <c r="I3951" s="7">
        <f t="shared" si="307"/>
        <v>1482.5</v>
      </c>
      <c r="J3951" s="7">
        <f t="shared" si="308"/>
        <v>1482.4</v>
      </c>
      <c r="K3951" t="str">
        <f>TEXT('Health Cleaned'!A3951,"mm-yy")</f>
        <v>02-22</v>
      </c>
      <c r="L3951" t="str">
        <f t="shared" si="309"/>
        <v>65-100</v>
      </c>
    </row>
    <row r="3952" spans="1:12" x14ac:dyDescent="0.45">
      <c r="A3952">
        <v>39</v>
      </c>
      <c r="B3952" t="str">
        <f t="shared" si="305"/>
        <v>ADULTS</v>
      </c>
      <c r="C3952" t="s">
        <v>4424</v>
      </c>
      <c r="G3952" s="7">
        <f>'Health Cleaned'!$H3952*1.1</f>
        <v>381.60100000000006</v>
      </c>
      <c r="H3952" s="7">
        <f t="shared" si="306"/>
        <v>381.6</v>
      </c>
      <c r="I3952" s="7">
        <f t="shared" si="307"/>
        <v>381.70000000000005</v>
      </c>
      <c r="J3952" s="7">
        <f t="shared" si="308"/>
        <v>381.6</v>
      </c>
      <c r="K3952" t="str">
        <f>TEXT('Health Cleaned'!A3952,"mm-yy")</f>
        <v>01-22</v>
      </c>
      <c r="L3952" t="str">
        <f t="shared" si="309"/>
        <v>35-50</v>
      </c>
    </row>
    <row r="3953" spans="1:12" x14ac:dyDescent="0.45">
      <c r="A3953">
        <v>62</v>
      </c>
      <c r="B3953" t="str">
        <f t="shared" si="305"/>
        <v>ADULTS</v>
      </c>
      <c r="C3953" t="s">
        <v>4425</v>
      </c>
      <c r="G3953" s="7">
        <f>'Health Cleaned'!$H3953*1.1</f>
        <v>4131.05</v>
      </c>
      <c r="H3953" s="7">
        <f t="shared" si="306"/>
        <v>4131.1000000000004</v>
      </c>
      <c r="I3953" s="7">
        <f t="shared" si="307"/>
        <v>4131.1000000000004</v>
      </c>
      <c r="J3953" s="7">
        <f t="shared" si="308"/>
        <v>4131</v>
      </c>
      <c r="K3953" t="str">
        <f>TEXT('Health Cleaned'!A3953,"mm-yy")</f>
        <v>07-22</v>
      </c>
      <c r="L3953" t="str">
        <f t="shared" si="309"/>
        <v>51-65</v>
      </c>
    </row>
    <row r="3954" spans="1:12" x14ac:dyDescent="0.45">
      <c r="A3954">
        <v>19</v>
      </c>
      <c r="B3954" t="str">
        <f t="shared" si="305"/>
        <v>YOUNG ADULTS</v>
      </c>
      <c r="C3954" t="s">
        <v>4426</v>
      </c>
      <c r="G3954" s="7">
        <f>'Health Cleaned'!$H3954*1.1</f>
        <v>5053.8730000000005</v>
      </c>
      <c r="H3954" s="7">
        <f t="shared" si="306"/>
        <v>5053.8999999999996</v>
      </c>
      <c r="I3954" s="7">
        <f t="shared" si="307"/>
        <v>5053.9000000000005</v>
      </c>
      <c r="J3954" s="7">
        <f t="shared" si="308"/>
        <v>5053.8</v>
      </c>
      <c r="K3954" t="str">
        <f>TEXT('Health Cleaned'!A3954,"mm-yy")</f>
        <v>03-22</v>
      </c>
      <c r="L3954" t="str">
        <f t="shared" si="309"/>
        <v>13-19</v>
      </c>
    </row>
    <row r="3955" spans="1:12" x14ac:dyDescent="0.45">
      <c r="A3955">
        <v>44</v>
      </c>
      <c r="B3955" t="str">
        <f t="shared" si="305"/>
        <v>ADULTS</v>
      </c>
      <c r="C3955" t="s">
        <v>4427</v>
      </c>
      <c r="G3955" s="7">
        <f>'Health Cleaned'!$H3955*1.1</f>
        <v>1552.3310000000001</v>
      </c>
      <c r="H3955" s="7">
        <f t="shared" si="306"/>
        <v>1552.3</v>
      </c>
      <c r="I3955" s="7">
        <f t="shared" si="307"/>
        <v>1552.3999999999999</v>
      </c>
      <c r="J3955" s="7">
        <f t="shared" si="308"/>
        <v>1552.3</v>
      </c>
      <c r="K3955" t="str">
        <f>TEXT('Health Cleaned'!A3955,"mm-yy")</f>
        <v>01-23</v>
      </c>
      <c r="L3955" t="str">
        <f t="shared" si="309"/>
        <v>35-50</v>
      </c>
    </row>
    <row r="3956" spans="1:12" x14ac:dyDescent="0.45">
      <c r="A3956">
        <v>19</v>
      </c>
      <c r="B3956" t="str">
        <f t="shared" si="305"/>
        <v>YOUNG ADULTS</v>
      </c>
      <c r="C3956" t="s">
        <v>4428</v>
      </c>
      <c r="G3956" s="7">
        <f>'Health Cleaned'!$H3956*1.1</f>
        <v>1631.8170000000002</v>
      </c>
      <c r="H3956" s="7">
        <f t="shared" si="306"/>
        <v>1631.8</v>
      </c>
      <c r="I3956" s="7">
        <f t="shared" si="307"/>
        <v>1631.8999999999999</v>
      </c>
      <c r="J3956" s="7">
        <f t="shared" si="308"/>
        <v>1631.8</v>
      </c>
      <c r="K3956" t="str">
        <f>TEXT('Health Cleaned'!A3956,"mm-yy")</f>
        <v>09-22</v>
      </c>
      <c r="L3956" t="str">
        <f t="shared" si="309"/>
        <v>13-19</v>
      </c>
    </row>
    <row r="3957" spans="1:12" x14ac:dyDescent="0.45">
      <c r="A3957">
        <v>92</v>
      </c>
      <c r="B3957" t="str">
        <f t="shared" si="305"/>
        <v>SENIORS</v>
      </c>
      <c r="C3957" t="s">
        <v>4429</v>
      </c>
      <c r="G3957" s="7">
        <f>'Health Cleaned'!$H3957*1.1</f>
        <v>4373.9850000000006</v>
      </c>
      <c r="H3957" s="7">
        <f t="shared" si="306"/>
        <v>4374</v>
      </c>
      <c r="I3957" s="7">
        <f t="shared" si="307"/>
        <v>4374</v>
      </c>
      <c r="J3957" s="7">
        <f t="shared" si="308"/>
        <v>4373.8999999999996</v>
      </c>
      <c r="K3957" t="str">
        <f>TEXT('Health Cleaned'!A3957,"mm-yy")</f>
        <v>05-23</v>
      </c>
      <c r="L3957" t="str">
        <f t="shared" si="309"/>
        <v>65-100</v>
      </c>
    </row>
    <row r="3958" spans="1:12" x14ac:dyDescent="0.45">
      <c r="A3958">
        <v>78</v>
      </c>
      <c r="B3958" t="str">
        <f t="shared" si="305"/>
        <v>SENIORS</v>
      </c>
      <c r="C3958" t="s">
        <v>4430</v>
      </c>
      <c r="G3958" s="7">
        <f>'Health Cleaned'!$H3958*1.1</f>
        <v>421.46500000000003</v>
      </c>
      <c r="H3958" s="7">
        <f t="shared" si="306"/>
        <v>421.5</v>
      </c>
      <c r="I3958" s="7">
        <f t="shared" si="307"/>
        <v>421.5</v>
      </c>
      <c r="J3958" s="7">
        <f t="shared" si="308"/>
        <v>421.4</v>
      </c>
      <c r="K3958" t="str">
        <f>TEXT('Health Cleaned'!A3958,"mm-yy")</f>
        <v>03-22</v>
      </c>
      <c r="L3958" t="str">
        <f t="shared" si="309"/>
        <v>65-100</v>
      </c>
    </row>
    <row r="3959" spans="1:12" x14ac:dyDescent="0.45">
      <c r="A3959">
        <v>61</v>
      </c>
      <c r="B3959" t="str">
        <f t="shared" si="305"/>
        <v>ADULTS</v>
      </c>
      <c r="C3959" t="s">
        <v>4431</v>
      </c>
      <c r="G3959" s="7">
        <f>'Health Cleaned'!$H3959*1.1</f>
        <v>47.135000000000005</v>
      </c>
      <c r="H3959" s="7">
        <f t="shared" si="306"/>
        <v>47.1</v>
      </c>
      <c r="I3959" s="7">
        <f t="shared" si="307"/>
        <v>47.2</v>
      </c>
      <c r="J3959" s="7">
        <f t="shared" si="308"/>
        <v>47.1</v>
      </c>
      <c r="K3959" t="str">
        <f>TEXT('Health Cleaned'!A3959,"mm-yy")</f>
        <v>03-23</v>
      </c>
      <c r="L3959" t="str">
        <f t="shared" si="309"/>
        <v>51-65</v>
      </c>
    </row>
    <row r="3960" spans="1:12" x14ac:dyDescent="0.45">
      <c r="A3960">
        <v>40</v>
      </c>
      <c r="B3960" t="str">
        <f t="shared" si="305"/>
        <v>ADULTS</v>
      </c>
      <c r="C3960" t="s">
        <v>4432</v>
      </c>
      <c r="G3960" s="7">
        <f>'Health Cleaned'!$H3960*1.1</f>
        <v>2807.0680000000002</v>
      </c>
      <c r="H3960" s="7">
        <f t="shared" si="306"/>
        <v>2807.1</v>
      </c>
      <c r="I3960" s="7">
        <f t="shared" si="307"/>
        <v>2807.1</v>
      </c>
      <c r="J3960" s="7">
        <f t="shared" si="308"/>
        <v>2807</v>
      </c>
      <c r="K3960" t="str">
        <f>TEXT('Health Cleaned'!A3960,"mm-yy")</f>
        <v>01-22</v>
      </c>
      <c r="L3960" t="str">
        <f t="shared" si="309"/>
        <v>35-50</v>
      </c>
    </row>
    <row r="3961" spans="1:12" x14ac:dyDescent="0.45">
      <c r="A3961">
        <v>38</v>
      </c>
      <c r="B3961" t="str">
        <f t="shared" si="305"/>
        <v>ADULTS</v>
      </c>
      <c r="C3961" t="s">
        <v>4433</v>
      </c>
      <c r="G3961" s="7">
        <f>'Health Cleaned'!$H3961*1.1</f>
        <v>3817.8800000000006</v>
      </c>
      <c r="H3961" s="7">
        <f t="shared" si="306"/>
        <v>3817.9</v>
      </c>
      <c r="I3961" s="7">
        <f t="shared" si="307"/>
        <v>3817.9</v>
      </c>
      <c r="J3961" s="7">
        <f t="shared" si="308"/>
        <v>3817.8</v>
      </c>
      <c r="K3961" t="str">
        <f>TEXT('Health Cleaned'!A3961,"mm-yy")</f>
        <v>01-23</v>
      </c>
      <c r="L3961" t="str">
        <f t="shared" si="309"/>
        <v>35-50</v>
      </c>
    </row>
    <row r="3962" spans="1:12" x14ac:dyDescent="0.45">
      <c r="A3962">
        <v>77</v>
      </c>
      <c r="B3962" t="str">
        <f t="shared" si="305"/>
        <v>SENIORS</v>
      </c>
      <c r="C3962" t="s">
        <v>4434</v>
      </c>
      <c r="G3962" s="7">
        <f>'Health Cleaned'!$H3962*1.1</f>
        <v>873.24600000000009</v>
      </c>
      <c r="H3962" s="7">
        <f t="shared" si="306"/>
        <v>873.2</v>
      </c>
      <c r="I3962" s="7">
        <f t="shared" si="307"/>
        <v>873.30000000000007</v>
      </c>
      <c r="J3962" s="7">
        <f t="shared" si="308"/>
        <v>873.2</v>
      </c>
      <c r="K3962" t="str">
        <f>TEXT('Health Cleaned'!A3962,"mm-yy")</f>
        <v>01-23</v>
      </c>
      <c r="L3962" t="str">
        <f t="shared" si="309"/>
        <v>65-100</v>
      </c>
    </row>
    <row r="3963" spans="1:12" x14ac:dyDescent="0.45">
      <c r="A3963">
        <v>70</v>
      </c>
      <c r="B3963" t="str">
        <f t="shared" si="305"/>
        <v>SENIORS</v>
      </c>
      <c r="C3963" t="s">
        <v>4435</v>
      </c>
      <c r="G3963" s="7">
        <f>'Health Cleaned'!$H3963*1.1</f>
        <v>1166.2310000000002</v>
      </c>
      <c r="H3963" s="7">
        <f t="shared" si="306"/>
        <v>1166.2</v>
      </c>
      <c r="I3963" s="7">
        <f t="shared" si="307"/>
        <v>1166.3</v>
      </c>
      <c r="J3963" s="7">
        <f t="shared" si="308"/>
        <v>1166.2</v>
      </c>
      <c r="K3963" t="str">
        <f>TEXT('Health Cleaned'!A3963,"mm-yy")</f>
        <v>11-22</v>
      </c>
      <c r="L3963" t="str">
        <f t="shared" si="309"/>
        <v>65-100</v>
      </c>
    </row>
    <row r="3964" spans="1:12" x14ac:dyDescent="0.45">
      <c r="A3964">
        <v>91</v>
      </c>
      <c r="B3964" t="str">
        <f t="shared" si="305"/>
        <v>SENIORS</v>
      </c>
      <c r="C3964" t="s">
        <v>4436</v>
      </c>
      <c r="G3964" s="7">
        <f>'Health Cleaned'!$H3964*1.1</f>
        <v>3267.4840000000004</v>
      </c>
      <c r="H3964" s="7">
        <f t="shared" si="306"/>
        <v>3267.5</v>
      </c>
      <c r="I3964" s="7">
        <f t="shared" si="307"/>
        <v>3267.5</v>
      </c>
      <c r="J3964" s="7">
        <f t="shared" si="308"/>
        <v>3267.4</v>
      </c>
      <c r="K3964" t="str">
        <f>TEXT('Health Cleaned'!A3964,"mm-yy")</f>
        <v>02-22</v>
      </c>
      <c r="L3964" t="str">
        <f t="shared" si="309"/>
        <v>65-100</v>
      </c>
    </row>
    <row r="3965" spans="1:12" x14ac:dyDescent="0.45">
      <c r="A3965">
        <v>5</v>
      </c>
      <c r="B3965" t="str">
        <f t="shared" si="305"/>
        <v>CHILDREN</v>
      </c>
      <c r="C3965" t="s">
        <v>4437</v>
      </c>
      <c r="G3965" s="7">
        <f>'Health Cleaned'!$H3965*1.1</f>
        <v>3306.0610000000006</v>
      </c>
      <c r="H3965" s="7">
        <f t="shared" si="306"/>
        <v>3306.1</v>
      </c>
      <c r="I3965" s="7">
        <f t="shared" si="307"/>
        <v>3306.1</v>
      </c>
      <c r="J3965" s="7">
        <f t="shared" si="308"/>
        <v>3306</v>
      </c>
      <c r="K3965" t="str">
        <f>TEXT('Health Cleaned'!A3965,"mm-yy")</f>
        <v>06-23</v>
      </c>
      <c r="L3965" t="str">
        <f t="shared" si="309"/>
        <v>0-12</v>
      </c>
    </row>
    <row r="3966" spans="1:12" x14ac:dyDescent="0.45">
      <c r="A3966">
        <v>62</v>
      </c>
      <c r="B3966" t="str">
        <f t="shared" si="305"/>
        <v>ADULTS</v>
      </c>
      <c r="C3966" t="s">
        <v>4438</v>
      </c>
      <c r="G3966" s="7">
        <f>'Health Cleaned'!$H3966*1.1</f>
        <v>366.52000000000004</v>
      </c>
      <c r="H3966" s="7">
        <f t="shared" si="306"/>
        <v>366.5</v>
      </c>
      <c r="I3966" s="7">
        <f t="shared" si="307"/>
        <v>366.6</v>
      </c>
      <c r="J3966" s="7">
        <f t="shared" si="308"/>
        <v>366.5</v>
      </c>
      <c r="K3966" t="str">
        <f>TEXT('Health Cleaned'!A3966,"mm-yy")</f>
        <v>07-22</v>
      </c>
      <c r="L3966" t="str">
        <f t="shared" si="309"/>
        <v>51-65</v>
      </c>
    </row>
    <row r="3967" spans="1:12" x14ac:dyDescent="0.45">
      <c r="A3967">
        <v>0</v>
      </c>
      <c r="B3967" t="str">
        <f t="shared" si="305"/>
        <v>CHILDREN</v>
      </c>
      <c r="C3967" t="s">
        <v>4439</v>
      </c>
      <c r="G3967" s="7">
        <f>'Health Cleaned'!$H3967*1.1</f>
        <v>4729.8460000000005</v>
      </c>
      <c r="H3967" s="7">
        <f t="shared" si="306"/>
        <v>4729.8</v>
      </c>
      <c r="I3967" s="7">
        <f t="shared" si="307"/>
        <v>4729.9000000000005</v>
      </c>
      <c r="J3967" s="7">
        <f t="shared" si="308"/>
        <v>4729.8</v>
      </c>
      <c r="K3967" t="str">
        <f>TEXT('Health Cleaned'!A3967,"mm-yy")</f>
        <v>07-22</v>
      </c>
      <c r="L3967" t="str">
        <f t="shared" si="309"/>
        <v>0-12</v>
      </c>
    </row>
    <row r="3968" spans="1:12" x14ac:dyDescent="0.45">
      <c r="A3968">
        <v>33</v>
      </c>
      <c r="B3968" t="str">
        <f t="shared" si="305"/>
        <v>YOUNG ADULTS</v>
      </c>
      <c r="C3968" t="s">
        <v>4440</v>
      </c>
      <c r="G3968" s="7">
        <f>'Health Cleaned'!$H3968*1.1</f>
        <v>2045.3510000000003</v>
      </c>
      <c r="H3968" s="7">
        <f t="shared" si="306"/>
        <v>2045.4</v>
      </c>
      <c r="I3968" s="7">
        <f t="shared" si="307"/>
        <v>2045.3999999999999</v>
      </c>
      <c r="J3968" s="7">
        <f t="shared" si="308"/>
        <v>2045.3</v>
      </c>
      <c r="K3968" t="str">
        <f>TEXT('Health Cleaned'!A3968,"mm-yy")</f>
        <v>10-22</v>
      </c>
      <c r="L3968" t="str">
        <f t="shared" si="309"/>
        <v>20-34</v>
      </c>
    </row>
    <row r="3969" spans="1:12" x14ac:dyDescent="0.45">
      <c r="A3969">
        <v>17</v>
      </c>
      <c r="B3969" t="str">
        <f t="shared" si="305"/>
        <v>CHILDREN</v>
      </c>
      <c r="C3969" t="s">
        <v>4441</v>
      </c>
      <c r="G3969" s="7">
        <f>'Health Cleaned'!$H3969*1.1</f>
        <v>2243.1310000000003</v>
      </c>
      <c r="H3969" s="7">
        <f t="shared" si="306"/>
        <v>2243.1</v>
      </c>
      <c r="I3969" s="7">
        <f t="shared" si="307"/>
        <v>2243.1999999999998</v>
      </c>
      <c r="J3969" s="7">
        <f t="shared" si="308"/>
        <v>2243.1</v>
      </c>
      <c r="K3969" t="str">
        <f>TEXT('Health Cleaned'!A3969,"mm-yy")</f>
        <v>05-23</v>
      </c>
      <c r="L3969" t="str">
        <f t="shared" si="309"/>
        <v>13-19</v>
      </c>
    </row>
    <row r="3970" spans="1:12" x14ac:dyDescent="0.45">
      <c r="A3970">
        <v>52</v>
      </c>
      <c r="B3970" t="str">
        <f t="shared" si="305"/>
        <v>ADULTS</v>
      </c>
      <c r="C3970" t="s">
        <v>4442</v>
      </c>
      <c r="G3970" s="7">
        <f>'Health Cleaned'!$H3970*1.1</f>
        <v>4456.3420000000006</v>
      </c>
      <c r="H3970" s="7">
        <f t="shared" si="306"/>
        <v>4456.3</v>
      </c>
      <c r="I3970" s="7">
        <f t="shared" si="307"/>
        <v>4456.4000000000005</v>
      </c>
      <c r="J3970" s="7">
        <f t="shared" si="308"/>
        <v>4456.3</v>
      </c>
      <c r="K3970" t="str">
        <f>TEXT('Health Cleaned'!A3970,"mm-yy")</f>
        <v>05-23</v>
      </c>
      <c r="L3970" t="str">
        <f t="shared" si="309"/>
        <v>51-65</v>
      </c>
    </row>
    <row r="3971" spans="1:12" x14ac:dyDescent="0.45">
      <c r="A3971">
        <v>34</v>
      </c>
      <c r="B3971" t="str">
        <f t="shared" ref="B3971:B4034" si="310">IF(A3971&lt;18,"CHILDREN",IF(A3971&lt;36,"YOUNG ADULTS",IF(A3971&lt;66,"ADULTS",IF(A3971&gt;65,"SENIORS"))))</f>
        <v>YOUNG ADULTS</v>
      </c>
      <c r="C3971" t="s">
        <v>4443</v>
      </c>
      <c r="G3971" s="7">
        <f>'Health Cleaned'!$H3971*1.1</f>
        <v>2413.5210000000002</v>
      </c>
      <c r="H3971" s="7">
        <f t="shared" ref="H3971:H4034" si="311">ROUND(G3971,1)</f>
        <v>2413.5</v>
      </c>
      <c r="I3971" s="7">
        <f t="shared" ref="I3971:I4034" si="312">ROUNDUP(G3971,1)</f>
        <v>2413.6</v>
      </c>
      <c r="J3971" s="7">
        <f t="shared" ref="J3971:J4034" si="313">ROUNDDOWN(G3971,1)</f>
        <v>2413.5</v>
      </c>
      <c r="K3971" t="str">
        <f>TEXT('Health Cleaned'!A3971,"mm-yy")</f>
        <v>07-22</v>
      </c>
      <c r="L3971" t="str">
        <f t="shared" ref="L3971:L4034" si="314">IF(A3971&lt;13,"0-12",IF(A3971&lt;20,"13-19",IF(A3971&lt;35,"20-34",IF(A3971&lt;=50,"35-50",IF(A3971&lt;66,"51-65",IF(A3971&gt;65,"65-100"))))))</f>
        <v>20-34</v>
      </c>
    </row>
    <row r="3972" spans="1:12" x14ac:dyDescent="0.45">
      <c r="A3972">
        <v>94</v>
      </c>
      <c r="B3972" t="str">
        <f t="shared" si="310"/>
        <v>SENIORS</v>
      </c>
      <c r="C3972" t="s">
        <v>4444</v>
      </c>
      <c r="G3972" s="7">
        <f>'Health Cleaned'!$H3972*1.1</f>
        <v>1658.635</v>
      </c>
      <c r="H3972" s="7">
        <f t="shared" si="311"/>
        <v>1658.6</v>
      </c>
      <c r="I3972" s="7">
        <f t="shared" si="312"/>
        <v>1658.6999999999998</v>
      </c>
      <c r="J3972" s="7">
        <f t="shared" si="313"/>
        <v>1658.6</v>
      </c>
      <c r="K3972" t="str">
        <f>TEXT('Health Cleaned'!A3972,"mm-yy")</f>
        <v>05-23</v>
      </c>
      <c r="L3972" t="str">
        <f t="shared" si="314"/>
        <v>65-100</v>
      </c>
    </row>
    <row r="3973" spans="1:12" x14ac:dyDescent="0.45">
      <c r="A3973">
        <v>71</v>
      </c>
      <c r="B3973" t="str">
        <f t="shared" si="310"/>
        <v>SENIORS</v>
      </c>
      <c r="C3973" t="s">
        <v>4445</v>
      </c>
      <c r="G3973" s="7">
        <f>'Health Cleaned'!$H3973*1.1</f>
        <v>3400.067</v>
      </c>
      <c r="H3973" s="7">
        <f t="shared" si="311"/>
        <v>3400.1</v>
      </c>
      <c r="I3973" s="7">
        <f t="shared" si="312"/>
        <v>3400.1</v>
      </c>
      <c r="J3973" s="7">
        <f t="shared" si="313"/>
        <v>3400</v>
      </c>
      <c r="K3973" t="str">
        <f>TEXT('Health Cleaned'!A3973,"mm-yy")</f>
        <v>12-23</v>
      </c>
      <c r="L3973" t="str">
        <f t="shared" si="314"/>
        <v>65-100</v>
      </c>
    </row>
    <row r="3974" spans="1:12" x14ac:dyDescent="0.45">
      <c r="A3974">
        <v>3</v>
      </c>
      <c r="B3974" t="str">
        <f t="shared" si="310"/>
        <v>CHILDREN</v>
      </c>
      <c r="C3974" t="s">
        <v>4446</v>
      </c>
      <c r="G3974" s="7">
        <f>'Health Cleaned'!$H3974*1.1</f>
        <v>3550.8110000000006</v>
      </c>
      <c r="H3974" s="7">
        <f t="shared" si="311"/>
        <v>3550.8</v>
      </c>
      <c r="I3974" s="7">
        <f t="shared" si="312"/>
        <v>3550.9</v>
      </c>
      <c r="J3974" s="7">
        <f t="shared" si="313"/>
        <v>3550.8</v>
      </c>
      <c r="K3974" t="str">
        <f>TEXT('Health Cleaned'!A3974,"mm-yy")</f>
        <v>08-23</v>
      </c>
      <c r="L3974" t="str">
        <f t="shared" si="314"/>
        <v>0-12</v>
      </c>
    </row>
    <row r="3975" spans="1:12" x14ac:dyDescent="0.45">
      <c r="A3975">
        <v>83</v>
      </c>
      <c r="B3975" t="str">
        <f t="shared" si="310"/>
        <v>SENIORS</v>
      </c>
      <c r="C3975" t="s">
        <v>4447</v>
      </c>
      <c r="G3975" s="7">
        <f>'Health Cleaned'!$H3975*1.1</f>
        <v>146.93800000000002</v>
      </c>
      <c r="H3975" s="7">
        <f t="shared" si="311"/>
        <v>146.9</v>
      </c>
      <c r="I3975" s="7">
        <f t="shared" si="312"/>
        <v>147</v>
      </c>
      <c r="J3975" s="7">
        <f t="shared" si="313"/>
        <v>146.9</v>
      </c>
      <c r="K3975" t="str">
        <f>TEXT('Health Cleaned'!A3975,"mm-yy")</f>
        <v>11-22</v>
      </c>
      <c r="L3975" t="str">
        <f t="shared" si="314"/>
        <v>65-100</v>
      </c>
    </row>
    <row r="3976" spans="1:12" x14ac:dyDescent="0.45">
      <c r="A3976">
        <v>78</v>
      </c>
      <c r="B3976" t="str">
        <f t="shared" si="310"/>
        <v>SENIORS</v>
      </c>
      <c r="C3976" t="s">
        <v>4448</v>
      </c>
      <c r="G3976" s="7">
        <f>'Health Cleaned'!$H3976*1.1</f>
        <v>5295.3010000000004</v>
      </c>
      <c r="H3976" s="7">
        <f t="shared" si="311"/>
        <v>5295.3</v>
      </c>
      <c r="I3976" s="7">
        <f t="shared" si="312"/>
        <v>5295.4000000000005</v>
      </c>
      <c r="J3976" s="7">
        <f t="shared" si="313"/>
        <v>5295.3</v>
      </c>
      <c r="K3976" t="str">
        <f>TEXT('Health Cleaned'!A3976,"mm-yy")</f>
        <v>06-23</v>
      </c>
      <c r="L3976" t="str">
        <f t="shared" si="314"/>
        <v>65-100</v>
      </c>
    </row>
    <row r="3977" spans="1:12" x14ac:dyDescent="0.45">
      <c r="A3977">
        <v>58</v>
      </c>
      <c r="B3977" t="str">
        <f t="shared" si="310"/>
        <v>ADULTS</v>
      </c>
      <c r="C3977" t="s">
        <v>4449</v>
      </c>
      <c r="G3977" s="7">
        <f>'Health Cleaned'!$H3977*1.1</f>
        <v>2844.7760000000003</v>
      </c>
      <c r="H3977" s="7">
        <f t="shared" si="311"/>
        <v>2844.8</v>
      </c>
      <c r="I3977" s="7">
        <f t="shared" si="312"/>
        <v>2844.7999999999997</v>
      </c>
      <c r="J3977" s="7">
        <f t="shared" si="313"/>
        <v>2844.7</v>
      </c>
      <c r="K3977" t="str">
        <f>TEXT('Health Cleaned'!A3977,"mm-yy")</f>
        <v>01-22</v>
      </c>
      <c r="L3977" t="str">
        <f t="shared" si="314"/>
        <v>51-65</v>
      </c>
    </row>
    <row r="3978" spans="1:12" x14ac:dyDescent="0.45">
      <c r="A3978">
        <v>59</v>
      </c>
      <c r="B3978" t="str">
        <f t="shared" si="310"/>
        <v>ADULTS</v>
      </c>
      <c r="C3978" t="s">
        <v>4450</v>
      </c>
      <c r="G3978" s="7">
        <f>'Health Cleaned'!$H3978*1.1</f>
        <v>4178.0860000000002</v>
      </c>
      <c r="H3978" s="7">
        <f t="shared" si="311"/>
        <v>4178.1000000000004</v>
      </c>
      <c r="I3978" s="7">
        <f t="shared" si="312"/>
        <v>4178.1000000000004</v>
      </c>
      <c r="J3978" s="7">
        <f t="shared" si="313"/>
        <v>4178</v>
      </c>
      <c r="K3978" t="str">
        <f>TEXT('Health Cleaned'!A3978,"mm-yy")</f>
        <v>01-23</v>
      </c>
      <c r="L3978" t="str">
        <f t="shared" si="314"/>
        <v>51-65</v>
      </c>
    </row>
    <row r="3979" spans="1:12" x14ac:dyDescent="0.45">
      <c r="A3979">
        <v>6</v>
      </c>
      <c r="B3979" t="str">
        <f t="shared" si="310"/>
        <v>CHILDREN</v>
      </c>
      <c r="C3979" t="s">
        <v>4451</v>
      </c>
      <c r="G3979" s="7">
        <f>'Health Cleaned'!$H3979*1.1</f>
        <v>1670.6250000000002</v>
      </c>
      <c r="H3979" s="7">
        <f t="shared" si="311"/>
        <v>1670.6</v>
      </c>
      <c r="I3979" s="7">
        <f t="shared" si="312"/>
        <v>1670.6999999999998</v>
      </c>
      <c r="J3979" s="7">
        <f t="shared" si="313"/>
        <v>1670.6</v>
      </c>
      <c r="K3979" t="str">
        <f>TEXT('Health Cleaned'!A3979,"mm-yy")</f>
        <v>03-22</v>
      </c>
      <c r="L3979" t="str">
        <f t="shared" si="314"/>
        <v>0-12</v>
      </c>
    </row>
    <row r="3980" spans="1:12" x14ac:dyDescent="0.45">
      <c r="A3980">
        <v>40</v>
      </c>
      <c r="B3980" t="str">
        <f t="shared" si="310"/>
        <v>ADULTS</v>
      </c>
      <c r="C3980" t="s">
        <v>4452</v>
      </c>
      <c r="G3980" s="7">
        <f>'Health Cleaned'!$H3980*1.1</f>
        <v>5334.7470000000012</v>
      </c>
      <c r="H3980" s="7">
        <f t="shared" si="311"/>
        <v>5334.7</v>
      </c>
      <c r="I3980" s="7">
        <f t="shared" si="312"/>
        <v>5334.8</v>
      </c>
      <c r="J3980" s="7">
        <f t="shared" si="313"/>
        <v>5334.7</v>
      </c>
      <c r="K3980" t="str">
        <f>TEXT('Health Cleaned'!A3980,"mm-yy")</f>
        <v>04-23</v>
      </c>
      <c r="L3980" t="str">
        <f t="shared" si="314"/>
        <v>35-50</v>
      </c>
    </row>
    <row r="3981" spans="1:12" x14ac:dyDescent="0.45">
      <c r="A3981">
        <v>73</v>
      </c>
      <c r="B3981" t="str">
        <f t="shared" si="310"/>
        <v>SENIORS</v>
      </c>
      <c r="C3981" t="s">
        <v>4453</v>
      </c>
      <c r="G3981" s="7">
        <f>'Health Cleaned'!$H3981*1.1</f>
        <v>3349.2690000000002</v>
      </c>
      <c r="H3981" s="7">
        <f t="shared" si="311"/>
        <v>3349.3</v>
      </c>
      <c r="I3981" s="7">
        <f t="shared" si="312"/>
        <v>3349.2999999999997</v>
      </c>
      <c r="J3981" s="7">
        <f t="shared" si="313"/>
        <v>3349.2</v>
      </c>
      <c r="K3981" t="str">
        <f>TEXT('Health Cleaned'!A3981,"mm-yy")</f>
        <v>10-22</v>
      </c>
      <c r="L3981" t="str">
        <f t="shared" si="314"/>
        <v>65-100</v>
      </c>
    </row>
    <row r="3982" spans="1:12" x14ac:dyDescent="0.45">
      <c r="A3982">
        <v>89</v>
      </c>
      <c r="B3982" t="str">
        <f t="shared" si="310"/>
        <v>SENIORS</v>
      </c>
      <c r="C3982" t="s">
        <v>4454</v>
      </c>
      <c r="G3982" s="7">
        <f>'Health Cleaned'!$H3982*1.1</f>
        <v>992.35400000000004</v>
      </c>
      <c r="H3982" s="7">
        <f t="shared" si="311"/>
        <v>992.4</v>
      </c>
      <c r="I3982" s="7">
        <f t="shared" si="312"/>
        <v>992.4</v>
      </c>
      <c r="J3982" s="7">
        <f t="shared" si="313"/>
        <v>992.3</v>
      </c>
      <c r="K3982" t="str">
        <f>TEXT('Health Cleaned'!A3982,"mm-yy")</f>
        <v>08-23</v>
      </c>
      <c r="L3982" t="str">
        <f t="shared" si="314"/>
        <v>65-100</v>
      </c>
    </row>
    <row r="3983" spans="1:12" x14ac:dyDescent="0.45">
      <c r="A3983">
        <v>8</v>
      </c>
      <c r="B3983" t="str">
        <f t="shared" si="310"/>
        <v>CHILDREN</v>
      </c>
      <c r="C3983" t="s">
        <v>4455</v>
      </c>
      <c r="G3983" s="7">
        <f>'Health Cleaned'!$H3983*1.1</f>
        <v>494.86800000000005</v>
      </c>
      <c r="H3983" s="7">
        <f t="shared" si="311"/>
        <v>494.9</v>
      </c>
      <c r="I3983" s="7">
        <f t="shared" si="312"/>
        <v>494.90000000000003</v>
      </c>
      <c r="J3983" s="7">
        <f t="shared" si="313"/>
        <v>494.8</v>
      </c>
      <c r="K3983" t="str">
        <f>TEXT('Health Cleaned'!A3983,"mm-yy")</f>
        <v>10-23</v>
      </c>
      <c r="L3983" t="str">
        <f t="shared" si="314"/>
        <v>0-12</v>
      </c>
    </row>
    <row r="3984" spans="1:12" x14ac:dyDescent="0.45">
      <c r="A3984">
        <v>1</v>
      </c>
      <c r="B3984" t="str">
        <f t="shared" si="310"/>
        <v>CHILDREN</v>
      </c>
      <c r="C3984" t="s">
        <v>4456</v>
      </c>
      <c r="G3984" s="7">
        <f>'Health Cleaned'!$H3984*1.1</f>
        <v>920.66700000000014</v>
      </c>
      <c r="H3984" s="7">
        <f t="shared" si="311"/>
        <v>920.7</v>
      </c>
      <c r="I3984" s="7">
        <f t="shared" si="312"/>
        <v>920.7</v>
      </c>
      <c r="J3984" s="7">
        <f t="shared" si="313"/>
        <v>920.6</v>
      </c>
      <c r="K3984" t="str">
        <f>TEXT('Health Cleaned'!A3984,"mm-yy")</f>
        <v>05-22</v>
      </c>
      <c r="L3984" t="str">
        <f t="shared" si="314"/>
        <v>0-12</v>
      </c>
    </row>
    <row r="3985" spans="1:12" x14ac:dyDescent="0.45">
      <c r="A3985">
        <v>7</v>
      </c>
      <c r="B3985" t="str">
        <f t="shared" si="310"/>
        <v>CHILDREN</v>
      </c>
      <c r="C3985" t="s">
        <v>4457</v>
      </c>
      <c r="G3985" s="7">
        <f>'Health Cleaned'!$H3985*1.1</f>
        <v>4488.8140000000003</v>
      </c>
      <c r="H3985" s="7">
        <f t="shared" si="311"/>
        <v>4488.8</v>
      </c>
      <c r="I3985" s="7">
        <f t="shared" si="312"/>
        <v>4488.9000000000005</v>
      </c>
      <c r="J3985" s="7">
        <f t="shared" si="313"/>
        <v>4488.8</v>
      </c>
      <c r="K3985" t="str">
        <f>TEXT('Health Cleaned'!A3985,"mm-yy")</f>
        <v>07-22</v>
      </c>
      <c r="L3985" t="str">
        <f t="shared" si="314"/>
        <v>0-12</v>
      </c>
    </row>
    <row r="3986" spans="1:12" x14ac:dyDescent="0.45">
      <c r="A3986">
        <v>81</v>
      </c>
      <c r="B3986" t="str">
        <f t="shared" si="310"/>
        <v>SENIORS</v>
      </c>
      <c r="C3986" t="s">
        <v>4458</v>
      </c>
      <c r="G3986" s="7">
        <f>'Health Cleaned'!$H3986*1.1</f>
        <v>3254.5810000000001</v>
      </c>
      <c r="H3986" s="7">
        <f t="shared" si="311"/>
        <v>3254.6</v>
      </c>
      <c r="I3986" s="7">
        <f t="shared" si="312"/>
        <v>3254.6</v>
      </c>
      <c r="J3986" s="7">
        <f t="shared" si="313"/>
        <v>3254.5</v>
      </c>
      <c r="K3986" t="str">
        <f>TEXT('Health Cleaned'!A3986,"mm-yy")</f>
        <v>07-23</v>
      </c>
      <c r="L3986" t="str">
        <f t="shared" si="314"/>
        <v>65-100</v>
      </c>
    </row>
    <row r="3987" spans="1:12" x14ac:dyDescent="0.45">
      <c r="A3987">
        <v>44</v>
      </c>
      <c r="B3987" t="str">
        <f t="shared" si="310"/>
        <v>ADULTS</v>
      </c>
      <c r="C3987" t="s">
        <v>4459</v>
      </c>
      <c r="G3987" s="7">
        <f>'Health Cleaned'!$H3987*1.1</f>
        <v>467.90700000000004</v>
      </c>
      <c r="H3987" s="7">
        <f t="shared" si="311"/>
        <v>467.9</v>
      </c>
      <c r="I3987" s="7">
        <f t="shared" si="312"/>
        <v>468</v>
      </c>
      <c r="J3987" s="7">
        <f t="shared" si="313"/>
        <v>467.9</v>
      </c>
      <c r="K3987" t="str">
        <f>TEXT('Health Cleaned'!A3987,"mm-yy")</f>
        <v>07-23</v>
      </c>
      <c r="L3987" t="str">
        <f t="shared" si="314"/>
        <v>35-50</v>
      </c>
    </row>
    <row r="3988" spans="1:12" x14ac:dyDescent="0.45">
      <c r="A3988">
        <v>77</v>
      </c>
      <c r="B3988" t="str">
        <f t="shared" si="310"/>
        <v>SENIORS</v>
      </c>
      <c r="C3988" t="s">
        <v>4460</v>
      </c>
      <c r="G3988" s="7">
        <f>'Health Cleaned'!$H3988*1.1</f>
        <v>5055.8310000000001</v>
      </c>
      <c r="H3988" s="7">
        <f t="shared" si="311"/>
        <v>5055.8</v>
      </c>
      <c r="I3988" s="7">
        <f t="shared" si="312"/>
        <v>5055.9000000000005</v>
      </c>
      <c r="J3988" s="7">
        <f t="shared" si="313"/>
        <v>5055.8</v>
      </c>
      <c r="K3988" t="str">
        <f>TEXT('Health Cleaned'!A3988,"mm-yy")</f>
        <v>12-23</v>
      </c>
      <c r="L3988" t="str">
        <f t="shared" si="314"/>
        <v>65-100</v>
      </c>
    </row>
    <row r="3989" spans="1:12" x14ac:dyDescent="0.45">
      <c r="A3989">
        <v>97</v>
      </c>
      <c r="B3989" t="str">
        <f t="shared" si="310"/>
        <v>SENIORS</v>
      </c>
      <c r="C3989" t="s">
        <v>4461</v>
      </c>
      <c r="G3989" s="7">
        <f>'Health Cleaned'!$H3989*1.1</f>
        <v>4796.0110000000004</v>
      </c>
      <c r="H3989" s="7">
        <f t="shared" si="311"/>
        <v>4796</v>
      </c>
      <c r="I3989" s="7">
        <f t="shared" si="312"/>
        <v>4796.1000000000004</v>
      </c>
      <c r="J3989" s="7">
        <f t="shared" si="313"/>
        <v>4796</v>
      </c>
      <c r="K3989" t="str">
        <f>TEXT('Health Cleaned'!A3989,"mm-yy")</f>
        <v>05-22</v>
      </c>
      <c r="L3989" t="str">
        <f t="shared" si="314"/>
        <v>65-100</v>
      </c>
    </row>
    <row r="3990" spans="1:12" x14ac:dyDescent="0.45">
      <c r="A3990">
        <v>60</v>
      </c>
      <c r="B3990" t="str">
        <f t="shared" si="310"/>
        <v>ADULTS</v>
      </c>
      <c r="C3990" t="s">
        <v>4462</v>
      </c>
      <c r="G3990" s="7">
        <f>'Health Cleaned'!$H3990*1.1</f>
        <v>3352.6680000000006</v>
      </c>
      <c r="H3990" s="7">
        <f t="shared" si="311"/>
        <v>3352.7</v>
      </c>
      <c r="I3990" s="7">
        <f t="shared" si="312"/>
        <v>3352.7</v>
      </c>
      <c r="J3990" s="7">
        <f t="shared" si="313"/>
        <v>3352.6</v>
      </c>
      <c r="K3990" t="str">
        <f>TEXT('Health Cleaned'!A3990,"mm-yy")</f>
        <v>05-22</v>
      </c>
      <c r="L3990" t="str">
        <f t="shared" si="314"/>
        <v>51-65</v>
      </c>
    </row>
    <row r="3991" spans="1:12" x14ac:dyDescent="0.45">
      <c r="A3991">
        <v>38</v>
      </c>
      <c r="B3991" t="str">
        <f t="shared" si="310"/>
        <v>ADULTS</v>
      </c>
      <c r="C3991" t="s">
        <v>4463</v>
      </c>
      <c r="G3991" s="7">
        <f>'Health Cleaned'!$H3991*1.1</f>
        <v>288.26600000000002</v>
      </c>
      <c r="H3991" s="7">
        <f t="shared" si="311"/>
        <v>288.3</v>
      </c>
      <c r="I3991" s="7">
        <f t="shared" si="312"/>
        <v>288.3</v>
      </c>
      <c r="J3991" s="7">
        <f t="shared" si="313"/>
        <v>288.2</v>
      </c>
      <c r="K3991" t="str">
        <f>TEXT('Health Cleaned'!A3991,"mm-yy")</f>
        <v>08-23</v>
      </c>
      <c r="L3991" t="str">
        <f t="shared" si="314"/>
        <v>35-50</v>
      </c>
    </row>
    <row r="3992" spans="1:12" x14ac:dyDescent="0.45">
      <c r="A3992">
        <v>32</v>
      </c>
      <c r="B3992" t="str">
        <f t="shared" si="310"/>
        <v>YOUNG ADULTS</v>
      </c>
      <c r="C3992" t="s">
        <v>4464</v>
      </c>
      <c r="G3992" s="7">
        <f>'Health Cleaned'!$H3992*1.1</f>
        <v>3763.5950000000003</v>
      </c>
      <c r="H3992" s="7">
        <f t="shared" si="311"/>
        <v>3763.6</v>
      </c>
      <c r="I3992" s="7">
        <f t="shared" si="312"/>
        <v>3763.6</v>
      </c>
      <c r="J3992" s="7">
        <f t="shared" si="313"/>
        <v>3763.5</v>
      </c>
      <c r="K3992" t="str">
        <f>TEXT('Health Cleaned'!A3992,"mm-yy")</f>
        <v>06-22</v>
      </c>
      <c r="L3992" t="str">
        <f t="shared" si="314"/>
        <v>20-34</v>
      </c>
    </row>
    <row r="3993" spans="1:12" x14ac:dyDescent="0.45">
      <c r="A3993">
        <v>64</v>
      </c>
      <c r="B3993" t="str">
        <f t="shared" si="310"/>
        <v>ADULTS</v>
      </c>
      <c r="C3993" t="s">
        <v>4465</v>
      </c>
      <c r="G3993" s="7">
        <f>'Health Cleaned'!$H3993*1.1</f>
        <v>3996.7510000000002</v>
      </c>
      <c r="H3993" s="7">
        <f t="shared" si="311"/>
        <v>3996.8</v>
      </c>
      <c r="I3993" s="7">
        <f t="shared" si="312"/>
        <v>3996.7999999999997</v>
      </c>
      <c r="J3993" s="7">
        <f t="shared" si="313"/>
        <v>3996.7</v>
      </c>
      <c r="K3993" t="str">
        <f>TEXT('Health Cleaned'!A3993,"mm-yy")</f>
        <v>02-23</v>
      </c>
      <c r="L3993" t="str">
        <f t="shared" si="314"/>
        <v>51-65</v>
      </c>
    </row>
    <row r="3994" spans="1:12" x14ac:dyDescent="0.45">
      <c r="A3994">
        <v>94</v>
      </c>
      <c r="B3994" t="str">
        <f t="shared" si="310"/>
        <v>SENIORS</v>
      </c>
      <c r="C3994" t="s">
        <v>4466</v>
      </c>
      <c r="G3994" s="7">
        <f>'Health Cleaned'!$H3994*1.1</f>
        <v>2960.5180000000005</v>
      </c>
      <c r="H3994" s="7">
        <f t="shared" si="311"/>
        <v>2960.5</v>
      </c>
      <c r="I3994" s="7">
        <f t="shared" si="312"/>
        <v>2960.6</v>
      </c>
      <c r="J3994" s="7">
        <f t="shared" si="313"/>
        <v>2960.5</v>
      </c>
      <c r="K3994" t="str">
        <f>TEXT('Health Cleaned'!A3994,"mm-yy")</f>
        <v>11-23</v>
      </c>
      <c r="L3994" t="str">
        <f t="shared" si="314"/>
        <v>65-100</v>
      </c>
    </row>
    <row r="3995" spans="1:12" x14ac:dyDescent="0.45">
      <c r="A3995">
        <v>41</v>
      </c>
      <c r="B3995" t="str">
        <f t="shared" si="310"/>
        <v>ADULTS</v>
      </c>
      <c r="C3995" t="s">
        <v>4467</v>
      </c>
      <c r="G3995" s="7">
        <f>'Health Cleaned'!$H3995*1.1</f>
        <v>614.29500000000007</v>
      </c>
      <c r="H3995" s="7">
        <f t="shared" si="311"/>
        <v>614.29999999999995</v>
      </c>
      <c r="I3995" s="7">
        <f t="shared" si="312"/>
        <v>614.30000000000007</v>
      </c>
      <c r="J3995" s="7">
        <f t="shared" si="313"/>
        <v>614.20000000000005</v>
      </c>
      <c r="K3995" t="str">
        <f>TEXT('Health Cleaned'!A3995,"mm-yy")</f>
        <v>06-22</v>
      </c>
      <c r="L3995" t="str">
        <f t="shared" si="314"/>
        <v>35-50</v>
      </c>
    </row>
    <row r="3996" spans="1:12" x14ac:dyDescent="0.45">
      <c r="A3996">
        <v>33</v>
      </c>
      <c r="B3996" t="str">
        <f t="shared" si="310"/>
        <v>YOUNG ADULTS</v>
      </c>
      <c r="C3996" t="s">
        <v>4468</v>
      </c>
      <c r="G3996" s="7">
        <f>'Health Cleaned'!$H3996*1.1</f>
        <v>2666.1470000000004</v>
      </c>
      <c r="H3996" s="7">
        <f t="shared" si="311"/>
        <v>2666.1</v>
      </c>
      <c r="I3996" s="7">
        <f t="shared" si="312"/>
        <v>2666.2</v>
      </c>
      <c r="J3996" s="7">
        <f t="shared" si="313"/>
        <v>2666.1</v>
      </c>
      <c r="K3996" t="str">
        <f>TEXT('Health Cleaned'!A3996,"mm-yy")</f>
        <v>05-22</v>
      </c>
      <c r="L3996" t="str">
        <f t="shared" si="314"/>
        <v>20-34</v>
      </c>
    </row>
    <row r="3997" spans="1:12" x14ac:dyDescent="0.45">
      <c r="A3997">
        <v>92</v>
      </c>
      <c r="B3997" t="str">
        <f t="shared" si="310"/>
        <v>SENIORS</v>
      </c>
      <c r="C3997" t="s">
        <v>4469</v>
      </c>
      <c r="G3997" s="7">
        <f>'Health Cleaned'!$H3997*1.1</f>
        <v>5172.8490000000002</v>
      </c>
      <c r="H3997" s="7">
        <f t="shared" si="311"/>
        <v>5172.8</v>
      </c>
      <c r="I3997" s="7">
        <f t="shared" si="312"/>
        <v>5172.9000000000005</v>
      </c>
      <c r="J3997" s="7">
        <f t="shared" si="313"/>
        <v>5172.8</v>
      </c>
      <c r="K3997" t="str">
        <f>TEXT('Health Cleaned'!A3997,"mm-yy")</f>
        <v>10-22</v>
      </c>
      <c r="L3997" t="str">
        <f t="shared" si="314"/>
        <v>65-100</v>
      </c>
    </row>
    <row r="3998" spans="1:12" x14ac:dyDescent="0.45">
      <c r="A3998">
        <v>41</v>
      </c>
      <c r="B3998" t="str">
        <f t="shared" si="310"/>
        <v>ADULTS</v>
      </c>
      <c r="C3998" t="s">
        <v>4470</v>
      </c>
      <c r="G3998" s="7">
        <f>'Health Cleaned'!$H3998*1.1</f>
        <v>1785.2560000000001</v>
      </c>
      <c r="H3998" s="7">
        <f t="shared" si="311"/>
        <v>1785.3</v>
      </c>
      <c r="I3998" s="7">
        <f t="shared" si="312"/>
        <v>1785.3</v>
      </c>
      <c r="J3998" s="7">
        <f t="shared" si="313"/>
        <v>1785.2</v>
      </c>
      <c r="K3998" t="str">
        <f>TEXT('Health Cleaned'!A3998,"mm-yy")</f>
        <v>11-23</v>
      </c>
      <c r="L3998" t="str">
        <f t="shared" si="314"/>
        <v>35-50</v>
      </c>
    </row>
    <row r="3999" spans="1:12" x14ac:dyDescent="0.45">
      <c r="A3999">
        <v>2</v>
      </c>
      <c r="B3999" t="str">
        <f t="shared" si="310"/>
        <v>CHILDREN</v>
      </c>
      <c r="C3999" t="s">
        <v>4471</v>
      </c>
      <c r="G3999" s="7">
        <f>'Health Cleaned'!$H3999*1.1</f>
        <v>3866.0600000000004</v>
      </c>
      <c r="H3999" s="7">
        <f t="shared" si="311"/>
        <v>3866.1</v>
      </c>
      <c r="I3999" s="7">
        <f t="shared" si="312"/>
        <v>3866.1</v>
      </c>
      <c r="J3999" s="7">
        <f t="shared" si="313"/>
        <v>3866</v>
      </c>
      <c r="K3999" t="str">
        <f>TEXT('Health Cleaned'!A3999,"mm-yy")</f>
        <v>09-22</v>
      </c>
      <c r="L3999" t="str">
        <f t="shared" si="314"/>
        <v>0-12</v>
      </c>
    </row>
    <row r="4000" spans="1:12" x14ac:dyDescent="0.45">
      <c r="A4000">
        <v>30</v>
      </c>
      <c r="B4000" t="str">
        <f t="shared" si="310"/>
        <v>YOUNG ADULTS</v>
      </c>
      <c r="C4000" t="s">
        <v>4472</v>
      </c>
      <c r="G4000" s="7">
        <f>'Health Cleaned'!$H4000*1.1</f>
        <v>1446.2470000000001</v>
      </c>
      <c r="H4000" s="7">
        <f t="shared" si="311"/>
        <v>1446.2</v>
      </c>
      <c r="I4000" s="7">
        <f t="shared" si="312"/>
        <v>1446.3</v>
      </c>
      <c r="J4000" s="7">
        <f t="shared" si="313"/>
        <v>1446.2</v>
      </c>
      <c r="K4000" t="str">
        <f>TEXT('Health Cleaned'!A4000,"mm-yy")</f>
        <v>07-23</v>
      </c>
      <c r="L4000" t="str">
        <f t="shared" si="314"/>
        <v>20-34</v>
      </c>
    </row>
    <row r="4001" spans="1:12" x14ac:dyDescent="0.45">
      <c r="A4001">
        <v>95</v>
      </c>
      <c r="B4001" t="str">
        <f t="shared" si="310"/>
        <v>SENIORS</v>
      </c>
      <c r="C4001" t="s">
        <v>4473</v>
      </c>
      <c r="G4001" s="7">
        <f>'Health Cleaned'!$H4001*1.1</f>
        <v>2220.7680000000005</v>
      </c>
      <c r="H4001" s="7">
        <f t="shared" si="311"/>
        <v>2220.8000000000002</v>
      </c>
      <c r="I4001" s="7">
        <f t="shared" si="312"/>
        <v>2220.7999999999997</v>
      </c>
      <c r="J4001" s="7">
        <f t="shared" si="313"/>
        <v>2220.6999999999998</v>
      </c>
      <c r="K4001" t="str">
        <f>TEXT('Health Cleaned'!A4001,"mm-yy")</f>
        <v>05-22</v>
      </c>
      <c r="L4001" t="str">
        <f t="shared" si="314"/>
        <v>65-100</v>
      </c>
    </row>
    <row r="4002" spans="1:12" x14ac:dyDescent="0.45">
      <c r="A4002">
        <v>82</v>
      </c>
      <c r="B4002" t="str">
        <f t="shared" si="310"/>
        <v>SENIORS</v>
      </c>
      <c r="C4002" t="s">
        <v>4474</v>
      </c>
      <c r="G4002" s="7">
        <f>'Health Cleaned'!$H4002*1.1</f>
        <v>4172.8280000000004</v>
      </c>
      <c r="H4002" s="7">
        <f t="shared" si="311"/>
        <v>4172.8</v>
      </c>
      <c r="I4002" s="7">
        <f t="shared" si="312"/>
        <v>4172.9000000000005</v>
      </c>
      <c r="J4002" s="7">
        <f t="shared" si="313"/>
        <v>4172.8</v>
      </c>
      <c r="K4002" t="str">
        <f>TEXT('Health Cleaned'!A4002,"mm-yy")</f>
        <v>06-23</v>
      </c>
      <c r="L4002" t="str">
        <f t="shared" si="314"/>
        <v>65-100</v>
      </c>
    </row>
    <row r="4003" spans="1:12" x14ac:dyDescent="0.45">
      <c r="A4003">
        <v>96</v>
      </c>
      <c r="B4003" t="str">
        <f t="shared" si="310"/>
        <v>SENIORS</v>
      </c>
      <c r="C4003" t="s">
        <v>4475</v>
      </c>
      <c r="G4003" s="7">
        <f>'Health Cleaned'!$H4003*1.1</f>
        <v>1128.5780000000002</v>
      </c>
      <c r="H4003" s="7">
        <f t="shared" si="311"/>
        <v>1128.5999999999999</v>
      </c>
      <c r="I4003" s="7">
        <f t="shared" si="312"/>
        <v>1128.5999999999999</v>
      </c>
      <c r="J4003" s="7">
        <f t="shared" si="313"/>
        <v>1128.5</v>
      </c>
      <c r="K4003" t="str">
        <f>TEXT('Health Cleaned'!A4003,"mm-yy")</f>
        <v>12-22</v>
      </c>
      <c r="L4003" t="str">
        <f t="shared" si="314"/>
        <v>65-100</v>
      </c>
    </row>
    <row r="4004" spans="1:12" x14ac:dyDescent="0.45">
      <c r="A4004">
        <v>28</v>
      </c>
      <c r="B4004" t="str">
        <f t="shared" si="310"/>
        <v>YOUNG ADULTS</v>
      </c>
      <c r="C4004" t="s">
        <v>4476</v>
      </c>
      <c r="G4004" s="7">
        <f>'Health Cleaned'!$H4004*1.1</f>
        <v>2903.5160000000001</v>
      </c>
      <c r="H4004" s="7">
        <f t="shared" si="311"/>
        <v>2903.5</v>
      </c>
      <c r="I4004" s="7">
        <f t="shared" si="312"/>
        <v>2903.6</v>
      </c>
      <c r="J4004" s="7">
        <f t="shared" si="313"/>
        <v>2903.5</v>
      </c>
      <c r="K4004" t="str">
        <f>TEXT('Health Cleaned'!A4004,"mm-yy")</f>
        <v>01-23</v>
      </c>
      <c r="L4004" t="str">
        <f t="shared" si="314"/>
        <v>20-34</v>
      </c>
    </row>
    <row r="4005" spans="1:12" x14ac:dyDescent="0.45">
      <c r="A4005">
        <v>85</v>
      </c>
      <c r="B4005" t="str">
        <f t="shared" si="310"/>
        <v>SENIORS</v>
      </c>
      <c r="C4005" t="s">
        <v>4477</v>
      </c>
      <c r="G4005" s="7">
        <f>'Health Cleaned'!$H4005*1.1</f>
        <v>5480.5300000000007</v>
      </c>
      <c r="H4005" s="7">
        <f t="shared" si="311"/>
        <v>5480.5</v>
      </c>
      <c r="I4005" s="7">
        <f t="shared" si="312"/>
        <v>5480.6</v>
      </c>
      <c r="J4005" s="7">
        <f t="shared" si="313"/>
        <v>5480.5</v>
      </c>
      <c r="K4005" t="str">
        <f>TEXT('Health Cleaned'!A4005,"mm-yy")</f>
        <v>05-22</v>
      </c>
      <c r="L4005" t="str">
        <f t="shared" si="314"/>
        <v>65-100</v>
      </c>
    </row>
    <row r="4006" spans="1:12" x14ac:dyDescent="0.45">
      <c r="A4006">
        <v>35</v>
      </c>
      <c r="B4006" t="str">
        <f t="shared" si="310"/>
        <v>YOUNG ADULTS</v>
      </c>
      <c r="C4006" t="s">
        <v>4478</v>
      </c>
      <c r="G4006" s="7">
        <f>'Health Cleaned'!$H4006*1.1</f>
        <v>3457.0140000000001</v>
      </c>
      <c r="H4006" s="7">
        <f t="shared" si="311"/>
        <v>3457</v>
      </c>
      <c r="I4006" s="7">
        <f t="shared" si="312"/>
        <v>3457.1</v>
      </c>
      <c r="J4006" s="7">
        <f t="shared" si="313"/>
        <v>3457</v>
      </c>
      <c r="K4006" t="str">
        <f>TEXT('Health Cleaned'!A4006,"mm-yy")</f>
        <v>01-23</v>
      </c>
      <c r="L4006" t="str">
        <f t="shared" si="314"/>
        <v>35-50</v>
      </c>
    </row>
    <row r="4007" spans="1:12" x14ac:dyDescent="0.45">
      <c r="A4007">
        <v>29</v>
      </c>
      <c r="B4007" t="str">
        <f t="shared" si="310"/>
        <v>YOUNG ADULTS</v>
      </c>
      <c r="C4007" t="s">
        <v>4479</v>
      </c>
      <c r="G4007" s="7">
        <f>'Health Cleaned'!$H4007*1.1</f>
        <v>4765.0240000000003</v>
      </c>
      <c r="H4007" s="7">
        <f t="shared" si="311"/>
        <v>4765</v>
      </c>
      <c r="I4007" s="7">
        <f t="shared" si="312"/>
        <v>4765.1000000000004</v>
      </c>
      <c r="J4007" s="7">
        <f t="shared" si="313"/>
        <v>4765</v>
      </c>
      <c r="K4007" t="str">
        <f>TEXT('Health Cleaned'!A4007,"mm-yy")</f>
        <v>04-22</v>
      </c>
      <c r="L4007" t="str">
        <f t="shared" si="314"/>
        <v>20-34</v>
      </c>
    </row>
    <row r="4008" spans="1:12" x14ac:dyDescent="0.45">
      <c r="A4008">
        <v>35</v>
      </c>
      <c r="B4008" t="str">
        <f t="shared" si="310"/>
        <v>YOUNG ADULTS</v>
      </c>
      <c r="C4008" t="s">
        <v>4480</v>
      </c>
      <c r="G4008" s="7">
        <f>'Health Cleaned'!$H4008*1.1</f>
        <v>3839.3850000000002</v>
      </c>
      <c r="H4008" s="7">
        <f t="shared" si="311"/>
        <v>3839.4</v>
      </c>
      <c r="I4008" s="7">
        <f t="shared" si="312"/>
        <v>3839.4</v>
      </c>
      <c r="J4008" s="7">
        <f t="shared" si="313"/>
        <v>3839.3</v>
      </c>
      <c r="K4008" t="str">
        <f>TEXT('Health Cleaned'!A4008,"mm-yy")</f>
        <v>03-22</v>
      </c>
      <c r="L4008" t="str">
        <f t="shared" si="314"/>
        <v>35-50</v>
      </c>
    </row>
    <row r="4009" spans="1:12" x14ac:dyDescent="0.45">
      <c r="A4009">
        <v>12</v>
      </c>
      <c r="B4009" t="str">
        <f t="shared" si="310"/>
        <v>CHILDREN</v>
      </c>
      <c r="C4009" t="s">
        <v>4481</v>
      </c>
      <c r="G4009" s="7">
        <f>'Health Cleaned'!$H4009*1.1</f>
        <v>3936.0639999999999</v>
      </c>
      <c r="H4009" s="7">
        <f t="shared" si="311"/>
        <v>3936.1</v>
      </c>
      <c r="I4009" s="7">
        <f t="shared" si="312"/>
        <v>3936.1</v>
      </c>
      <c r="J4009" s="7">
        <f t="shared" si="313"/>
        <v>3936</v>
      </c>
      <c r="K4009" t="str">
        <f>TEXT('Health Cleaned'!A4009,"mm-yy")</f>
        <v>07-23</v>
      </c>
      <c r="L4009" t="str">
        <f t="shared" si="314"/>
        <v>0-12</v>
      </c>
    </row>
    <row r="4010" spans="1:12" x14ac:dyDescent="0.45">
      <c r="A4010">
        <v>25</v>
      </c>
      <c r="B4010" t="str">
        <f t="shared" si="310"/>
        <v>YOUNG ADULTS</v>
      </c>
      <c r="C4010" t="s">
        <v>4482</v>
      </c>
      <c r="G4010" s="7">
        <f>'Health Cleaned'!$H4010*1.1</f>
        <v>5261.0800000000008</v>
      </c>
      <c r="H4010" s="7">
        <f t="shared" si="311"/>
        <v>5261.1</v>
      </c>
      <c r="I4010" s="7">
        <f t="shared" si="312"/>
        <v>5261.1</v>
      </c>
      <c r="J4010" s="7">
        <f t="shared" si="313"/>
        <v>5261</v>
      </c>
      <c r="K4010" t="str">
        <f>TEXT('Health Cleaned'!A4010,"mm-yy")</f>
        <v>02-22</v>
      </c>
      <c r="L4010" t="str">
        <f t="shared" si="314"/>
        <v>20-34</v>
      </c>
    </row>
    <row r="4011" spans="1:12" x14ac:dyDescent="0.45">
      <c r="A4011">
        <v>36</v>
      </c>
      <c r="B4011" t="str">
        <f t="shared" si="310"/>
        <v>ADULTS</v>
      </c>
      <c r="C4011" t="s">
        <v>4483</v>
      </c>
      <c r="G4011" s="7">
        <f>'Health Cleaned'!$H4011*1.1</f>
        <v>584.07800000000009</v>
      </c>
      <c r="H4011" s="7">
        <f t="shared" si="311"/>
        <v>584.1</v>
      </c>
      <c r="I4011" s="7">
        <f t="shared" si="312"/>
        <v>584.1</v>
      </c>
      <c r="J4011" s="7">
        <f t="shared" si="313"/>
        <v>584</v>
      </c>
      <c r="K4011" t="str">
        <f>TEXT('Health Cleaned'!A4011,"mm-yy")</f>
        <v>02-22</v>
      </c>
      <c r="L4011" t="str">
        <f t="shared" si="314"/>
        <v>35-50</v>
      </c>
    </row>
    <row r="4012" spans="1:12" x14ac:dyDescent="0.45">
      <c r="A4012">
        <v>82</v>
      </c>
      <c r="B4012" t="str">
        <f t="shared" si="310"/>
        <v>SENIORS</v>
      </c>
      <c r="C4012" t="s">
        <v>4484</v>
      </c>
      <c r="G4012" s="7">
        <f>'Health Cleaned'!$H4012*1.1</f>
        <v>2661.835</v>
      </c>
      <c r="H4012" s="7">
        <f t="shared" si="311"/>
        <v>2661.8</v>
      </c>
      <c r="I4012" s="7">
        <f t="shared" si="312"/>
        <v>2661.9</v>
      </c>
      <c r="J4012" s="7">
        <f t="shared" si="313"/>
        <v>2661.8</v>
      </c>
      <c r="K4012" t="str">
        <f>TEXT('Health Cleaned'!A4012,"mm-yy")</f>
        <v>07-22</v>
      </c>
      <c r="L4012" t="str">
        <f t="shared" si="314"/>
        <v>65-100</v>
      </c>
    </row>
    <row r="4013" spans="1:12" x14ac:dyDescent="0.45">
      <c r="A4013">
        <v>29</v>
      </c>
      <c r="B4013" t="str">
        <f t="shared" si="310"/>
        <v>YOUNG ADULTS</v>
      </c>
      <c r="C4013" t="s">
        <v>4485</v>
      </c>
      <c r="G4013" s="7">
        <f>'Health Cleaned'!$H4013*1.1</f>
        <v>3927.3960000000006</v>
      </c>
      <c r="H4013" s="7">
        <f t="shared" si="311"/>
        <v>3927.4</v>
      </c>
      <c r="I4013" s="7">
        <f t="shared" si="312"/>
        <v>3927.4</v>
      </c>
      <c r="J4013" s="7">
        <f t="shared" si="313"/>
        <v>3927.3</v>
      </c>
      <c r="K4013" t="str">
        <f>TEXT('Health Cleaned'!A4013,"mm-yy")</f>
        <v>03-22</v>
      </c>
      <c r="L4013" t="str">
        <f t="shared" si="314"/>
        <v>20-34</v>
      </c>
    </row>
    <row r="4014" spans="1:12" x14ac:dyDescent="0.45">
      <c r="A4014">
        <v>4</v>
      </c>
      <c r="B4014" t="str">
        <f t="shared" si="310"/>
        <v>CHILDREN</v>
      </c>
      <c r="C4014" t="s">
        <v>4486</v>
      </c>
      <c r="G4014" s="7">
        <f>'Health Cleaned'!$H4014*1.1</f>
        <v>2640.1320000000001</v>
      </c>
      <c r="H4014" s="7">
        <f t="shared" si="311"/>
        <v>2640.1</v>
      </c>
      <c r="I4014" s="7">
        <f t="shared" si="312"/>
        <v>2640.2</v>
      </c>
      <c r="J4014" s="7">
        <f t="shared" si="313"/>
        <v>2640.1</v>
      </c>
      <c r="K4014" t="str">
        <f>TEXT('Health Cleaned'!A4014,"mm-yy")</f>
        <v>10-22</v>
      </c>
      <c r="L4014" t="str">
        <f t="shared" si="314"/>
        <v>0-12</v>
      </c>
    </row>
    <row r="4015" spans="1:12" x14ac:dyDescent="0.45">
      <c r="A4015">
        <v>29</v>
      </c>
      <c r="B4015" t="str">
        <f t="shared" si="310"/>
        <v>YOUNG ADULTS</v>
      </c>
      <c r="C4015" t="s">
        <v>4487</v>
      </c>
      <c r="G4015" s="7">
        <f>'Health Cleaned'!$H4015*1.1</f>
        <v>5373.8190000000004</v>
      </c>
      <c r="H4015" s="7">
        <f t="shared" si="311"/>
        <v>5373.8</v>
      </c>
      <c r="I4015" s="7">
        <f t="shared" si="312"/>
        <v>5373.9000000000005</v>
      </c>
      <c r="J4015" s="7">
        <f t="shared" si="313"/>
        <v>5373.8</v>
      </c>
      <c r="K4015" t="str">
        <f>TEXT('Health Cleaned'!A4015,"mm-yy")</f>
        <v>03-23</v>
      </c>
      <c r="L4015" t="str">
        <f t="shared" si="314"/>
        <v>20-34</v>
      </c>
    </row>
    <row r="4016" spans="1:12" x14ac:dyDescent="0.45">
      <c r="A4016">
        <v>69</v>
      </c>
      <c r="B4016" t="str">
        <f t="shared" si="310"/>
        <v>SENIORS</v>
      </c>
      <c r="C4016" t="s">
        <v>4488</v>
      </c>
      <c r="G4016" s="7">
        <f>'Health Cleaned'!$H4016*1.1</f>
        <v>1548.4810000000002</v>
      </c>
      <c r="H4016" s="7">
        <f t="shared" si="311"/>
        <v>1548.5</v>
      </c>
      <c r="I4016" s="7">
        <f t="shared" si="312"/>
        <v>1548.5</v>
      </c>
      <c r="J4016" s="7">
        <f t="shared" si="313"/>
        <v>1548.4</v>
      </c>
      <c r="K4016" t="str">
        <f>TEXT('Health Cleaned'!A4016,"mm-yy")</f>
        <v>02-22</v>
      </c>
      <c r="L4016" t="str">
        <f t="shared" si="314"/>
        <v>65-100</v>
      </c>
    </row>
    <row r="4017" spans="1:12" x14ac:dyDescent="0.45">
      <c r="A4017">
        <v>23</v>
      </c>
      <c r="B4017" t="str">
        <f t="shared" si="310"/>
        <v>YOUNG ADULTS</v>
      </c>
      <c r="C4017" t="s">
        <v>4489</v>
      </c>
      <c r="G4017" s="7">
        <f>'Health Cleaned'!$H4017*1.1</f>
        <v>3973.7280000000005</v>
      </c>
      <c r="H4017" s="7">
        <f t="shared" si="311"/>
        <v>3973.7</v>
      </c>
      <c r="I4017" s="7">
        <f t="shared" si="312"/>
        <v>3973.7999999999997</v>
      </c>
      <c r="J4017" s="7">
        <f t="shared" si="313"/>
        <v>3973.7</v>
      </c>
      <c r="K4017" t="str">
        <f>TEXT('Health Cleaned'!A4017,"mm-yy")</f>
        <v>09-22</v>
      </c>
      <c r="L4017" t="str">
        <f t="shared" si="314"/>
        <v>20-34</v>
      </c>
    </row>
    <row r="4018" spans="1:12" x14ac:dyDescent="0.45">
      <c r="A4018">
        <v>71</v>
      </c>
      <c r="B4018" t="str">
        <f t="shared" si="310"/>
        <v>SENIORS</v>
      </c>
      <c r="C4018" t="s">
        <v>4490</v>
      </c>
      <c r="G4018" s="7">
        <f>'Health Cleaned'!$H4018*1.1</f>
        <v>4927.2080000000005</v>
      </c>
      <c r="H4018" s="7">
        <f t="shared" si="311"/>
        <v>4927.2</v>
      </c>
      <c r="I4018" s="7">
        <f t="shared" si="312"/>
        <v>4927.3</v>
      </c>
      <c r="J4018" s="7">
        <f t="shared" si="313"/>
        <v>4927.2</v>
      </c>
      <c r="K4018" t="str">
        <f>TEXT('Health Cleaned'!A4018,"mm-yy")</f>
        <v>11-23</v>
      </c>
      <c r="L4018" t="str">
        <f t="shared" si="314"/>
        <v>65-100</v>
      </c>
    </row>
    <row r="4019" spans="1:12" x14ac:dyDescent="0.45">
      <c r="A4019">
        <v>92</v>
      </c>
      <c r="B4019" t="str">
        <f t="shared" si="310"/>
        <v>SENIORS</v>
      </c>
      <c r="C4019" t="s">
        <v>4491</v>
      </c>
      <c r="G4019" s="7">
        <f>'Health Cleaned'!$H4019*1.1</f>
        <v>3839.2750000000001</v>
      </c>
      <c r="H4019" s="7">
        <f t="shared" si="311"/>
        <v>3839.3</v>
      </c>
      <c r="I4019" s="7">
        <f t="shared" si="312"/>
        <v>3839.2999999999997</v>
      </c>
      <c r="J4019" s="7">
        <f t="shared" si="313"/>
        <v>3839.2</v>
      </c>
      <c r="K4019" t="str">
        <f>TEXT('Health Cleaned'!A4019,"mm-yy")</f>
        <v>09-23</v>
      </c>
      <c r="L4019" t="str">
        <f t="shared" si="314"/>
        <v>65-100</v>
      </c>
    </row>
    <row r="4020" spans="1:12" x14ac:dyDescent="0.45">
      <c r="A4020">
        <v>0</v>
      </c>
      <c r="B4020" t="str">
        <f t="shared" si="310"/>
        <v>CHILDREN</v>
      </c>
      <c r="C4020" t="s">
        <v>4492</v>
      </c>
      <c r="G4020" s="7">
        <f>'Health Cleaned'!$H4020*1.1</f>
        <v>2600.9610000000002</v>
      </c>
      <c r="H4020" s="7">
        <f t="shared" si="311"/>
        <v>2601</v>
      </c>
      <c r="I4020" s="7">
        <f t="shared" si="312"/>
        <v>2601</v>
      </c>
      <c r="J4020" s="7">
        <f t="shared" si="313"/>
        <v>2600.9</v>
      </c>
      <c r="K4020" t="str">
        <f>TEXT('Health Cleaned'!A4020,"mm-yy")</f>
        <v>01-23</v>
      </c>
      <c r="L4020" t="str">
        <f t="shared" si="314"/>
        <v>0-12</v>
      </c>
    </row>
    <row r="4021" spans="1:12" x14ac:dyDescent="0.45">
      <c r="A4021">
        <v>46</v>
      </c>
      <c r="B4021" t="str">
        <f t="shared" si="310"/>
        <v>ADULTS</v>
      </c>
      <c r="C4021" t="s">
        <v>4493</v>
      </c>
      <c r="G4021" s="7">
        <f>'Health Cleaned'!$H4021*1.1</f>
        <v>341.89100000000002</v>
      </c>
      <c r="H4021" s="7">
        <f t="shared" si="311"/>
        <v>341.9</v>
      </c>
      <c r="I4021" s="7">
        <f t="shared" si="312"/>
        <v>341.90000000000003</v>
      </c>
      <c r="J4021" s="7">
        <f t="shared" si="313"/>
        <v>341.8</v>
      </c>
      <c r="K4021" t="str">
        <f>TEXT('Health Cleaned'!A4021,"mm-yy")</f>
        <v>04-23</v>
      </c>
      <c r="L4021" t="str">
        <f t="shared" si="314"/>
        <v>35-50</v>
      </c>
    </row>
    <row r="4022" spans="1:12" x14ac:dyDescent="0.45">
      <c r="A4022">
        <v>39</v>
      </c>
      <c r="B4022" t="str">
        <f t="shared" si="310"/>
        <v>ADULTS</v>
      </c>
      <c r="C4022" t="s">
        <v>4494</v>
      </c>
      <c r="G4022" s="7">
        <f>'Health Cleaned'!$H4022*1.1</f>
        <v>1901.3720000000001</v>
      </c>
      <c r="H4022" s="7">
        <f t="shared" si="311"/>
        <v>1901.4</v>
      </c>
      <c r="I4022" s="7">
        <f t="shared" si="312"/>
        <v>1901.3999999999999</v>
      </c>
      <c r="J4022" s="7">
        <f t="shared" si="313"/>
        <v>1901.3</v>
      </c>
      <c r="K4022" t="str">
        <f>TEXT('Health Cleaned'!A4022,"mm-yy")</f>
        <v>08-22</v>
      </c>
      <c r="L4022" t="str">
        <f t="shared" si="314"/>
        <v>35-50</v>
      </c>
    </row>
    <row r="4023" spans="1:12" x14ac:dyDescent="0.45">
      <c r="A4023">
        <v>69</v>
      </c>
      <c r="B4023" t="str">
        <f t="shared" si="310"/>
        <v>SENIORS</v>
      </c>
      <c r="C4023" t="s">
        <v>4495</v>
      </c>
      <c r="G4023" s="7">
        <f>'Health Cleaned'!$H4023*1.1</f>
        <v>2008.2150000000004</v>
      </c>
      <c r="H4023" s="7">
        <f t="shared" si="311"/>
        <v>2008.2</v>
      </c>
      <c r="I4023" s="7">
        <f t="shared" si="312"/>
        <v>2008.3</v>
      </c>
      <c r="J4023" s="7">
        <f t="shared" si="313"/>
        <v>2008.2</v>
      </c>
      <c r="K4023" t="str">
        <f>TEXT('Health Cleaned'!A4023,"mm-yy")</f>
        <v>09-22</v>
      </c>
      <c r="L4023" t="str">
        <f t="shared" si="314"/>
        <v>65-100</v>
      </c>
    </row>
    <row r="4024" spans="1:12" x14ac:dyDescent="0.45">
      <c r="A4024">
        <v>88</v>
      </c>
      <c r="B4024" t="str">
        <f t="shared" si="310"/>
        <v>SENIORS</v>
      </c>
      <c r="C4024" t="s">
        <v>4496</v>
      </c>
      <c r="G4024" s="7">
        <f>'Health Cleaned'!$H4024*1.1</f>
        <v>62.887000000000008</v>
      </c>
      <c r="H4024" s="7">
        <f t="shared" si="311"/>
        <v>62.9</v>
      </c>
      <c r="I4024" s="7">
        <f t="shared" si="312"/>
        <v>62.9</v>
      </c>
      <c r="J4024" s="7">
        <f t="shared" si="313"/>
        <v>62.8</v>
      </c>
      <c r="K4024" t="str">
        <f>TEXT('Health Cleaned'!A4024,"mm-yy")</f>
        <v>02-22</v>
      </c>
      <c r="L4024" t="str">
        <f t="shared" si="314"/>
        <v>65-100</v>
      </c>
    </row>
    <row r="4025" spans="1:12" x14ac:dyDescent="0.45">
      <c r="A4025">
        <v>99</v>
      </c>
      <c r="B4025" t="str">
        <f t="shared" si="310"/>
        <v>SENIORS</v>
      </c>
      <c r="C4025" t="s">
        <v>4497</v>
      </c>
      <c r="G4025" s="7">
        <f>'Health Cleaned'!$H4025*1.1</f>
        <v>843.23800000000006</v>
      </c>
      <c r="H4025" s="7">
        <f t="shared" si="311"/>
        <v>843.2</v>
      </c>
      <c r="I4025" s="7">
        <f t="shared" si="312"/>
        <v>843.30000000000007</v>
      </c>
      <c r="J4025" s="7">
        <f t="shared" si="313"/>
        <v>843.2</v>
      </c>
      <c r="K4025" t="str">
        <f>TEXT('Health Cleaned'!A4025,"mm-yy")</f>
        <v>07-22</v>
      </c>
      <c r="L4025" t="str">
        <f t="shared" si="314"/>
        <v>65-100</v>
      </c>
    </row>
    <row r="4026" spans="1:12" x14ac:dyDescent="0.45">
      <c r="A4026">
        <v>67</v>
      </c>
      <c r="B4026" t="str">
        <f t="shared" si="310"/>
        <v>SENIORS</v>
      </c>
      <c r="C4026" t="s">
        <v>4498</v>
      </c>
      <c r="G4026" s="7">
        <f>'Health Cleaned'!$H4026*1.1</f>
        <v>2864.7520000000004</v>
      </c>
      <c r="H4026" s="7">
        <f t="shared" si="311"/>
        <v>2864.8</v>
      </c>
      <c r="I4026" s="7">
        <f t="shared" si="312"/>
        <v>2864.7999999999997</v>
      </c>
      <c r="J4026" s="7">
        <f t="shared" si="313"/>
        <v>2864.7</v>
      </c>
      <c r="K4026" t="str">
        <f>TEXT('Health Cleaned'!A4026,"mm-yy")</f>
        <v>11-23</v>
      </c>
      <c r="L4026" t="str">
        <f t="shared" si="314"/>
        <v>65-100</v>
      </c>
    </row>
    <row r="4027" spans="1:12" x14ac:dyDescent="0.45">
      <c r="A4027">
        <v>2</v>
      </c>
      <c r="B4027" t="str">
        <f t="shared" si="310"/>
        <v>CHILDREN</v>
      </c>
      <c r="C4027" t="s">
        <v>4499</v>
      </c>
      <c r="G4027" s="7">
        <f>'Health Cleaned'!$H4027*1.1</f>
        <v>4862.5280000000002</v>
      </c>
      <c r="H4027" s="7">
        <f t="shared" si="311"/>
        <v>4862.5</v>
      </c>
      <c r="I4027" s="7">
        <f t="shared" si="312"/>
        <v>4862.6000000000004</v>
      </c>
      <c r="J4027" s="7">
        <f t="shared" si="313"/>
        <v>4862.5</v>
      </c>
      <c r="K4027" t="str">
        <f>TEXT('Health Cleaned'!A4027,"mm-yy")</f>
        <v>11-22</v>
      </c>
      <c r="L4027" t="str">
        <f t="shared" si="314"/>
        <v>0-12</v>
      </c>
    </row>
    <row r="4028" spans="1:12" x14ac:dyDescent="0.45">
      <c r="A4028">
        <v>74</v>
      </c>
      <c r="B4028" t="str">
        <f t="shared" si="310"/>
        <v>SENIORS</v>
      </c>
      <c r="C4028" t="s">
        <v>4500</v>
      </c>
      <c r="G4028" s="7">
        <f>'Health Cleaned'!$H4028*1.1</f>
        <v>312.34500000000003</v>
      </c>
      <c r="H4028" s="7">
        <f t="shared" si="311"/>
        <v>312.3</v>
      </c>
      <c r="I4028" s="7">
        <f t="shared" si="312"/>
        <v>312.40000000000003</v>
      </c>
      <c r="J4028" s="7">
        <f t="shared" si="313"/>
        <v>312.3</v>
      </c>
      <c r="K4028" t="str">
        <f>TEXT('Health Cleaned'!A4028,"mm-yy")</f>
        <v>01-22</v>
      </c>
      <c r="L4028" t="str">
        <f t="shared" si="314"/>
        <v>65-100</v>
      </c>
    </row>
    <row r="4029" spans="1:12" x14ac:dyDescent="0.45">
      <c r="A4029">
        <v>51</v>
      </c>
      <c r="B4029" t="str">
        <f t="shared" si="310"/>
        <v>ADULTS</v>
      </c>
      <c r="C4029" t="s">
        <v>4501</v>
      </c>
      <c r="G4029" s="7">
        <f>'Health Cleaned'!$H4029*1.1</f>
        <v>3013.0430000000006</v>
      </c>
      <c r="H4029" s="7">
        <f t="shared" si="311"/>
        <v>3013</v>
      </c>
      <c r="I4029" s="7">
        <f t="shared" si="312"/>
        <v>3013.1</v>
      </c>
      <c r="J4029" s="7">
        <f t="shared" si="313"/>
        <v>3013</v>
      </c>
      <c r="K4029" t="str">
        <f>TEXT('Health Cleaned'!A4029,"mm-yy")</f>
        <v>04-23</v>
      </c>
      <c r="L4029" t="str">
        <f t="shared" si="314"/>
        <v>51-65</v>
      </c>
    </row>
    <row r="4030" spans="1:12" x14ac:dyDescent="0.45">
      <c r="A4030">
        <v>25</v>
      </c>
      <c r="B4030" t="str">
        <f t="shared" si="310"/>
        <v>YOUNG ADULTS</v>
      </c>
      <c r="C4030" t="s">
        <v>4502</v>
      </c>
      <c r="G4030" s="7">
        <f>'Health Cleaned'!$H4030*1.1</f>
        <v>870.1110000000001</v>
      </c>
      <c r="H4030" s="7">
        <f t="shared" si="311"/>
        <v>870.1</v>
      </c>
      <c r="I4030" s="7">
        <f t="shared" si="312"/>
        <v>870.2</v>
      </c>
      <c r="J4030" s="7">
        <f t="shared" si="313"/>
        <v>870.1</v>
      </c>
      <c r="K4030" t="str">
        <f>TEXT('Health Cleaned'!A4030,"mm-yy")</f>
        <v>06-22</v>
      </c>
      <c r="L4030" t="str">
        <f t="shared" si="314"/>
        <v>20-34</v>
      </c>
    </row>
    <row r="4031" spans="1:12" x14ac:dyDescent="0.45">
      <c r="A4031">
        <v>99</v>
      </c>
      <c r="B4031" t="str">
        <f t="shared" si="310"/>
        <v>SENIORS</v>
      </c>
      <c r="C4031" t="s">
        <v>4503</v>
      </c>
      <c r="G4031" s="7">
        <f>'Health Cleaned'!$H4031*1.1</f>
        <v>2530.6050000000005</v>
      </c>
      <c r="H4031" s="7">
        <f t="shared" si="311"/>
        <v>2530.6</v>
      </c>
      <c r="I4031" s="7">
        <f t="shared" si="312"/>
        <v>2530.6999999999998</v>
      </c>
      <c r="J4031" s="7">
        <f t="shared" si="313"/>
        <v>2530.6</v>
      </c>
      <c r="K4031" t="str">
        <f>TEXT('Health Cleaned'!A4031,"mm-yy")</f>
        <v>04-22</v>
      </c>
      <c r="L4031" t="str">
        <f t="shared" si="314"/>
        <v>65-100</v>
      </c>
    </row>
    <row r="4032" spans="1:12" x14ac:dyDescent="0.45">
      <c r="A4032">
        <v>48</v>
      </c>
      <c r="B4032" t="str">
        <f t="shared" si="310"/>
        <v>ADULTS</v>
      </c>
      <c r="C4032" t="s">
        <v>4504</v>
      </c>
      <c r="G4032" s="7">
        <f>'Health Cleaned'!$H4032*1.1</f>
        <v>4785.3410000000013</v>
      </c>
      <c r="H4032" s="7">
        <f t="shared" si="311"/>
        <v>4785.3</v>
      </c>
      <c r="I4032" s="7">
        <f t="shared" si="312"/>
        <v>4785.4000000000005</v>
      </c>
      <c r="J4032" s="7">
        <f t="shared" si="313"/>
        <v>4785.3</v>
      </c>
      <c r="K4032" t="str">
        <f>TEXT('Health Cleaned'!A4032,"mm-yy")</f>
        <v>02-23</v>
      </c>
      <c r="L4032" t="str">
        <f t="shared" si="314"/>
        <v>35-50</v>
      </c>
    </row>
    <row r="4033" spans="1:12" x14ac:dyDescent="0.45">
      <c r="A4033">
        <v>78</v>
      </c>
      <c r="B4033" t="str">
        <f t="shared" si="310"/>
        <v>SENIORS</v>
      </c>
      <c r="C4033" t="s">
        <v>4505</v>
      </c>
      <c r="G4033" s="7">
        <f>'Health Cleaned'!$H4033*1.1</f>
        <v>1313.7080000000001</v>
      </c>
      <c r="H4033" s="7">
        <f t="shared" si="311"/>
        <v>1313.7</v>
      </c>
      <c r="I4033" s="7">
        <f t="shared" si="312"/>
        <v>1313.8</v>
      </c>
      <c r="J4033" s="7">
        <f t="shared" si="313"/>
        <v>1313.7</v>
      </c>
      <c r="K4033" t="str">
        <f>TEXT('Health Cleaned'!A4033,"mm-yy")</f>
        <v>10-22</v>
      </c>
      <c r="L4033" t="str">
        <f t="shared" si="314"/>
        <v>65-100</v>
      </c>
    </row>
    <row r="4034" spans="1:12" x14ac:dyDescent="0.45">
      <c r="A4034">
        <v>27</v>
      </c>
      <c r="B4034" t="str">
        <f t="shared" si="310"/>
        <v>YOUNG ADULTS</v>
      </c>
      <c r="C4034" t="s">
        <v>4506</v>
      </c>
      <c r="G4034" s="7">
        <f>'Health Cleaned'!$H4034*1.1</f>
        <v>3680.8090000000002</v>
      </c>
      <c r="H4034" s="7">
        <f t="shared" si="311"/>
        <v>3680.8</v>
      </c>
      <c r="I4034" s="7">
        <f t="shared" si="312"/>
        <v>3680.9</v>
      </c>
      <c r="J4034" s="7">
        <f t="shared" si="313"/>
        <v>3680.8</v>
      </c>
      <c r="K4034" t="str">
        <f>TEXT('Health Cleaned'!A4034,"mm-yy")</f>
        <v>12-22</v>
      </c>
      <c r="L4034" t="str">
        <f t="shared" si="314"/>
        <v>20-34</v>
      </c>
    </row>
    <row r="4035" spans="1:12" x14ac:dyDescent="0.45">
      <c r="A4035">
        <v>21</v>
      </c>
      <c r="B4035" t="str">
        <f t="shared" ref="B4035:B4098" si="315">IF(A4035&lt;18,"CHILDREN",IF(A4035&lt;36,"YOUNG ADULTS",IF(A4035&lt;66,"ADULTS",IF(A4035&gt;65,"SENIORS"))))</f>
        <v>YOUNG ADULTS</v>
      </c>
      <c r="C4035" t="s">
        <v>4507</v>
      </c>
      <c r="G4035" s="7">
        <f>'Health Cleaned'!$H4035*1.1</f>
        <v>5151.4650000000001</v>
      </c>
      <c r="H4035" s="7">
        <f t="shared" ref="H4035:H4098" si="316">ROUND(G4035,1)</f>
        <v>5151.5</v>
      </c>
      <c r="I4035" s="7">
        <f t="shared" ref="I4035:I4098" si="317">ROUNDUP(G4035,1)</f>
        <v>5151.5</v>
      </c>
      <c r="J4035" s="7">
        <f t="shared" ref="J4035:J4098" si="318">ROUNDDOWN(G4035,1)</f>
        <v>5151.3999999999996</v>
      </c>
      <c r="K4035" t="str">
        <f>TEXT('Health Cleaned'!A4035,"mm-yy")</f>
        <v>09-22</v>
      </c>
      <c r="L4035" t="str">
        <f t="shared" ref="L4035:L4098" si="319">IF(A4035&lt;13,"0-12",IF(A4035&lt;20,"13-19",IF(A4035&lt;35,"20-34",IF(A4035&lt;=50,"35-50",IF(A4035&lt;66,"51-65",IF(A4035&gt;65,"65-100"))))))</f>
        <v>20-34</v>
      </c>
    </row>
    <row r="4036" spans="1:12" x14ac:dyDescent="0.45">
      <c r="A4036">
        <v>13</v>
      </c>
      <c r="B4036" t="str">
        <f t="shared" si="315"/>
        <v>CHILDREN</v>
      </c>
      <c r="C4036" t="s">
        <v>4508</v>
      </c>
      <c r="G4036" s="7">
        <f>'Health Cleaned'!$H4036*1.1</f>
        <v>4436.2669999999998</v>
      </c>
      <c r="H4036" s="7">
        <f t="shared" si="316"/>
        <v>4436.3</v>
      </c>
      <c r="I4036" s="7">
        <f t="shared" si="317"/>
        <v>4436.3</v>
      </c>
      <c r="J4036" s="7">
        <f t="shared" si="318"/>
        <v>4436.2</v>
      </c>
      <c r="K4036" t="str">
        <f>TEXT('Health Cleaned'!A4036,"mm-yy")</f>
        <v>06-23</v>
      </c>
      <c r="L4036" t="str">
        <f t="shared" si="319"/>
        <v>13-19</v>
      </c>
    </row>
    <row r="4037" spans="1:12" x14ac:dyDescent="0.45">
      <c r="A4037">
        <v>48</v>
      </c>
      <c r="B4037" t="str">
        <f t="shared" si="315"/>
        <v>ADULTS</v>
      </c>
      <c r="C4037" t="s">
        <v>4509</v>
      </c>
      <c r="G4037" s="7">
        <f>'Health Cleaned'!$H4037*1.1</f>
        <v>5039.5070000000005</v>
      </c>
      <c r="H4037" s="7">
        <f t="shared" si="316"/>
        <v>5039.5</v>
      </c>
      <c r="I4037" s="7">
        <f t="shared" si="317"/>
        <v>5039.6000000000004</v>
      </c>
      <c r="J4037" s="7">
        <f t="shared" si="318"/>
        <v>5039.5</v>
      </c>
      <c r="K4037" t="str">
        <f>TEXT('Health Cleaned'!A4037,"mm-yy")</f>
        <v>09-22</v>
      </c>
      <c r="L4037" t="str">
        <f t="shared" si="319"/>
        <v>35-50</v>
      </c>
    </row>
    <row r="4038" spans="1:12" x14ac:dyDescent="0.45">
      <c r="A4038">
        <v>78</v>
      </c>
      <c r="B4038" t="str">
        <f t="shared" si="315"/>
        <v>SENIORS</v>
      </c>
      <c r="C4038" t="s">
        <v>4510</v>
      </c>
      <c r="G4038" s="7">
        <f>'Health Cleaned'!$H4038*1.1</f>
        <v>3977.3360000000007</v>
      </c>
      <c r="H4038" s="7">
        <f t="shared" si="316"/>
        <v>3977.3</v>
      </c>
      <c r="I4038" s="7">
        <f t="shared" si="317"/>
        <v>3977.4</v>
      </c>
      <c r="J4038" s="7">
        <f t="shared" si="318"/>
        <v>3977.3</v>
      </c>
      <c r="K4038" t="str">
        <f>TEXT('Health Cleaned'!A4038,"mm-yy")</f>
        <v>05-22</v>
      </c>
      <c r="L4038" t="str">
        <f t="shared" si="319"/>
        <v>65-100</v>
      </c>
    </row>
    <row r="4039" spans="1:12" x14ac:dyDescent="0.45">
      <c r="A4039">
        <v>1</v>
      </c>
      <c r="B4039" t="str">
        <f t="shared" si="315"/>
        <v>CHILDREN</v>
      </c>
      <c r="C4039" t="s">
        <v>4511</v>
      </c>
      <c r="G4039" s="7">
        <f>'Health Cleaned'!$H4039*1.1</f>
        <v>1673.2650000000003</v>
      </c>
      <c r="H4039" s="7">
        <f t="shared" si="316"/>
        <v>1673.3</v>
      </c>
      <c r="I4039" s="7">
        <f t="shared" si="317"/>
        <v>1673.3</v>
      </c>
      <c r="J4039" s="7">
        <f t="shared" si="318"/>
        <v>1673.2</v>
      </c>
      <c r="K4039" t="str">
        <f>TEXT('Health Cleaned'!A4039,"mm-yy")</f>
        <v>10-23</v>
      </c>
      <c r="L4039" t="str">
        <f t="shared" si="319"/>
        <v>0-12</v>
      </c>
    </row>
    <row r="4040" spans="1:12" x14ac:dyDescent="0.45">
      <c r="A4040">
        <v>78</v>
      </c>
      <c r="B4040" t="str">
        <f t="shared" si="315"/>
        <v>SENIORS</v>
      </c>
      <c r="C4040" t="s">
        <v>4512</v>
      </c>
      <c r="G4040" s="7">
        <f>'Health Cleaned'!$H4040*1.1</f>
        <v>817.15700000000004</v>
      </c>
      <c r="H4040" s="7">
        <f t="shared" si="316"/>
        <v>817.2</v>
      </c>
      <c r="I4040" s="7">
        <f t="shared" si="317"/>
        <v>817.2</v>
      </c>
      <c r="J4040" s="7">
        <f t="shared" si="318"/>
        <v>817.1</v>
      </c>
      <c r="K4040" t="str">
        <f>TEXT('Health Cleaned'!A4040,"mm-yy")</f>
        <v>06-22</v>
      </c>
      <c r="L4040" t="str">
        <f t="shared" si="319"/>
        <v>65-100</v>
      </c>
    </row>
    <row r="4041" spans="1:12" x14ac:dyDescent="0.45">
      <c r="A4041">
        <v>9</v>
      </c>
      <c r="B4041" t="str">
        <f t="shared" si="315"/>
        <v>CHILDREN</v>
      </c>
      <c r="C4041" t="s">
        <v>4513</v>
      </c>
      <c r="G4041" s="7">
        <f>'Health Cleaned'!$H4041*1.1</f>
        <v>3995.9150000000004</v>
      </c>
      <c r="H4041" s="7">
        <f t="shared" si="316"/>
        <v>3995.9</v>
      </c>
      <c r="I4041" s="7">
        <f t="shared" si="317"/>
        <v>3996</v>
      </c>
      <c r="J4041" s="7">
        <f t="shared" si="318"/>
        <v>3995.9</v>
      </c>
      <c r="K4041" t="str">
        <f>TEXT('Health Cleaned'!A4041,"mm-yy")</f>
        <v>09-22</v>
      </c>
      <c r="L4041" t="str">
        <f t="shared" si="319"/>
        <v>0-12</v>
      </c>
    </row>
    <row r="4042" spans="1:12" x14ac:dyDescent="0.45">
      <c r="A4042">
        <v>27</v>
      </c>
      <c r="B4042" t="str">
        <f t="shared" si="315"/>
        <v>YOUNG ADULTS</v>
      </c>
      <c r="C4042" t="s">
        <v>4514</v>
      </c>
      <c r="G4042" s="7">
        <f>'Health Cleaned'!$H4042*1.1</f>
        <v>879.51599999999996</v>
      </c>
      <c r="H4042" s="7">
        <f t="shared" si="316"/>
        <v>879.5</v>
      </c>
      <c r="I4042" s="7">
        <f t="shared" si="317"/>
        <v>879.6</v>
      </c>
      <c r="J4042" s="7">
        <f t="shared" si="318"/>
        <v>879.5</v>
      </c>
      <c r="K4042" t="str">
        <f>TEXT('Health Cleaned'!A4042,"mm-yy")</f>
        <v>07-22</v>
      </c>
      <c r="L4042" t="str">
        <f t="shared" si="319"/>
        <v>20-34</v>
      </c>
    </row>
    <row r="4043" spans="1:12" x14ac:dyDescent="0.45">
      <c r="A4043">
        <v>16</v>
      </c>
      <c r="B4043" t="str">
        <f t="shared" si="315"/>
        <v>CHILDREN</v>
      </c>
      <c r="C4043" t="s">
        <v>4515</v>
      </c>
      <c r="G4043" s="7">
        <f>'Health Cleaned'!$H4043*1.1</f>
        <v>2272.3030000000003</v>
      </c>
      <c r="H4043" s="7">
        <f t="shared" si="316"/>
        <v>2272.3000000000002</v>
      </c>
      <c r="I4043" s="7">
        <f t="shared" si="317"/>
        <v>2272.4</v>
      </c>
      <c r="J4043" s="7">
        <f t="shared" si="318"/>
        <v>2272.3000000000002</v>
      </c>
      <c r="K4043" t="str">
        <f>TEXT('Health Cleaned'!A4043,"mm-yy")</f>
        <v>08-23</v>
      </c>
      <c r="L4043" t="str">
        <f t="shared" si="319"/>
        <v>13-19</v>
      </c>
    </row>
    <row r="4044" spans="1:12" x14ac:dyDescent="0.45">
      <c r="A4044">
        <v>28</v>
      </c>
      <c r="B4044" t="str">
        <f t="shared" si="315"/>
        <v>YOUNG ADULTS</v>
      </c>
      <c r="C4044" t="s">
        <v>4516</v>
      </c>
      <c r="G4044" s="7">
        <f>'Health Cleaned'!$H4044*1.1</f>
        <v>4844.8070000000007</v>
      </c>
      <c r="H4044" s="7">
        <f t="shared" si="316"/>
        <v>4844.8</v>
      </c>
      <c r="I4044" s="7">
        <f t="shared" si="317"/>
        <v>4844.9000000000005</v>
      </c>
      <c r="J4044" s="7">
        <f t="shared" si="318"/>
        <v>4844.8</v>
      </c>
      <c r="K4044" t="str">
        <f>TEXT('Health Cleaned'!A4044,"mm-yy")</f>
        <v>07-22</v>
      </c>
      <c r="L4044" t="str">
        <f t="shared" si="319"/>
        <v>20-34</v>
      </c>
    </row>
    <row r="4045" spans="1:12" x14ac:dyDescent="0.45">
      <c r="A4045">
        <v>77</v>
      </c>
      <c r="B4045" t="str">
        <f t="shared" si="315"/>
        <v>SENIORS</v>
      </c>
      <c r="C4045" t="s">
        <v>4517</v>
      </c>
      <c r="G4045" s="7">
        <f>'Health Cleaned'!$H4045*1.1</f>
        <v>692.52700000000016</v>
      </c>
      <c r="H4045" s="7">
        <f t="shared" si="316"/>
        <v>692.5</v>
      </c>
      <c r="I4045" s="7">
        <f t="shared" si="317"/>
        <v>692.6</v>
      </c>
      <c r="J4045" s="7">
        <f t="shared" si="318"/>
        <v>692.5</v>
      </c>
      <c r="K4045" t="str">
        <f>TEXT('Health Cleaned'!A4045,"mm-yy")</f>
        <v>06-22</v>
      </c>
      <c r="L4045" t="str">
        <f t="shared" si="319"/>
        <v>65-100</v>
      </c>
    </row>
    <row r="4046" spans="1:12" x14ac:dyDescent="0.45">
      <c r="A4046">
        <v>28</v>
      </c>
      <c r="B4046" t="str">
        <f t="shared" si="315"/>
        <v>YOUNG ADULTS</v>
      </c>
      <c r="C4046" t="s">
        <v>4518</v>
      </c>
      <c r="G4046" s="7">
        <f>'Health Cleaned'!$H4046*1.1</f>
        <v>1875.5110000000002</v>
      </c>
      <c r="H4046" s="7">
        <f t="shared" si="316"/>
        <v>1875.5</v>
      </c>
      <c r="I4046" s="7">
        <f t="shared" si="317"/>
        <v>1875.6</v>
      </c>
      <c r="J4046" s="7">
        <f t="shared" si="318"/>
        <v>1875.5</v>
      </c>
      <c r="K4046" t="str">
        <f>TEXT('Health Cleaned'!A4046,"mm-yy")</f>
        <v>01-23</v>
      </c>
      <c r="L4046" t="str">
        <f t="shared" si="319"/>
        <v>20-34</v>
      </c>
    </row>
    <row r="4047" spans="1:12" x14ac:dyDescent="0.45">
      <c r="A4047">
        <v>31</v>
      </c>
      <c r="B4047" t="str">
        <f t="shared" si="315"/>
        <v>YOUNG ADULTS</v>
      </c>
      <c r="C4047" t="s">
        <v>4519</v>
      </c>
      <c r="G4047" s="7">
        <f>'Health Cleaned'!$H4047*1.1</f>
        <v>4409.2180000000008</v>
      </c>
      <c r="H4047" s="7">
        <f t="shared" si="316"/>
        <v>4409.2</v>
      </c>
      <c r="I4047" s="7">
        <f t="shared" si="317"/>
        <v>4409.3</v>
      </c>
      <c r="J4047" s="7">
        <f t="shared" si="318"/>
        <v>4409.2</v>
      </c>
      <c r="K4047" t="str">
        <f>TEXT('Health Cleaned'!A4047,"mm-yy")</f>
        <v>04-22</v>
      </c>
      <c r="L4047" t="str">
        <f t="shared" si="319"/>
        <v>20-34</v>
      </c>
    </row>
    <row r="4048" spans="1:12" x14ac:dyDescent="0.45">
      <c r="A4048">
        <v>28</v>
      </c>
      <c r="B4048" t="str">
        <f t="shared" si="315"/>
        <v>YOUNG ADULTS</v>
      </c>
      <c r="C4048" t="s">
        <v>4520</v>
      </c>
      <c r="G4048" s="7">
        <f>'Health Cleaned'!$H4048*1.1</f>
        <v>5185.9940000000006</v>
      </c>
      <c r="H4048" s="7">
        <f t="shared" si="316"/>
        <v>5186</v>
      </c>
      <c r="I4048" s="7">
        <f t="shared" si="317"/>
        <v>5186</v>
      </c>
      <c r="J4048" s="7">
        <f t="shared" si="318"/>
        <v>5185.8999999999996</v>
      </c>
      <c r="K4048" t="str">
        <f>TEXT('Health Cleaned'!A4048,"mm-yy")</f>
        <v>01-23</v>
      </c>
      <c r="L4048" t="str">
        <f t="shared" si="319"/>
        <v>20-34</v>
      </c>
    </row>
    <row r="4049" spans="1:12" x14ac:dyDescent="0.45">
      <c r="A4049">
        <v>50</v>
      </c>
      <c r="B4049" t="str">
        <f t="shared" si="315"/>
        <v>ADULTS</v>
      </c>
      <c r="C4049" t="s">
        <v>4521</v>
      </c>
      <c r="G4049" s="7">
        <f>'Health Cleaned'!$H4049*1.1</f>
        <v>4849.7460000000001</v>
      </c>
      <c r="H4049" s="7">
        <f t="shared" si="316"/>
        <v>4849.7</v>
      </c>
      <c r="I4049" s="7">
        <f t="shared" si="317"/>
        <v>4849.8</v>
      </c>
      <c r="J4049" s="7">
        <f t="shared" si="318"/>
        <v>4849.7</v>
      </c>
      <c r="K4049" t="str">
        <f>TEXT('Health Cleaned'!A4049,"mm-yy")</f>
        <v>01-23</v>
      </c>
      <c r="L4049" t="str">
        <f t="shared" si="319"/>
        <v>35-50</v>
      </c>
    </row>
    <row r="4050" spans="1:12" x14ac:dyDescent="0.45">
      <c r="A4050">
        <v>82</v>
      </c>
      <c r="B4050" t="str">
        <f t="shared" si="315"/>
        <v>SENIORS</v>
      </c>
      <c r="C4050" t="s">
        <v>4522</v>
      </c>
      <c r="G4050" s="7">
        <f>'Health Cleaned'!$H4050*1.1</f>
        <v>660.07700000000011</v>
      </c>
      <c r="H4050" s="7">
        <f t="shared" si="316"/>
        <v>660.1</v>
      </c>
      <c r="I4050" s="7">
        <f t="shared" si="317"/>
        <v>660.1</v>
      </c>
      <c r="J4050" s="7">
        <f t="shared" si="318"/>
        <v>660</v>
      </c>
      <c r="K4050" t="str">
        <f>TEXT('Health Cleaned'!A4050,"mm-yy")</f>
        <v>05-23</v>
      </c>
      <c r="L4050" t="str">
        <f t="shared" si="319"/>
        <v>65-100</v>
      </c>
    </row>
    <row r="4051" spans="1:12" x14ac:dyDescent="0.45">
      <c r="A4051">
        <v>4</v>
      </c>
      <c r="B4051" t="str">
        <f t="shared" si="315"/>
        <v>CHILDREN</v>
      </c>
      <c r="C4051" t="s">
        <v>4523</v>
      </c>
      <c r="G4051" s="7">
        <f>'Health Cleaned'!$H4051*1.1</f>
        <v>1271.8310000000001</v>
      </c>
      <c r="H4051" s="7">
        <f t="shared" si="316"/>
        <v>1271.8</v>
      </c>
      <c r="I4051" s="7">
        <f t="shared" si="317"/>
        <v>1271.8999999999999</v>
      </c>
      <c r="J4051" s="7">
        <f t="shared" si="318"/>
        <v>1271.8</v>
      </c>
      <c r="K4051" t="str">
        <f>TEXT('Health Cleaned'!A4051,"mm-yy")</f>
        <v>02-22</v>
      </c>
      <c r="L4051" t="str">
        <f t="shared" si="319"/>
        <v>0-12</v>
      </c>
    </row>
    <row r="4052" spans="1:12" x14ac:dyDescent="0.45">
      <c r="A4052">
        <v>76</v>
      </c>
      <c r="B4052" t="str">
        <f t="shared" si="315"/>
        <v>SENIORS</v>
      </c>
      <c r="C4052" t="s">
        <v>4524</v>
      </c>
      <c r="G4052" s="7">
        <f>'Health Cleaned'!$H4052*1.1</f>
        <v>4726.7440000000006</v>
      </c>
      <c r="H4052" s="7">
        <f t="shared" si="316"/>
        <v>4726.7</v>
      </c>
      <c r="I4052" s="7">
        <f t="shared" si="317"/>
        <v>4726.8</v>
      </c>
      <c r="J4052" s="7">
        <f t="shared" si="318"/>
        <v>4726.7</v>
      </c>
      <c r="K4052" t="str">
        <f>TEXT('Health Cleaned'!A4052,"mm-yy")</f>
        <v>06-23</v>
      </c>
      <c r="L4052" t="str">
        <f t="shared" si="319"/>
        <v>65-100</v>
      </c>
    </row>
    <row r="4053" spans="1:12" x14ac:dyDescent="0.45">
      <c r="A4053">
        <v>47</v>
      </c>
      <c r="B4053" t="str">
        <f t="shared" si="315"/>
        <v>ADULTS</v>
      </c>
      <c r="C4053" t="s">
        <v>4525</v>
      </c>
      <c r="G4053" s="7">
        <f>'Health Cleaned'!$H4053*1.1</f>
        <v>939.08100000000013</v>
      </c>
      <c r="H4053" s="7">
        <f t="shared" si="316"/>
        <v>939.1</v>
      </c>
      <c r="I4053" s="7">
        <f t="shared" si="317"/>
        <v>939.1</v>
      </c>
      <c r="J4053" s="7">
        <f t="shared" si="318"/>
        <v>939</v>
      </c>
      <c r="K4053" t="str">
        <f>TEXT('Health Cleaned'!A4053,"mm-yy")</f>
        <v>06-23</v>
      </c>
      <c r="L4053" t="str">
        <f t="shared" si="319"/>
        <v>35-50</v>
      </c>
    </row>
    <row r="4054" spans="1:12" x14ac:dyDescent="0.45">
      <c r="A4054">
        <v>42</v>
      </c>
      <c r="B4054" t="str">
        <f t="shared" si="315"/>
        <v>ADULTS</v>
      </c>
      <c r="C4054" t="s">
        <v>4526</v>
      </c>
      <c r="G4054" s="7">
        <f>'Health Cleaned'!$H4054*1.1</f>
        <v>1979.7470000000001</v>
      </c>
      <c r="H4054" s="7">
        <f t="shared" si="316"/>
        <v>1979.7</v>
      </c>
      <c r="I4054" s="7">
        <f t="shared" si="317"/>
        <v>1979.8</v>
      </c>
      <c r="J4054" s="7">
        <f t="shared" si="318"/>
        <v>1979.7</v>
      </c>
      <c r="K4054" t="str">
        <f>TEXT('Health Cleaned'!A4054,"mm-yy")</f>
        <v>05-23</v>
      </c>
      <c r="L4054" t="str">
        <f t="shared" si="319"/>
        <v>35-50</v>
      </c>
    </row>
    <row r="4055" spans="1:12" x14ac:dyDescent="0.45">
      <c r="A4055">
        <v>4</v>
      </c>
      <c r="B4055" t="str">
        <f t="shared" si="315"/>
        <v>CHILDREN</v>
      </c>
      <c r="C4055" t="s">
        <v>4527</v>
      </c>
      <c r="G4055" s="7">
        <f>'Health Cleaned'!$H4055*1.1</f>
        <v>3165.6020000000003</v>
      </c>
      <c r="H4055" s="7">
        <f t="shared" si="316"/>
        <v>3165.6</v>
      </c>
      <c r="I4055" s="7">
        <f t="shared" si="317"/>
        <v>3165.7</v>
      </c>
      <c r="J4055" s="7">
        <f t="shared" si="318"/>
        <v>3165.6</v>
      </c>
      <c r="K4055" t="str">
        <f>TEXT('Health Cleaned'!A4055,"mm-yy")</f>
        <v>07-23</v>
      </c>
      <c r="L4055" t="str">
        <f t="shared" si="319"/>
        <v>0-12</v>
      </c>
    </row>
    <row r="4056" spans="1:12" x14ac:dyDescent="0.45">
      <c r="A4056">
        <v>98</v>
      </c>
      <c r="B4056" t="str">
        <f t="shared" si="315"/>
        <v>SENIORS</v>
      </c>
      <c r="C4056" t="s">
        <v>4528</v>
      </c>
      <c r="G4056" s="7">
        <f>'Health Cleaned'!$H4056*1.1</f>
        <v>869.44</v>
      </c>
      <c r="H4056" s="7">
        <f t="shared" si="316"/>
        <v>869.4</v>
      </c>
      <c r="I4056" s="7">
        <f t="shared" si="317"/>
        <v>869.5</v>
      </c>
      <c r="J4056" s="7">
        <f t="shared" si="318"/>
        <v>869.4</v>
      </c>
      <c r="K4056" t="str">
        <f>TEXT('Health Cleaned'!A4056,"mm-yy")</f>
        <v>08-22</v>
      </c>
      <c r="L4056" t="str">
        <f t="shared" si="319"/>
        <v>65-100</v>
      </c>
    </row>
    <row r="4057" spans="1:12" x14ac:dyDescent="0.45">
      <c r="A4057">
        <v>74</v>
      </c>
      <c r="B4057" t="str">
        <f t="shared" si="315"/>
        <v>SENIORS</v>
      </c>
      <c r="C4057" t="s">
        <v>4529</v>
      </c>
      <c r="G4057" s="7">
        <f>'Health Cleaned'!$H4057*1.1</f>
        <v>1402.7420000000002</v>
      </c>
      <c r="H4057" s="7">
        <f t="shared" si="316"/>
        <v>1402.7</v>
      </c>
      <c r="I4057" s="7">
        <f t="shared" si="317"/>
        <v>1402.8</v>
      </c>
      <c r="J4057" s="7">
        <f t="shared" si="318"/>
        <v>1402.7</v>
      </c>
      <c r="K4057" t="str">
        <f>TEXT('Health Cleaned'!A4057,"mm-yy")</f>
        <v>11-22</v>
      </c>
      <c r="L4057" t="str">
        <f t="shared" si="319"/>
        <v>65-100</v>
      </c>
    </row>
    <row r="4058" spans="1:12" x14ac:dyDescent="0.45">
      <c r="A4058">
        <v>90</v>
      </c>
      <c r="B4058" t="str">
        <f t="shared" si="315"/>
        <v>SENIORS</v>
      </c>
      <c r="C4058" t="s">
        <v>4530</v>
      </c>
      <c r="G4058" s="7">
        <f>'Health Cleaned'!$H4058*1.1</f>
        <v>895.697</v>
      </c>
      <c r="H4058" s="7">
        <f t="shared" si="316"/>
        <v>895.7</v>
      </c>
      <c r="I4058" s="7">
        <f t="shared" si="317"/>
        <v>895.7</v>
      </c>
      <c r="J4058" s="7">
        <f t="shared" si="318"/>
        <v>895.6</v>
      </c>
      <c r="K4058" t="str">
        <f>TEXT('Health Cleaned'!A4058,"mm-yy")</f>
        <v>11-23</v>
      </c>
      <c r="L4058" t="str">
        <f t="shared" si="319"/>
        <v>65-100</v>
      </c>
    </row>
    <row r="4059" spans="1:12" x14ac:dyDescent="0.45">
      <c r="A4059">
        <v>38</v>
      </c>
      <c r="B4059" t="str">
        <f t="shared" si="315"/>
        <v>ADULTS</v>
      </c>
      <c r="C4059" t="s">
        <v>4531</v>
      </c>
      <c r="G4059" s="7">
        <f>'Health Cleaned'!$H4059*1.1</f>
        <v>4052.51</v>
      </c>
      <c r="H4059" s="7">
        <f t="shared" si="316"/>
        <v>4052.5</v>
      </c>
      <c r="I4059" s="7">
        <f t="shared" si="317"/>
        <v>4052.6</v>
      </c>
      <c r="J4059" s="7">
        <f t="shared" si="318"/>
        <v>4052.5</v>
      </c>
      <c r="K4059" t="str">
        <f>TEXT('Health Cleaned'!A4059,"mm-yy")</f>
        <v>09-23</v>
      </c>
      <c r="L4059" t="str">
        <f t="shared" si="319"/>
        <v>35-50</v>
      </c>
    </row>
    <row r="4060" spans="1:12" x14ac:dyDescent="0.45">
      <c r="A4060">
        <v>15</v>
      </c>
      <c r="B4060" t="str">
        <f t="shared" si="315"/>
        <v>CHILDREN</v>
      </c>
      <c r="C4060" t="s">
        <v>4532</v>
      </c>
      <c r="G4060" s="7">
        <f>'Health Cleaned'!$H4060*1.1</f>
        <v>144.83699999999999</v>
      </c>
      <c r="H4060" s="7">
        <f t="shared" si="316"/>
        <v>144.80000000000001</v>
      </c>
      <c r="I4060" s="7">
        <f t="shared" si="317"/>
        <v>144.9</v>
      </c>
      <c r="J4060" s="7">
        <f t="shared" si="318"/>
        <v>144.80000000000001</v>
      </c>
      <c r="K4060" t="str">
        <f>TEXT('Health Cleaned'!A4060,"mm-yy")</f>
        <v>07-23</v>
      </c>
      <c r="L4060" t="str">
        <f t="shared" si="319"/>
        <v>13-19</v>
      </c>
    </row>
    <row r="4061" spans="1:12" x14ac:dyDescent="0.45">
      <c r="A4061">
        <v>29</v>
      </c>
      <c r="B4061" t="str">
        <f t="shared" si="315"/>
        <v>YOUNG ADULTS</v>
      </c>
      <c r="C4061" t="s">
        <v>4533</v>
      </c>
      <c r="G4061" s="7">
        <f>'Health Cleaned'!$H4061*1.1</f>
        <v>2758.1509999999998</v>
      </c>
      <c r="H4061" s="7">
        <f t="shared" si="316"/>
        <v>2758.2</v>
      </c>
      <c r="I4061" s="7">
        <f t="shared" si="317"/>
        <v>2758.2</v>
      </c>
      <c r="J4061" s="7">
        <f t="shared" si="318"/>
        <v>2758.1</v>
      </c>
      <c r="K4061" t="str">
        <f>TEXT('Health Cleaned'!A4061,"mm-yy")</f>
        <v>06-23</v>
      </c>
      <c r="L4061" t="str">
        <f t="shared" si="319"/>
        <v>20-34</v>
      </c>
    </row>
    <row r="4062" spans="1:12" x14ac:dyDescent="0.45">
      <c r="A4062">
        <v>67</v>
      </c>
      <c r="B4062" t="str">
        <f t="shared" si="315"/>
        <v>SENIORS</v>
      </c>
      <c r="C4062" t="s">
        <v>4534</v>
      </c>
      <c r="G4062" s="7">
        <f>'Health Cleaned'!$H4062*1.1</f>
        <v>4026.7590000000005</v>
      </c>
      <c r="H4062" s="7">
        <f t="shared" si="316"/>
        <v>4026.8</v>
      </c>
      <c r="I4062" s="7">
        <f t="shared" si="317"/>
        <v>4026.7999999999997</v>
      </c>
      <c r="J4062" s="7">
        <f t="shared" si="318"/>
        <v>4026.7</v>
      </c>
      <c r="K4062" t="str">
        <f>TEXT('Health Cleaned'!A4062,"mm-yy")</f>
        <v>04-22</v>
      </c>
      <c r="L4062" t="str">
        <f t="shared" si="319"/>
        <v>65-100</v>
      </c>
    </row>
    <row r="4063" spans="1:12" x14ac:dyDescent="0.45">
      <c r="A4063">
        <v>56</v>
      </c>
      <c r="B4063" t="str">
        <f t="shared" si="315"/>
        <v>ADULTS</v>
      </c>
      <c r="C4063" t="s">
        <v>4535</v>
      </c>
      <c r="G4063" s="7">
        <f>'Health Cleaned'!$H4063*1.1</f>
        <v>3223.6600000000003</v>
      </c>
      <c r="H4063" s="7">
        <f t="shared" si="316"/>
        <v>3223.7</v>
      </c>
      <c r="I4063" s="7">
        <f t="shared" si="317"/>
        <v>3223.7</v>
      </c>
      <c r="J4063" s="7">
        <f t="shared" si="318"/>
        <v>3223.6</v>
      </c>
      <c r="K4063" t="str">
        <f>TEXT('Health Cleaned'!A4063,"mm-yy")</f>
        <v>06-22</v>
      </c>
      <c r="L4063" t="str">
        <f t="shared" si="319"/>
        <v>51-65</v>
      </c>
    </row>
    <row r="4064" spans="1:12" x14ac:dyDescent="0.45">
      <c r="A4064">
        <v>79</v>
      </c>
      <c r="B4064" t="str">
        <f t="shared" si="315"/>
        <v>SENIORS</v>
      </c>
      <c r="C4064" t="s">
        <v>4536</v>
      </c>
      <c r="G4064" s="7">
        <f>'Health Cleaned'!$H4064*1.1</f>
        <v>4168.7250000000004</v>
      </c>
      <c r="H4064" s="7">
        <f t="shared" si="316"/>
        <v>4168.7</v>
      </c>
      <c r="I4064" s="7">
        <f t="shared" si="317"/>
        <v>4168.8</v>
      </c>
      <c r="J4064" s="7">
        <f t="shared" si="318"/>
        <v>4168.7</v>
      </c>
      <c r="K4064" t="str">
        <f>TEXT('Health Cleaned'!A4064,"mm-yy")</f>
        <v>06-23</v>
      </c>
      <c r="L4064" t="str">
        <f t="shared" si="319"/>
        <v>65-100</v>
      </c>
    </row>
    <row r="4065" spans="1:12" x14ac:dyDescent="0.45">
      <c r="A4065">
        <v>24</v>
      </c>
      <c r="B4065" t="str">
        <f t="shared" si="315"/>
        <v>YOUNG ADULTS</v>
      </c>
      <c r="C4065" t="s">
        <v>4537</v>
      </c>
      <c r="G4065" s="7">
        <f>'Health Cleaned'!$H4065*1.1</f>
        <v>5391.6500000000005</v>
      </c>
      <c r="H4065" s="7">
        <f t="shared" si="316"/>
        <v>5391.7</v>
      </c>
      <c r="I4065" s="7">
        <f t="shared" si="317"/>
        <v>5391.7000000000007</v>
      </c>
      <c r="J4065" s="7">
        <f t="shared" si="318"/>
        <v>5391.6</v>
      </c>
      <c r="K4065" t="str">
        <f>TEXT('Health Cleaned'!A4065,"mm-yy")</f>
        <v>12-22</v>
      </c>
      <c r="L4065" t="str">
        <f t="shared" si="319"/>
        <v>20-34</v>
      </c>
    </row>
    <row r="4066" spans="1:12" x14ac:dyDescent="0.45">
      <c r="A4066">
        <v>26</v>
      </c>
      <c r="B4066" t="str">
        <f t="shared" si="315"/>
        <v>YOUNG ADULTS</v>
      </c>
      <c r="C4066" t="s">
        <v>4538</v>
      </c>
      <c r="G4066" s="7">
        <f>'Health Cleaned'!$H4066*1.1</f>
        <v>1077.45</v>
      </c>
      <c r="H4066" s="7">
        <f t="shared" si="316"/>
        <v>1077.5</v>
      </c>
      <c r="I4066" s="7">
        <f t="shared" si="317"/>
        <v>1077.5</v>
      </c>
      <c r="J4066" s="7">
        <f t="shared" si="318"/>
        <v>1077.4000000000001</v>
      </c>
      <c r="K4066" t="str">
        <f>TEXT('Health Cleaned'!A4066,"mm-yy")</f>
        <v>08-22</v>
      </c>
      <c r="L4066" t="str">
        <f t="shared" si="319"/>
        <v>20-34</v>
      </c>
    </row>
    <row r="4067" spans="1:12" x14ac:dyDescent="0.45">
      <c r="A4067">
        <v>31</v>
      </c>
      <c r="B4067" t="str">
        <f t="shared" si="315"/>
        <v>YOUNG ADULTS</v>
      </c>
      <c r="C4067" t="s">
        <v>4539</v>
      </c>
      <c r="G4067" s="7">
        <f>'Health Cleaned'!$H4067*1.1</f>
        <v>4346.7490000000007</v>
      </c>
      <c r="H4067" s="7">
        <f t="shared" si="316"/>
        <v>4346.7</v>
      </c>
      <c r="I4067" s="7">
        <f t="shared" si="317"/>
        <v>4346.8</v>
      </c>
      <c r="J4067" s="7">
        <f t="shared" si="318"/>
        <v>4346.7</v>
      </c>
      <c r="K4067" t="str">
        <f>TEXT('Health Cleaned'!A4067,"mm-yy")</f>
        <v>01-22</v>
      </c>
      <c r="L4067" t="str">
        <f t="shared" si="319"/>
        <v>20-34</v>
      </c>
    </row>
    <row r="4068" spans="1:12" x14ac:dyDescent="0.45">
      <c r="A4068">
        <v>89</v>
      </c>
      <c r="B4068" t="str">
        <f t="shared" si="315"/>
        <v>SENIORS</v>
      </c>
      <c r="C4068" t="s">
        <v>4540</v>
      </c>
      <c r="G4068" s="7">
        <f>'Health Cleaned'!$H4068*1.1</f>
        <v>4468.1890000000003</v>
      </c>
      <c r="H4068" s="7">
        <f t="shared" si="316"/>
        <v>4468.2</v>
      </c>
      <c r="I4068" s="7">
        <f t="shared" si="317"/>
        <v>4468.2000000000007</v>
      </c>
      <c r="J4068" s="7">
        <f t="shared" si="318"/>
        <v>4468.1000000000004</v>
      </c>
      <c r="K4068" t="str">
        <f>TEXT('Health Cleaned'!A4068,"mm-yy")</f>
        <v>11-23</v>
      </c>
      <c r="L4068" t="str">
        <f t="shared" si="319"/>
        <v>65-100</v>
      </c>
    </row>
    <row r="4069" spans="1:12" x14ac:dyDescent="0.45">
      <c r="A4069">
        <v>91</v>
      </c>
      <c r="B4069" t="str">
        <f t="shared" si="315"/>
        <v>SENIORS</v>
      </c>
      <c r="C4069" t="s">
        <v>4541</v>
      </c>
      <c r="G4069" s="7">
        <f>'Health Cleaned'!$H4069*1.1</f>
        <v>644.40200000000016</v>
      </c>
      <c r="H4069" s="7">
        <f t="shared" si="316"/>
        <v>644.4</v>
      </c>
      <c r="I4069" s="7">
        <f t="shared" si="317"/>
        <v>644.5</v>
      </c>
      <c r="J4069" s="7">
        <f t="shared" si="318"/>
        <v>644.4</v>
      </c>
      <c r="K4069" t="str">
        <f>TEXT('Health Cleaned'!A4069,"mm-yy")</f>
        <v>08-23</v>
      </c>
      <c r="L4069" t="str">
        <f t="shared" si="319"/>
        <v>65-100</v>
      </c>
    </row>
    <row r="4070" spans="1:12" x14ac:dyDescent="0.45">
      <c r="A4070">
        <v>76</v>
      </c>
      <c r="B4070" t="str">
        <f t="shared" si="315"/>
        <v>SENIORS</v>
      </c>
      <c r="C4070" t="s">
        <v>4542</v>
      </c>
      <c r="G4070" s="7">
        <f>'Health Cleaned'!$H4070*1.1</f>
        <v>1772.3310000000001</v>
      </c>
      <c r="H4070" s="7">
        <f t="shared" si="316"/>
        <v>1772.3</v>
      </c>
      <c r="I4070" s="7">
        <f t="shared" si="317"/>
        <v>1772.3999999999999</v>
      </c>
      <c r="J4070" s="7">
        <f t="shared" si="318"/>
        <v>1772.3</v>
      </c>
      <c r="K4070" t="str">
        <f>TEXT('Health Cleaned'!A4070,"mm-yy")</f>
        <v>08-22</v>
      </c>
      <c r="L4070" t="str">
        <f t="shared" si="319"/>
        <v>65-100</v>
      </c>
    </row>
    <row r="4071" spans="1:12" x14ac:dyDescent="0.45">
      <c r="A4071">
        <v>1</v>
      </c>
      <c r="B4071" t="str">
        <f t="shared" si="315"/>
        <v>CHILDREN</v>
      </c>
      <c r="C4071" t="s">
        <v>4543</v>
      </c>
      <c r="G4071" s="7">
        <f>'Health Cleaned'!$H4071*1.1</f>
        <v>4404.7520000000004</v>
      </c>
      <c r="H4071" s="7">
        <f t="shared" si="316"/>
        <v>4404.8</v>
      </c>
      <c r="I4071" s="7">
        <f t="shared" si="317"/>
        <v>4404.8</v>
      </c>
      <c r="J4071" s="7">
        <f t="shared" si="318"/>
        <v>4404.7</v>
      </c>
      <c r="K4071" t="str">
        <f>TEXT('Health Cleaned'!A4071,"mm-yy")</f>
        <v>12-22</v>
      </c>
      <c r="L4071" t="str">
        <f t="shared" si="319"/>
        <v>0-12</v>
      </c>
    </row>
    <row r="4072" spans="1:12" x14ac:dyDescent="0.45">
      <c r="A4072">
        <v>20</v>
      </c>
      <c r="B4072" t="str">
        <f t="shared" si="315"/>
        <v>YOUNG ADULTS</v>
      </c>
      <c r="C4072" t="s">
        <v>4544</v>
      </c>
      <c r="G4072" s="7">
        <f>'Health Cleaned'!$H4072*1.1</f>
        <v>4138.3760000000002</v>
      </c>
      <c r="H4072" s="7">
        <f t="shared" si="316"/>
        <v>4138.3999999999996</v>
      </c>
      <c r="I4072" s="7">
        <f t="shared" si="317"/>
        <v>4138.4000000000005</v>
      </c>
      <c r="J4072" s="7">
        <f t="shared" si="318"/>
        <v>4138.3</v>
      </c>
      <c r="K4072" t="str">
        <f>TEXT('Health Cleaned'!A4072,"mm-yy")</f>
        <v>10-23</v>
      </c>
      <c r="L4072" t="str">
        <f t="shared" si="319"/>
        <v>20-34</v>
      </c>
    </row>
    <row r="4073" spans="1:12" x14ac:dyDescent="0.45">
      <c r="A4073">
        <v>2</v>
      </c>
      <c r="B4073" t="str">
        <f t="shared" si="315"/>
        <v>CHILDREN</v>
      </c>
      <c r="C4073" t="s">
        <v>4545</v>
      </c>
      <c r="G4073" s="7">
        <f>'Health Cleaned'!$H4073*1.1</f>
        <v>459.84400000000005</v>
      </c>
      <c r="H4073" s="7">
        <f t="shared" si="316"/>
        <v>459.8</v>
      </c>
      <c r="I4073" s="7">
        <f t="shared" si="317"/>
        <v>459.90000000000003</v>
      </c>
      <c r="J4073" s="7">
        <f t="shared" si="318"/>
        <v>459.8</v>
      </c>
      <c r="K4073" t="str">
        <f>TEXT('Health Cleaned'!A4073,"mm-yy")</f>
        <v>06-22</v>
      </c>
      <c r="L4073" t="str">
        <f t="shared" si="319"/>
        <v>0-12</v>
      </c>
    </row>
    <row r="4074" spans="1:12" x14ac:dyDescent="0.45">
      <c r="A4074">
        <v>9</v>
      </c>
      <c r="B4074" t="str">
        <f t="shared" si="315"/>
        <v>CHILDREN</v>
      </c>
      <c r="C4074" t="s">
        <v>4546</v>
      </c>
      <c r="G4074" s="7">
        <f>'Health Cleaned'!$H4074*1.1</f>
        <v>5084.4310000000005</v>
      </c>
      <c r="H4074" s="7">
        <f t="shared" si="316"/>
        <v>5084.3999999999996</v>
      </c>
      <c r="I4074" s="7">
        <f t="shared" si="317"/>
        <v>5084.5</v>
      </c>
      <c r="J4074" s="7">
        <f t="shared" si="318"/>
        <v>5084.3999999999996</v>
      </c>
      <c r="K4074" t="str">
        <f>TEXT('Health Cleaned'!A4074,"mm-yy")</f>
        <v>12-22</v>
      </c>
      <c r="L4074" t="str">
        <f t="shared" si="319"/>
        <v>0-12</v>
      </c>
    </row>
    <row r="4075" spans="1:12" x14ac:dyDescent="0.45">
      <c r="A4075">
        <v>7</v>
      </c>
      <c r="B4075" t="str">
        <f t="shared" si="315"/>
        <v>CHILDREN</v>
      </c>
      <c r="C4075" t="s">
        <v>4547</v>
      </c>
      <c r="G4075" s="7">
        <f>'Health Cleaned'!$H4075*1.1</f>
        <v>280.85200000000003</v>
      </c>
      <c r="H4075" s="7">
        <f t="shared" si="316"/>
        <v>280.89999999999998</v>
      </c>
      <c r="I4075" s="7">
        <f t="shared" si="317"/>
        <v>280.90000000000003</v>
      </c>
      <c r="J4075" s="7">
        <f t="shared" si="318"/>
        <v>280.8</v>
      </c>
      <c r="K4075" t="str">
        <f>TEXT('Health Cleaned'!A4075,"mm-yy")</f>
        <v>04-23</v>
      </c>
      <c r="L4075" t="str">
        <f t="shared" si="319"/>
        <v>0-12</v>
      </c>
    </row>
    <row r="4076" spans="1:12" x14ac:dyDescent="0.45">
      <c r="A4076">
        <v>91</v>
      </c>
      <c r="B4076" t="str">
        <f t="shared" si="315"/>
        <v>SENIORS</v>
      </c>
      <c r="C4076" t="s">
        <v>4548</v>
      </c>
      <c r="G4076" s="7">
        <f>'Health Cleaned'!$H4076*1.1</f>
        <v>4380.3430000000008</v>
      </c>
      <c r="H4076" s="7">
        <f t="shared" si="316"/>
        <v>4380.3</v>
      </c>
      <c r="I4076" s="7">
        <f t="shared" si="317"/>
        <v>4380.4000000000005</v>
      </c>
      <c r="J4076" s="7">
        <f t="shared" si="318"/>
        <v>4380.3</v>
      </c>
      <c r="K4076" t="str">
        <f>TEXT('Health Cleaned'!A4076,"mm-yy")</f>
        <v>09-22</v>
      </c>
      <c r="L4076" t="str">
        <f t="shared" si="319"/>
        <v>65-100</v>
      </c>
    </row>
    <row r="4077" spans="1:12" x14ac:dyDescent="0.45">
      <c r="A4077">
        <v>6</v>
      </c>
      <c r="B4077" t="str">
        <f t="shared" si="315"/>
        <v>CHILDREN</v>
      </c>
      <c r="C4077" t="s">
        <v>4549</v>
      </c>
      <c r="G4077" s="7">
        <f>'Health Cleaned'!$H4077*1.1</f>
        <v>3939.4410000000003</v>
      </c>
      <c r="H4077" s="7">
        <f t="shared" si="316"/>
        <v>3939.4</v>
      </c>
      <c r="I4077" s="7">
        <f t="shared" si="317"/>
        <v>3939.5</v>
      </c>
      <c r="J4077" s="7">
        <f t="shared" si="318"/>
        <v>3939.4</v>
      </c>
      <c r="K4077" t="str">
        <f>TEXT('Health Cleaned'!A4077,"mm-yy")</f>
        <v>09-23</v>
      </c>
      <c r="L4077" t="str">
        <f t="shared" si="319"/>
        <v>0-12</v>
      </c>
    </row>
    <row r="4078" spans="1:12" x14ac:dyDescent="0.45">
      <c r="A4078">
        <v>69</v>
      </c>
      <c r="B4078" t="str">
        <f t="shared" si="315"/>
        <v>SENIORS</v>
      </c>
      <c r="C4078" t="s">
        <v>4550</v>
      </c>
      <c r="G4078" s="7">
        <f>'Health Cleaned'!$H4078*1.1</f>
        <v>3023.0750000000003</v>
      </c>
      <c r="H4078" s="7">
        <f t="shared" si="316"/>
        <v>3023.1</v>
      </c>
      <c r="I4078" s="7">
        <f t="shared" si="317"/>
        <v>3023.1</v>
      </c>
      <c r="J4078" s="7">
        <f t="shared" si="318"/>
        <v>3023</v>
      </c>
      <c r="K4078" t="str">
        <f>TEXT('Health Cleaned'!A4078,"mm-yy")</f>
        <v>11-23</v>
      </c>
      <c r="L4078" t="str">
        <f t="shared" si="319"/>
        <v>65-100</v>
      </c>
    </row>
    <row r="4079" spans="1:12" x14ac:dyDescent="0.45">
      <c r="A4079">
        <v>72</v>
      </c>
      <c r="B4079" t="str">
        <f t="shared" si="315"/>
        <v>SENIORS</v>
      </c>
      <c r="C4079" t="s">
        <v>4551</v>
      </c>
      <c r="G4079" s="7">
        <f>'Health Cleaned'!$H4079*1.1</f>
        <v>3495.1290000000004</v>
      </c>
      <c r="H4079" s="7">
        <f t="shared" si="316"/>
        <v>3495.1</v>
      </c>
      <c r="I4079" s="7">
        <f t="shared" si="317"/>
        <v>3495.2</v>
      </c>
      <c r="J4079" s="7">
        <f t="shared" si="318"/>
        <v>3495.1</v>
      </c>
      <c r="K4079" t="str">
        <f>TEXT('Health Cleaned'!A4079,"mm-yy")</f>
        <v>07-22</v>
      </c>
      <c r="L4079" t="str">
        <f t="shared" si="319"/>
        <v>65-100</v>
      </c>
    </row>
    <row r="4080" spans="1:12" x14ac:dyDescent="0.45">
      <c r="A4080">
        <v>37</v>
      </c>
      <c r="B4080" t="str">
        <f t="shared" si="315"/>
        <v>ADULTS</v>
      </c>
      <c r="C4080" t="s">
        <v>4552</v>
      </c>
      <c r="G4080" s="7">
        <f>'Health Cleaned'!$H4080*1.1</f>
        <v>3200.1530000000002</v>
      </c>
      <c r="H4080" s="7">
        <f t="shared" si="316"/>
        <v>3200.2</v>
      </c>
      <c r="I4080" s="7">
        <f t="shared" si="317"/>
        <v>3200.2</v>
      </c>
      <c r="J4080" s="7">
        <f t="shared" si="318"/>
        <v>3200.1</v>
      </c>
      <c r="K4080" t="str">
        <f>TEXT('Health Cleaned'!A4080,"mm-yy")</f>
        <v>10-23</v>
      </c>
      <c r="L4080" t="str">
        <f t="shared" si="319"/>
        <v>35-50</v>
      </c>
    </row>
    <row r="4081" spans="1:12" x14ac:dyDescent="0.45">
      <c r="A4081">
        <v>70</v>
      </c>
      <c r="B4081" t="str">
        <f t="shared" si="315"/>
        <v>SENIORS</v>
      </c>
      <c r="C4081" t="s">
        <v>4553</v>
      </c>
      <c r="G4081" s="7">
        <f>'Health Cleaned'!$H4081*1.1</f>
        <v>1901.4160000000002</v>
      </c>
      <c r="H4081" s="7">
        <f t="shared" si="316"/>
        <v>1901.4</v>
      </c>
      <c r="I4081" s="7">
        <f t="shared" si="317"/>
        <v>1901.5</v>
      </c>
      <c r="J4081" s="7">
        <f t="shared" si="318"/>
        <v>1901.4</v>
      </c>
      <c r="K4081" t="str">
        <f>TEXT('Health Cleaned'!A4081,"mm-yy")</f>
        <v>06-23</v>
      </c>
      <c r="L4081" t="str">
        <f t="shared" si="319"/>
        <v>65-100</v>
      </c>
    </row>
    <row r="4082" spans="1:12" x14ac:dyDescent="0.45">
      <c r="A4082">
        <v>49</v>
      </c>
      <c r="B4082" t="str">
        <f t="shared" si="315"/>
        <v>ADULTS</v>
      </c>
      <c r="C4082" t="s">
        <v>4554</v>
      </c>
      <c r="G4082" s="7">
        <f>'Health Cleaned'!$H4082*1.1</f>
        <v>3112.9560000000001</v>
      </c>
      <c r="H4082" s="7">
        <f t="shared" si="316"/>
        <v>3113</v>
      </c>
      <c r="I4082" s="7">
        <f t="shared" si="317"/>
        <v>3113</v>
      </c>
      <c r="J4082" s="7">
        <f t="shared" si="318"/>
        <v>3112.9</v>
      </c>
      <c r="K4082" t="str">
        <f>TEXT('Health Cleaned'!A4082,"mm-yy")</f>
        <v>11-23</v>
      </c>
      <c r="L4082" t="str">
        <f t="shared" si="319"/>
        <v>35-50</v>
      </c>
    </row>
    <row r="4083" spans="1:12" x14ac:dyDescent="0.45">
      <c r="A4083">
        <v>70</v>
      </c>
      <c r="B4083" t="str">
        <f t="shared" si="315"/>
        <v>SENIORS</v>
      </c>
      <c r="C4083" t="s">
        <v>4555</v>
      </c>
      <c r="G4083" s="7">
        <f>'Health Cleaned'!$H4083*1.1</f>
        <v>1950.2780000000002</v>
      </c>
      <c r="H4083" s="7">
        <f t="shared" si="316"/>
        <v>1950.3</v>
      </c>
      <c r="I4083" s="7">
        <f t="shared" si="317"/>
        <v>1950.3</v>
      </c>
      <c r="J4083" s="7">
        <f t="shared" si="318"/>
        <v>1950.2</v>
      </c>
      <c r="K4083" t="str">
        <f>TEXT('Health Cleaned'!A4083,"mm-yy")</f>
        <v>12-22</v>
      </c>
      <c r="L4083" t="str">
        <f t="shared" si="319"/>
        <v>65-100</v>
      </c>
    </row>
    <row r="4084" spans="1:12" x14ac:dyDescent="0.45">
      <c r="A4084">
        <v>31</v>
      </c>
      <c r="B4084" t="str">
        <f t="shared" si="315"/>
        <v>YOUNG ADULTS</v>
      </c>
      <c r="C4084" t="s">
        <v>4556</v>
      </c>
      <c r="G4084" s="7">
        <f>'Health Cleaned'!$H4084*1.1</f>
        <v>2344.5620000000004</v>
      </c>
      <c r="H4084" s="7">
        <f t="shared" si="316"/>
        <v>2344.6</v>
      </c>
      <c r="I4084" s="7">
        <f t="shared" si="317"/>
        <v>2344.6</v>
      </c>
      <c r="J4084" s="7">
        <f t="shared" si="318"/>
        <v>2344.5</v>
      </c>
      <c r="K4084" t="str">
        <f>TEXT('Health Cleaned'!A4084,"mm-yy")</f>
        <v>01-23</v>
      </c>
      <c r="L4084" t="str">
        <f t="shared" si="319"/>
        <v>20-34</v>
      </c>
    </row>
    <row r="4085" spans="1:12" x14ac:dyDescent="0.45">
      <c r="A4085">
        <v>1</v>
      </c>
      <c r="B4085" t="str">
        <f t="shared" si="315"/>
        <v>CHILDREN</v>
      </c>
      <c r="C4085" t="s">
        <v>4557</v>
      </c>
      <c r="G4085" s="7">
        <f>'Health Cleaned'!$H4085*1.1</f>
        <v>3484.3710000000005</v>
      </c>
      <c r="H4085" s="7">
        <f t="shared" si="316"/>
        <v>3484.4</v>
      </c>
      <c r="I4085" s="7">
        <f t="shared" si="317"/>
        <v>3484.4</v>
      </c>
      <c r="J4085" s="7">
        <f t="shared" si="318"/>
        <v>3484.3</v>
      </c>
      <c r="K4085" t="str">
        <f>TEXT('Health Cleaned'!A4085,"mm-yy")</f>
        <v>05-22</v>
      </c>
      <c r="L4085" t="str">
        <f t="shared" si="319"/>
        <v>0-12</v>
      </c>
    </row>
    <row r="4086" spans="1:12" x14ac:dyDescent="0.45">
      <c r="A4086">
        <v>4</v>
      </c>
      <c r="B4086" t="str">
        <f t="shared" si="315"/>
        <v>CHILDREN</v>
      </c>
      <c r="C4086" t="s">
        <v>4558</v>
      </c>
      <c r="G4086" s="7">
        <f>'Health Cleaned'!$H4086*1.1</f>
        <v>2469.5110000000004</v>
      </c>
      <c r="H4086" s="7">
        <f t="shared" si="316"/>
        <v>2469.5</v>
      </c>
      <c r="I4086" s="7">
        <f t="shared" si="317"/>
        <v>2469.6</v>
      </c>
      <c r="J4086" s="7">
        <f t="shared" si="318"/>
        <v>2469.5</v>
      </c>
      <c r="K4086" t="str">
        <f>TEXT('Health Cleaned'!A4086,"mm-yy")</f>
        <v>04-22</v>
      </c>
      <c r="L4086" t="str">
        <f t="shared" si="319"/>
        <v>0-12</v>
      </c>
    </row>
    <row r="4087" spans="1:12" x14ac:dyDescent="0.45">
      <c r="A4087">
        <v>53</v>
      </c>
      <c r="B4087" t="str">
        <f t="shared" si="315"/>
        <v>ADULTS</v>
      </c>
      <c r="C4087" t="s">
        <v>4559</v>
      </c>
      <c r="G4087" s="7">
        <f>'Health Cleaned'!$H4087*1.1</f>
        <v>187.74800000000002</v>
      </c>
      <c r="H4087" s="7">
        <f t="shared" si="316"/>
        <v>187.7</v>
      </c>
      <c r="I4087" s="7">
        <f t="shared" si="317"/>
        <v>187.79999999999998</v>
      </c>
      <c r="J4087" s="7">
        <f t="shared" si="318"/>
        <v>187.7</v>
      </c>
      <c r="K4087" t="str">
        <f>TEXT('Health Cleaned'!A4087,"mm-yy")</f>
        <v>04-22</v>
      </c>
      <c r="L4087" t="str">
        <f t="shared" si="319"/>
        <v>51-65</v>
      </c>
    </row>
    <row r="4088" spans="1:12" x14ac:dyDescent="0.45">
      <c r="A4088">
        <v>4</v>
      </c>
      <c r="B4088" t="str">
        <f t="shared" si="315"/>
        <v>CHILDREN</v>
      </c>
      <c r="C4088" t="s">
        <v>4560</v>
      </c>
      <c r="G4088" s="7">
        <f>'Health Cleaned'!$H4088*1.1</f>
        <v>808.97299999999996</v>
      </c>
      <c r="H4088" s="7">
        <f t="shared" si="316"/>
        <v>809</v>
      </c>
      <c r="I4088" s="7">
        <f t="shared" si="317"/>
        <v>809</v>
      </c>
      <c r="J4088" s="7">
        <f t="shared" si="318"/>
        <v>808.9</v>
      </c>
      <c r="K4088" t="str">
        <f>TEXT('Health Cleaned'!A4088,"mm-yy")</f>
        <v>10-22</v>
      </c>
      <c r="L4088" t="str">
        <f t="shared" si="319"/>
        <v>0-12</v>
      </c>
    </row>
    <row r="4089" spans="1:12" x14ac:dyDescent="0.45">
      <c r="A4089">
        <v>43</v>
      </c>
      <c r="B4089" t="str">
        <f t="shared" si="315"/>
        <v>ADULTS</v>
      </c>
      <c r="C4089" t="s">
        <v>4561</v>
      </c>
      <c r="G4089" s="7">
        <f>'Health Cleaned'!$H4089*1.1</f>
        <v>4551.7670000000007</v>
      </c>
      <c r="H4089" s="7">
        <f t="shared" si="316"/>
        <v>4551.8</v>
      </c>
      <c r="I4089" s="7">
        <f t="shared" si="317"/>
        <v>4551.8</v>
      </c>
      <c r="J4089" s="7">
        <f t="shared" si="318"/>
        <v>4551.7</v>
      </c>
      <c r="K4089" t="str">
        <f>TEXT('Health Cleaned'!A4089,"mm-yy")</f>
        <v>01-22</v>
      </c>
      <c r="L4089" t="str">
        <f t="shared" si="319"/>
        <v>35-50</v>
      </c>
    </row>
    <row r="4090" spans="1:12" x14ac:dyDescent="0.45">
      <c r="A4090">
        <v>19</v>
      </c>
      <c r="B4090" t="str">
        <f t="shared" si="315"/>
        <v>YOUNG ADULTS</v>
      </c>
      <c r="C4090" t="s">
        <v>4562</v>
      </c>
      <c r="G4090" s="7">
        <f>'Health Cleaned'!$H4090*1.1</f>
        <v>3640.2960000000003</v>
      </c>
      <c r="H4090" s="7">
        <f t="shared" si="316"/>
        <v>3640.3</v>
      </c>
      <c r="I4090" s="7">
        <f t="shared" si="317"/>
        <v>3640.2999999999997</v>
      </c>
      <c r="J4090" s="7">
        <f t="shared" si="318"/>
        <v>3640.2</v>
      </c>
      <c r="K4090" t="str">
        <f>TEXT('Health Cleaned'!A4090,"mm-yy")</f>
        <v>10-23</v>
      </c>
      <c r="L4090" t="str">
        <f t="shared" si="319"/>
        <v>13-19</v>
      </c>
    </row>
    <row r="4091" spans="1:12" x14ac:dyDescent="0.45">
      <c r="A4091">
        <v>36</v>
      </c>
      <c r="B4091" t="str">
        <f t="shared" si="315"/>
        <v>ADULTS</v>
      </c>
      <c r="C4091" t="s">
        <v>4563</v>
      </c>
      <c r="G4091" s="7">
        <f>'Health Cleaned'!$H4091*1.1</f>
        <v>4720.2430000000004</v>
      </c>
      <c r="H4091" s="7">
        <f t="shared" si="316"/>
        <v>4720.2</v>
      </c>
      <c r="I4091" s="7">
        <f t="shared" si="317"/>
        <v>4720.3</v>
      </c>
      <c r="J4091" s="7">
        <f t="shared" si="318"/>
        <v>4720.2</v>
      </c>
      <c r="K4091" t="str">
        <f>TEXT('Health Cleaned'!A4091,"mm-yy")</f>
        <v>08-22</v>
      </c>
      <c r="L4091" t="str">
        <f t="shared" si="319"/>
        <v>35-50</v>
      </c>
    </row>
    <row r="4092" spans="1:12" x14ac:dyDescent="0.45">
      <c r="A4092">
        <v>24</v>
      </c>
      <c r="B4092" t="str">
        <f t="shared" si="315"/>
        <v>YOUNG ADULTS</v>
      </c>
      <c r="C4092" t="s">
        <v>4564</v>
      </c>
      <c r="G4092" s="7">
        <f>'Health Cleaned'!$H4092*1.1</f>
        <v>3355.5169999999998</v>
      </c>
      <c r="H4092" s="7">
        <f t="shared" si="316"/>
        <v>3355.5</v>
      </c>
      <c r="I4092" s="7">
        <f t="shared" si="317"/>
        <v>3355.6</v>
      </c>
      <c r="J4092" s="7">
        <f t="shared" si="318"/>
        <v>3355.5</v>
      </c>
      <c r="K4092" t="str">
        <f>TEXT('Health Cleaned'!A4092,"mm-yy")</f>
        <v>07-23</v>
      </c>
      <c r="L4092" t="str">
        <f t="shared" si="319"/>
        <v>20-34</v>
      </c>
    </row>
    <row r="4093" spans="1:12" x14ac:dyDescent="0.45">
      <c r="A4093">
        <v>99</v>
      </c>
      <c r="B4093" t="str">
        <f t="shared" si="315"/>
        <v>SENIORS</v>
      </c>
      <c r="C4093" t="s">
        <v>4565</v>
      </c>
      <c r="G4093" s="7">
        <f>'Health Cleaned'!$H4093*1.1</f>
        <v>391.91900000000004</v>
      </c>
      <c r="H4093" s="7">
        <f t="shared" si="316"/>
        <v>391.9</v>
      </c>
      <c r="I4093" s="7">
        <f t="shared" si="317"/>
        <v>392</v>
      </c>
      <c r="J4093" s="7">
        <f t="shared" si="318"/>
        <v>391.9</v>
      </c>
      <c r="K4093" t="str">
        <f>TEXT('Health Cleaned'!A4093,"mm-yy")</f>
        <v>08-23</v>
      </c>
      <c r="L4093" t="str">
        <f t="shared" si="319"/>
        <v>65-100</v>
      </c>
    </row>
    <row r="4094" spans="1:12" x14ac:dyDescent="0.45">
      <c r="A4094">
        <v>72</v>
      </c>
      <c r="B4094" t="str">
        <f t="shared" si="315"/>
        <v>SENIORS</v>
      </c>
      <c r="C4094" t="s">
        <v>4566</v>
      </c>
      <c r="G4094" s="7">
        <f>'Health Cleaned'!$H4094*1.1</f>
        <v>4141.72</v>
      </c>
      <c r="H4094" s="7">
        <f t="shared" si="316"/>
        <v>4141.7</v>
      </c>
      <c r="I4094" s="7">
        <f t="shared" si="317"/>
        <v>4141.8</v>
      </c>
      <c r="J4094" s="7">
        <f t="shared" si="318"/>
        <v>4141.7</v>
      </c>
      <c r="K4094" t="str">
        <f>TEXT('Health Cleaned'!A4094,"mm-yy")</f>
        <v>09-22</v>
      </c>
      <c r="L4094" t="str">
        <f t="shared" si="319"/>
        <v>65-100</v>
      </c>
    </row>
    <row r="4095" spans="1:12" x14ac:dyDescent="0.45">
      <c r="A4095">
        <v>40</v>
      </c>
      <c r="B4095" t="str">
        <f t="shared" si="315"/>
        <v>ADULTS</v>
      </c>
      <c r="C4095" t="s">
        <v>4567</v>
      </c>
      <c r="G4095" s="7">
        <f>'Health Cleaned'!$H4095*1.1</f>
        <v>712.65700000000004</v>
      </c>
      <c r="H4095" s="7">
        <f t="shared" si="316"/>
        <v>712.7</v>
      </c>
      <c r="I4095" s="7">
        <f t="shared" si="317"/>
        <v>712.7</v>
      </c>
      <c r="J4095" s="7">
        <f t="shared" si="318"/>
        <v>712.6</v>
      </c>
      <c r="K4095" t="str">
        <f>TEXT('Health Cleaned'!A4095,"mm-yy")</f>
        <v>11-22</v>
      </c>
      <c r="L4095" t="str">
        <f t="shared" si="319"/>
        <v>35-50</v>
      </c>
    </row>
    <row r="4096" spans="1:12" x14ac:dyDescent="0.45">
      <c r="A4096">
        <v>43</v>
      </c>
      <c r="B4096" t="str">
        <f t="shared" si="315"/>
        <v>ADULTS</v>
      </c>
      <c r="C4096" t="s">
        <v>4568</v>
      </c>
      <c r="G4096" s="7">
        <f>'Health Cleaned'!$H4096*1.1</f>
        <v>2716.9230000000002</v>
      </c>
      <c r="H4096" s="7">
        <f t="shared" si="316"/>
        <v>2716.9</v>
      </c>
      <c r="I4096" s="7">
        <f t="shared" si="317"/>
        <v>2717</v>
      </c>
      <c r="J4096" s="7">
        <f t="shared" si="318"/>
        <v>2716.9</v>
      </c>
      <c r="K4096" t="str">
        <f>TEXT('Health Cleaned'!A4096,"mm-yy")</f>
        <v>05-23</v>
      </c>
      <c r="L4096" t="str">
        <f t="shared" si="319"/>
        <v>35-50</v>
      </c>
    </row>
    <row r="4097" spans="1:12" x14ac:dyDescent="0.45">
      <c r="A4097">
        <v>43</v>
      </c>
      <c r="B4097" t="str">
        <f t="shared" si="315"/>
        <v>ADULTS</v>
      </c>
      <c r="C4097" t="s">
        <v>4569</v>
      </c>
      <c r="G4097" s="7">
        <f>'Health Cleaned'!$H4097*1.1</f>
        <v>3789.8520000000003</v>
      </c>
      <c r="H4097" s="7">
        <f t="shared" si="316"/>
        <v>3789.9</v>
      </c>
      <c r="I4097" s="7">
        <f t="shared" si="317"/>
        <v>3789.9</v>
      </c>
      <c r="J4097" s="7">
        <f t="shared" si="318"/>
        <v>3789.8</v>
      </c>
      <c r="K4097" t="str">
        <f>TEXT('Health Cleaned'!A4097,"mm-yy")</f>
        <v>02-22</v>
      </c>
      <c r="L4097" t="str">
        <f t="shared" si="319"/>
        <v>35-50</v>
      </c>
    </row>
    <row r="4098" spans="1:12" x14ac:dyDescent="0.45">
      <c r="A4098">
        <v>34</v>
      </c>
      <c r="B4098" t="str">
        <f t="shared" si="315"/>
        <v>YOUNG ADULTS</v>
      </c>
      <c r="C4098" t="s">
        <v>4570</v>
      </c>
      <c r="G4098" s="7">
        <f>'Health Cleaned'!$H4098*1.1</f>
        <v>4126.991</v>
      </c>
      <c r="H4098" s="7">
        <f t="shared" si="316"/>
        <v>4127</v>
      </c>
      <c r="I4098" s="7">
        <f t="shared" si="317"/>
        <v>4127</v>
      </c>
      <c r="J4098" s="7">
        <f t="shared" si="318"/>
        <v>4126.8999999999996</v>
      </c>
      <c r="K4098" t="str">
        <f>TEXT('Health Cleaned'!A4098,"mm-yy")</f>
        <v>03-23</v>
      </c>
      <c r="L4098" t="str">
        <f t="shared" si="319"/>
        <v>20-34</v>
      </c>
    </row>
    <row r="4099" spans="1:12" x14ac:dyDescent="0.45">
      <c r="A4099">
        <v>56</v>
      </c>
      <c r="B4099" t="str">
        <f t="shared" ref="B4099:B4162" si="320">IF(A4099&lt;18,"CHILDREN",IF(A4099&lt;36,"YOUNG ADULTS",IF(A4099&lt;66,"ADULTS",IF(A4099&gt;65,"SENIORS"))))</f>
        <v>ADULTS</v>
      </c>
      <c r="C4099" t="s">
        <v>4571</v>
      </c>
      <c r="G4099" s="7">
        <f>'Health Cleaned'!$H4099*1.1</f>
        <v>2758.8440000000001</v>
      </c>
      <c r="H4099" s="7">
        <f t="shared" ref="H4099:H4162" si="321">ROUND(G4099,1)</f>
        <v>2758.8</v>
      </c>
      <c r="I4099" s="7">
        <f t="shared" ref="I4099:I4162" si="322">ROUNDUP(G4099,1)</f>
        <v>2758.9</v>
      </c>
      <c r="J4099" s="7">
        <f t="shared" ref="J4099:J4162" si="323">ROUNDDOWN(G4099,1)</f>
        <v>2758.8</v>
      </c>
      <c r="K4099" t="str">
        <f>TEXT('Health Cleaned'!A4099,"mm-yy")</f>
        <v>01-22</v>
      </c>
      <c r="L4099" t="str">
        <f t="shared" ref="L4099:L4162" si="324">IF(A4099&lt;13,"0-12",IF(A4099&lt;20,"13-19",IF(A4099&lt;35,"20-34",IF(A4099&lt;=50,"35-50",IF(A4099&lt;66,"51-65",IF(A4099&gt;65,"65-100"))))))</f>
        <v>51-65</v>
      </c>
    </row>
    <row r="4100" spans="1:12" x14ac:dyDescent="0.45">
      <c r="A4100">
        <v>48</v>
      </c>
      <c r="B4100" t="str">
        <f t="shared" si="320"/>
        <v>ADULTS</v>
      </c>
      <c r="C4100" t="s">
        <v>4572</v>
      </c>
      <c r="G4100" s="7">
        <f>'Health Cleaned'!$H4100*1.1</f>
        <v>1856.646</v>
      </c>
      <c r="H4100" s="7">
        <f t="shared" si="321"/>
        <v>1856.6</v>
      </c>
      <c r="I4100" s="7">
        <f t="shared" si="322"/>
        <v>1856.6999999999998</v>
      </c>
      <c r="J4100" s="7">
        <f t="shared" si="323"/>
        <v>1856.6</v>
      </c>
      <c r="K4100" t="str">
        <f>TEXT('Health Cleaned'!A4100,"mm-yy")</f>
        <v>12-22</v>
      </c>
      <c r="L4100" t="str">
        <f t="shared" si="324"/>
        <v>35-50</v>
      </c>
    </row>
    <row r="4101" spans="1:12" x14ac:dyDescent="0.45">
      <c r="A4101">
        <v>75</v>
      </c>
      <c r="B4101" t="str">
        <f t="shared" si="320"/>
        <v>SENIORS</v>
      </c>
      <c r="C4101" t="s">
        <v>4573</v>
      </c>
      <c r="G4101" s="7">
        <f>'Health Cleaned'!$H4101*1.1</f>
        <v>4816.9769999999999</v>
      </c>
      <c r="H4101" s="7">
        <f t="shared" si="321"/>
        <v>4817</v>
      </c>
      <c r="I4101" s="7">
        <f t="shared" si="322"/>
        <v>4817</v>
      </c>
      <c r="J4101" s="7">
        <f t="shared" si="323"/>
        <v>4816.8999999999996</v>
      </c>
      <c r="K4101" t="str">
        <f>TEXT('Health Cleaned'!A4101,"mm-yy")</f>
        <v>12-22</v>
      </c>
      <c r="L4101" t="str">
        <f t="shared" si="324"/>
        <v>65-100</v>
      </c>
    </row>
    <row r="4102" spans="1:12" x14ac:dyDescent="0.45">
      <c r="A4102">
        <v>63</v>
      </c>
      <c r="B4102" t="str">
        <f t="shared" si="320"/>
        <v>ADULTS</v>
      </c>
      <c r="C4102" t="s">
        <v>4574</v>
      </c>
      <c r="G4102" s="7">
        <f>'Health Cleaned'!$H4102*1.1</f>
        <v>4875.7170000000006</v>
      </c>
      <c r="H4102" s="7">
        <f t="shared" si="321"/>
        <v>4875.7</v>
      </c>
      <c r="I4102" s="7">
        <f t="shared" si="322"/>
        <v>4875.8</v>
      </c>
      <c r="J4102" s="7">
        <f t="shared" si="323"/>
        <v>4875.7</v>
      </c>
      <c r="K4102" t="str">
        <f>TEXT('Health Cleaned'!A4102,"mm-yy")</f>
        <v>08-22</v>
      </c>
      <c r="L4102" t="str">
        <f t="shared" si="324"/>
        <v>51-65</v>
      </c>
    </row>
    <row r="4103" spans="1:12" x14ac:dyDescent="0.45">
      <c r="A4103">
        <v>80</v>
      </c>
      <c r="B4103" t="str">
        <f t="shared" si="320"/>
        <v>SENIORS</v>
      </c>
      <c r="C4103" t="s">
        <v>4575</v>
      </c>
      <c r="G4103" s="7">
        <f>'Health Cleaned'!$H4103*1.1</f>
        <v>4943.9830000000002</v>
      </c>
      <c r="H4103" s="7">
        <f t="shared" si="321"/>
        <v>4944</v>
      </c>
      <c r="I4103" s="7">
        <f t="shared" si="322"/>
        <v>4944</v>
      </c>
      <c r="J4103" s="7">
        <f t="shared" si="323"/>
        <v>4943.8999999999996</v>
      </c>
      <c r="K4103" t="str">
        <f>TEXT('Health Cleaned'!A4103,"mm-yy")</f>
        <v>08-22</v>
      </c>
      <c r="L4103" t="str">
        <f t="shared" si="324"/>
        <v>65-100</v>
      </c>
    </row>
    <row r="4104" spans="1:12" x14ac:dyDescent="0.45">
      <c r="A4104">
        <v>92</v>
      </c>
      <c r="B4104" t="str">
        <f t="shared" si="320"/>
        <v>SENIORS</v>
      </c>
      <c r="C4104" t="s">
        <v>4576</v>
      </c>
      <c r="G4104" s="7">
        <f>'Health Cleaned'!$H4104*1.1</f>
        <v>5060.0110000000004</v>
      </c>
      <c r="H4104" s="7">
        <f t="shared" si="321"/>
        <v>5060</v>
      </c>
      <c r="I4104" s="7">
        <f t="shared" si="322"/>
        <v>5060.1000000000004</v>
      </c>
      <c r="J4104" s="7">
        <f t="shared" si="323"/>
        <v>5060</v>
      </c>
      <c r="K4104" t="str">
        <f>TEXT('Health Cleaned'!A4104,"mm-yy")</f>
        <v>09-23</v>
      </c>
      <c r="L4104" t="str">
        <f t="shared" si="324"/>
        <v>65-100</v>
      </c>
    </row>
    <row r="4105" spans="1:12" x14ac:dyDescent="0.45">
      <c r="A4105">
        <v>19</v>
      </c>
      <c r="B4105" t="str">
        <f t="shared" si="320"/>
        <v>YOUNG ADULTS</v>
      </c>
      <c r="C4105" t="s">
        <v>4577</v>
      </c>
      <c r="G4105" s="7">
        <f>'Health Cleaned'!$H4105*1.1</f>
        <v>1390.0480000000002</v>
      </c>
      <c r="H4105" s="7">
        <f t="shared" si="321"/>
        <v>1390</v>
      </c>
      <c r="I4105" s="7">
        <f t="shared" si="322"/>
        <v>1390.1</v>
      </c>
      <c r="J4105" s="7">
        <f t="shared" si="323"/>
        <v>1390</v>
      </c>
      <c r="K4105" t="str">
        <f>TEXT('Health Cleaned'!A4105,"mm-yy")</f>
        <v>10-23</v>
      </c>
      <c r="L4105" t="str">
        <f t="shared" si="324"/>
        <v>13-19</v>
      </c>
    </row>
    <row r="4106" spans="1:12" x14ac:dyDescent="0.45">
      <c r="A4106">
        <v>31</v>
      </c>
      <c r="B4106" t="str">
        <f t="shared" si="320"/>
        <v>YOUNG ADULTS</v>
      </c>
      <c r="C4106" t="s">
        <v>4578</v>
      </c>
      <c r="G4106" s="7">
        <f>'Health Cleaned'!$H4106*1.1</f>
        <v>1986.7430000000004</v>
      </c>
      <c r="H4106" s="7">
        <f t="shared" si="321"/>
        <v>1986.7</v>
      </c>
      <c r="I4106" s="7">
        <f t="shared" si="322"/>
        <v>1986.8</v>
      </c>
      <c r="J4106" s="7">
        <f t="shared" si="323"/>
        <v>1986.7</v>
      </c>
      <c r="K4106" t="str">
        <f>TEXT('Health Cleaned'!A4106,"mm-yy")</f>
        <v>08-23</v>
      </c>
      <c r="L4106" t="str">
        <f t="shared" si="324"/>
        <v>20-34</v>
      </c>
    </row>
    <row r="4107" spans="1:12" x14ac:dyDescent="0.45">
      <c r="A4107">
        <v>83</v>
      </c>
      <c r="B4107" t="str">
        <f t="shared" si="320"/>
        <v>SENIORS</v>
      </c>
      <c r="C4107" t="s">
        <v>4579</v>
      </c>
      <c r="G4107" s="7">
        <f>'Health Cleaned'!$H4107*1.1</f>
        <v>3662.7250000000004</v>
      </c>
      <c r="H4107" s="7">
        <f t="shared" si="321"/>
        <v>3662.7</v>
      </c>
      <c r="I4107" s="7">
        <f t="shared" si="322"/>
        <v>3662.7999999999997</v>
      </c>
      <c r="J4107" s="7">
        <f t="shared" si="323"/>
        <v>3662.7</v>
      </c>
      <c r="K4107" t="str">
        <f>TEXT('Health Cleaned'!A4107,"mm-yy")</f>
        <v>03-22</v>
      </c>
      <c r="L4107" t="str">
        <f t="shared" si="324"/>
        <v>65-100</v>
      </c>
    </row>
    <row r="4108" spans="1:12" x14ac:dyDescent="0.45">
      <c r="A4108">
        <v>42</v>
      </c>
      <c r="B4108" t="str">
        <f t="shared" si="320"/>
        <v>ADULTS</v>
      </c>
      <c r="C4108" t="s">
        <v>4580</v>
      </c>
      <c r="G4108" s="7">
        <f>'Health Cleaned'!$H4108*1.1</f>
        <v>1685.0790000000002</v>
      </c>
      <c r="H4108" s="7">
        <f t="shared" si="321"/>
        <v>1685.1</v>
      </c>
      <c r="I4108" s="7">
        <f t="shared" si="322"/>
        <v>1685.1</v>
      </c>
      <c r="J4108" s="7">
        <f t="shared" si="323"/>
        <v>1685</v>
      </c>
      <c r="K4108" t="str">
        <f>TEXT('Health Cleaned'!A4108,"mm-yy")</f>
        <v>06-23</v>
      </c>
      <c r="L4108" t="str">
        <f t="shared" si="324"/>
        <v>35-50</v>
      </c>
    </row>
    <row r="4109" spans="1:12" x14ac:dyDescent="0.45">
      <c r="A4109">
        <v>80</v>
      </c>
      <c r="B4109" t="str">
        <f t="shared" si="320"/>
        <v>SENIORS</v>
      </c>
      <c r="C4109" t="s">
        <v>4581</v>
      </c>
      <c r="G4109" s="7">
        <f>'Health Cleaned'!$H4109*1.1</f>
        <v>1216.5230000000001</v>
      </c>
      <c r="H4109" s="7">
        <f t="shared" si="321"/>
        <v>1216.5</v>
      </c>
      <c r="I4109" s="7">
        <f t="shared" si="322"/>
        <v>1216.5999999999999</v>
      </c>
      <c r="J4109" s="7">
        <f t="shared" si="323"/>
        <v>1216.5</v>
      </c>
      <c r="K4109" t="str">
        <f>TEXT('Health Cleaned'!A4109,"mm-yy")</f>
        <v>02-22</v>
      </c>
      <c r="L4109" t="str">
        <f t="shared" si="324"/>
        <v>65-100</v>
      </c>
    </row>
    <row r="4110" spans="1:12" x14ac:dyDescent="0.45">
      <c r="A4110">
        <v>2</v>
      </c>
      <c r="B4110" t="str">
        <f t="shared" si="320"/>
        <v>CHILDREN</v>
      </c>
      <c r="C4110" t="s">
        <v>4582</v>
      </c>
      <c r="G4110" s="7">
        <f>'Health Cleaned'!$H4110*1.1</f>
        <v>4690.884</v>
      </c>
      <c r="H4110" s="7">
        <f t="shared" si="321"/>
        <v>4690.8999999999996</v>
      </c>
      <c r="I4110" s="7">
        <f t="shared" si="322"/>
        <v>4690.9000000000005</v>
      </c>
      <c r="J4110" s="7">
        <f t="shared" si="323"/>
        <v>4690.8</v>
      </c>
      <c r="K4110" t="str">
        <f>TEXT('Health Cleaned'!A4110,"mm-yy")</f>
        <v>07-23</v>
      </c>
      <c r="L4110" t="str">
        <f t="shared" si="324"/>
        <v>0-12</v>
      </c>
    </row>
    <row r="4111" spans="1:12" x14ac:dyDescent="0.45">
      <c r="A4111">
        <v>67</v>
      </c>
      <c r="B4111" t="str">
        <f t="shared" si="320"/>
        <v>SENIORS</v>
      </c>
      <c r="C4111" t="s">
        <v>4583</v>
      </c>
      <c r="G4111" s="7">
        <f>'Health Cleaned'!$H4111*1.1</f>
        <v>3577.7060000000001</v>
      </c>
      <c r="H4111" s="7">
        <f t="shared" si="321"/>
        <v>3577.7</v>
      </c>
      <c r="I4111" s="7">
        <f t="shared" si="322"/>
        <v>3577.7999999999997</v>
      </c>
      <c r="J4111" s="7">
        <f t="shared" si="323"/>
        <v>3577.7</v>
      </c>
      <c r="K4111" t="str">
        <f>TEXT('Health Cleaned'!A4111,"mm-yy")</f>
        <v>01-22</v>
      </c>
      <c r="L4111" t="str">
        <f t="shared" si="324"/>
        <v>65-100</v>
      </c>
    </row>
    <row r="4112" spans="1:12" x14ac:dyDescent="0.45">
      <c r="A4112">
        <v>70</v>
      </c>
      <c r="B4112" t="str">
        <f t="shared" si="320"/>
        <v>SENIORS</v>
      </c>
      <c r="C4112" t="s">
        <v>4584</v>
      </c>
      <c r="G4112" s="7">
        <f>'Health Cleaned'!$H4112*1.1</f>
        <v>73.161000000000016</v>
      </c>
      <c r="H4112" s="7">
        <f t="shared" si="321"/>
        <v>73.2</v>
      </c>
      <c r="I4112" s="7">
        <f t="shared" si="322"/>
        <v>73.199999999999989</v>
      </c>
      <c r="J4112" s="7">
        <f t="shared" si="323"/>
        <v>73.099999999999994</v>
      </c>
      <c r="K4112" t="str">
        <f>TEXT('Health Cleaned'!A4112,"mm-yy")</f>
        <v>03-23</v>
      </c>
      <c r="L4112" t="str">
        <f t="shared" si="324"/>
        <v>65-100</v>
      </c>
    </row>
    <row r="4113" spans="1:12" x14ac:dyDescent="0.45">
      <c r="A4113">
        <v>26</v>
      </c>
      <c r="B4113" t="str">
        <f t="shared" si="320"/>
        <v>YOUNG ADULTS</v>
      </c>
      <c r="C4113" t="s">
        <v>4585</v>
      </c>
      <c r="G4113" s="7">
        <f>'Health Cleaned'!$H4113*1.1</f>
        <v>2331.4610000000002</v>
      </c>
      <c r="H4113" s="7">
        <f t="shared" si="321"/>
        <v>2331.5</v>
      </c>
      <c r="I4113" s="7">
        <f t="shared" si="322"/>
        <v>2331.5</v>
      </c>
      <c r="J4113" s="7">
        <f t="shared" si="323"/>
        <v>2331.4</v>
      </c>
      <c r="K4113" t="str">
        <f>TEXT('Health Cleaned'!A4113,"mm-yy")</f>
        <v>12-23</v>
      </c>
      <c r="L4113" t="str">
        <f t="shared" si="324"/>
        <v>20-34</v>
      </c>
    </row>
    <row r="4114" spans="1:12" x14ac:dyDescent="0.45">
      <c r="A4114">
        <v>93</v>
      </c>
      <c r="B4114" t="str">
        <f t="shared" si="320"/>
        <v>SENIORS</v>
      </c>
      <c r="C4114" t="s">
        <v>4586</v>
      </c>
      <c r="G4114" s="7">
        <f>'Health Cleaned'!$H4114*1.1</f>
        <v>2469.3130000000001</v>
      </c>
      <c r="H4114" s="7">
        <f t="shared" si="321"/>
        <v>2469.3000000000002</v>
      </c>
      <c r="I4114" s="7">
        <f t="shared" si="322"/>
        <v>2469.4</v>
      </c>
      <c r="J4114" s="7">
        <f t="shared" si="323"/>
        <v>2469.3000000000002</v>
      </c>
      <c r="K4114" t="str">
        <f>TEXT('Health Cleaned'!A4114,"mm-yy")</f>
        <v>12-22</v>
      </c>
      <c r="L4114" t="str">
        <f t="shared" si="324"/>
        <v>65-100</v>
      </c>
    </row>
    <row r="4115" spans="1:12" x14ac:dyDescent="0.45">
      <c r="A4115">
        <v>16</v>
      </c>
      <c r="B4115" t="str">
        <f t="shared" si="320"/>
        <v>CHILDREN</v>
      </c>
      <c r="C4115" t="s">
        <v>4587</v>
      </c>
      <c r="G4115" s="7">
        <f>'Health Cleaned'!$H4115*1.1</f>
        <v>2212.8040000000001</v>
      </c>
      <c r="H4115" s="7">
        <f t="shared" si="321"/>
        <v>2212.8000000000002</v>
      </c>
      <c r="I4115" s="7">
        <f t="shared" si="322"/>
        <v>2212.9</v>
      </c>
      <c r="J4115" s="7">
        <f t="shared" si="323"/>
        <v>2212.8000000000002</v>
      </c>
      <c r="K4115" t="str">
        <f>TEXT('Health Cleaned'!A4115,"mm-yy")</f>
        <v>11-22</v>
      </c>
      <c r="L4115" t="str">
        <f t="shared" si="324"/>
        <v>13-19</v>
      </c>
    </row>
    <row r="4116" spans="1:12" x14ac:dyDescent="0.45">
      <c r="A4116">
        <v>55</v>
      </c>
      <c r="B4116" t="str">
        <f t="shared" si="320"/>
        <v>ADULTS</v>
      </c>
      <c r="C4116" t="s">
        <v>4588</v>
      </c>
      <c r="G4116" s="7">
        <f>'Health Cleaned'!$H4116*1.1</f>
        <v>1085.3590000000002</v>
      </c>
      <c r="H4116" s="7">
        <f t="shared" si="321"/>
        <v>1085.4000000000001</v>
      </c>
      <c r="I4116" s="7">
        <f t="shared" si="322"/>
        <v>1085.3999999999999</v>
      </c>
      <c r="J4116" s="7">
        <f t="shared" si="323"/>
        <v>1085.3</v>
      </c>
      <c r="K4116" t="str">
        <f>TEXT('Health Cleaned'!A4116,"mm-yy")</f>
        <v>04-23</v>
      </c>
      <c r="L4116" t="str">
        <f t="shared" si="324"/>
        <v>51-65</v>
      </c>
    </row>
    <row r="4117" spans="1:12" x14ac:dyDescent="0.45">
      <c r="A4117">
        <v>19</v>
      </c>
      <c r="B4117" t="str">
        <f t="shared" si="320"/>
        <v>YOUNG ADULTS</v>
      </c>
      <c r="C4117" t="s">
        <v>4589</v>
      </c>
      <c r="G4117" s="7">
        <f>'Health Cleaned'!$H4117*1.1</f>
        <v>1643.5430000000003</v>
      </c>
      <c r="H4117" s="7">
        <f t="shared" si="321"/>
        <v>1643.5</v>
      </c>
      <c r="I4117" s="7">
        <f t="shared" si="322"/>
        <v>1643.6</v>
      </c>
      <c r="J4117" s="7">
        <f t="shared" si="323"/>
        <v>1643.5</v>
      </c>
      <c r="K4117" t="str">
        <f>TEXT('Health Cleaned'!A4117,"mm-yy")</f>
        <v>10-23</v>
      </c>
      <c r="L4117" t="str">
        <f t="shared" si="324"/>
        <v>13-19</v>
      </c>
    </row>
    <row r="4118" spans="1:12" x14ac:dyDescent="0.45">
      <c r="A4118">
        <v>33</v>
      </c>
      <c r="B4118" t="str">
        <f t="shared" si="320"/>
        <v>YOUNG ADULTS</v>
      </c>
      <c r="C4118" t="s">
        <v>4590</v>
      </c>
      <c r="G4118" s="7">
        <f>'Health Cleaned'!$H4118*1.1</f>
        <v>2233.1760000000004</v>
      </c>
      <c r="H4118" s="7">
        <f t="shared" si="321"/>
        <v>2233.1999999999998</v>
      </c>
      <c r="I4118" s="7">
        <f t="shared" si="322"/>
        <v>2233.1999999999998</v>
      </c>
      <c r="J4118" s="7">
        <f t="shared" si="323"/>
        <v>2233.1</v>
      </c>
      <c r="K4118" t="str">
        <f>TEXT('Health Cleaned'!A4118,"mm-yy")</f>
        <v>06-23</v>
      </c>
      <c r="L4118" t="str">
        <f t="shared" si="324"/>
        <v>20-34</v>
      </c>
    </row>
    <row r="4119" spans="1:12" x14ac:dyDescent="0.45">
      <c r="A4119">
        <v>87</v>
      </c>
      <c r="B4119" t="str">
        <f t="shared" si="320"/>
        <v>SENIORS</v>
      </c>
      <c r="C4119" t="s">
        <v>4591</v>
      </c>
      <c r="G4119" s="7">
        <f>'Health Cleaned'!$H4119*1.1</f>
        <v>1025.3210000000001</v>
      </c>
      <c r="H4119" s="7">
        <f t="shared" si="321"/>
        <v>1025.3</v>
      </c>
      <c r="I4119" s="7">
        <f t="shared" si="322"/>
        <v>1025.3999999999999</v>
      </c>
      <c r="J4119" s="7">
        <f t="shared" si="323"/>
        <v>1025.3</v>
      </c>
      <c r="K4119" t="str">
        <f>TEXT('Health Cleaned'!A4119,"mm-yy")</f>
        <v>05-22</v>
      </c>
      <c r="L4119" t="str">
        <f t="shared" si="324"/>
        <v>65-100</v>
      </c>
    </row>
    <row r="4120" spans="1:12" x14ac:dyDescent="0.45">
      <c r="A4120">
        <v>9</v>
      </c>
      <c r="B4120" t="str">
        <f t="shared" si="320"/>
        <v>CHILDREN</v>
      </c>
      <c r="C4120" t="s">
        <v>4592</v>
      </c>
      <c r="G4120" s="7">
        <f>'Health Cleaned'!$H4120*1.1</f>
        <v>414.88700000000006</v>
      </c>
      <c r="H4120" s="7">
        <f t="shared" si="321"/>
        <v>414.9</v>
      </c>
      <c r="I4120" s="7">
        <f t="shared" si="322"/>
        <v>414.90000000000003</v>
      </c>
      <c r="J4120" s="7">
        <f t="shared" si="323"/>
        <v>414.8</v>
      </c>
      <c r="K4120" t="str">
        <f>TEXT('Health Cleaned'!A4120,"mm-yy")</f>
        <v>01-22</v>
      </c>
      <c r="L4120" t="str">
        <f t="shared" si="324"/>
        <v>0-12</v>
      </c>
    </row>
    <row r="4121" spans="1:12" x14ac:dyDescent="0.45">
      <c r="A4121">
        <v>19</v>
      </c>
      <c r="B4121" t="str">
        <f t="shared" si="320"/>
        <v>YOUNG ADULTS</v>
      </c>
      <c r="C4121" t="s">
        <v>4593</v>
      </c>
      <c r="G4121" s="7">
        <f>'Health Cleaned'!$H4121*1.1</f>
        <v>1353.6930000000002</v>
      </c>
      <c r="H4121" s="7">
        <f t="shared" si="321"/>
        <v>1353.7</v>
      </c>
      <c r="I4121" s="7">
        <f t="shared" si="322"/>
        <v>1353.6999999999998</v>
      </c>
      <c r="J4121" s="7">
        <f t="shared" si="323"/>
        <v>1353.6</v>
      </c>
      <c r="K4121" t="str">
        <f>TEXT('Health Cleaned'!A4121,"mm-yy")</f>
        <v>03-22</v>
      </c>
      <c r="L4121" t="str">
        <f t="shared" si="324"/>
        <v>13-19</v>
      </c>
    </row>
    <row r="4122" spans="1:12" x14ac:dyDescent="0.45">
      <c r="A4122">
        <v>56</v>
      </c>
      <c r="B4122" t="str">
        <f t="shared" si="320"/>
        <v>ADULTS</v>
      </c>
      <c r="C4122" t="s">
        <v>4594</v>
      </c>
      <c r="G4122" s="7">
        <f>'Health Cleaned'!$H4122*1.1</f>
        <v>1185.008</v>
      </c>
      <c r="H4122" s="7">
        <f t="shared" si="321"/>
        <v>1185</v>
      </c>
      <c r="I4122" s="7">
        <f t="shared" si="322"/>
        <v>1185.0999999999999</v>
      </c>
      <c r="J4122" s="7">
        <f t="shared" si="323"/>
        <v>1185</v>
      </c>
      <c r="K4122" t="str">
        <f>TEXT('Health Cleaned'!A4122,"mm-yy")</f>
        <v>06-23</v>
      </c>
      <c r="L4122" t="str">
        <f t="shared" si="324"/>
        <v>51-65</v>
      </c>
    </row>
    <row r="4123" spans="1:12" x14ac:dyDescent="0.45">
      <c r="A4123">
        <v>3</v>
      </c>
      <c r="B4123" t="str">
        <f t="shared" si="320"/>
        <v>CHILDREN</v>
      </c>
      <c r="C4123" t="s">
        <v>4595</v>
      </c>
      <c r="G4123" s="7">
        <f>'Health Cleaned'!$H4123*1.1</f>
        <v>2205.7420000000002</v>
      </c>
      <c r="H4123" s="7">
        <f t="shared" si="321"/>
        <v>2205.6999999999998</v>
      </c>
      <c r="I4123" s="7">
        <f t="shared" si="322"/>
        <v>2205.7999999999997</v>
      </c>
      <c r="J4123" s="7">
        <f t="shared" si="323"/>
        <v>2205.6999999999998</v>
      </c>
      <c r="K4123" t="str">
        <f>TEXT('Health Cleaned'!A4123,"mm-yy")</f>
        <v>02-23</v>
      </c>
      <c r="L4123" t="str">
        <f t="shared" si="324"/>
        <v>0-12</v>
      </c>
    </row>
    <row r="4124" spans="1:12" x14ac:dyDescent="0.45">
      <c r="A4124">
        <v>11</v>
      </c>
      <c r="B4124" t="str">
        <f t="shared" si="320"/>
        <v>CHILDREN</v>
      </c>
      <c r="C4124" t="s">
        <v>4596</v>
      </c>
      <c r="G4124" s="7">
        <f>'Health Cleaned'!$H4124*1.1</f>
        <v>171.63300000000001</v>
      </c>
      <c r="H4124" s="7">
        <f t="shared" si="321"/>
        <v>171.6</v>
      </c>
      <c r="I4124" s="7">
        <f t="shared" si="322"/>
        <v>171.7</v>
      </c>
      <c r="J4124" s="7">
        <f t="shared" si="323"/>
        <v>171.6</v>
      </c>
      <c r="K4124" t="str">
        <f>TEXT('Health Cleaned'!A4124,"mm-yy")</f>
        <v>10-22</v>
      </c>
      <c r="L4124" t="str">
        <f t="shared" si="324"/>
        <v>0-12</v>
      </c>
    </row>
    <row r="4125" spans="1:12" x14ac:dyDescent="0.45">
      <c r="A4125">
        <v>85</v>
      </c>
      <c r="B4125" t="str">
        <f t="shared" si="320"/>
        <v>SENIORS</v>
      </c>
      <c r="C4125" t="s">
        <v>4597</v>
      </c>
      <c r="G4125" s="7">
        <f>'Health Cleaned'!$H4125*1.1</f>
        <v>1123.5730000000001</v>
      </c>
      <c r="H4125" s="7">
        <f t="shared" si="321"/>
        <v>1123.5999999999999</v>
      </c>
      <c r="I4125" s="7">
        <f t="shared" si="322"/>
        <v>1123.5999999999999</v>
      </c>
      <c r="J4125" s="7">
        <f t="shared" si="323"/>
        <v>1123.5</v>
      </c>
      <c r="K4125" t="str">
        <f>TEXT('Health Cleaned'!A4125,"mm-yy")</f>
        <v>12-23</v>
      </c>
      <c r="L4125" t="str">
        <f t="shared" si="324"/>
        <v>65-100</v>
      </c>
    </row>
    <row r="4126" spans="1:12" x14ac:dyDescent="0.45">
      <c r="A4126">
        <v>30</v>
      </c>
      <c r="B4126" t="str">
        <f t="shared" si="320"/>
        <v>YOUNG ADULTS</v>
      </c>
      <c r="C4126" t="s">
        <v>4598</v>
      </c>
      <c r="G4126" s="7">
        <f>'Health Cleaned'!$H4126*1.1</f>
        <v>4545.3760000000002</v>
      </c>
      <c r="H4126" s="7">
        <f t="shared" si="321"/>
        <v>4545.3999999999996</v>
      </c>
      <c r="I4126" s="7">
        <f t="shared" si="322"/>
        <v>4545.4000000000005</v>
      </c>
      <c r="J4126" s="7">
        <f t="shared" si="323"/>
        <v>4545.3</v>
      </c>
      <c r="K4126" t="str">
        <f>TEXT('Health Cleaned'!A4126,"mm-yy")</f>
        <v>06-23</v>
      </c>
      <c r="L4126" t="str">
        <f t="shared" si="324"/>
        <v>20-34</v>
      </c>
    </row>
    <row r="4127" spans="1:12" x14ac:dyDescent="0.45">
      <c r="A4127">
        <v>58</v>
      </c>
      <c r="B4127" t="str">
        <f t="shared" si="320"/>
        <v>ADULTS</v>
      </c>
      <c r="C4127" t="s">
        <v>4599</v>
      </c>
      <c r="G4127" s="7">
        <f>'Health Cleaned'!$H4127*1.1</f>
        <v>2071.7180000000003</v>
      </c>
      <c r="H4127" s="7">
        <f t="shared" si="321"/>
        <v>2071.6999999999998</v>
      </c>
      <c r="I4127" s="7">
        <f t="shared" si="322"/>
        <v>2071.7999999999997</v>
      </c>
      <c r="J4127" s="7">
        <f t="shared" si="323"/>
        <v>2071.6999999999998</v>
      </c>
      <c r="K4127" t="str">
        <f>TEXT('Health Cleaned'!A4127,"mm-yy")</f>
        <v>04-23</v>
      </c>
      <c r="L4127" t="str">
        <f t="shared" si="324"/>
        <v>51-65</v>
      </c>
    </row>
    <row r="4128" spans="1:12" x14ac:dyDescent="0.45">
      <c r="A4128">
        <v>72</v>
      </c>
      <c r="B4128" t="str">
        <f t="shared" si="320"/>
        <v>SENIORS</v>
      </c>
      <c r="C4128" t="s">
        <v>4600</v>
      </c>
      <c r="G4128" s="7">
        <f>'Health Cleaned'!$H4128*1.1</f>
        <v>5414.1010000000006</v>
      </c>
      <c r="H4128" s="7">
        <f t="shared" si="321"/>
        <v>5414.1</v>
      </c>
      <c r="I4128" s="7">
        <f t="shared" si="322"/>
        <v>5414.2000000000007</v>
      </c>
      <c r="J4128" s="7">
        <f t="shared" si="323"/>
        <v>5414.1</v>
      </c>
      <c r="K4128" t="str">
        <f>TEXT('Health Cleaned'!A4128,"mm-yy")</f>
        <v>09-22</v>
      </c>
      <c r="L4128" t="str">
        <f t="shared" si="324"/>
        <v>65-100</v>
      </c>
    </row>
    <row r="4129" spans="1:12" x14ac:dyDescent="0.45">
      <c r="A4129">
        <v>56</v>
      </c>
      <c r="B4129" t="str">
        <f t="shared" si="320"/>
        <v>ADULTS</v>
      </c>
      <c r="C4129" t="s">
        <v>4601</v>
      </c>
      <c r="G4129" s="7">
        <f>'Health Cleaned'!$H4129*1.1</f>
        <v>3016.6510000000003</v>
      </c>
      <c r="H4129" s="7">
        <f t="shared" si="321"/>
        <v>3016.7</v>
      </c>
      <c r="I4129" s="7">
        <f t="shared" si="322"/>
        <v>3016.7</v>
      </c>
      <c r="J4129" s="7">
        <f t="shared" si="323"/>
        <v>3016.6</v>
      </c>
      <c r="K4129" t="str">
        <f>TEXT('Health Cleaned'!A4129,"mm-yy")</f>
        <v>10-23</v>
      </c>
      <c r="L4129" t="str">
        <f t="shared" si="324"/>
        <v>51-65</v>
      </c>
    </row>
    <row r="4130" spans="1:12" x14ac:dyDescent="0.45">
      <c r="A4130">
        <v>90</v>
      </c>
      <c r="B4130" t="str">
        <f t="shared" si="320"/>
        <v>SENIORS</v>
      </c>
      <c r="C4130" t="s">
        <v>4602</v>
      </c>
      <c r="G4130" s="7">
        <f>'Health Cleaned'!$H4130*1.1</f>
        <v>1782.0330000000001</v>
      </c>
      <c r="H4130" s="7">
        <f t="shared" si="321"/>
        <v>1782</v>
      </c>
      <c r="I4130" s="7">
        <f t="shared" si="322"/>
        <v>1782.1</v>
      </c>
      <c r="J4130" s="7">
        <f t="shared" si="323"/>
        <v>1782</v>
      </c>
      <c r="K4130" t="str">
        <f>TEXT('Health Cleaned'!A4130,"mm-yy")</f>
        <v>06-22</v>
      </c>
      <c r="L4130" t="str">
        <f t="shared" si="324"/>
        <v>65-100</v>
      </c>
    </row>
    <row r="4131" spans="1:12" x14ac:dyDescent="0.45">
      <c r="A4131">
        <v>98</v>
      </c>
      <c r="B4131" t="str">
        <f t="shared" si="320"/>
        <v>SENIORS</v>
      </c>
      <c r="C4131" t="s">
        <v>4603</v>
      </c>
      <c r="G4131" s="7">
        <f>'Health Cleaned'!$H4131*1.1</f>
        <v>998.40400000000011</v>
      </c>
      <c r="H4131" s="7">
        <f t="shared" si="321"/>
        <v>998.4</v>
      </c>
      <c r="I4131" s="7">
        <f t="shared" si="322"/>
        <v>998.5</v>
      </c>
      <c r="J4131" s="7">
        <f t="shared" si="323"/>
        <v>998.4</v>
      </c>
      <c r="K4131" t="str">
        <f>TEXT('Health Cleaned'!A4131,"mm-yy")</f>
        <v>11-22</v>
      </c>
      <c r="L4131" t="str">
        <f t="shared" si="324"/>
        <v>65-100</v>
      </c>
    </row>
    <row r="4132" spans="1:12" x14ac:dyDescent="0.45">
      <c r="A4132">
        <v>95</v>
      </c>
      <c r="B4132" t="str">
        <f t="shared" si="320"/>
        <v>SENIORS</v>
      </c>
      <c r="C4132" t="s">
        <v>4604</v>
      </c>
      <c r="G4132" s="7">
        <f>'Health Cleaned'!$H4132*1.1</f>
        <v>5193.9139999999998</v>
      </c>
      <c r="H4132" s="7">
        <f t="shared" si="321"/>
        <v>5193.8999999999996</v>
      </c>
      <c r="I4132" s="7">
        <f t="shared" si="322"/>
        <v>5194</v>
      </c>
      <c r="J4132" s="7">
        <f t="shared" si="323"/>
        <v>5193.8999999999996</v>
      </c>
      <c r="K4132" t="str">
        <f>TEXT('Health Cleaned'!A4132,"mm-yy")</f>
        <v>06-23</v>
      </c>
      <c r="L4132" t="str">
        <f t="shared" si="324"/>
        <v>65-100</v>
      </c>
    </row>
    <row r="4133" spans="1:12" x14ac:dyDescent="0.45">
      <c r="A4133">
        <v>16</v>
      </c>
      <c r="B4133" t="str">
        <f t="shared" si="320"/>
        <v>CHILDREN</v>
      </c>
      <c r="C4133" t="s">
        <v>4605</v>
      </c>
      <c r="G4133" s="7">
        <f>'Health Cleaned'!$H4133*1.1</f>
        <v>5396.2480000000005</v>
      </c>
      <c r="H4133" s="7">
        <f t="shared" si="321"/>
        <v>5396.2</v>
      </c>
      <c r="I4133" s="7">
        <f t="shared" si="322"/>
        <v>5396.3</v>
      </c>
      <c r="J4133" s="7">
        <f t="shared" si="323"/>
        <v>5396.2</v>
      </c>
      <c r="K4133" t="str">
        <f>TEXT('Health Cleaned'!A4133,"mm-yy")</f>
        <v>03-23</v>
      </c>
      <c r="L4133" t="str">
        <f t="shared" si="324"/>
        <v>13-19</v>
      </c>
    </row>
    <row r="4134" spans="1:12" x14ac:dyDescent="0.45">
      <c r="A4134">
        <v>3</v>
      </c>
      <c r="B4134" t="str">
        <f t="shared" si="320"/>
        <v>CHILDREN</v>
      </c>
      <c r="C4134" t="s">
        <v>4606</v>
      </c>
      <c r="G4134" s="7">
        <f>'Health Cleaned'!$H4134*1.1</f>
        <v>644.90800000000002</v>
      </c>
      <c r="H4134" s="7">
        <f t="shared" si="321"/>
        <v>644.9</v>
      </c>
      <c r="I4134" s="7">
        <f t="shared" si="322"/>
        <v>645</v>
      </c>
      <c r="J4134" s="7">
        <f t="shared" si="323"/>
        <v>644.9</v>
      </c>
      <c r="K4134" t="str">
        <f>TEXT('Health Cleaned'!A4134,"mm-yy")</f>
        <v>09-23</v>
      </c>
      <c r="L4134" t="str">
        <f t="shared" si="324"/>
        <v>0-12</v>
      </c>
    </row>
    <row r="4135" spans="1:12" x14ac:dyDescent="0.45">
      <c r="A4135">
        <v>26</v>
      </c>
      <c r="B4135" t="str">
        <f t="shared" si="320"/>
        <v>YOUNG ADULTS</v>
      </c>
      <c r="C4135" t="s">
        <v>4607</v>
      </c>
      <c r="G4135" s="7">
        <f>'Health Cleaned'!$H4135*1.1</f>
        <v>4065.1710000000003</v>
      </c>
      <c r="H4135" s="7">
        <f t="shared" si="321"/>
        <v>4065.2</v>
      </c>
      <c r="I4135" s="7">
        <f t="shared" si="322"/>
        <v>4065.2</v>
      </c>
      <c r="J4135" s="7">
        <f t="shared" si="323"/>
        <v>4065.1</v>
      </c>
      <c r="K4135" t="str">
        <f>TEXT('Health Cleaned'!A4135,"mm-yy")</f>
        <v>09-23</v>
      </c>
      <c r="L4135" t="str">
        <f t="shared" si="324"/>
        <v>20-34</v>
      </c>
    </row>
    <row r="4136" spans="1:12" x14ac:dyDescent="0.45">
      <c r="A4136">
        <v>65</v>
      </c>
      <c r="B4136" t="str">
        <f t="shared" si="320"/>
        <v>ADULTS</v>
      </c>
      <c r="C4136" t="s">
        <v>4608</v>
      </c>
      <c r="G4136" s="7">
        <f>'Health Cleaned'!$H4136*1.1</f>
        <v>1524.9739999999999</v>
      </c>
      <c r="H4136" s="7">
        <f t="shared" si="321"/>
        <v>1525</v>
      </c>
      <c r="I4136" s="7">
        <f t="shared" si="322"/>
        <v>1525</v>
      </c>
      <c r="J4136" s="7">
        <f t="shared" si="323"/>
        <v>1524.9</v>
      </c>
      <c r="K4136" t="str">
        <f>TEXT('Health Cleaned'!A4136,"mm-yy")</f>
        <v>01-22</v>
      </c>
      <c r="L4136" t="str">
        <f t="shared" si="324"/>
        <v>51-65</v>
      </c>
    </row>
    <row r="4137" spans="1:12" x14ac:dyDescent="0.45">
      <c r="A4137">
        <v>16</v>
      </c>
      <c r="B4137" t="str">
        <f t="shared" si="320"/>
        <v>CHILDREN</v>
      </c>
      <c r="C4137" t="s">
        <v>4609</v>
      </c>
      <c r="G4137" s="7">
        <f>'Health Cleaned'!$H4137*1.1</f>
        <v>4617.2940000000008</v>
      </c>
      <c r="H4137" s="7">
        <f t="shared" si="321"/>
        <v>4617.3</v>
      </c>
      <c r="I4137" s="7">
        <f t="shared" si="322"/>
        <v>4617.3</v>
      </c>
      <c r="J4137" s="7">
        <f t="shared" si="323"/>
        <v>4617.2</v>
      </c>
      <c r="K4137" t="str">
        <f>TEXT('Health Cleaned'!A4137,"mm-yy")</f>
        <v>04-22</v>
      </c>
      <c r="L4137" t="str">
        <f t="shared" si="324"/>
        <v>13-19</v>
      </c>
    </row>
    <row r="4138" spans="1:12" x14ac:dyDescent="0.45">
      <c r="A4138">
        <v>65</v>
      </c>
      <c r="B4138" t="str">
        <f t="shared" si="320"/>
        <v>ADULTS</v>
      </c>
      <c r="C4138" t="s">
        <v>4610</v>
      </c>
      <c r="G4138" s="7">
        <f>'Health Cleaned'!$H4138*1.1</f>
        <v>4300.7030000000004</v>
      </c>
      <c r="H4138" s="7">
        <f t="shared" si="321"/>
        <v>4300.7</v>
      </c>
      <c r="I4138" s="7">
        <f t="shared" si="322"/>
        <v>4300.8</v>
      </c>
      <c r="J4138" s="7">
        <f t="shared" si="323"/>
        <v>4300.7</v>
      </c>
      <c r="K4138" t="str">
        <f>TEXT('Health Cleaned'!A4138,"mm-yy")</f>
        <v>07-23</v>
      </c>
      <c r="L4138" t="str">
        <f t="shared" si="324"/>
        <v>51-65</v>
      </c>
    </row>
    <row r="4139" spans="1:12" x14ac:dyDescent="0.45">
      <c r="A4139">
        <v>60</v>
      </c>
      <c r="B4139" t="str">
        <f t="shared" si="320"/>
        <v>ADULTS</v>
      </c>
      <c r="C4139" t="s">
        <v>4611</v>
      </c>
      <c r="G4139" s="7">
        <f>'Health Cleaned'!$H4139*1.1</f>
        <v>2204.0480000000002</v>
      </c>
      <c r="H4139" s="7">
        <f t="shared" si="321"/>
        <v>2204</v>
      </c>
      <c r="I4139" s="7">
        <f t="shared" si="322"/>
        <v>2204.1</v>
      </c>
      <c r="J4139" s="7">
        <f t="shared" si="323"/>
        <v>2204</v>
      </c>
      <c r="K4139" t="str">
        <f>TEXT('Health Cleaned'!A4139,"mm-yy")</f>
        <v>06-22</v>
      </c>
      <c r="L4139" t="str">
        <f t="shared" si="324"/>
        <v>51-65</v>
      </c>
    </row>
    <row r="4140" spans="1:12" x14ac:dyDescent="0.45">
      <c r="A4140">
        <v>31</v>
      </c>
      <c r="B4140" t="str">
        <f t="shared" si="320"/>
        <v>YOUNG ADULTS</v>
      </c>
      <c r="C4140" t="s">
        <v>4612</v>
      </c>
      <c r="G4140" s="7">
        <f>'Health Cleaned'!$H4140*1.1</f>
        <v>1887.1380000000001</v>
      </c>
      <c r="H4140" s="7">
        <f t="shared" si="321"/>
        <v>1887.1</v>
      </c>
      <c r="I4140" s="7">
        <f t="shared" si="322"/>
        <v>1887.1999999999998</v>
      </c>
      <c r="J4140" s="7">
        <f t="shared" si="323"/>
        <v>1887.1</v>
      </c>
      <c r="K4140" t="str">
        <f>TEXT('Health Cleaned'!A4140,"mm-yy")</f>
        <v>07-22</v>
      </c>
      <c r="L4140" t="str">
        <f t="shared" si="324"/>
        <v>20-34</v>
      </c>
    </row>
    <row r="4141" spans="1:12" x14ac:dyDescent="0.45">
      <c r="A4141">
        <v>59</v>
      </c>
      <c r="B4141" t="str">
        <f t="shared" si="320"/>
        <v>ADULTS</v>
      </c>
      <c r="C4141" t="s">
        <v>4613</v>
      </c>
      <c r="G4141" s="7">
        <f>'Health Cleaned'!$H4141*1.1</f>
        <v>2600.6860000000006</v>
      </c>
      <c r="H4141" s="7">
        <f t="shared" si="321"/>
        <v>2600.6999999999998</v>
      </c>
      <c r="I4141" s="7">
        <f t="shared" si="322"/>
        <v>2600.6999999999998</v>
      </c>
      <c r="J4141" s="7">
        <f t="shared" si="323"/>
        <v>2600.6</v>
      </c>
      <c r="K4141" t="str">
        <f>TEXT('Health Cleaned'!A4141,"mm-yy")</f>
        <v>07-23</v>
      </c>
      <c r="L4141" t="str">
        <f t="shared" si="324"/>
        <v>51-65</v>
      </c>
    </row>
    <row r="4142" spans="1:12" x14ac:dyDescent="0.45">
      <c r="A4142">
        <v>43</v>
      </c>
      <c r="B4142" t="str">
        <f t="shared" si="320"/>
        <v>ADULTS</v>
      </c>
      <c r="C4142" t="s">
        <v>4614</v>
      </c>
      <c r="G4142" s="7">
        <f>'Health Cleaned'!$H4142*1.1</f>
        <v>1028.808</v>
      </c>
      <c r="H4142" s="7">
        <f t="shared" si="321"/>
        <v>1028.8</v>
      </c>
      <c r="I4142" s="7">
        <f t="shared" si="322"/>
        <v>1028.8999999999999</v>
      </c>
      <c r="J4142" s="7">
        <f t="shared" si="323"/>
        <v>1028.8</v>
      </c>
      <c r="K4142" t="str">
        <f>TEXT('Health Cleaned'!A4142,"mm-yy")</f>
        <v>02-22</v>
      </c>
      <c r="L4142" t="str">
        <f t="shared" si="324"/>
        <v>35-50</v>
      </c>
    </row>
    <row r="4143" spans="1:12" x14ac:dyDescent="0.45">
      <c r="A4143">
        <v>75</v>
      </c>
      <c r="B4143" t="str">
        <f t="shared" si="320"/>
        <v>SENIORS</v>
      </c>
      <c r="C4143" t="s">
        <v>4615</v>
      </c>
      <c r="G4143" s="7">
        <f>'Health Cleaned'!$H4143*1.1</f>
        <v>571.71400000000006</v>
      </c>
      <c r="H4143" s="7">
        <f t="shared" si="321"/>
        <v>571.70000000000005</v>
      </c>
      <c r="I4143" s="7">
        <f t="shared" si="322"/>
        <v>571.80000000000007</v>
      </c>
      <c r="J4143" s="7">
        <f t="shared" si="323"/>
        <v>571.70000000000005</v>
      </c>
      <c r="K4143" t="str">
        <f>TEXT('Health Cleaned'!A4143,"mm-yy")</f>
        <v>11-23</v>
      </c>
      <c r="L4143" t="str">
        <f t="shared" si="324"/>
        <v>65-100</v>
      </c>
    </row>
    <row r="4144" spans="1:12" x14ac:dyDescent="0.45">
      <c r="A4144">
        <v>94</v>
      </c>
      <c r="B4144" t="str">
        <f t="shared" si="320"/>
        <v>SENIORS</v>
      </c>
      <c r="C4144" t="s">
        <v>4616</v>
      </c>
      <c r="G4144" s="7">
        <f>'Health Cleaned'!$H4144*1.1</f>
        <v>2854.3130000000001</v>
      </c>
      <c r="H4144" s="7">
        <f t="shared" si="321"/>
        <v>2854.3</v>
      </c>
      <c r="I4144" s="7">
        <f t="shared" si="322"/>
        <v>2854.4</v>
      </c>
      <c r="J4144" s="7">
        <f t="shared" si="323"/>
        <v>2854.3</v>
      </c>
      <c r="K4144" t="str">
        <f>TEXT('Health Cleaned'!A4144,"mm-yy")</f>
        <v>11-22</v>
      </c>
      <c r="L4144" t="str">
        <f t="shared" si="324"/>
        <v>65-100</v>
      </c>
    </row>
    <row r="4145" spans="1:12" x14ac:dyDescent="0.45">
      <c r="A4145">
        <v>21</v>
      </c>
      <c r="B4145" t="str">
        <f t="shared" si="320"/>
        <v>YOUNG ADULTS</v>
      </c>
      <c r="C4145" t="s">
        <v>4617</v>
      </c>
      <c r="G4145" s="7">
        <f>'Health Cleaned'!$H4145*1.1</f>
        <v>1526.3489999999999</v>
      </c>
      <c r="H4145" s="7">
        <f t="shared" si="321"/>
        <v>1526.3</v>
      </c>
      <c r="I4145" s="7">
        <f t="shared" si="322"/>
        <v>1526.3999999999999</v>
      </c>
      <c r="J4145" s="7">
        <f t="shared" si="323"/>
        <v>1526.3</v>
      </c>
      <c r="K4145" t="str">
        <f>TEXT('Health Cleaned'!A4145,"mm-yy")</f>
        <v>10-23</v>
      </c>
      <c r="L4145" t="str">
        <f t="shared" si="324"/>
        <v>20-34</v>
      </c>
    </row>
    <row r="4146" spans="1:12" x14ac:dyDescent="0.45">
      <c r="A4146">
        <v>6</v>
      </c>
      <c r="B4146" t="str">
        <f t="shared" si="320"/>
        <v>CHILDREN</v>
      </c>
      <c r="C4146" t="s">
        <v>4618</v>
      </c>
      <c r="G4146" s="7">
        <f>'Health Cleaned'!$H4146*1.1</f>
        <v>5444.054000000001</v>
      </c>
      <c r="H4146" s="7">
        <f t="shared" si="321"/>
        <v>5444.1</v>
      </c>
      <c r="I4146" s="7">
        <f t="shared" si="322"/>
        <v>5444.1</v>
      </c>
      <c r="J4146" s="7">
        <f t="shared" si="323"/>
        <v>5444</v>
      </c>
      <c r="K4146" t="str">
        <f>TEXT('Health Cleaned'!A4146,"mm-yy")</f>
        <v>08-23</v>
      </c>
      <c r="L4146" t="str">
        <f t="shared" si="324"/>
        <v>0-12</v>
      </c>
    </row>
    <row r="4147" spans="1:12" x14ac:dyDescent="0.45">
      <c r="A4147">
        <v>48</v>
      </c>
      <c r="B4147" t="str">
        <f t="shared" si="320"/>
        <v>ADULTS</v>
      </c>
      <c r="C4147" t="s">
        <v>4619</v>
      </c>
      <c r="G4147" s="7">
        <f>'Health Cleaned'!$H4147*1.1</f>
        <v>2875.6419999999998</v>
      </c>
      <c r="H4147" s="7">
        <f t="shared" si="321"/>
        <v>2875.6</v>
      </c>
      <c r="I4147" s="7">
        <f t="shared" si="322"/>
        <v>2875.7</v>
      </c>
      <c r="J4147" s="7">
        <f t="shared" si="323"/>
        <v>2875.6</v>
      </c>
      <c r="K4147" t="str">
        <f>TEXT('Health Cleaned'!A4147,"mm-yy")</f>
        <v>08-22</v>
      </c>
      <c r="L4147" t="str">
        <f t="shared" si="324"/>
        <v>35-50</v>
      </c>
    </row>
    <row r="4148" spans="1:12" x14ac:dyDescent="0.45">
      <c r="A4148">
        <v>69</v>
      </c>
      <c r="B4148" t="str">
        <f t="shared" si="320"/>
        <v>SENIORS</v>
      </c>
      <c r="C4148" t="s">
        <v>4620</v>
      </c>
      <c r="G4148" s="7">
        <f>'Health Cleaned'!$H4148*1.1</f>
        <v>844.93200000000002</v>
      </c>
      <c r="H4148" s="7">
        <f t="shared" si="321"/>
        <v>844.9</v>
      </c>
      <c r="I4148" s="7">
        <f t="shared" si="322"/>
        <v>845</v>
      </c>
      <c r="J4148" s="7">
        <f t="shared" si="323"/>
        <v>844.9</v>
      </c>
      <c r="K4148" t="str">
        <f>TEXT('Health Cleaned'!A4148,"mm-yy")</f>
        <v>09-22</v>
      </c>
      <c r="L4148" t="str">
        <f t="shared" si="324"/>
        <v>65-100</v>
      </c>
    </row>
    <row r="4149" spans="1:12" x14ac:dyDescent="0.45">
      <c r="A4149">
        <v>20</v>
      </c>
      <c r="B4149" t="str">
        <f t="shared" si="320"/>
        <v>YOUNG ADULTS</v>
      </c>
      <c r="C4149" t="s">
        <v>4621</v>
      </c>
      <c r="G4149" s="7">
        <f>'Health Cleaned'!$H4149*1.1</f>
        <v>5346.8470000000007</v>
      </c>
      <c r="H4149" s="7">
        <f t="shared" si="321"/>
        <v>5346.8</v>
      </c>
      <c r="I4149" s="7">
        <f t="shared" si="322"/>
        <v>5346.9000000000005</v>
      </c>
      <c r="J4149" s="7">
        <f t="shared" si="323"/>
        <v>5346.8</v>
      </c>
      <c r="K4149" t="str">
        <f>TEXT('Health Cleaned'!A4149,"mm-yy")</f>
        <v>04-22</v>
      </c>
      <c r="L4149" t="str">
        <f t="shared" si="324"/>
        <v>20-34</v>
      </c>
    </row>
    <row r="4150" spans="1:12" x14ac:dyDescent="0.45">
      <c r="A4150">
        <v>20</v>
      </c>
      <c r="B4150" t="str">
        <f t="shared" si="320"/>
        <v>YOUNG ADULTS</v>
      </c>
      <c r="C4150" t="s">
        <v>4622</v>
      </c>
      <c r="G4150" s="7">
        <f>'Health Cleaned'!$H4150*1.1</f>
        <v>3348.873</v>
      </c>
      <c r="H4150" s="7">
        <f t="shared" si="321"/>
        <v>3348.9</v>
      </c>
      <c r="I4150" s="7">
        <f t="shared" si="322"/>
        <v>3348.9</v>
      </c>
      <c r="J4150" s="7">
        <f t="shared" si="323"/>
        <v>3348.8</v>
      </c>
      <c r="K4150" t="str">
        <f>TEXT('Health Cleaned'!A4150,"mm-yy")</f>
        <v>09-23</v>
      </c>
      <c r="L4150" t="str">
        <f t="shared" si="324"/>
        <v>20-34</v>
      </c>
    </row>
    <row r="4151" spans="1:12" x14ac:dyDescent="0.45">
      <c r="A4151">
        <v>85</v>
      </c>
      <c r="B4151" t="str">
        <f t="shared" si="320"/>
        <v>SENIORS</v>
      </c>
      <c r="C4151" t="s">
        <v>4623</v>
      </c>
      <c r="G4151" s="7">
        <f>'Health Cleaned'!$H4151*1.1</f>
        <v>305.822</v>
      </c>
      <c r="H4151" s="7">
        <f t="shared" si="321"/>
        <v>305.8</v>
      </c>
      <c r="I4151" s="7">
        <f t="shared" si="322"/>
        <v>305.90000000000003</v>
      </c>
      <c r="J4151" s="7">
        <f t="shared" si="323"/>
        <v>305.8</v>
      </c>
      <c r="K4151" t="str">
        <f>TEXT('Health Cleaned'!A4151,"mm-yy")</f>
        <v>06-22</v>
      </c>
      <c r="L4151" t="str">
        <f t="shared" si="324"/>
        <v>65-100</v>
      </c>
    </row>
    <row r="4152" spans="1:12" x14ac:dyDescent="0.45">
      <c r="A4152">
        <v>62</v>
      </c>
      <c r="B4152" t="str">
        <f t="shared" si="320"/>
        <v>ADULTS</v>
      </c>
      <c r="C4152" t="s">
        <v>4624</v>
      </c>
      <c r="G4152" s="7">
        <f>'Health Cleaned'!$H4152*1.1</f>
        <v>1824.471</v>
      </c>
      <c r="H4152" s="7">
        <f t="shared" si="321"/>
        <v>1824.5</v>
      </c>
      <c r="I4152" s="7">
        <f t="shared" si="322"/>
        <v>1824.5</v>
      </c>
      <c r="J4152" s="7">
        <f t="shared" si="323"/>
        <v>1824.4</v>
      </c>
      <c r="K4152" t="str">
        <f>TEXT('Health Cleaned'!A4152,"mm-yy")</f>
        <v>05-22</v>
      </c>
      <c r="L4152" t="str">
        <f t="shared" si="324"/>
        <v>51-65</v>
      </c>
    </row>
    <row r="4153" spans="1:12" x14ac:dyDescent="0.45">
      <c r="A4153">
        <v>84</v>
      </c>
      <c r="B4153" t="str">
        <f t="shared" si="320"/>
        <v>SENIORS</v>
      </c>
      <c r="C4153" t="s">
        <v>4625</v>
      </c>
      <c r="G4153" s="7">
        <f>'Health Cleaned'!$H4153*1.1</f>
        <v>4046.1300000000006</v>
      </c>
      <c r="H4153" s="7">
        <f t="shared" si="321"/>
        <v>4046.1</v>
      </c>
      <c r="I4153" s="7">
        <f t="shared" si="322"/>
        <v>4046.2</v>
      </c>
      <c r="J4153" s="7">
        <f t="shared" si="323"/>
        <v>4046.1</v>
      </c>
      <c r="K4153" t="str">
        <f>TEXT('Health Cleaned'!A4153,"mm-yy")</f>
        <v>04-22</v>
      </c>
      <c r="L4153" t="str">
        <f t="shared" si="324"/>
        <v>65-100</v>
      </c>
    </row>
    <row r="4154" spans="1:12" x14ac:dyDescent="0.45">
      <c r="A4154">
        <v>69</v>
      </c>
      <c r="B4154" t="str">
        <f t="shared" si="320"/>
        <v>SENIORS</v>
      </c>
      <c r="C4154" t="s">
        <v>4626</v>
      </c>
      <c r="G4154" s="7">
        <f>'Health Cleaned'!$H4154*1.1</f>
        <v>2205.4450000000002</v>
      </c>
      <c r="H4154" s="7">
        <f t="shared" si="321"/>
        <v>2205.4</v>
      </c>
      <c r="I4154" s="7">
        <f t="shared" si="322"/>
        <v>2205.5</v>
      </c>
      <c r="J4154" s="7">
        <f t="shared" si="323"/>
        <v>2205.4</v>
      </c>
      <c r="K4154" t="str">
        <f>TEXT('Health Cleaned'!A4154,"mm-yy")</f>
        <v>04-22</v>
      </c>
      <c r="L4154" t="str">
        <f t="shared" si="324"/>
        <v>65-100</v>
      </c>
    </row>
    <row r="4155" spans="1:12" x14ac:dyDescent="0.45">
      <c r="A4155">
        <v>29</v>
      </c>
      <c r="B4155" t="str">
        <f t="shared" si="320"/>
        <v>YOUNG ADULTS</v>
      </c>
      <c r="C4155" t="s">
        <v>4627</v>
      </c>
      <c r="G4155" s="7">
        <f>'Health Cleaned'!$H4155*1.1</f>
        <v>736.29600000000005</v>
      </c>
      <c r="H4155" s="7">
        <f t="shared" si="321"/>
        <v>736.3</v>
      </c>
      <c r="I4155" s="7">
        <f t="shared" si="322"/>
        <v>736.30000000000007</v>
      </c>
      <c r="J4155" s="7">
        <f t="shared" si="323"/>
        <v>736.2</v>
      </c>
      <c r="K4155" t="str">
        <f>TEXT('Health Cleaned'!A4155,"mm-yy")</f>
        <v>01-22</v>
      </c>
      <c r="L4155" t="str">
        <f t="shared" si="324"/>
        <v>20-34</v>
      </c>
    </row>
    <row r="4156" spans="1:12" x14ac:dyDescent="0.45">
      <c r="A4156">
        <v>31</v>
      </c>
      <c r="B4156" t="str">
        <f t="shared" si="320"/>
        <v>YOUNG ADULTS</v>
      </c>
      <c r="C4156" t="s">
        <v>4628</v>
      </c>
      <c r="G4156" s="7">
        <f>'Health Cleaned'!$H4156*1.1</f>
        <v>312.125</v>
      </c>
      <c r="H4156" s="7">
        <f t="shared" si="321"/>
        <v>312.10000000000002</v>
      </c>
      <c r="I4156" s="7">
        <f t="shared" si="322"/>
        <v>312.20000000000005</v>
      </c>
      <c r="J4156" s="7">
        <f t="shared" si="323"/>
        <v>312.10000000000002</v>
      </c>
      <c r="K4156" t="str">
        <f>TEXT('Health Cleaned'!A4156,"mm-yy")</f>
        <v>01-22</v>
      </c>
      <c r="L4156" t="str">
        <f t="shared" si="324"/>
        <v>20-34</v>
      </c>
    </row>
    <row r="4157" spans="1:12" x14ac:dyDescent="0.45">
      <c r="A4157">
        <v>85</v>
      </c>
      <c r="B4157" t="str">
        <f t="shared" si="320"/>
        <v>SENIORS</v>
      </c>
      <c r="C4157" t="s">
        <v>4629</v>
      </c>
      <c r="G4157" s="7">
        <f>'Health Cleaned'!$H4157*1.1</f>
        <v>2583.7240000000002</v>
      </c>
      <c r="H4157" s="7">
        <f t="shared" si="321"/>
        <v>2583.6999999999998</v>
      </c>
      <c r="I4157" s="7">
        <f t="shared" si="322"/>
        <v>2583.7999999999997</v>
      </c>
      <c r="J4157" s="7">
        <f t="shared" si="323"/>
        <v>2583.6999999999998</v>
      </c>
      <c r="K4157" t="str">
        <f>TEXT('Health Cleaned'!A4157,"mm-yy")</f>
        <v>07-23</v>
      </c>
      <c r="L4157" t="str">
        <f t="shared" si="324"/>
        <v>65-100</v>
      </c>
    </row>
    <row r="4158" spans="1:12" x14ac:dyDescent="0.45">
      <c r="A4158">
        <v>11</v>
      </c>
      <c r="B4158" t="str">
        <f t="shared" si="320"/>
        <v>CHILDREN</v>
      </c>
      <c r="C4158" t="s">
        <v>4630</v>
      </c>
      <c r="G4158" s="7">
        <f>'Health Cleaned'!$H4158*1.1</f>
        <v>5439.8959999999997</v>
      </c>
      <c r="H4158" s="7">
        <f t="shared" si="321"/>
        <v>5439.9</v>
      </c>
      <c r="I4158" s="7">
        <f t="shared" si="322"/>
        <v>5439.9000000000005</v>
      </c>
      <c r="J4158" s="7">
        <f t="shared" si="323"/>
        <v>5439.8</v>
      </c>
      <c r="K4158" t="str">
        <f>TEXT('Health Cleaned'!A4158,"mm-yy")</f>
        <v>07-23</v>
      </c>
      <c r="L4158" t="str">
        <f t="shared" si="324"/>
        <v>0-12</v>
      </c>
    </row>
    <row r="4159" spans="1:12" x14ac:dyDescent="0.45">
      <c r="A4159">
        <v>35</v>
      </c>
      <c r="B4159" t="str">
        <f t="shared" si="320"/>
        <v>YOUNG ADULTS</v>
      </c>
      <c r="C4159" t="s">
        <v>4631</v>
      </c>
      <c r="G4159" s="7">
        <f>'Health Cleaned'!$H4159*1.1</f>
        <v>2502.61</v>
      </c>
      <c r="H4159" s="7">
        <f t="shared" si="321"/>
        <v>2502.6</v>
      </c>
      <c r="I4159" s="7">
        <f t="shared" si="322"/>
        <v>2502.6999999999998</v>
      </c>
      <c r="J4159" s="7">
        <f t="shared" si="323"/>
        <v>2502.6</v>
      </c>
      <c r="K4159" t="str">
        <f>TEXT('Health Cleaned'!A4159,"mm-yy")</f>
        <v>04-23</v>
      </c>
      <c r="L4159" t="str">
        <f t="shared" si="324"/>
        <v>35-50</v>
      </c>
    </row>
    <row r="4160" spans="1:12" x14ac:dyDescent="0.45">
      <c r="A4160">
        <v>79</v>
      </c>
      <c r="B4160" t="str">
        <f t="shared" si="320"/>
        <v>SENIORS</v>
      </c>
      <c r="C4160" t="s">
        <v>4632</v>
      </c>
      <c r="G4160" s="7">
        <f>'Health Cleaned'!$H4160*1.1</f>
        <v>432.05799999999999</v>
      </c>
      <c r="H4160" s="7">
        <f t="shared" si="321"/>
        <v>432.1</v>
      </c>
      <c r="I4160" s="7">
        <f t="shared" si="322"/>
        <v>432.1</v>
      </c>
      <c r="J4160" s="7">
        <f t="shared" si="323"/>
        <v>432</v>
      </c>
      <c r="K4160" t="str">
        <f>TEXT('Health Cleaned'!A4160,"mm-yy")</f>
        <v>11-22</v>
      </c>
      <c r="L4160" t="str">
        <f t="shared" si="324"/>
        <v>65-100</v>
      </c>
    </row>
    <row r="4161" spans="1:12" x14ac:dyDescent="0.45">
      <c r="A4161">
        <v>55</v>
      </c>
      <c r="B4161" t="str">
        <f t="shared" si="320"/>
        <v>ADULTS</v>
      </c>
      <c r="C4161" t="s">
        <v>4633</v>
      </c>
      <c r="G4161" s="7">
        <f>'Health Cleaned'!$H4161*1.1</f>
        <v>584.69399999999996</v>
      </c>
      <c r="H4161" s="7">
        <f t="shared" si="321"/>
        <v>584.70000000000005</v>
      </c>
      <c r="I4161" s="7">
        <f t="shared" si="322"/>
        <v>584.70000000000005</v>
      </c>
      <c r="J4161" s="7">
        <f t="shared" si="323"/>
        <v>584.6</v>
      </c>
      <c r="K4161" t="str">
        <f>TEXT('Health Cleaned'!A4161,"mm-yy")</f>
        <v>03-23</v>
      </c>
      <c r="L4161" t="str">
        <f t="shared" si="324"/>
        <v>51-65</v>
      </c>
    </row>
    <row r="4162" spans="1:12" x14ac:dyDescent="0.45">
      <c r="A4162">
        <v>84</v>
      </c>
      <c r="B4162" t="str">
        <f t="shared" si="320"/>
        <v>SENIORS</v>
      </c>
      <c r="C4162" t="s">
        <v>4634</v>
      </c>
      <c r="G4162" s="7">
        <f>'Health Cleaned'!$H4162*1.1</f>
        <v>3762.9570000000003</v>
      </c>
      <c r="H4162" s="7">
        <f t="shared" si="321"/>
        <v>3763</v>
      </c>
      <c r="I4162" s="7">
        <f t="shared" si="322"/>
        <v>3763</v>
      </c>
      <c r="J4162" s="7">
        <f t="shared" si="323"/>
        <v>3762.9</v>
      </c>
      <c r="K4162" t="str">
        <f>TEXT('Health Cleaned'!A4162,"mm-yy")</f>
        <v>05-22</v>
      </c>
      <c r="L4162" t="str">
        <f t="shared" si="324"/>
        <v>65-100</v>
      </c>
    </row>
    <row r="4163" spans="1:12" x14ac:dyDescent="0.45">
      <c r="A4163">
        <v>35</v>
      </c>
      <c r="B4163" t="str">
        <f t="shared" ref="B4163:B4226" si="325">IF(A4163&lt;18,"CHILDREN",IF(A4163&lt;36,"YOUNG ADULTS",IF(A4163&lt;66,"ADULTS",IF(A4163&gt;65,"SENIORS"))))</f>
        <v>YOUNG ADULTS</v>
      </c>
      <c r="C4163" t="s">
        <v>4635</v>
      </c>
      <c r="G4163" s="7">
        <f>'Health Cleaned'!$H4163*1.1</f>
        <v>3439.1830000000004</v>
      </c>
      <c r="H4163" s="7">
        <f t="shared" ref="H4163:H4226" si="326">ROUND(G4163,1)</f>
        <v>3439.2</v>
      </c>
      <c r="I4163" s="7">
        <f t="shared" ref="I4163:I4226" si="327">ROUNDUP(G4163,1)</f>
        <v>3439.2</v>
      </c>
      <c r="J4163" s="7">
        <f t="shared" ref="J4163:J4226" si="328">ROUNDDOWN(G4163,1)</f>
        <v>3439.1</v>
      </c>
      <c r="K4163" t="str">
        <f>TEXT('Health Cleaned'!A4163,"mm-yy")</f>
        <v>04-23</v>
      </c>
      <c r="L4163" t="str">
        <f t="shared" ref="L4163:L4226" si="329">IF(A4163&lt;13,"0-12",IF(A4163&lt;20,"13-19",IF(A4163&lt;35,"20-34",IF(A4163&lt;=50,"35-50",IF(A4163&lt;66,"51-65",IF(A4163&gt;65,"65-100"))))))</f>
        <v>35-50</v>
      </c>
    </row>
    <row r="4164" spans="1:12" x14ac:dyDescent="0.45">
      <c r="A4164">
        <v>8</v>
      </c>
      <c r="B4164" t="str">
        <f t="shared" si="325"/>
        <v>CHILDREN</v>
      </c>
      <c r="C4164" t="s">
        <v>4636</v>
      </c>
      <c r="G4164" s="7">
        <f>'Health Cleaned'!$H4164*1.1</f>
        <v>4739.8230000000003</v>
      </c>
      <c r="H4164" s="7">
        <f t="shared" si="326"/>
        <v>4739.8</v>
      </c>
      <c r="I4164" s="7">
        <f t="shared" si="327"/>
        <v>4739.9000000000005</v>
      </c>
      <c r="J4164" s="7">
        <f t="shared" si="328"/>
        <v>4739.8</v>
      </c>
      <c r="K4164" t="str">
        <f>TEXT('Health Cleaned'!A4164,"mm-yy")</f>
        <v>02-22</v>
      </c>
      <c r="L4164" t="str">
        <f t="shared" si="329"/>
        <v>0-12</v>
      </c>
    </row>
    <row r="4165" spans="1:12" x14ac:dyDescent="0.45">
      <c r="A4165">
        <v>86</v>
      </c>
      <c r="B4165" t="str">
        <f t="shared" si="325"/>
        <v>SENIORS</v>
      </c>
      <c r="C4165" t="s">
        <v>4637</v>
      </c>
      <c r="G4165" s="7">
        <f>'Health Cleaned'!$H4165*1.1</f>
        <v>3992.4060000000004</v>
      </c>
      <c r="H4165" s="7">
        <f t="shared" si="326"/>
        <v>3992.4</v>
      </c>
      <c r="I4165" s="7">
        <f t="shared" si="327"/>
        <v>3992.5</v>
      </c>
      <c r="J4165" s="7">
        <f t="shared" si="328"/>
        <v>3992.4</v>
      </c>
      <c r="K4165" t="str">
        <f>TEXT('Health Cleaned'!A4165,"mm-yy")</f>
        <v>09-22</v>
      </c>
      <c r="L4165" t="str">
        <f t="shared" si="329"/>
        <v>65-100</v>
      </c>
    </row>
    <row r="4166" spans="1:12" x14ac:dyDescent="0.45">
      <c r="A4166">
        <v>93</v>
      </c>
      <c r="B4166" t="str">
        <f t="shared" si="325"/>
        <v>SENIORS</v>
      </c>
      <c r="C4166" t="s">
        <v>4638</v>
      </c>
      <c r="G4166" s="7">
        <f>'Health Cleaned'!$H4166*1.1</f>
        <v>3464.3620000000005</v>
      </c>
      <c r="H4166" s="7">
        <f t="shared" si="326"/>
        <v>3464.4</v>
      </c>
      <c r="I4166" s="7">
        <f t="shared" si="327"/>
        <v>3464.4</v>
      </c>
      <c r="J4166" s="7">
        <f t="shared" si="328"/>
        <v>3464.3</v>
      </c>
      <c r="K4166" t="str">
        <f>TEXT('Health Cleaned'!A4166,"mm-yy")</f>
        <v>09-22</v>
      </c>
      <c r="L4166" t="str">
        <f t="shared" si="329"/>
        <v>65-100</v>
      </c>
    </row>
    <row r="4167" spans="1:12" x14ac:dyDescent="0.45">
      <c r="A4167">
        <v>58</v>
      </c>
      <c r="B4167" t="str">
        <f t="shared" si="325"/>
        <v>ADULTS</v>
      </c>
      <c r="C4167" t="s">
        <v>4639</v>
      </c>
      <c r="G4167" s="7">
        <f>'Health Cleaned'!$H4167*1.1</f>
        <v>4190.01</v>
      </c>
      <c r="H4167" s="7">
        <f t="shared" si="326"/>
        <v>4190</v>
      </c>
      <c r="I4167" s="7">
        <f t="shared" si="327"/>
        <v>4190.1000000000004</v>
      </c>
      <c r="J4167" s="7">
        <f t="shared" si="328"/>
        <v>4190</v>
      </c>
      <c r="K4167" t="str">
        <f>TEXT('Health Cleaned'!A4167,"mm-yy")</f>
        <v>10-22</v>
      </c>
      <c r="L4167" t="str">
        <f t="shared" si="329"/>
        <v>51-65</v>
      </c>
    </row>
    <row r="4168" spans="1:12" x14ac:dyDescent="0.45">
      <c r="A4168">
        <v>57</v>
      </c>
      <c r="B4168" t="str">
        <f t="shared" si="325"/>
        <v>ADULTS</v>
      </c>
      <c r="C4168" t="s">
        <v>4640</v>
      </c>
      <c r="G4168" s="7">
        <f>'Health Cleaned'!$H4168*1.1</f>
        <v>2723.7759999999998</v>
      </c>
      <c r="H4168" s="7">
        <f t="shared" si="326"/>
        <v>2723.8</v>
      </c>
      <c r="I4168" s="7">
        <f t="shared" si="327"/>
        <v>2723.7999999999997</v>
      </c>
      <c r="J4168" s="7">
        <f t="shared" si="328"/>
        <v>2723.7</v>
      </c>
      <c r="K4168" t="str">
        <f>TEXT('Health Cleaned'!A4168,"mm-yy")</f>
        <v>02-22</v>
      </c>
      <c r="L4168" t="str">
        <f t="shared" si="329"/>
        <v>51-65</v>
      </c>
    </row>
    <row r="4169" spans="1:12" x14ac:dyDescent="0.45">
      <c r="A4169">
        <v>51</v>
      </c>
      <c r="B4169" t="str">
        <f t="shared" si="325"/>
        <v>ADULTS</v>
      </c>
      <c r="C4169" t="s">
        <v>4641</v>
      </c>
      <c r="G4169" s="7">
        <f>'Health Cleaned'!$H4169*1.1</f>
        <v>81.576000000000008</v>
      </c>
      <c r="H4169" s="7">
        <f t="shared" si="326"/>
        <v>81.599999999999994</v>
      </c>
      <c r="I4169" s="7">
        <f t="shared" si="327"/>
        <v>81.599999999999994</v>
      </c>
      <c r="J4169" s="7">
        <f t="shared" si="328"/>
        <v>81.5</v>
      </c>
      <c r="K4169" t="str">
        <f>TEXT('Health Cleaned'!A4169,"mm-yy")</f>
        <v>07-22</v>
      </c>
      <c r="L4169" t="str">
        <f t="shared" si="329"/>
        <v>51-65</v>
      </c>
    </row>
    <row r="4170" spans="1:12" x14ac:dyDescent="0.45">
      <c r="A4170">
        <v>44</v>
      </c>
      <c r="B4170" t="str">
        <f t="shared" si="325"/>
        <v>ADULTS</v>
      </c>
      <c r="C4170" t="s">
        <v>4642</v>
      </c>
      <c r="G4170" s="7">
        <f>'Health Cleaned'!$H4170*1.1</f>
        <v>4208.2260000000006</v>
      </c>
      <c r="H4170" s="7">
        <f t="shared" si="326"/>
        <v>4208.2</v>
      </c>
      <c r="I4170" s="7">
        <f t="shared" si="327"/>
        <v>4208.3</v>
      </c>
      <c r="J4170" s="7">
        <f t="shared" si="328"/>
        <v>4208.2</v>
      </c>
      <c r="K4170" t="str">
        <f>TEXT('Health Cleaned'!A4170,"mm-yy")</f>
        <v>11-22</v>
      </c>
      <c r="L4170" t="str">
        <f t="shared" si="329"/>
        <v>35-50</v>
      </c>
    </row>
    <row r="4171" spans="1:12" x14ac:dyDescent="0.45">
      <c r="A4171">
        <v>32</v>
      </c>
      <c r="B4171" t="str">
        <f t="shared" si="325"/>
        <v>YOUNG ADULTS</v>
      </c>
      <c r="C4171" t="s">
        <v>4643</v>
      </c>
      <c r="G4171" s="7">
        <f>'Health Cleaned'!$H4171*1.1</f>
        <v>1691.0520000000001</v>
      </c>
      <c r="H4171" s="7">
        <f t="shared" si="326"/>
        <v>1691.1</v>
      </c>
      <c r="I4171" s="7">
        <f t="shared" si="327"/>
        <v>1691.1</v>
      </c>
      <c r="J4171" s="7">
        <f t="shared" si="328"/>
        <v>1691</v>
      </c>
      <c r="K4171" t="str">
        <f>TEXT('Health Cleaned'!A4171,"mm-yy")</f>
        <v>11-23</v>
      </c>
      <c r="L4171" t="str">
        <f t="shared" si="329"/>
        <v>20-34</v>
      </c>
    </row>
    <row r="4172" spans="1:12" x14ac:dyDescent="0.45">
      <c r="A4172">
        <v>40</v>
      </c>
      <c r="B4172" t="str">
        <f t="shared" si="325"/>
        <v>ADULTS</v>
      </c>
      <c r="C4172" t="s">
        <v>4644</v>
      </c>
      <c r="G4172" s="7">
        <f>'Health Cleaned'!$H4172*1.1</f>
        <v>822.10700000000008</v>
      </c>
      <c r="H4172" s="7">
        <f t="shared" si="326"/>
        <v>822.1</v>
      </c>
      <c r="I4172" s="7">
        <f t="shared" si="327"/>
        <v>822.2</v>
      </c>
      <c r="J4172" s="7">
        <f t="shared" si="328"/>
        <v>822.1</v>
      </c>
      <c r="K4172" t="str">
        <f>TEXT('Health Cleaned'!A4172,"mm-yy")</f>
        <v>01-23</v>
      </c>
      <c r="L4172" t="str">
        <f t="shared" si="329"/>
        <v>35-50</v>
      </c>
    </row>
    <row r="4173" spans="1:12" x14ac:dyDescent="0.45">
      <c r="A4173">
        <v>96</v>
      </c>
      <c r="B4173" t="str">
        <f t="shared" si="325"/>
        <v>SENIORS</v>
      </c>
      <c r="C4173" t="s">
        <v>4645</v>
      </c>
      <c r="G4173" s="7">
        <f>'Health Cleaned'!$H4173*1.1</f>
        <v>909.28200000000004</v>
      </c>
      <c r="H4173" s="7">
        <f t="shared" si="326"/>
        <v>909.3</v>
      </c>
      <c r="I4173" s="7">
        <f t="shared" si="327"/>
        <v>909.30000000000007</v>
      </c>
      <c r="J4173" s="7">
        <f t="shared" si="328"/>
        <v>909.2</v>
      </c>
      <c r="K4173" t="str">
        <f>TEXT('Health Cleaned'!A4173,"mm-yy")</f>
        <v>11-22</v>
      </c>
      <c r="L4173" t="str">
        <f t="shared" si="329"/>
        <v>65-100</v>
      </c>
    </row>
    <row r="4174" spans="1:12" x14ac:dyDescent="0.45">
      <c r="A4174">
        <v>4</v>
      </c>
      <c r="B4174" t="str">
        <f t="shared" si="325"/>
        <v>CHILDREN</v>
      </c>
      <c r="C4174" t="s">
        <v>4646</v>
      </c>
      <c r="G4174" s="7">
        <f>'Health Cleaned'!$H4174*1.1</f>
        <v>699.50099999999998</v>
      </c>
      <c r="H4174" s="7">
        <f t="shared" si="326"/>
        <v>699.5</v>
      </c>
      <c r="I4174" s="7">
        <f t="shared" si="327"/>
        <v>699.6</v>
      </c>
      <c r="J4174" s="7">
        <f t="shared" si="328"/>
        <v>699.5</v>
      </c>
      <c r="K4174" t="str">
        <f>TEXT('Health Cleaned'!A4174,"mm-yy")</f>
        <v>01-23</v>
      </c>
      <c r="L4174" t="str">
        <f t="shared" si="329"/>
        <v>0-12</v>
      </c>
    </row>
    <row r="4175" spans="1:12" x14ac:dyDescent="0.45">
      <c r="A4175">
        <v>15</v>
      </c>
      <c r="B4175" t="str">
        <f t="shared" si="325"/>
        <v>CHILDREN</v>
      </c>
      <c r="C4175" t="s">
        <v>4647</v>
      </c>
      <c r="G4175" s="7">
        <f>'Health Cleaned'!$H4175*1.1</f>
        <v>915.62900000000002</v>
      </c>
      <c r="H4175" s="7">
        <f t="shared" si="326"/>
        <v>915.6</v>
      </c>
      <c r="I4175" s="7">
        <f t="shared" si="327"/>
        <v>915.7</v>
      </c>
      <c r="J4175" s="7">
        <f t="shared" si="328"/>
        <v>915.6</v>
      </c>
      <c r="K4175" t="str">
        <f>TEXT('Health Cleaned'!A4175,"mm-yy")</f>
        <v>12-23</v>
      </c>
      <c r="L4175" t="str">
        <f t="shared" si="329"/>
        <v>13-19</v>
      </c>
    </row>
    <row r="4176" spans="1:12" x14ac:dyDescent="0.45">
      <c r="A4176">
        <v>90</v>
      </c>
      <c r="B4176" t="str">
        <f t="shared" si="325"/>
        <v>SENIORS</v>
      </c>
      <c r="C4176" t="s">
        <v>4648</v>
      </c>
      <c r="G4176" s="7">
        <f>'Health Cleaned'!$H4176*1.1</f>
        <v>3838.9780000000005</v>
      </c>
      <c r="H4176" s="7">
        <f t="shared" si="326"/>
        <v>3839</v>
      </c>
      <c r="I4176" s="7">
        <f t="shared" si="327"/>
        <v>3839</v>
      </c>
      <c r="J4176" s="7">
        <f t="shared" si="328"/>
        <v>3838.9</v>
      </c>
      <c r="K4176" t="str">
        <f>TEXT('Health Cleaned'!A4176,"mm-yy")</f>
        <v>07-22</v>
      </c>
      <c r="L4176" t="str">
        <f t="shared" si="329"/>
        <v>65-100</v>
      </c>
    </row>
    <row r="4177" spans="1:12" x14ac:dyDescent="0.45">
      <c r="A4177">
        <v>81</v>
      </c>
      <c r="B4177" t="str">
        <f t="shared" si="325"/>
        <v>SENIORS</v>
      </c>
      <c r="C4177" t="s">
        <v>4649</v>
      </c>
      <c r="G4177" s="7">
        <f>'Health Cleaned'!$H4177*1.1</f>
        <v>1425.9739999999999</v>
      </c>
      <c r="H4177" s="7">
        <f t="shared" si="326"/>
        <v>1426</v>
      </c>
      <c r="I4177" s="7">
        <f t="shared" si="327"/>
        <v>1426</v>
      </c>
      <c r="J4177" s="7">
        <f t="shared" si="328"/>
        <v>1425.9</v>
      </c>
      <c r="K4177" t="str">
        <f>TEXT('Health Cleaned'!A4177,"mm-yy")</f>
        <v>07-23</v>
      </c>
      <c r="L4177" t="str">
        <f t="shared" si="329"/>
        <v>65-100</v>
      </c>
    </row>
    <row r="4178" spans="1:12" x14ac:dyDescent="0.45">
      <c r="A4178">
        <v>70</v>
      </c>
      <c r="B4178" t="str">
        <f t="shared" si="325"/>
        <v>SENIORS</v>
      </c>
      <c r="C4178" t="s">
        <v>4650</v>
      </c>
      <c r="G4178" s="7">
        <f>'Health Cleaned'!$H4178*1.1</f>
        <v>1106.4680000000001</v>
      </c>
      <c r="H4178" s="7">
        <f t="shared" si="326"/>
        <v>1106.5</v>
      </c>
      <c r="I4178" s="7">
        <f t="shared" si="327"/>
        <v>1106.5</v>
      </c>
      <c r="J4178" s="7">
        <f t="shared" si="328"/>
        <v>1106.4000000000001</v>
      </c>
      <c r="K4178" t="str">
        <f>TEXT('Health Cleaned'!A4178,"mm-yy")</f>
        <v>09-23</v>
      </c>
      <c r="L4178" t="str">
        <f t="shared" si="329"/>
        <v>65-100</v>
      </c>
    </row>
    <row r="4179" spans="1:12" x14ac:dyDescent="0.45">
      <c r="A4179">
        <v>98</v>
      </c>
      <c r="B4179" t="str">
        <f t="shared" si="325"/>
        <v>SENIORS</v>
      </c>
      <c r="C4179" t="s">
        <v>4651</v>
      </c>
      <c r="G4179" s="7">
        <f>'Health Cleaned'!$H4179*1.1</f>
        <v>2559.9530000000004</v>
      </c>
      <c r="H4179" s="7">
        <f t="shared" si="326"/>
        <v>2560</v>
      </c>
      <c r="I4179" s="7">
        <f t="shared" si="327"/>
        <v>2560</v>
      </c>
      <c r="J4179" s="7">
        <f t="shared" si="328"/>
        <v>2559.9</v>
      </c>
      <c r="K4179" t="str">
        <f>TEXT('Health Cleaned'!A4179,"mm-yy")</f>
        <v>12-23</v>
      </c>
      <c r="L4179" t="str">
        <f t="shared" si="329"/>
        <v>65-100</v>
      </c>
    </row>
    <row r="4180" spans="1:12" x14ac:dyDescent="0.45">
      <c r="A4180">
        <v>53</v>
      </c>
      <c r="B4180" t="str">
        <f t="shared" si="325"/>
        <v>ADULTS</v>
      </c>
      <c r="C4180" t="s">
        <v>4652</v>
      </c>
      <c r="G4180" s="7">
        <f>'Health Cleaned'!$H4180*1.1</f>
        <v>3129.06</v>
      </c>
      <c r="H4180" s="7">
        <f t="shared" si="326"/>
        <v>3129.1</v>
      </c>
      <c r="I4180" s="7">
        <f t="shared" si="327"/>
        <v>3129.1</v>
      </c>
      <c r="J4180" s="7">
        <f t="shared" si="328"/>
        <v>3129</v>
      </c>
      <c r="K4180" t="str">
        <f>TEXT('Health Cleaned'!A4180,"mm-yy")</f>
        <v>07-23</v>
      </c>
      <c r="L4180" t="str">
        <f t="shared" si="329"/>
        <v>51-65</v>
      </c>
    </row>
    <row r="4181" spans="1:12" x14ac:dyDescent="0.45">
      <c r="A4181">
        <v>56</v>
      </c>
      <c r="B4181" t="str">
        <f t="shared" si="325"/>
        <v>ADULTS</v>
      </c>
      <c r="C4181" t="s">
        <v>4653</v>
      </c>
      <c r="G4181" s="7">
        <f>'Health Cleaned'!$H4181*1.1</f>
        <v>580.31600000000003</v>
      </c>
      <c r="H4181" s="7">
        <f t="shared" si="326"/>
        <v>580.29999999999995</v>
      </c>
      <c r="I4181" s="7">
        <f t="shared" si="327"/>
        <v>580.4</v>
      </c>
      <c r="J4181" s="7">
        <f t="shared" si="328"/>
        <v>580.29999999999995</v>
      </c>
      <c r="K4181" t="str">
        <f>TEXT('Health Cleaned'!A4181,"mm-yy")</f>
        <v>12-23</v>
      </c>
      <c r="L4181" t="str">
        <f t="shared" si="329"/>
        <v>51-65</v>
      </c>
    </row>
    <row r="4182" spans="1:12" x14ac:dyDescent="0.45">
      <c r="A4182">
        <v>67</v>
      </c>
      <c r="B4182" t="str">
        <f t="shared" si="325"/>
        <v>SENIORS</v>
      </c>
      <c r="C4182" t="s">
        <v>4654</v>
      </c>
      <c r="G4182" s="7">
        <f>'Health Cleaned'!$H4182*1.1</f>
        <v>1579.8200000000002</v>
      </c>
      <c r="H4182" s="7">
        <f t="shared" si="326"/>
        <v>1579.8</v>
      </c>
      <c r="I4182" s="7">
        <f t="shared" si="327"/>
        <v>1579.8999999999999</v>
      </c>
      <c r="J4182" s="7">
        <f t="shared" si="328"/>
        <v>1579.8</v>
      </c>
      <c r="K4182" t="str">
        <f>TEXT('Health Cleaned'!A4182,"mm-yy")</f>
        <v>03-23</v>
      </c>
      <c r="L4182" t="str">
        <f t="shared" si="329"/>
        <v>65-100</v>
      </c>
    </row>
    <row r="4183" spans="1:12" x14ac:dyDescent="0.45">
      <c r="A4183">
        <v>20</v>
      </c>
      <c r="B4183" t="str">
        <f t="shared" si="325"/>
        <v>YOUNG ADULTS</v>
      </c>
      <c r="C4183" t="s">
        <v>4655</v>
      </c>
      <c r="G4183" s="7">
        <f>'Health Cleaned'!$H4183*1.1</f>
        <v>1597.8710000000001</v>
      </c>
      <c r="H4183" s="7">
        <f t="shared" si="326"/>
        <v>1597.9</v>
      </c>
      <c r="I4183" s="7">
        <f t="shared" si="327"/>
        <v>1597.8999999999999</v>
      </c>
      <c r="J4183" s="7">
        <f t="shared" si="328"/>
        <v>1597.8</v>
      </c>
      <c r="K4183" t="str">
        <f>TEXT('Health Cleaned'!A4183,"mm-yy")</f>
        <v>03-23</v>
      </c>
      <c r="L4183" t="str">
        <f t="shared" si="329"/>
        <v>20-34</v>
      </c>
    </row>
    <row r="4184" spans="1:12" x14ac:dyDescent="0.45">
      <c r="A4184">
        <v>57</v>
      </c>
      <c r="B4184" t="str">
        <f t="shared" si="325"/>
        <v>ADULTS</v>
      </c>
      <c r="C4184" t="s">
        <v>4656</v>
      </c>
      <c r="G4184" s="7">
        <f>'Health Cleaned'!$H4184*1.1</f>
        <v>4480.1790000000001</v>
      </c>
      <c r="H4184" s="7">
        <f t="shared" si="326"/>
        <v>4480.2</v>
      </c>
      <c r="I4184" s="7">
        <f t="shared" si="327"/>
        <v>4480.2000000000007</v>
      </c>
      <c r="J4184" s="7">
        <f t="shared" si="328"/>
        <v>4480.1000000000004</v>
      </c>
      <c r="K4184" t="str">
        <f>TEXT('Health Cleaned'!A4184,"mm-yy")</f>
        <v>03-22</v>
      </c>
      <c r="L4184" t="str">
        <f t="shared" si="329"/>
        <v>51-65</v>
      </c>
    </row>
    <row r="4185" spans="1:12" x14ac:dyDescent="0.45">
      <c r="A4185">
        <v>44</v>
      </c>
      <c r="B4185" t="str">
        <f t="shared" si="325"/>
        <v>ADULTS</v>
      </c>
      <c r="C4185" t="s">
        <v>4657</v>
      </c>
      <c r="G4185" s="7">
        <f>'Health Cleaned'!$H4185*1.1</f>
        <v>5210.0730000000003</v>
      </c>
      <c r="H4185" s="7">
        <f t="shared" si="326"/>
        <v>5210.1000000000004</v>
      </c>
      <c r="I4185" s="7">
        <f t="shared" si="327"/>
        <v>5210.1000000000004</v>
      </c>
      <c r="J4185" s="7">
        <f t="shared" si="328"/>
        <v>5210</v>
      </c>
      <c r="K4185" t="str">
        <f>TEXT('Health Cleaned'!A4185,"mm-yy")</f>
        <v>04-22</v>
      </c>
      <c r="L4185" t="str">
        <f t="shared" si="329"/>
        <v>35-50</v>
      </c>
    </row>
    <row r="4186" spans="1:12" x14ac:dyDescent="0.45">
      <c r="A4186">
        <v>59</v>
      </c>
      <c r="B4186" t="str">
        <f t="shared" si="325"/>
        <v>ADULTS</v>
      </c>
      <c r="C4186" t="s">
        <v>4658</v>
      </c>
      <c r="G4186" s="7">
        <f>'Health Cleaned'!$H4186*1.1</f>
        <v>282.64500000000004</v>
      </c>
      <c r="H4186" s="7">
        <f t="shared" si="326"/>
        <v>282.60000000000002</v>
      </c>
      <c r="I4186" s="7">
        <f t="shared" si="327"/>
        <v>282.70000000000005</v>
      </c>
      <c r="J4186" s="7">
        <f t="shared" si="328"/>
        <v>282.60000000000002</v>
      </c>
      <c r="K4186" t="str">
        <f>TEXT('Health Cleaned'!A4186,"mm-yy")</f>
        <v>09-22</v>
      </c>
      <c r="L4186" t="str">
        <f t="shared" si="329"/>
        <v>51-65</v>
      </c>
    </row>
    <row r="4187" spans="1:12" x14ac:dyDescent="0.45">
      <c r="A4187">
        <v>45</v>
      </c>
      <c r="B4187" t="str">
        <f t="shared" si="325"/>
        <v>ADULTS</v>
      </c>
      <c r="C4187" t="s">
        <v>4659</v>
      </c>
      <c r="G4187" s="7">
        <f>'Health Cleaned'!$H4187*1.1</f>
        <v>5442.7889999999998</v>
      </c>
      <c r="H4187" s="7">
        <f t="shared" si="326"/>
        <v>5442.8</v>
      </c>
      <c r="I4187" s="7">
        <f t="shared" si="327"/>
        <v>5442.8</v>
      </c>
      <c r="J4187" s="7">
        <f t="shared" si="328"/>
        <v>5442.7</v>
      </c>
      <c r="K4187" t="str">
        <f>TEXT('Health Cleaned'!A4187,"mm-yy")</f>
        <v>10-22</v>
      </c>
      <c r="L4187" t="str">
        <f t="shared" si="329"/>
        <v>35-50</v>
      </c>
    </row>
    <row r="4188" spans="1:12" x14ac:dyDescent="0.45">
      <c r="A4188">
        <v>93</v>
      </c>
      <c r="B4188" t="str">
        <f t="shared" si="325"/>
        <v>SENIORS</v>
      </c>
      <c r="C4188" t="s">
        <v>4660</v>
      </c>
      <c r="G4188" s="7">
        <f>'Health Cleaned'!$H4188*1.1</f>
        <v>4527.5120000000006</v>
      </c>
      <c r="H4188" s="7">
        <f t="shared" si="326"/>
        <v>4527.5</v>
      </c>
      <c r="I4188" s="7">
        <f t="shared" si="327"/>
        <v>4527.6000000000004</v>
      </c>
      <c r="J4188" s="7">
        <f t="shared" si="328"/>
        <v>4527.5</v>
      </c>
      <c r="K4188" t="str">
        <f>TEXT('Health Cleaned'!A4188,"mm-yy")</f>
        <v>04-23</v>
      </c>
      <c r="L4188" t="str">
        <f t="shared" si="329"/>
        <v>65-100</v>
      </c>
    </row>
    <row r="4189" spans="1:12" x14ac:dyDescent="0.45">
      <c r="A4189">
        <v>27</v>
      </c>
      <c r="B4189" t="str">
        <f t="shared" si="325"/>
        <v>YOUNG ADULTS</v>
      </c>
      <c r="C4189" t="s">
        <v>4661</v>
      </c>
      <c r="G4189" s="7">
        <f>'Health Cleaned'!$H4189*1.1</f>
        <v>4465.7030000000004</v>
      </c>
      <c r="H4189" s="7">
        <f t="shared" si="326"/>
        <v>4465.7</v>
      </c>
      <c r="I4189" s="7">
        <f t="shared" si="327"/>
        <v>4465.8</v>
      </c>
      <c r="J4189" s="7">
        <f t="shared" si="328"/>
        <v>4465.7</v>
      </c>
      <c r="K4189" t="str">
        <f>TEXT('Health Cleaned'!A4189,"mm-yy")</f>
        <v>04-22</v>
      </c>
      <c r="L4189" t="str">
        <f t="shared" si="329"/>
        <v>20-34</v>
      </c>
    </row>
    <row r="4190" spans="1:12" x14ac:dyDescent="0.45">
      <c r="A4190">
        <v>13</v>
      </c>
      <c r="B4190" t="str">
        <f t="shared" si="325"/>
        <v>CHILDREN</v>
      </c>
      <c r="C4190" t="s">
        <v>4662</v>
      </c>
      <c r="G4190" s="7">
        <f>'Health Cleaned'!$H4190*1.1</f>
        <v>5145.9430000000002</v>
      </c>
      <c r="H4190" s="7">
        <f t="shared" si="326"/>
        <v>5145.8999999999996</v>
      </c>
      <c r="I4190" s="7">
        <f t="shared" si="327"/>
        <v>5146</v>
      </c>
      <c r="J4190" s="7">
        <f t="shared" si="328"/>
        <v>5145.8999999999996</v>
      </c>
      <c r="K4190" t="str">
        <f>TEXT('Health Cleaned'!A4190,"mm-yy")</f>
        <v>01-22</v>
      </c>
      <c r="L4190" t="str">
        <f t="shared" si="329"/>
        <v>13-19</v>
      </c>
    </row>
    <row r="4191" spans="1:12" x14ac:dyDescent="0.45">
      <c r="A4191">
        <v>50</v>
      </c>
      <c r="B4191" t="str">
        <f t="shared" si="325"/>
        <v>ADULTS</v>
      </c>
      <c r="C4191" t="s">
        <v>4663</v>
      </c>
      <c r="G4191" s="7">
        <f>'Health Cleaned'!$H4191*1.1</f>
        <v>4683.6019999999999</v>
      </c>
      <c r="H4191" s="7">
        <f t="shared" si="326"/>
        <v>4683.6000000000004</v>
      </c>
      <c r="I4191" s="7">
        <f t="shared" si="327"/>
        <v>4683.7000000000007</v>
      </c>
      <c r="J4191" s="7">
        <f t="shared" si="328"/>
        <v>4683.6000000000004</v>
      </c>
      <c r="K4191" t="str">
        <f>TEXT('Health Cleaned'!A4191,"mm-yy")</f>
        <v>11-22</v>
      </c>
      <c r="L4191" t="str">
        <f t="shared" si="329"/>
        <v>35-50</v>
      </c>
    </row>
    <row r="4192" spans="1:12" x14ac:dyDescent="0.45">
      <c r="A4192">
        <v>92</v>
      </c>
      <c r="B4192" t="str">
        <f t="shared" si="325"/>
        <v>SENIORS</v>
      </c>
      <c r="C4192" t="s">
        <v>4664</v>
      </c>
      <c r="G4192" s="7">
        <f>'Health Cleaned'!$H4192*1.1</f>
        <v>3492.1150000000002</v>
      </c>
      <c r="H4192" s="7">
        <f t="shared" si="326"/>
        <v>3492.1</v>
      </c>
      <c r="I4192" s="7">
        <f t="shared" si="327"/>
        <v>3492.2</v>
      </c>
      <c r="J4192" s="7">
        <f t="shared" si="328"/>
        <v>3492.1</v>
      </c>
      <c r="K4192" t="str">
        <f>TEXT('Health Cleaned'!A4192,"mm-yy")</f>
        <v>04-22</v>
      </c>
      <c r="L4192" t="str">
        <f t="shared" si="329"/>
        <v>65-100</v>
      </c>
    </row>
    <row r="4193" spans="1:12" x14ac:dyDescent="0.45">
      <c r="A4193">
        <v>22</v>
      </c>
      <c r="B4193" t="str">
        <f t="shared" si="325"/>
        <v>YOUNG ADULTS</v>
      </c>
      <c r="C4193" t="s">
        <v>4665</v>
      </c>
      <c r="G4193" s="7">
        <f>'Health Cleaned'!$H4193*1.1</f>
        <v>5068.7780000000002</v>
      </c>
      <c r="H4193" s="7">
        <f t="shared" si="326"/>
        <v>5068.8</v>
      </c>
      <c r="I4193" s="7">
        <f t="shared" si="327"/>
        <v>5068.8</v>
      </c>
      <c r="J4193" s="7">
        <f t="shared" si="328"/>
        <v>5068.7</v>
      </c>
      <c r="K4193" t="str">
        <f>TEXT('Health Cleaned'!A4193,"mm-yy")</f>
        <v>03-23</v>
      </c>
      <c r="L4193" t="str">
        <f t="shared" si="329"/>
        <v>20-34</v>
      </c>
    </row>
    <row r="4194" spans="1:12" x14ac:dyDescent="0.45">
      <c r="A4194">
        <v>85</v>
      </c>
      <c r="B4194" t="str">
        <f t="shared" si="325"/>
        <v>SENIORS</v>
      </c>
      <c r="C4194" t="s">
        <v>4666</v>
      </c>
      <c r="G4194" s="7">
        <f>'Health Cleaned'!$H4194*1.1</f>
        <v>4806.7250000000004</v>
      </c>
      <c r="H4194" s="7">
        <f t="shared" si="326"/>
        <v>4806.7</v>
      </c>
      <c r="I4194" s="7">
        <f t="shared" si="327"/>
        <v>4806.8</v>
      </c>
      <c r="J4194" s="7">
        <f t="shared" si="328"/>
        <v>4806.7</v>
      </c>
      <c r="K4194" t="str">
        <f>TEXT('Health Cleaned'!A4194,"mm-yy")</f>
        <v>01-22</v>
      </c>
      <c r="L4194" t="str">
        <f t="shared" si="329"/>
        <v>65-100</v>
      </c>
    </row>
    <row r="4195" spans="1:12" x14ac:dyDescent="0.45">
      <c r="A4195">
        <v>95</v>
      </c>
      <c r="B4195" t="str">
        <f t="shared" si="325"/>
        <v>SENIORS</v>
      </c>
      <c r="C4195" t="s">
        <v>4667</v>
      </c>
      <c r="G4195" s="7">
        <f>'Health Cleaned'!$H4195*1.1</f>
        <v>2647.4250000000002</v>
      </c>
      <c r="H4195" s="7">
        <f t="shared" si="326"/>
        <v>2647.4</v>
      </c>
      <c r="I4195" s="7">
        <f t="shared" si="327"/>
        <v>2647.5</v>
      </c>
      <c r="J4195" s="7">
        <f t="shared" si="328"/>
        <v>2647.4</v>
      </c>
      <c r="K4195" t="str">
        <f>TEXT('Health Cleaned'!A4195,"mm-yy")</f>
        <v>09-22</v>
      </c>
      <c r="L4195" t="str">
        <f t="shared" si="329"/>
        <v>65-100</v>
      </c>
    </row>
    <row r="4196" spans="1:12" x14ac:dyDescent="0.45">
      <c r="A4196">
        <v>36</v>
      </c>
      <c r="B4196" t="str">
        <f t="shared" si="325"/>
        <v>ADULTS</v>
      </c>
      <c r="C4196" t="s">
        <v>4668</v>
      </c>
      <c r="G4196" s="7">
        <f>'Health Cleaned'!$H4196*1.1</f>
        <v>3712.5880000000002</v>
      </c>
      <c r="H4196" s="7">
        <f t="shared" si="326"/>
        <v>3712.6</v>
      </c>
      <c r="I4196" s="7">
        <f t="shared" si="327"/>
        <v>3712.6</v>
      </c>
      <c r="J4196" s="7">
        <f t="shared" si="328"/>
        <v>3712.5</v>
      </c>
      <c r="K4196" t="str">
        <f>TEXT('Health Cleaned'!A4196,"mm-yy")</f>
        <v>09-22</v>
      </c>
      <c r="L4196" t="str">
        <f t="shared" si="329"/>
        <v>35-50</v>
      </c>
    </row>
    <row r="4197" spans="1:12" x14ac:dyDescent="0.45">
      <c r="A4197">
        <v>32</v>
      </c>
      <c r="B4197" t="str">
        <f t="shared" si="325"/>
        <v>YOUNG ADULTS</v>
      </c>
      <c r="C4197" t="s">
        <v>4669</v>
      </c>
      <c r="G4197" s="7">
        <f>'Health Cleaned'!$H4197*1.1</f>
        <v>2033.5920000000001</v>
      </c>
      <c r="H4197" s="7">
        <f t="shared" si="326"/>
        <v>2033.6</v>
      </c>
      <c r="I4197" s="7">
        <f t="shared" si="327"/>
        <v>2033.6</v>
      </c>
      <c r="J4197" s="7">
        <f t="shared" si="328"/>
        <v>2033.5</v>
      </c>
      <c r="K4197" t="str">
        <f>TEXT('Health Cleaned'!A4197,"mm-yy")</f>
        <v>05-22</v>
      </c>
      <c r="L4197" t="str">
        <f t="shared" si="329"/>
        <v>20-34</v>
      </c>
    </row>
    <row r="4198" spans="1:12" x14ac:dyDescent="0.45">
      <c r="A4198">
        <v>35</v>
      </c>
      <c r="B4198" t="str">
        <f t="shared" si="325"/>
        <v>YOUNG ADULTS</v>
      </c>
      <c r="C4198" t="s">
        <v>4670</v>
      </c>
      <c r="G4198" s="7">
        <f>'Health Cleaned'!$H4198*1.1</f>
        <v>4586.0320000000002</v>
      </c>
      <c r="H4198" s="7">
        <f t="shared" si="326"/>
        <v>4586</v>
      </c>
      <c r="I4198" s="7">
        <f t="shared" si="327"/>
        <v>4586.1000000000004</v>
      </c>
      <c r="J4198" s="7">
        <f t="shared" si="328"/>
        <v>4586</v>
      </c>
      <c r="K4198" t="str">
        <f>TEXT('Health Cleaned'!A4198,"mm-yy")</f>
        <v>10-22</v>
      </c>
      <c r="L4198" t="str">
        <f t="shared" si="329"/>
        <v>35-50</v>
      </c>
    </row>
    <row r="4199" spans="1:12" x14ac:dyDescent="0.45">
      <c r="A4199">
        <v>87</v>
      </c>
      <c r="B4199" t="str">
        <f t="shared" si="325"/>
        <v>SENIORS</v>
      </c>
      <c r="C4199" t="s">
        <v>4671</v>
      </c>
      <c r="G4199" s="7">
        <f>'Health Cleaned'!$H4199*1.1</f>
        <v>4229.5110000000004</v>
      </c>
      <c r="H4199" s="7">
        <f t="shared" si="326"/>
        <v>4229.5</v>
      </c>
      <c r="I4199" s="7">
        <f t="shared" si="327"/>
        <v>4229.6000000000004</v>
      </c>
      <c r="J4199" s="7">
        <f t="shared" si="328"/>
        <v>4229.5</v>
      </c>
      <c r="K4199" t="str">
        <f>TEXT('Health Cleaned'!A4199,"mm-yy")</f>
        <v>05-22</v>
      </c>
      <c r="L4199" t="str">
        <f t="shared" si="329"/>
        <v>65-100</v>
      </c>
    </row>
    <row r="4200" spans="1:12" x14ac:dyDescent="0.45">
      <c r="A4200">
        <v>92</v>
      </c>
      <c r="B4200" t="str">
        <f t="shared" si="325"/>
        <v>SENIORS</v>
      </c>
      <c r="C4200" t="s">
        <v>4672</v>
      </c>
      <c r="G4200" s="7">
        <f>'Health Cleaned'!$H4200*1.1</f>
        <v>2817.4080000000004</v>
      </c>
      <c r="H4200" s="7">
        <f t="shared" si="326"/>
        <v>2817.4</v>
      </c>
      <c r="I4200" s="7">
        <f t="shared" si="327"/>
        <v>2817.5</v>
      </c>
      <c r="J4200" s="7">
        <f t="shared" si="328"/>
        <v>2817.4</v>
      </c>
      <c r="K4200" t="str">
        <f>TEXT('Health Cleaned'!A4200,"mm-yy")</f>
        <v>05-22</v>
      </c>
      <c r="L4200" t="str">
        <f t="shared" si="329"/>
        <v>65-100</v>
      </c>
    </row>
    <row r="4201" spans="1:12" x14ac:dyDescent="0.45">
      <c r="A4201">
        <v>11</v>
      </c>
      <c r="B4201" t="str">
        <f t="shared" si="325"/>
        <v>CHILDREN</v>
      </c>
      <c r="C4201" t="s">
        <v>4673</v>
      </c>
      <c r="G4201" s="7">
        <f>'Health Cleaned'!$H4201*1.1</f>
        <v>617.375</v>
      </c>
      <c r="H4201" s="7">
        <f t="shared" si="326"/>
        <v>617.4</v>
      </c>
      <c r="I4201" s="7">
        <f t="shared" si="327"/>
        <v>617.4</v>
      </c>
      <c r="J4201" s="7">
        <f t="shared" si="328"/>
        <v>617.29999999999995</v>
      </c>
      <c r="K4201" t="str">
        <f>TEXT('Health Cleaned'!A4201,"mm-yy")</f>
        <v>04-22</v>
      </c>
      <c r="L4201" t="str">
        <f t="shared" si="329"/>
        <v>0-12</v>
      </c>
    </row>
    <row r="4202" spans="1:12" x14ac:dyDescent="0.45">
      <c r="A4202">
        <v>24</v>
      </c>
      <c r="B4202" t="str">
        <f t="shared" si="325"/>
        <v>YOUNG ADULTS</v>
      </c>
      <c r="C4202" t="s">
        <v>4674</v>
      </c>
      <c r="G4202" s="7">
        <f>'Health Cleaned'!$H4202*1.1</f>
        <v>2646.875</v>
      </c>
      <c r="H4202" s="7">
        <f t="shared" si="326"/>
        <v>2646.9</v>
      </c>
      <c r="I4202" s="7">
        <f t="shared" si="327"/>
        <v>2646.9</v>
      </c>
      <c r="J4202" s="7">
        <f t="shared" si="328"/>
        <v>2646.8</v>
      </c>
      <c r="K4202" t="str">
        <f>TEXT('Health Cleaned'!A4202,"mm-yy")</f>
        <v>05-23</v>
      </c>
      <c r="L4202" t="str">
        <f t="shared" si="329"/>
        <v>20-34</v>
      </c>
    </row>
    <row r="4203" spans="1:12" x14ac:dyDescent="0.45">
      <c r="A4203">
        <v>65</v>
      </c>
      <c r="B4203" t="str">
        <f t="shared" si="325"/>
        <v>ADULTS</v>
      </c>
      <c r="C4203" t="s">
        <v>4675</v>
      </c>
      <c r="G4203" s="7">
        <f>'Health Cleaned'!$H4203*1.1</f>
        <v>860.4860000000001</v>
      </c>
      <c r="H4203" s="7">
        <f t="shared" si="326"/>
        <v>860.5</v>
      </c>
      <c r="I4203" s="7">
        <f t="shared" si="327"/>
        <v>860.5</v>
      </c>
      <c r="J4203" s="7">
        <f t="shared" si="328"/>
        <v>860.4</v>
      </c>
      <c r="K4203" t="str">
        <f>TEXT('Health Cleaned'!A4203,"mm-yy")</f>
        <v>09-23</v>
      </c>
      <c r="L4203" t="str">
        <f t="shared" si="329"/>
        <v>51-65</v>
      </c>
    </row>
    <row r="4204" spans="1:12" x14ac:dyDescent="0.45">
      <c r="A4204">
        <v>0</v>
      </c>
      <c r="B4204" t="str">
        <f t="shared" si="325"/>
        <v>CHILDREN</v>
      </c>
      <c r="C4204" t="s">
        <v>4676</v>
      </c>
      <c r="G4204" s="7">
        <f>'Health Cleaned'!$H4204*1.1</f>
        <v>3450.029</v>
      </c>
      <c r="H4204" s="7">
        <f t="shared" si="326"/>
        <v>3450</v>
      </c>
      <c r="I4204" s="7">
        <f t="shared" si="327"/>
        <v>3450.1</v>
      </c>
      <c r="J4204" s="7">
        <f t="shared" si="328"/>
        <v>3450</v>
      </c>
      <c r="K4204" t="str">
        <f>TEXT('Health Cleaned'!A4204,"mm-yy")</f>
        <v>03-22</v>
      </c>
      <c r="L4204" t="str">
        <f t="shared" si="329"/>
        <v>0-12</v>
      </c>
    </row>
    <row r="4205" spans="1:12" x14ac:dyDescent="0.45">
      <c r="A4205">
        <v>31</v>
      </c>
      <c r="B4205" t="str">
        <f t="shared" si="325"/>
        <v>YOUNG ADULTS</v>
      </c>
      <c r="C4205" t="s">
        <v>4677</v>
      </c>
      <c r="G4205" s="7">
        <f>'Health Cleaned'!$H4205*1.1</f>
        <v>1277.5950000000003</v>
      </c>
      <c r="H4205" s="7">
        <f t="shared" si="326"/>
        <v>1277.5999999999999</v>
      </c>
      <c r="I4205" s="7">
        <f t="shared" si="327"/>
        <v>1277.5999999999999</v>
      </c>
      <c r="J4205" s="7">
        <f t="shared" si="328"/>
        <v>1277.5</v>
      </c>
      <c r="K4205" t="str">
        <f>TEXT('Health Cleaned'!A4205,"mm-yy")</f>
        <v>01-23</v>
      </c>
      <c r="L4205" t="str">
        <f t="shared" si="329"/>
        <v>20-34</v>
      </c>
    </row>
    <row r="4206" spans="1:12" x14ac:dyDescent="0.45">
      <c r="A4206">
        <v>70</v>
      </c>
      <c r="B4206" t="str">
        <f t="shared" si="325"/>
        <v>SENIORS</v>
      </c>
      <c r="C4206" t="s">
        <v>4678</v>
      </c>
      <c r="G4206" s="7">
        <f>'Health Cleaned'!$H4206*1.1</f>
        <v>1070.597</v>
      </c>
      <c r="H4206" s="7">
        <f t="shared" si="326"/>
        <v>1070.5999999999999</v>
      </c>
      <c r="I4206" s="7">
        <f t="shared" si="327"/>
        <v>1070.5999999999999</v>
      </c>
      <c r="J4206" s="7">
        <f t="shared" si="328"/>
        <v>1070.5</v>
      </c>
      <c r="K4206" t="str">
        <f>TEXT('Health Cleaned'!A4206,"mm-yy")</f>
        <v>08-22</v>
      </c>
      <c r="L4206" t="str">
        <f t="shared" si="329"/>
        <v>65-100</v>
      </c>
    </row>
    <row r="4207" spans="1:12" x14ac:dyDescent="0.45">
      <c r="A4207">
        <v>1</v>
      </c>
      <c r="B4207" t="str">
        <f t="shared" si="325"/>
        <v>CHILDREN</v>
      </c>
      <c r="C4207" t="s">
        <v>4679</v>
      </c>
      <c r="G4207" s="7">
        <f>'Health Cleaned'!$H4207*1.1</f>
        <v>5484.3470000000007</v>
      </c>
      <c r="H4207" s="7">
        <f t="shared" si="326"/>
        <v>5484.3</v>
      </c>
      <c r="I4207" s="7">
        <f t="shared" si="327"/>
        <v>5484.4000000000005</v>
      </c>
      <c r="J4207" s="7">
        <f t="shared" si="328"/>
        <v>5484.3</v>
      </c>
      <c r="K4207" t="str">
        <f>TEXT('Health Cleaned'!A4207,"mm-yy")</f>
        <v>02-23</v>
      </c>
      <c r="L4207" t="str">
        <f t="shared" si="329"/>
        <v>0-12</v>
      </c>
    </row>
    <row r="4208" spans="1:12" x14ac:dyDescent="0.45">
      <c r="A4208">
        <v>65</v>
      </c>
      <c r="B4208" t="str">
        <f t="shared" si="325"/>
        <v>ADULTS</v>
      </c>
      <c r="C4208" t="s">
        <v>4680</v>
      </c>
      <c r="G4208" s="7">
        <f>'Health Cleaned'!$H4208*1.1</f>
        <v>1282.402</v>
      </c>
      <c r="H4208" s="7">
        <f t="shared" si="326"/>
        <v>1282.4000000000001</v>
      </c>
      <c r="I4208" s="7">
        <f t="shared" si="327"/>
        <v>1282.5</v>
      </c>
      <c r="J4208" s="7">
        <f t="shared" si="328"/>
        <v>1282.4000000000001</v>
      </c>
      <c r="K4208" t="str">
        <f>TEXT('Health Cleaned'!A4208,"mm-yy")</f>
        <v>10-23</v>
      </c>
      <c r="L4208" t="str">
        <f t="shared" si="329"/>
        <v>51-65</v>
      </c>
    </row>
    <row r="4209" spans="1:12" x14ac:dyDescent="0.45">
      <c r="A4209">
        <v>19</v>
      </c>
      <c r="B4209" t="str">
        <f t="shared" si="325"/>
        <v>YOUNG ADULTS</v>
      </c>
      <c r="C4209" t="s">
        <v>4681</v>
      </c>
      <c r="G4209" s="7">
        <f>'Health Cleaned'!$H4209*1.1</f>
        <v>799.95300000000009</v>
      </c>
      <c r="H4209" s="7">
        <f t="shared" si="326"/>
        <v>800</v>
      </c>
      <c r="I4209" s="7">
        <f t="shared" si="327"/>
        <v>800</v>
      </c>
      <c r="J4209" s="7">
        <f t="shared" si="328"/>
        <v>799.9</v>
      </c>
      <c r="K4209" t="str">
        <f>TEXT('Health Cleaned'!A4209,"mm-yy")</f>
        <v>12-22</v>
      </c>
      <c r="L4209" t="str">
        <f t="shared" si="329"/>
        <v>13-19</v>
      </c>
    </row>
    <row r="4210" spans="1:12" x14ac:dyDescent="0.45">
      <c r="A4210">
        <v>48</v>
      </c>
      <c r="B4210" t="str">
        <f t="shared" si="325"/>
        <v>ADULTS</v>
      </c>
      <c r="C4210" t="s">
        <v>4682</v>
      </c>
      <c r="G4210" s="7">
        <f>'Health Cleaned'!$H4210*1.1</f>
        <v>4711.0029999999997</v>
      </c>
      <c r="H4210" s="7">
        <f t="shared" si="326"/>
        <v>4711</v>
      </c>
      <c r="I4210" s="7">
        <f t="shared" si="327"/>
        <v>4711.1000000000004</v>
      </c>
      <c r="J4210" s="7">
        <f t="shared" si="328"/>
        <v>4711</v>
      </c>
      <c r="K4210" t="str">
        <f>TEXT('Health Cleaned'!A4210,"mm-yy")</f>
        <v>02-23</v>
      </c>
      <c r="L4210" t="str">
        <f t="shared" si="329"/>
        <v>35-50</v>
      </c>
    </row>
    <row r="4211" spans="1:12" x14ac:dyDescent="0.45">
      <c r="A4211">
        <v>93</v>
      </c>
      <c r="B4211" t="str">
        <f t="shared" si="325"/>
        <v>SENIORS</v>
      </c>
      <c r="C4211" t="s">
        <v>4683</v>
      </c>
      <c r="G4211" s="7">
        <f>'Health Cleaned'!$H4211*1.1</f>
        <v>4478.6830000000009</v>
      </c>
      <c r="H4211" s="7">
        <f t="shared" si="326"/>
        <v>4478.7</v>
      </c>
      <c r="I4211" s="7">
        <f t="shared" si="327"/>
        <v>4478.7000000000007</v>
      </c>
      <c r="J4211" s="7">
        <f t="shared" si="328"/>
        <v>4478.6000000000004</v>
      </c>
      <c r="K4211" t="str">
        <f>TEXT('Health Cleaned'!A4211,"mm-yy")</f>
        <v>09-23</v>
      </c>
      <c r="L4211" t="str">
        <f t="shared" si="329"/>
        <v>65-100</v>
      </c>
    </row>
    <row r="4212" spans="1:12" x14ac:dyDescent="0.45">
      <c r="A4212">
        <v>77</v>
      </c>
      <c r="B4212" t="str">
        <f t="shared" si="325"/>
        <v>SENIORS</v>
      </c>
      <c r="C4212" t="s">
        <v>4684</v>
      </c>
      <c r="G4212" s="7">
        <f>'Health Cleaned'!$H4212*1.1</f>
        <v>1704.8790000000004</v>
      </c>
      <c r="H4212" s="7">
        <f t="shared" si="326"/>
        <v>1704.9</v>
      </c>
      <c r="I4212" s="7">
        <f t="shared" si="327"/>
        <v>1704.8999999999999</v>
      </c>
      <c r="J4212" s="7">
        <f t="shared" si="328"/>
        <v>1704.8</v>
      </c>
      <c r="K4212" t="str">
        <f>TEXT('Health Cleaned'!A4212,"mm-yy")</f>
        <v>10-23</v>
      </c>
      <c r="L4212" t="str">
        <f t="shared" si="329"/>
        <v>65-100</v>
      </c>
    </row>
    <row r="4213" spans="1:12" x14ac:dyDescent="0.45">
      <c r="A4213">
        <v>24</v>
      </c>
      <c r="B4213" t="str">
        <f t="shared" si="325"/>
        <v>YOUNG ADULTS</v>
      </c>
      <c r="C4213" t="s">
        <v>4685</v>
      </c>
      <c r="G4213" s="7">
        <f>'Health Cleaned'!$H4213*1.1</f>
        <v>3311.9240000000004</v>
      </c>
      <c r="H4213" s="7">
        <f t="shared" si="326"/>
        <v>3311.9</v>
      </c>
      <c r="I4213" s="7">
        <f t="shared" si="327"/>
        <v>3312</v>
      </c>
      <c r="J4213" s="7">
        <f t="shared" si="328"/>
        <v>3311.9</v>
      </c>
      <c r="K4213" t="str">
        <f>TEXT('Health Cleaned'!A4213,"mm-yy")</f>
        <v>09-22</v>
      </c>
      <c r="L4213" t="str">
        <f t="shared" si="329"/>
        <v>20-34</v>
      </c>
    </row>
    <row r="4214" spans="1:12" x14ac:dyDescent="0.45">
      <c r="A4214">
        <v>81</v>
      </c>
      <c r="B4214" t="str">
        <f t="shared" si="325"/>
        <v>SENIORS</v>
      </c>
      <c r="C4214" t="s">
        <v>4686</v>
      </c>
      <c r="G4214" s="7">
        <f>'Health Cleaned'!$H4214*1.1</f>
        <v>1782.1980000000003</v>
      </c>
      <c r="H4214" s="7">
        <f t="shared" si="326"/>
        <v>1782.2</v>
      </c>
      <c r="I4214" s="7">
        <f t="shared" si="327"/>
        <v>1782.1999999999998</v>
      </c>
      <c r="J4214" s="7">
        <f t="shared" si="328"/>
        <v>1782.1</v>
      </c>
      <c r="K4214" t="str">
        <f>TEXT('Health Cleaned'!A4214,"mm-yy")</f>
        <v>03-22</v>
      </c>
      <c r="L4214" t="str">
        <f t="shared" si="329"/>
        <v>65-100</v>
      </c>
    </row>
    <row r="4215" spans="1:12" x14ac:dyDescent="0.45">
      <c r="A4215">
        <v>14</v>
      </c>
      <c r="B4215" t="str">
        <f t="shared" si="325"/>
        <v>CHILDREN</v>
      </c>
      <c r="C4215" t="s">
        <v>4687</v>
      </c>
      <c r="G4215" s="7">
        <f>'Health Cleaned'!$H4215*1.1</f>
        <v>4887.1680000000006</v>
      </c>
      <c r="H4215" s="7">
        <f t="shared" si="326"/>
        <v>4887.2</v>
      </c>
      <c r="I4215" s="7">
        <f t="shared" si="327"/>
        <v>4887.2000000000007</v>
      </c>
      <c r="J4215" s="7">
        <f t="shared" si="328"/>
        <v>4887.1000000000004</v>
      </c>
      <c r="K4215" t="str">
        <f>TEXT('Health Cleaned'!A4215,"mm-yy")</f>
        <v>09-22</v>
      </c>
      <c r="L4215" t="str">
        <f t="shared" si="329"/>
        <v>13-19</v>
      </c>
    </row>
    <row r="4216" spans="1:12" x14ac:dyDescent="0.45">
      <c r="A4216">
        <v>19</v>
      </c>
      <c r="B4216" t="str">
        <f t="shared" si="325"/>
        <v>YOUNG ADULTS</v>
      </c>
      <c r="C4216" t="s">
        <v>4688</v>
      </c>
      <c r="G4216" s="7">
        <f>'Health Cleaned'!$H4216*1.1</f>
        <v>5476.3829999999998</v>
      </c>
      <c r="H4216" s="7">
        <f t="shared" si="326"/>
        <v>5476.4</v>
      </c>
      <c r="I4216" s="7">
        <f t="shared" si="327"/>
        <v>5476.4000000000005</v>
      </c>
      <c r="J4216" s="7">
        <f t="shared" si="328"/>
        <v>5476.3</v>
      </c>
      <c r="K4216" t="str">
        <f>TEXT('Health Cleaned'!A4216,"mm-yy")</f>
        <v>08-23</v>
      </c>
      <c r="L4216" t="str">
        <f t="shared" si="329"/>
        <v>13-19</v>
      </c>
    </row>
    <row r="4217" spans="1:12" x14ac:dyDescent="0.45">
      <c r="A4217">
        <v>84</v>
      </c>
      <c r="B4217" t="str">
        <f t="shared" si="325"/>
        <v>SENIORS</v>
      </c>
      <c r="C4217" t="s">
        <v>4689</v>
      </c>
      <c r="G4217" s="7">
        <f>'Health Cleaned'!$H4217*1.1</f>
        <v>51.293000000000006</v>
      </c>
      <c r="H4217" s="7">
        <f t="shared" si="326"/>
        <v>51.3</v>
      </c>
      <c r="I4217" s="7">
        <f t="shared" si="327"/>
        <v>51.300000000000004</v>
      </c>
      <c r="J4217" s="7">
        <f t="shared" si="328"/>
        <v>51.2</v>
      </c>
      <c r="K4217" t="str">
        <f>TEXT('Health Cleaned'!A4217,"mm-yy")</f>
        <v>04-22</v>
      </c>
      <c r="L4217" t="str">
        <f t="shared" si="329"/>
        <v>65-100</v>
      </c>
    </row>
    <row r="4218" spans="1:12" x14ac:dyDescent="0.45">
      <c r="A4218">
        <v>67</v>
      </c>
      <c r="B4218" t="str">
        <f t="shared" si="325"/>
        <v>SENIORS</v>
      </c>
      <c r="C4218" t="s">
        <v>4690</v>
      </c>
      <c r="G4218" s="7">
        <f>'Health Cleaned'!$H4218*1.1</f>
        <v>4777.7839999999997</v>
      </c>
      <c r="H4218" s="7">
        <f t="shared" si="326"/>
        <v>4777.8</v>
      </c>
      <c r="I4218" s="7">
        <f t="shared" si="327"/>
        <v>4777.8</v>
      </c>
      <c r="J4218" s="7">
        <f t="shared" si="328"/>
        <v>4777.7</v>
      </c>
      <c r="K4218" t="str">
        <f>TEXT('Health Cleaned'!A4218,"mm-yy")</f>
        <v>01-22</v>
      </c>
      <c r="L4218" t="str">
        <f t="shared" si="329"/>
        <v>65-100</v>
      </c>
    </row>
    <row r="4219" spans="1:12" x14ac:dyDescent="0.45">
      <c r="A4219">
        <v>70</v>
      </c>
      <c r="B4219" t="str">
        <f t="shared" si="325"/>
        <v>SENIORS</v>
      </c>
      <c r="C4219" t="s">
        <v>4691</v>
      </c>
      <c r="G4219" s="7">
        <f>'Health Cleaned'!$H4219*1.1</f>
        <v>1223.046</v>
      </c>
      <c r="H4219" s="7">
        <f t="shared" si="326"/>
        <v>1223</v>
      </c>
      <c r="I4219" s="7">
        <f t="shared" si="327"/>
        <v>1223.0999999999999</v>
      </c>
      <c r="J4219" s="7">
        <f t="shared" si="328"/>
        <v>1223</v>
      </c>
      <c r="K4219" t="str">
        <f>TEXT('Health Cleaned'!A4219,"mm-yy")</f>
        <v>10-23</v>
      </c>
      <c r="L4219" t="str">
        <f t="shared" si="329"/>
        <v>65-100</v>
      </c>
    </row>
    <row r="4220" spans="1:12" x14ac:dyDescent="0.45">
      <c r="A4220">
        <v>70</v>
      </c>
      <c r="B4220" t="str">
        <f t="shared" si="325"/>
        <v>SENIORS</v>
      </c>
      <c r="C4220" t="s">
        <v>4692</v>
      </c>
      <c r="G4220" s="7">
        <f>'Health Cleaned'!$H4220*1.1</f>
        <v>1179.838</v>
      </c>
      <c r="H4220" s="7">
        <f t="shared" si="326"/>
        <v>1179.8</v>
      </c>
      <c r="I4220" s="7">
        <f t="shared" si="327"/>
        <v>1179.8999999999999</v>
      </c>
      <c r="J4220" s="7">
        <f t="shared" si="328"/>
        <v>1179.8</v>
      </c>
      <c r="K4220" t="str">
        <f>TEXT('Health Cleaned'!A4220,"mm-yy")</f>
        <v>07-22</v>
      </c>
      <c r="L4220" t="str">
        <f t="shared" si="329"/>
        <v>65-100</v>
      </c>
    </row>
    <row r="4221" spans="1:12" x14ac:dyDescent="0.45">
      <c r="A4221">
        <v>10</v>
      </c>
      <c r="B4221" t="str">
        <f t="shared" si="325"/>
        <v>CHILDREN</v>
      </c>
      <c r="C4221" t="s">
        <v>4693</v>
      </c>
      <c r="G4221" s="7">
        <f>'Health Cleaned'!$H4221*1.1</f>
        <v>3571.8870000000002</v>
      </c>
      <c r="H4221" s="7">
        <f t="shared" si="326"/>
        <v>3571.9</v>
      </c>
      <c r="I4221" s="7">
        <f t="shared" si="327"/>
        <v>3571.9</v>
      </c>
      <c r="J4221" s="7">
        <f t="shared" si="328"/>
        <v>3571.8</v>
      </c>
      <c r="K4221" t="str">
        <f>TEXT('Health Cleaned'!A4221,"mm-yy")</f>
        <v>08-23</v>
      </c>
      <c r="L4221" t="str">
        <f t="shared" si="329"/>
        <v>0-12</v>
      </c>
    </row>
    <row r="4222" spans="1:12" x14ac:dyDescent="0.45">
      <c r="A4222">
        <v>88</v>
      </c>
      <c r="B4222" t="str">
        <f t="shared" si="325"/>
        <v>SENIORS</v>
      </c>
      <c r="C4222" t="s">
        <v>4694</v>
      </c>
      <c r="G4222" s="7">
        <f>'Health Cleaned'!$H4222*1.1</f>
        <v>2438.1280000000002</v>
      </c>
      <c r="H4222" s="7">
        <f t="shared" si="326"/>
        <v>2438.1</v>
      </c>
      <c r="I4222" s="7">
        <f t="shared" si="327"/>
        <v>2438.1999999999998</v>
      </c>
      <c r="J4222" s="7">
        <f t="shared" si="328"/>
        <v>2438.1</v>
      </c>
      <c r="K4222" t="str">
        <f>TEXT('Health Cleaned'!A4222,"mm-yy")</f>
        <v>10-22</v>
      </c>
      <c r="L4222" t="str">
        <f t="shared" si="329"/>
        <v>65-100</v>
      </c>
    </row>
    <row r="4223" spans="1:12" x14ac:dyDescent="0.45">
      <c r="A4223">
        <v>35</v>
      </c>
      <c r="B4223" t="str">
        <f t="shared" si="325"/>
        <v>YOUNG ADULTS</v>
      </c>
      <c r="C4223" t="s">
        <v>4695</v>
      </c>
      <c r="G4223" s="7">
        <f>'Health Cleaned'!$H4223*1.1</f>
        <v>568.29300000000001</v>
      </c>
      <c r="H4223" s="7">
        <f t="shared" si="326"/>
        <v>568.29999999999995</v>
      </c>
      <c r="I4223" s="7">
        <f t="shared" si="327"/>
        <v>568.30000000000007</v>
      </c>
      <c r="J4223" s="7">
        <f t="shared" si="328"/>
        <v>568.20000000000005</v>
      </c>
      <c r="K4223" t="str">
        <f>TEXT('Health Cleaned'!A4223,"mm-yy")</f>
        <v>06-22</v>
      </c>
      <c r="L4223" t="str">
        <f t="shared" si="329"/>
        <v>35-50</v>
      </c>
    </row>
    <row r="4224" spans="1:12" x14ac:dyDescent="0.45">
      <c r="A4224">
        <v>85</v>
      </c>
      <c r="B4224" t="str">
        <f t="shared" si="325"/>
        <v>SENIORS</v>
      </c>
      <c r="C4224" t="s">
        <v>4696</v>
      </c>
      <c r="G4224" s="7">
        <f>'Health Cleaned'!$H4224*1.1</f>
        <v>1130.7230000000002</v>
      </c>
      <c r="H4224" s="7">
        <f t="shared" si="326"/>
        <v>1130.7</v>
      </c>
      <c r="I4224" s="7">
        <f t="shared" si="327"/>
        <v>1130.8</v>
      </c>
      <c r="J4224" s="7">
        <f t="shared" si="328"/>
        <v>1130.7</v>
      </c>
      <c r="K4224" t="str">
        <f>TEXT('Health Cleaned'!A4224,"mm-yy")</f>
        <v>04-23</v>
      </c>
      <c r="L4224" t="str">
        <f t="shared" si="329"/>
        <v>65-100</v>
      </c>
    </row>
    <row r="4225" spans="1:12" x14ac:dyDescent="0.45">
      <c r="A4225">
        <v>79</v>
      </c>
      <c r="B4225" t="str">
        <f t="shared" si="325"/>
        <v>SENIORS</v>
      </c>
      <c r="C4225" t="s">
        <v>4697</v>
      </c>
      <c r="G4225" s="7">
        <f>'Health Cleaned'!$H4225*1.1</f>
        <v>5248.1990000000005</v>
      </c>
      <c r="H4225" s="7">
        <f t="shared" si="326"/>
        <v>5248.2</v>
      </c>
      <c r="I4225" s="7">
        <f t="shared" si="327"/>
        <v>5248.2000000000007</v>
      </c>
      <c r="J4225" s="7">
        <f t="shared" si="328"/>
        <v>5248.1</v>
      </c>
      <c r="K4225" t="str">
        <f>TEXT('Health Cleaned'!A4225,"mm-yy")</f>
        <v>08-22</v>
      </c>
      <c r="L4225" t="str">
        <f t="shared" si="329"/>
        <v>65-100</v>
      </c>
    </row>
    <row r="4226" spans="1:12" x14ac:dyDescent="0.45">
      <c r="A4226">
        <v>53</v>
      </c>
      <c r="B4226" t="str">
        <f t="shared" si="325"/>
        <v>ADULTS</v>
      </c>
      <c r="C4226" t="s">
        <v>4698</v>
      </c>
      <c r="G4226" s="7">
        <f>'Health Cleaned'!$H4226*1.1</f>
        <v>2568.0050000000006</v>
      </c>
      <c r="H4226" s="7">
        <f t="shared" si="326"/>
        <v>2568</v>
      </c>
      <c r="I4226" s="7">
        <f t="shared" si="327"/>
        <v>2568.1</v>
      </c>
      <c r="J4226" s="7">
        <f t="shared" si="328"/>
        <v>2568</v>
      </c>
      <c r="K4226" t="str">
        <f>TEXT('Health Cleaned'!A4226,"mm-yy")</f>
        <v>01-23</v>
      </c>
      <c r="L4226" t="str">
        <f t="shared" si="329"/>
        <v>51-65</v>
      </c>
    </row>
    <row r="4227" spans="1:12" x14ac:dyDescent="0.45">
      <c r="A4227">
        <v>72</v>
      </c>
      <c r="B4227" t="str">
        <f t="shared" ref="B4227:B4290" si="330">IF(A4227&lt;18,"CHILDREN",IF(A4227&lt;36,"YOUNG ADULTS",IF(A4227&lt;66,"ADULTS",IF(A4227&gt;65,"SENIORS"))))</f>
        <v>SENIORS</v>
      </c>
      <c r="C4227" t="s">
        <v>4699</v>
      </c>
      <c r="G4227" s="7">
        <f>'Health Cleaned'!$H4227*1.1</f>
        <v>2360.6770000000006</v>
      </c>
      <c r="H4227" s="7">
        <f t="shared" ref="H4227:H4290" si="331">ROUND(G4227,1)</f>
        <v>2360.6999999999998</v>
      </c>
      <c r="I4227" s="7">
        <f t="shared" ref="I4227:I4290" si="332">ROUNDUP(G4227,1)</f>
        <v>2360.6999999999998</v>
      </c>
      <c r="J4227" s="7">
        <f t="shared" ref="J4227:J4290" si="333">ROUNDDOWN(G4227,1)</f>
        <v>2360.6</v>
      </c>
      <c r="K4227" t="str">
        <f>TEXT('Health Cleaned'!A4227,"mm-yy")</f>
        <v>06-22</v>
      </c>
      <c r="L4227" t="str">
        <f t="shared" ref="L4227:L4290" si="334">IF(A4227&lt;13,"0-12",IF(A4227&lt;20,"13-19",IF(A4227&lt;35,"20-34",IF(A4227&lt;=50,"35-50",IF(A4227&lt;66,"51-65",IF(A4227&gt;65,"65-100"))))))</f>
        <v>65-100</v>
      </c>
    </row>
    <row r="4228" spans="1:12" x14ac:dyDescent="0.45">
      <c r="A4228">
        <v>42</v>
      </c>
      <c r="B4228" t="str">
        <f t="shared" si="330"/>
        <v>ADULTS</v>
      </c>
      <c r="C4228" t="s">
        <v>4700</v>
      </c>
      <c r="G4228" s="7">
        <f>'Health Cleaned'!$H4228*1.1</f>
        <v>465.49800000000005</v>
      </c>
      <c r="H4228" s="7">
        <f t="shared" si="331"/>
        <v>465.5</v>
      </c>
      <c r="I4228" s="7">
        <f t="shared" si="332"/>
        <v>465.5</v>
      </c>
      <c r="J4228" s="7">
        <f t="shared" si="333"/>
        <v>465.4</v>
      </c>
      <c r="K4228" t="str">
        <f>TEXT('Health Cleaned'!A4228,"mm-yy")</f>
        <v>06-23</v>
      </c>
      <c r="L4228" t="str">
        <f t="shared" si="334"/>
        <v>35-50</v>
      </c>
    </row>
    <row r="4229" spans="1:12" x14ac:dyDescent="0.45">
      <c r="A4229">
        <v>40</v>
      </c>
      <c r="B4229" t="str">
        <f t="shared" si="330"/>
        <v>ADULTS</v>
      </c>
      <c r="C4229" t="s">
        <v>4701</v>
      </c>
      <c r="G4229" s="7">
        <f>'Health Cleaned'!$H4229*1.1</f>
        <v>2778.9960000000005</v>
      </c>
      <c r="H4229" s="7">
        <f t="shared" si="331"/>
        <v>2779</v>
      </c>
      <c r="I4229" s="7">
        <f t="shared" si="332"/>
        <v>2779</v>
      </c>
      <c r="J4229" s="7">
        <f t="shared" si="333"/>
        <v>2778.9</v>
      </c>
      <c r="K4229" t="str">
        <f>TEXT('Health Cleaned'!A4229,"mm-yy")</f>
        <v>10-22</v>
      </c>
      <c r="L4229" t="str">
        <f t="shared" si="334"/>
        <v>35-50</v>
      </c>
    </row>
    <row r="4230" spans="1:12" x14ac:dyDescent="0.45">
      <c r="A4230">
        <v>86</v>
      </c>
      <c r="B4230" t="str">
        <f t="shared" si="330"/>
        <v>SENIORS</v>
      </c>
      <c r="C4230" t="s">
        <v>4702</v>
      </c>
      <c r="G4230" s="7">
        <f>'Health Cleaned'!$H4230*1.1</f>
        <v>5498.0420000000004</v>
      </c>
      <c r="H4230" s="7">
        <f t="shared" si="331"/>
        <v>5498</v>
      </c>
      <c r="I4230" s="7">
        <f t="shared" si="332"/>
        <v>5498.1</v>
      </c>
      <c r="J4230" s="7">
        <f t="shared" si="333"/>
        <v>5498</v>
      </c>
      <c r="K4230" t="str">
        <f>TEXT('Health Cleaned'!A4230,"mm-yy")</f>
        <v>05-23</v>
      </c>
      <c r="L4230" t="str">
        <f t="shared" si="334"/>
        <v>65-100</v>
      </c>
    </row>
    <row r="4231" spans="1:12" x14ac:dyDescent="0.45">
      <c r="A4231">
        <v>46</v>
      </c>
      <c r="B4231" t="str">
        <f t="shared" si="330"/>
        <v>ADULTS</v>
      </c>
      <c r="C4231" t="s">
        <v>4703</v>
      </c>
      <c r="G4231" s="7">
        <f>'Health Cleaned'!$H4231*1.1</f>
        <v>2328.645</v>
      </c>
      <c r="H4231" s="7">
        <f t="shared" si="331"/>
        <v>2328.6</v>
      </c>
      <c r="I4231" s="7">
        <f t="shared" si="332"/>
        <v>2328.6999999999998</v>
      </c>
      <c r="J4231" s="7">
        <f t="shared" si="333"/>
        <v>2328.6</v>
      </c>
      <c r="K4231" t="str">
        <f>TEXT('Health Cleaned'!A4231,"mm-yy")</f>
        <v>02-23</v>
      </c>
      <c r="L4231" t="str">
        <f t="shared" si="334"/>
        <v>35-50</v>
      </c>
    </row>
    <row r="4232" spans="1:12" x14ac:dyDescent="0.45">
      <c r="A4232">
        <v>80</v>
      </c>
      <c r="B4232" t="str">
        <f t="shared" si="330"/>
        <v>SENIORS</v>
      </c>
      <c r="C4232" t="s">
        <v>4704</v>
      </c>
      <c r="G4232" s="7">
        <f>'Health Cleaned'!$H4232*1.1</f>
        <v>3452.1850000000004</v>
      </c>
      <c r="H4232" s="7">
        <f t="shared" si="331"/>
        <v>3452.2</v>
      </c>
      <c r="I4232" s="7">
        <f t="shared" si="332"/>
        <v>3452.2</v>
      </c>
      <c r="J4232" s="7">
        <f t="shared" si="333"/>
        <v>3452.1</v>
      </c>
      <c r="K4232" t="str">
        <f>TEXT('Health Cleaned'!A4232,"mm-yy")</f>
        <v>09-23</v>
      </c>
      <c r="L4232" t="str">
        <f t="shared" si="334"/>
        <v>65-100</v>
      </c>
    </row>
    <row r="4233" spans="1:12" x14ac:dyDescent="0.45">
      <c r="A4233">
        <v>30</v>
      </c>
      <c r="B4233" t="str">
        <f t="shared" si="330"/>
        <v>YOUNG ADULTS</v>
      </c>
      <c r="C4233" t="s">
        <v>4705</v>
      </c>
      <c r="G4233" s="7">
        <f>'Health Cleaned'!$H4233*1.1</f>
        <v>4534.5630000000001</v>
      </c>
      <c r="H4233" s="7">
        <f t="shared" si="331"/>
        <v>4534.6000000000004</v>
      </c>
      <c r="I4233" s="7">
        <f t="shared" si="332"/>
        <v>4534.6000000000004</v>
      </c>
      <c r="J4233" s="7">
        <f t="shared" si="333"/>
        <v>4534.5</v>
      </c>
      <c r="K4233" t="str">
        <f>TEXT('Health Cleaned'!A4233,"mm-yy")</f>
        <v>10-23</v>
      </c>
      <c r="L4233" t="str">
        <f t="shared" si="334"/>
        <v>20-34</v>
      </c>
    </row>
    <row r="4234" spans="1:12" x14ac:dyDescent="0.45">
      <c r="A4234">
        <v>10</v>
      </c>
      <c r="B4234" t="str">
        <f t="shared" si="330"/>
        <v>CHILDREN</v>
      </c>
      <c r="C4234" t="s">
        <v>4706</v>
      </c>
      <c r="G4234" s="7">
        <f>'Health Cleaned'!$H4234*1.1</f>
        <v>1369.7090000000001</v>
      </c>
      <c r="H4234" s="7">
        <f t="shared" si="331"/>
        <v>1369.7</v>
      </c>
      <c r="I4234" s="7">
        <f t="shared" si="332"/>
        <v>1369.8</v>
      </c>
      <c r="J4234" s="7">
        <f t="shared" si="333"/>
        <v>1369.7</v>
      </c>
      <c r="K4234" t="str">
        <f>TEXT('Health Cleaned'!A4234,"mm-yy")</f>
        <v>09-22</v>
      </c>
      <c r="L4234" t="str">
        <f t="shared" si="334"/>
        <v>0-12</v>
      </c>
    </row>
    <row r="4235" spans="1:12" x14ac:dyDescent="0.45">
      <c r="A4235">
        <v>75</v>
      </c>
      <c r="B4235" t="str">
        <f t="shared" si="330"/>
        <v>SENIORS</v>
      </c>
      <c r="C4235" t="s">
        <v>4707</v>
      </c>
      <c r="G4235" s="7">
        <f>'Health Cleaned'!$H4235*1.1</f>
        <v>1524.5010000000002</v>
      </c>
      <c r="H4235" s="7">
        <f t="shared" si="331"/>
        <v>1524.5</v>
      </c>
      <c r="I4235" s="7">
        <f t="shared" si="332"/>
        <v>1524.6</v>
      </c>
      <c r="J4235" s="7">
        <f t="shared" si="333"/>
        <v>1524.5</v>
      </c>
      <c r="K4235" t="str">
        <f>TEXT('Health Cleaned'!A4235,"mm-yy")</f>
        <v>07-23</v>
      </c>
      <c r="L4235" t="str">
        <f t="shared" si="334"/>
        <v>65-100</v>
      </c>
    </row>
    <row r="4236" spans="1:12" x14ac:dyDescent="0.45">
      <c r="A4236">
        <v>11</v>
      </c>
      <c r="B4236" t="str">
        <f t="shared" si="330"/>
        <v>CHILDREN</v>
      </c>
      <c r="C4236" t="s">
        <v>4708</v>
      </c>
      <c r="G4236" s="7">
        <f>'Health Cleaned'!$H4236*1.1</f>
        <v>2877.5450000000001</v>
      </c>
      <c r="H4236" s="7">
        <f t="shared" si="331"/>
        <v>2877.5</v>
      </c>
      <c r="I4236" s="7">
        <f t="shared" si="332"/>
        <v>2877.6</v>
      </c>
      <c r="J4236" s="7">
        <f t="shared" si="333"/>
        <v>2877.5</v>
      </c>
      <c r="K4236" t="str">
        <f>TEXT('Health Cleaned'!A4236,"mm-yy")</f>
        <v>07-22</v>
      </c>
      <c r="L4236" t="str">
        <f t="shared" si="334"/>
        <v>0-12</v>
      </c>
    </row>
    <row r="4237" spans="1:12" x14ac:dyDescent="0.45">
      <c r="A4237">
        <v>3</v>
      </c>
      <c r="B4237" t="str">
        <f t="shared" si="330"/>
        <v>CHILDREN</v>
      </c>
      <c r="C4237" t="s">
        <v>4709</v>
      </c>
      <c r="G4237" s="7">
        <f>'Health Cleaned'!$H4237*1.1</f>
        <v>4700.509</v>
      </c>
      <c r="H4237" s="7">
        <f t="shared" si="331"/>
        <v>4700.5</v>
      </c>
      <c r="I4237" s="7">
        <f t="shared" si="332"/>
        <v>4700.6000000000004</v>
      </c>
      <c r="J4237" s="7">
        <f t="shared" si="333"/>
        <v>4700.5</v>
      </c>
      <c r="K4237" t="str">
        <f>TEXT('Health Cleaned'!A4237,"mm-yy")</f>
        <v>10-22</v>
      </c>
      <c r="L4237" t="str">
        <f t="shared" si="334"/>
        <v>0-12</v>
      </c>
    </row>
    <row r="4238" spans="1:12" x14ac:dyDescent="0.45">
      <c r="A4238">
        <v>2</v>
      </c>
      <c r="B4238" t="str">
        <f t="shared" si="330"/>
        <v>CHILDREN</v>
      </c>
      <c r="C4238" t="s">
        <v>4710</v>
      </c>
      <c r="G4238" s="7">
        <f>'Health Cleaned'!$H4238*1.1</f>
        <v>1873.6849999999999</v>
      </c>
      <c r="H4238" s="7">
        <f t="shared" si="331"/>
        <v>1873.7</v>
      </c>
      <c r="I4238" s="7">
        <f t="shared" si="332"/>
        <v>1873.6999999999998</v>
      </c>
      <c r="J4238" s="7">
        <f t="shared" si="333"/>
        <v>1873.6</v>
      </c>
      <c r="K4238" t="str">
        <f>TEXT('Health Cleaned'!A4238,"mm-yy")</f>
        <v>09-22</v>
      </c>
      <c r="L4238" t="str">
        <f t="shared" si="334"/>
        <v>0-12</v>
      </c>
    </row>
    <row r="4239" spans="1:12" x14ac:dyDescent="0.45">
      <c r="A4239">
        <v>54</v>
      </c>
      <c r="B4239" t="str">
        <f t="shared" si="330"/>
        <v>ADULTS</v>
      </c>
      <c r="C4239" t="s">
        <v>4711</v>
      </c>
      <c r="G4239" s="7">
        <f>'Health Cleaned'!$H4239*1.1</f>
        <v>1172.5450000000001</v>
      </c>
      <c r="H4239" s="7">
        <f t="shared" si="331"/>
        <v>1172.5</v>
      </c>
      <c r="I4239" s="7">
        <f t="shared" si="332"/>
        <v>1172.5999999999999</v>
      </c>
      <c r="J4239" s="7">
        <f t="shared" si="333"/>
        <v>1172.5</v>
      </c>
      <c r="K4239" t="str">
        <f>TEXT('Health Cleaned'!A4239,"mm-yy")</f>
        <v>07-23</v>
      </c>
      <c r="L4239" t="str">
        <f t="shared" si="334"/>
        <v>51-65</v>
      </c>
    </row>
    <row r="4240" spans="1:12" x14ac:dyDescent="0.45">
      <c r="A4240">
        <v>7</v>
      </c>
      <c r="B4240" t="str">
        <f t="shared" si="330"/>
        <v>CHILDREN</v>
      </c>
      <c r="C4240" t="s">
        <v>4712</v>
      </c>
      <c r="G4240" s="7">
        <f>'Health Cleaned'!$H4240*1.1</f>
        <v>1101.9580000000001</v>
      </c>
      <c r="H4240" s="7">
        <f t="shared" si="331"/>
        <v>1102</v>
      </c>
      <c r="I4240" s="7">
        <f t="shared" si="332"/>
        <v>1102</v>
      </c>
      <c r="J4240" s="7">
        <f t="shared" si="333"/>
        <v>1101.9000000000001</v>
      </c>
      <c r="K4240" t="str">
        <f>TEXT('Health Cleaned'!A4240,"mm-yy")</f>
        <v>10-22</v>
      </c>
      <c r="L4240" t="str">
        <f t="shared" si="334"/>
        <v>0-12</v>
      </c>
    </row>
    <row r="4241" spans="1:12" x14ac:dyDescent="0.45">
      <c r="A4241">
        <v>59</v>
      </c>
      <c r="B4241" t="str">
        <f t="shared" si="330"/>
        <v>ADULTS</v>
      </c>
      <c r="C4241" t="s">
        <v>4713</v>
      </c>
      <c r="G4241" s="7">
        <f>'Health Cleaned'!$H4241*1.1</f>
        <v>3899.1590000000006</v>
      </c>
      <c r="H4241" s="7">
        <f t="shared" si="331"/>
        <v>3899.2</v>
      </c>
      <c r="I4241" s="7">
        <f t="shared" si="332"/>
        <v>3899.2</v>
      </c>
      <c r="J4241" s="7">
        <f t="shared" si="333"/>
        <v>3899.1</v>
      </c>
      <c r="K4241" t="str">
        <f>TEXT('Health Cleaned'!A4241,"mm-yy")</f>
        <v>08-23</v>
      </c>
      <c r="L4241" t="str">
        <f t="shared" si="334"/>
        <v>51-65</v>
      </c>
    </row>
    <row r="4242" spans="1:12" x14ac:dyDescent="0.45">
      <c r="A4242">
        <v>2</v>
      </c>
      <c r="B4242" t="str">
        <f t="shared" si="330"/>
        <v>CHILDREN</v>
      </c>
      <c r="C4242" t="s">
        <v>4714</v>
      </c>
      <c r="G4242" s="7">
        <f>'Health Cleaned'!$H4242*1.1</f>
        <v>3909.8510000000001</v>
      </c>
      <c r="H4242" s="7">
        <f t="shared" si="331"/>
        <v>3909.9</v>
      </c>
      <c r="I4242" s="7">
        <f t="shared" si="332"/>
        <v>3909.9</v>
      </c>
      <c r="J4242" s="7">
        <f t="shared" si="333"/>
        <v>3909.8</v>
      </c>
      <c r="K4242" t="str">
        <f>TEXT('Health Cleaned'!A4242,"mm-yy")</f>
        <v>09-22</v>
      </c>
      <c r="L4242" t="str">
        <f t="shared" si="334"/>
        <v>0-12</v>
      </c>
    </row>
    <row r="4243" spans="1:12" x14ac:dyDescent="0.45">
      <c r="A4243">
        <v>54</v>
      </c>
      <c r="B4243" t="str">
        <f t="shared" si="330"/>
        <v>ADULTS</v>
      </c>
      <c r="C4243" t="s">
        <v>4715</v>
      </c>
      <c r="G4243" s="7">
        <f>'Health Cleaned'!$H4243*1.1</f>
        <v>2201.8260000000005</v>
      </c>
      <c r="H4243" s="7">
        <f t="shared" si="331"/>
        <v>2201.8000000000002</v>
      </c>
      <c r="I4243" s="7">
        <f t="shared" si="332"/>
        <v>2201.9</v>
      </c>
      <c r="J4243" s="7">
        <f t="shared" si="333"/>
        <v>2201.8000000000002</v>
      </c>
      <c r="K4243" t="str">
        <f>TEXT('Health Cleaned'!A4243,"mm-yy")</f>
        <v>10-23</v>
      </c>
      <c r="L4243" t="str">
        <f t="shared" si="334"/>
        <v>51-65</v>
      </c>
    </row>
    <row r="4244" spans="1:12" x14ac:dyDescent="0.45">
      <c r="A4244">
        <v>34</v>
      </c>
      <c r="B4244" t="str">
        <f t="shared" si="330"/>
        <v>YOUNG ADULTS</v>
      </c>
      <c r="C4244" t="s">
        <v>4716</v>
      </c>
      <c r="G4244" s="7">
        <f>'Health Cleaned'!$H4244*1.1</f>
        <v>1036.7170000000001</v>
      </c>
      <c r="H4244" s="7">
        <f t="shared" si="331"/>
        <v>1036.7</v>
      </c>
      <c r="I4244" s="7">
        <f t="shared" si="332"/>
        <v>1036.8</v>
      </c>
      <c r="J4244" s="7">
        <f t="shared" si="333"/>
        <v>1036.7</v>
      </c>
      <c r="K4244" t="str">
        <f>TEXT('Health Cleaned'!A4244,"mm-yy")</f>
        <v>06-22</v>
      </c>
      <c r="L4244" t="str">
        <f t="shared" si="334"/>
        <v>20-34</v>
      </c>
    </row>
    <row r="4245" spans="1:12" x14ac:dyDescent="0.45">
      <c r="A4245">
        <v>18</v>
      </c>
      <c r="B4245" t="str">
        <f t="shared" si="330"/>
        <v>YOUNG ADULTS</v>
      </c>
      <c r="C4245" t="s">
        <v>4717</v>
      </c>
      <c r="G4245" s="7">
        <f>'Health Cleaned'!$H4245*1.1</f>
        <v>4519.5370000000003</v>
      </c>
      <c r="H4245" s="7">
        <f t="shared" si="331"/>
        <v>4519.5</v>
      </c>
      <c r="I4245" s="7">
        <f t="shared" si="332"/>
        <v>4519.6000000000004</v>
      </c>
      <c r="J4245" s="7">
        <f t="shared" si="333"/>
        <v>4519.5</v>
      </c>
      <c r="K4245" t="str">
        <f>TEXT('Health Cleaned'!A4245,"mm-yy")</f>
        <v>01-22</v>
      </c>
      <c r="L4245" t="str">
        <f t="shared" si="334"/>
        <v>13-19</v>
      </c>
    </row>
    <row r="4246" spans="1:12" x14ac:dyDescent="0.45">
      <c r="A4246">
        <v>47</v>
      </c>
      <c r="B4246" t="str">
        <f t="shared" si="330"/>
        <v>ADULTS</v>
      </c>
      <c r="C4246" t="s">
        <v>4718</v>
      </c>
      <c r="G4246" s="7">
        <f>'Health Cleaned'!$H4246*1.1</f>
        <v>2676.3</v>
      </c>
      <c r="H4246" s="7">
        <f t="shared" si="331"/>
        <v>2676.3</v>
      </c>
      <c r="I4246" s="7">
        <f t="shared" si="332"/>
        <v>2676.3</v>
      </c>
      <c r="J4246" s="7">
        <f t="shared" si="333"/>
        <v>2676.3</v>
      </c>
      <c r="K4246" t="str">
        <f>TEXT('Health Cleaned'!A4246,"mm-yy")</f>
        <v>04-22</v>
      </c>
      <c r="L4246" t="str">
        <f t="shared" si="334"/>
        <v>35-50</v>
      </c>
    </row>
    <row r="4247" spans="1:12" x14ac:dyDescent="0.45">
      <c r="A4247">
        <v>81</v>
      </c>
      <c r="B4247" t="str">
        <f t="shared" si="330"/>
        <v>SENIORS</v>
      </c>
      <c r="C4247" t="s">
        <v>4719</v>
      </c>
      <c r="G4247" s="7">
        <f>'Health Cleaned'!$H4247*1.1</f>
        <v>4018.2670000000003</v>
      </c>
      <c r="H4247" s="7">
        <f t="shared" si="331"/>
        <v>4018.3</v>
      </c>
      <c r="I4247" s="7">
        <f t="shared" si="332"/>
        <v>4018.2999999999997</v>
      </c>
      <c r="J4247" s="7">
        <f t="shared" si="333"/>
        <v>4018.2</v>
      </c>
      <c r="K4247" t="str">
        <f>TEXT('Health Cleaned'!A4247,"mm-yy")</f>
        <v>05-22</v>
      </c>
      <c r="L4247" t="str">
        <f t="shared" si="334"/>
        <v>65-100</v>
      </c>
    </row>
    <row r="4248" spans="1:12" x14ac:dyDescent="0.45">
      <c r="A4248">
        <v>11</v>
      </c>
      <c r="B4248" t="str">
        <f t="shared" si="330"/>
        <v>CHILDREN</v>
      </c>
      <c r="C4248" t="s">
        <v>4720</v>
      </c>
      <c r="G4248" s="7">
        <f>'Health Cleaned'!$H4248*1.1</f>
        <v>3089.7240000000006</v>
      </c>
      <c r="H4248" s="7">
        <f t="shared" si="331"/>
        <v>3089.7</v>
      </c>
      <c r="I4248" s="7">
        <f t="shared" si="332"/>
        <v>3089.7999999999997</v>
      </c>
      <c r="J4248" s="7">
        <f t="shared" si="333"/>
        <v>3089.7</v>
      </c>
      <c r="K4248" t="str">
        <f>TEXT('Health Cleaned'!A4248,"mm-yy")</f>
        <v>03-23</v>
      </c>
      <c r="L4248" t="str">
        <f t="shared" si="334"/>
        <v>0-12</v>
      </c>
    </row>
    <row r="4249" spans="1:12" x14ac:dyDescent="0.45">
      <c r="A4249">
        <v>15</v>
      </c>
      <c r="B4249" t="str">
        <f t="shared" si="330"/>
        <v>CHILDREN</v>
      </c>
      <c r="C4249" t="s">
        <v>4721</v>
      </c>
      <c r="G4249" s="7">
        <f>'Health Cleaned'!$H4249*1.1</f>
        <v>2564.6390000000001</v>
      </c>
      <c r="H4249" s="7">
        <f t="shared" si="331"/>
        <v>2564.6</v>
      </c>
      <c r="I4249" s="7">
        <f t="shared" si="332"/>
        <v>2564.6999999999998</v>
      </c>
      <c r="J4249" s="7">
        <f t="shared" si="333"/>
        <v>2564.6</v>
      </c>
      <c r="K4249" t="str">
        <f>TEXT('Health Cleaned'!A4249,"mm-yy")</f>
        <v>09-23</v>
      </c>
      <c r="L4249" t="str">
        <f t="shared" si="334"/>
        <v>13-19</v>
      </c>
    </row>
    <row r="4250" spans="1:12" x14ac:dyDescent="0.45">
      <c r="A4250">
        <v>60</v>
      </c>
      <c r="B4250" t="str">
        <f t="shared" si="330"/>
        <v>ADULTS</v>
      </c>
      <c r="C4250" t="s">
        <v>4722</v>
      </c>
      <c r="G4250" s="7">
        <f>'Health Cleaned'!$H4250*1.1</f>
        <v>3520.0110000000004</v>
      </c>
      <c r="H4250" s="7">
        <f t="shared" si="331"/>
        <v>3520</v>
      </c>
      <c r="I4250" s="7">
        <f t="shared" si="332"/>
        <v>3520.1</v>
      </c>
      <c r="J4250" s="7">
        <f t="shared" si="333"/>
        <v>3520</v>
      </c>
      <c r="K4250" t="str">
        <f>TEXT('Health Cleaned'!A4250,"mm-yy")</f>
        <v>05-22</v>
      </c>
      <c r="L4250" t="str">
        <f t="shared" si="334"/>
        <v>51-65</v>
      </c>
    </row>
    <row r="4251" spans="1:12" x14ac:dyDescent="0.45">
      <c r="A4251">
        <v>56</v>
      </c>
      <c r="B4251" t="str">
        <f t="shared" si="330"/>
        <v>ADULTS</v>
      </c>
      <c r="C4251" t="s">
        <v>4723</v>
      </c>
      <c r="G4251" s="7">
        <f>'Health Cleaned'!$H4251*1.1</f>
        <v>1420.1990000000001</v>
      </c>
      <c r="H4251" s="7">
        <f t="shared" si="331"/>
        <v>1420.2</v>
      </c>
      <c r="I4251" s="7">
        <f t="shared" si="332"/>
        <v>1420.1999999999998</v>
      </c>
      <c r="J4251" s="7">
        <f t="shared" si="333"/>
        <v>1420.1</v>
      </c>
      <c r="K4251" t="str">
        <f>TEXT('Health Cleaned'!A4251,"mm-yy")</f>
        <v>08-23</v>
      </c>
      <c r="L4251" t="str">
        <f t="shared" si="334"/>
        <v>51-65</v>
      </c>
    </row>
    <row r="4252" spans="1:12" x14ac:dyDescent="0.45">
      <c r="A4252">
        <v>64</v>
      </c>
      <c r="B4252" t="str">
        <f t="shared" si="330"/>
        <v>ADULTS</v>
      </c>
      <c r="C4252" t="s">
        <v>4724</v>
      </c>
      <c r="G4252" s="7">
        <f>'Health Cleaned'!$H4252*1.1</f>
        <v>4195.576</v>
      </c>
      <c r="H4252" s="7">
        <f t="shared" si="331"/>
        <v>4195.6000000000004</v>
      </c>
      <c r="I4252" s="7">
        <f t="shared" si="332"/>
        <v>4195.6000000000004</v>
      </c>
      <c r="J4252" s="7">
        <f t="shared" si="333"/>
        <v>4195.5</v>
      </c>
      <c r="K4252" t="str">
        <f>TEXT('Health Cleaned'!A4252,"mm-yy")</f>
        <v>09-23</v>
      </c>
      <c r="L4252" t="str">
        <f t="shared" si="334"/>
        <v>51-65</v>
      </c>
    </row>
    <row r="4253" spans="1:12" x14ac:dyDescent="0.45">
      <c r="A4253">
        <v>65</v>
      </c>
      <c r="B4253" t="str">
        <f t="shared" si="330"/>
        <v>ADULTS</v>
      </c>
      <c r="C4253" t="s">
        <v>4725</v>
      </c>
      <c r="G4253" s="7">
        <f>'Health Cleaned'!$H4253*1.1</f>
        <v>515.82300000000009</v>
      </c>
      <c r="H4253" s="7">
        <f t="shared" si="331"/>
        <v>515.79999999999995</v>
      </c>
      <c r="I4253" s="7">
        <f t="shared" si="332"/>
        <v>515.9</v>
      </c>
      <c r="J4253" s="7">
        <f t="shared" si="333"/>
        <v>515.79999999999995</v>
      </c>
      <c r="K4253" t="str">
        <f>TEXT('Health Cleaned'!A4253,"mm-yy")</f>
        <v>02-22</v>
      </c>
      <c r="L4253" t="str">
        <f t="shared" si="334"/>
        <v>51-65</v>
      </c>
    </row>
    <row r="4254" spans="1:12" x14ac:dyDescent="0.45">
      <c r="A4254">
        <v>71</v>
      </c>
      <c r="B4254" t="str">
        <f t="shared" si="330"/>
        <v>SENIORS</v>
      </c>
      <c r="C4254" t="s">
        <v>4726</v>
      </c>
      <c r="G4254" s="7">
        <f>'Health Cleaned'!$H4254*1.1</f>
        <v>3479.3440000000001</v>
      </c>
      <c r="H4254" s="7">
        <f t="shared" si="331"/>
        <v>3479.3</v>
      </c>
      <c r="I4254" s="7">
        <f t="shared" si="332"/>
        <v>3479.4</v>
      </c>
      <c r="J4254" s="7">
        <f t="shared" si="333"/>
        <v>3479.3</v>
      </c>
      <c r="K4254" t="str">
        <f>TEXT('Health Cleaned'!A4254,"mm-yy")</f>
        <v>05-22</v>
      </c>
      <c r="L4254" t="str">
        <f t="shared" si="334"/>
        <v>65-100</v>
      </c>
    </row>
    <row r="4255" spans="1:12" x14ac:dyDescent="0.45">
      <c r="A4255">
        <v>99</v>
      </c>
      <c r="B4255" t="str">
        <f t="shared" si="330"/>
        <v>SENIORS</v>
      </c>
      <c r="C4255" t="s">
        <v>4727</v>
      </c>
      <c r="G4255" s="7">
        <f>'Health Cleaned'!$H4255*1.1</f>
        <v>1199.847</v>
      </c>
      <c r="H4255" s="7">
        <f t="shared" si="331"/>
        <v>1199.8</v>
      </c>
      <c r="I4255" s="7">
        <f t="shared" si="332"/>
        <v>1199.8999999999999</v>
      </c>
      <c r="J4255" s="7">
        <f t="shared" si="333"/>
        <v>1199.8</v>
      </c>
      <c r="K4255" t="str">
        <f>TEXT('Health Cleaned'!A4255,"mm-yy")</f>
        <v>08-23</v>
      </c>
      <c r="L4255" t="str">
        <f t="shared" si="334"/>
        <v>65-100</v>
      </c>
    </row>
    <row r="4256" spans="1:12" x14ac:dyDescent="0.45">
      <c r="A4256">
        <v>23</v>
      </c>
      <c r="B4256" t="str">
        <f t="shared" si="330"/>
        <v>YOUNG ADULTS</v>
      </c>
      <c r="C4256" t="s">
        <v>4728</v>
      </c>
      <c r="G4256" s="7">
        <f>'Health Cleaned'!$H4256*1.1</f>
        <v>2382.0610000000006</v>
      </c>
      <c r="H4256" s="7">
        <f t="shared" si="331"/>
        <v>2382.1</v>
      </c>
      <c r="I4256" s="7">
        <f t="shared" si="332"/>
        <v>2382.1</v>
      </c>
      <c r="J4256" s="7">
        <f t="shared" si="333"/>
        <v>2382</v>
      </c>
      <c r="K4256" t="str">
        <f>TEXT('Health Cleaned'!A4256,"mm-yy")</f>
        <v>11-23</v>
      </c>
      <c r="L4256" t="str">
        <f t="shared" si="334"/>
        <v>20-34</v>
      </c>
    </row>
    <row r="4257" spans="1:12" x14ac:dyDescent="0.45">
      <c r="A4257">
        <v>99</v>
      </c>
      <c r="B4257" t="str">
        <f t="shared" si="330"/>
        <v>SENIORS</v>
      </c>
      <c r="C4257" t="s">
        <v>4729</v>
      </c>
      <c r="G4257" s="7">
        <f>'Health Cleaned'!$H4257*1.1</f>
        <v>4890.8530000000001</v>
      </c>
      <c r="H4257" s="7">
        <f t="shared" si="331"/>
        <v>4890.8999999999996</v>
      </c>
      <c r="I4257" s="7">
        <f t="shared" si="332"/>
        <v>4890.9000000000005</v>
      </c>
      <c r="J4257" s="7">
        <f t="shared" si="333"/>
        <v>4890.8</v>
      </c>
      <c r="K4257" t="str">
        <f>TEXT('Health Cleaned'!A4257,"mm-yy")</f>
        <v>12-22</v>
      </c>
      <c r="L4257" t="str">
        <f t="shared" si="334"/>
        <v>65-100</v>
      </c>
    </row>
    <row r="4258" spans="1:12" x14ac:dyDescent="0.45">
      <c r="A4258">
        <v>34</v>
      </c>
      <c r="B4258" t="str">
        <f t="shared" si="330"/>
        <v>YOUNG ADULTS</v>
      </c>
      <c r="C4258" t="s">
        <v>4730</v>
      </c>
      <c r="G4258" s="7">
        <f>'Health Cleaned'!$H4258*1.1</f>
        <v>1308.2740000000001</v>
      </c>
      <c r="H4258" s="7">
        <f t="shared" si="331"/>
        <v>1308.3</v>
      </c>
      <c r="I4258" s="7">
        <f t="shared" si="332"/>
        <v>1308.3</v>
      </c>
      <c r="J4258" s="7">
        <f t="shared" si="333"/>
        <v>1308.2</v>
      </c>
      <c r="K4258" t="str">
        <f>TEXT('Health Cleaned'!A4258,"mm-yy")</f>
        <v>04-23</v>
      </c>
      <c r="L4258" t="str">
        <f t="shared" si="334"/>
        <v>20-34</v>
      </c>
    </row>
    <row r="4259" spans="1:12" x14ac:dyDescent="0.45">
      <c r="A4259">
        <v>38</v>
      </c>
      <c r="B4259" t="str">
        <f t="shared" si="330"/>
        <v>ADULTS</v>
      </c>
      <c r="C4259" t="s">
        <v>4731</v>
      </c>
      <c r="G4259" s="7">
        <f>'Health Cleaned'!$H4259*1.1</f>
        <v>3447.5540000000001</v>
      </c>
      <c r="H4259" s="7">
        <f t="shared" si="331"/>
        <v>3447.6</v>
      </c>
      <c r="I4259" s="7">
        <f t="shared" si="332"/>
        <v>3447.6</v>
      </c>
      <c r="J4259" s="7">
        <f t="shared" si="333"/>
        <v>3447.5</v>
      </c>
      <c r="K4259" t="str">
        <f>TEXT('Health Cleaned'!A4259,"mm-yy")</f>
        <v>09-22</v>
      </c>
      <c r="L4259" t="str">
        <f t="shared" si="334"/>
        <v>35-50</v>
      </c>
    </row>
    <row r="4260" spans="1:12" x14ac:dyDescent="0.45">
      <c r="A4260">
        <v>11</v>
      </c>
      <c r="B4260" t="str">
        <f t="shared" si="330"/>
        <v>CHILDREN</v>
      </c>
      <c r="C4260" t="s">
        <v>4732</v>
      </c>
      <c r="G4260" s="7">
        <f>'Health Cleaned'!$H4260*1.1</f>
        <v>3251.0940000000001</v>
      </c>
      <c r="H4260" s="7">
        <f t="shared" si="331"/>
        <v>3251.1</v>
      </c>
      <c r="I4260" s="7">
        <f t="shared" si="332"/>
        <v>3251.1</v>
      </c>
      <c r="J4260" s="7">
        <f t="shared" si="333"/>
        <v>3251</v>
      </c>
      <c r="K4260" t="str">
        <f>TEXT('Health Cleaned'!A4260,"mm-yy")</f>
        <v>08-23</v>
      </c>
      <c r="L4260" t="str">
        <f t="shared" si="334"/>
        <v>0-12</v>
      </c>
    </row>
    <row r="4261" spans="1:12" x14ac:dyDescent="0.45">
      <c r="A4261">
        <v>95</v>
      </c>
      <c r="B4261" t="str">
        <f t="shared" si="330"/>
        <v>SENIORS</v>
      </c>
      <c r="C4261" t="s">
        <v>4733</v>
      </c>
      <c r="G4261" s="7">
        <f>'Health Cleaned'!$H4261*1.1</f>
        <v>2131.3160000000003</v>
      </c>
      <c r="H4261" s="7">
        <f t="shared" si="331"/>
        <v>2131.3000000000002</v>
      </c>
      <c r="I4261" s="7">
        <f t="shared" si="332"/>
        <v>2131.4</v>
      </c>
      <c r="J4261" s="7">
        <f t="shared" si="333"/>
        <v>2131.3000000000002</v>
      </c>
      <c r="K4261" t="str">
        <f>TEXT('Health Cleaned'!A4261,"mm-yy")</f>
        <v>01-22</v>
      </c>
      <c r="L4261" t="str">
        <f t="shared" si="334"/>
        <v>65-100</v>
      </c>
    </row>
    <row r="4262" spans="1:12" x14ac:dyDescent="0.45">
      <c r="A4262">
        <v>40</v>
      </c>
      <c r="B4262" t="str">
        <f t="shared" si="330"/>
        <v>ADULTS</v>
      </c>
      <c r="C4262" t="s">
        <v>4734</v>
      </c>
      <c r="G4262" s="7">
        <f>'Health Cleaned'!$H4262*1.1</f>
        <v>4737.1170000000011</v>
      </c>
      <c r="H4262" s="7">
        <f t="shared" si="331"/>
        <v>4737.1000000000004</v>
      </c>
      <c r="I4262" s="7">
        <f t="shared" si="332"/>
        <v>4737.2000000000007</v>
      </c>
      <c r="J4262" s="7">
        <f t="shared" si="333"/>
        <v>4737.1000000000004</v>
      </c>
      <c r="K4262" t="str">
        <f>TEXT('Health Cleaned'!A4262,"mm-yy")</f>
        <v>07-22</v>
      </c>
      <c r="L4262" t="str">
        <f t="shared" si="334"/>
        <v>35-50</v>
      </c>
    </row>
    <row r="4263" spans="1:12" x14ac:dyDescent="0.45">
      <c r="A4263">
        <v>24</v>
      </c>
      <c r="B4263" t="str">
        <f t="shared" si="330"/>
        <v>YOUNG ADULTS</v>
      </c>
      <c r="C4263" t="s">
        <v>4735</v>
      </c>
      <c r="G4263" s="7">
        <f>'Health Cleaned'!$H4263*1.1</f>
        <v>678.18299999999999</v>
      </c>
      <c r="H4263" s="7">
        <f t="shared" si="331"/>
        <v>678.2</v>
      </c>
      <c r="I4263" s="7">
        <f t="shared" si="332"/>
        <v>678.2</v>
      </c>
      <c r="J4263" s="7">
        <f t="shared" si="333"/>
        <v>678.1</v>
      </c>
      <c r="K4263" t="str">
        <f>TEXT('Health Cleaned'!A4263,"mm-yy")</f>
        <v>04-22</v>
      </c>
      <c r="L4263" t="str">
        <f t="shared" si="334"/>
        <v>20-34</v>
      </c>
    </row>
    <row r="4264" spans="1:12" x14ac:dyDescent="0.45">
      <c r="A4264">
        <v>57</v>
      </c>
      <c r="B4264" t="str">
        <f t="shared" si="330"/>
        <v>ADULTS</v>
      </c>
      <c r="C4264" t="s">
        <v>4736</v>
      </c>
      <c r="G4264" s="7">
        <f>'Health Cleaned'!$H4264*1.1</f>
        <v>2500.1680000000001</v>
      </c>
      <c r="H4264" s="7">
        <f t="shared" si="331"/>
        <v>2500.1999999999998</v>
      </c>
      <c r="I4264" s="7">
        <f t="shared" si="332"/>
        <v>2500.1999999999998</v>
      </c>
      <c r="J4264" s="7">
        <f t="shared" si="333"/>
        <v>2500.1</v>
      </c>
      <c r="K4264" t="str">
        <f>TEXT('Health Cleaned'!A4264,"mm-yy")</f>
        <v>11-22</v>
      </c>
      <c r="L4264" t="str">
        <f t="shared" si="334"/>
        <v>51-65</v>
      </c>
    </row>
    <row r="4265" spans="1:12" x14ac:dyDescent="0.45">
      <c r="A4265">
        <v>14</v>
      </c>
      <c r="B4265" t="str">
        <f t="shared" si="330"/>
        <v>CHILDREN</v>
      </c>
      <c r="C4265" t="s">
        <v>4737</v>
      </c>
      <c r="G4265" s="7">
        <f>'Health Cleaned'!$H4265*1.1</f>
        <v>3105.2560000000003</v>
      </c>
      <c r="H4265" s="7">
        <f t="shared" si="331"/>
        <v>3105.3</v>
      </c>
      <c r="I4265" s="7">
        <f t="shared" si="332"/>
        <v>3105.2999999999997</v>
      </c>
      <c r="J4265" s="7">
        <f t="shared" si="333"/>
        <v>3105.2</v>
      </c>
      <c r="K4265" t="str">
        <f>TEXT('Health Cleaned'!A4265,"mm-yy")</f>
        <v>09-22</v>
      </c>
      <c r="L4265" t="str">
        <f t="shared" si="334"/>
        <v>13-19</v>
      </c>
    </row>
    <row r="4266" spans="1:12" x14ac:dyDescent="0.45">
      <c r="A4266">
        <v>75</v>
      </c>
      <c r="B4266" t="str">
        <f t="shared" si="330"/>
        <v>SENIORS</v>
      </c>
      <c r="C4266" t="s">
        <v>4738</v>
      </c>
      <c r="G4266" s="7">
        <f>'Health Cleaned'!$H4266*1.1</f>
        <v>5265.4580000000005</v>
      </c>
      <c r="H4266" s="7">
        <f t="shared" si="331"/>
        <v>5265.5</v>
      </c>
      <c r="I4266" s="7">
        <f t="shared" si="332"/>
        <v>5265.5</v>
      </c>
      <c r="J4266" s="7">
        <f t="shared" si="333"/>
        <v>5265.4</v>
      </c>
      <c r="K4266" t="str">
        <f>TEXT('Health Cleaned'!A4266,"mm-yy")</f>
        <v>07-22</v>
      </c>
      <c r="L4266" t="str">
        <f t="shared" si="334"/>
        <v>65-100</v>
      </c>
    </row>
    <row r="4267" spans="1:12" x14ac:dyDescent="0.45">
      <c r="A4267">
        <v>90</v>
      </c>
      <c r="B4267" t="str">
        <f t="shared" si="330"/>
        <v>SENIORS</v>
      </c>
      <c r="C4267" t="s">
        <v>4739</v>
      </c>
      <c r="G4267" s="7">
        <f>'Health Cleaned'!$H4267*1.1</f>
        <v>4314.277000000001</v>
      </c>
      <c r="H4267" s="7">
        <f t="shared" si="331"/>
        <v>4314.3</v>
      </c>
      <c r="I4267" s="7">
        <f t="shared" si="332"/>
        <v>4314.3</v>
      </c>
      <c r="J4267" s="7">
        <f t="shared" si="333"/>
        <v>4314.2</v>
      </c>
      <c r="K4267" t="str">
        <f>TEXT('Health Cleaned'!A4267,"mm-yy")</f>
        <v>06-22</v>
      </c>
      <c r="L4267" t="str">
        <f t="shared" si="334"/>
        <v>65-100</v>
      </c>
    </row>
    <row r="4268" spans="1:12" x14ac:dyDescent="0.45">
      <c r="A4268">
        <v>30</v>
      </c>
      <c r="B4268" t="str">
        <f t="shared" si="330"/>
        <v>YOUNG ADULTS</v>
      </c>
      <c r="C4268" t="s">
        <v>4740</v>
      </c>
      <c r="G4268" s="7">
        <f>'Health Cleaned'!$H4268*1.1</f>
        <v>3832.3340000000003</v>
      </c>
      <c r="H4268" s="7">
        <f t="shared" si="331"/>
        <v>3832.3</v>
      </c>
      <c r="I4268" s="7">
        <f t="shared" si="332"/>
        <v>3832.4</v>
      </c>
      <c r="J4268" s="7">
        <f t="shared" si="333"/>
        <v>3832.3</v>
      </c>
      <c r="K4268" t="str">
        <f>TEXT('Health Cleaned'!A4268,"mm-yy")</f>
        <v>10-23</v>
      </c>
      <c r="L4268" t="str">
        <f t="shared" si="334"/>
        <v>20-34</v>
      </c>
    </row>
    <row r="4269" spans="1:12" x14ac:dyDescent="0.45">
      <c r="A4269">
        <v>67</v>
      </c>
      <c r="B4269" t="str">
        <f t="shared" si="330"/>
        <v>SENIORS</v>
      </c>
      <c r="C4269" t="s">
        <v>4741</v>
      </c>
      <c r="G4269" s="7">
        <f>'Health Cleaned'!$H4269*1.1</f>
        <v>3903.9770000000003</v>
      </c>
      <c r="H4269" s="7">
        <f t="shared" si="331"/>
        <v>3904</v>
      </c>
      <c r="I4269" s="7">
        <f t="shared" si="332"/>
        <v>3904</v>
      </c>
      <c r="J4269" s="7">
        <f t="shared" si="333"/>
        <v>3903.9</v>
      </c>
      <c r="K4269" t="str">
        <f>TEXT('Health Cleaned'!A4269,"mm-yy")</f>
        <v>10-23</v>
      </c>
      <c r="L4269" t="str">
        <f t="shared" si="334"/>
        <v>65-100</v>
      </c>
    </row>
    <row r="4270" spans="1:12" x14ac:dyDescent="0.45">
      <c r="A4270">
        <v>8</v>
      </c>
      <c r="B4270" t="str">
        <f t="shared" si="330"/>
        <v>CHILDREN</v>
      </c>
      <c r="C4270" t="s">
        <v>4742</v>
      </c>
      <c r="G4270" s="7">
        <f>'Health Cleaned'!$H4270*1.1</f>
        <v>4179.5380000000005</v>
      </c>
      <c r="H4270" s="7">
        <f t="shared" si="331"/>
        <v>4179.5</v>
      </c>
      <c r="I4270" s="7">
        <f t="shared" si="332"/>
        <v>4179.6000000000004</v>
      </c>
      <c r="J4270" s="7">
        <f t="shared" si="333"/>
        <v>4179.5</v>
      </c>
      <c r="K4270" t="str">
        <f>TEXT('Health Cleaned'!A4270,"mm-yy")</f>
        <v>03-22</v>
      </c>
      <c r="L4270" t="str">
        <f t="shared" si="334"/>
        <v>0-12</v>
      </c>
    </row>
    <row r="4271" spans="1:12" x14ac:dyDescent="0.45">
      <c r="A4271">
        <v>54</v>
      </c>
      <c r="B4271" t="str">
        <f t="shared" si="330"/>
        <v>ADULTS</v>
      </c>
      <c r="C4271" t="s">
        <v>4743</v>
      </c>
      <c r="G4271" s="7">
        <f>'Health Cleaned'!$H4271*1.1</f>
        <v>3418.9430000000002</v>
      </c>
      <c r="H4271" s="7">
        <f t="shared" si="331"/>
        <v>3418.9</v>
      </c>
      <c r="I4271" s="7">
        <f t="shared" si="332"/>
        <v>3419</v>
      </c>
      <c r="J4271" s="7">
        <f t="shared" si="333"/>
        <v>3418.9</v>
      </c>
      <c r="K4271" t="str">
        <f>TEXT('Health Cleaned'!A4271,"mm-yy")</f>
        <v>11-23</v>
      </c>
      <c r="L4271" t="str">
        <f t="shared" si="334"/>
        <v>51-65</v>
      </c>
    </row>
    <row r="4272" spans="1:12" x14ac:dyDescent="0.45">
      <c r="A4272">
        <v>8</v>
      </c>
      <c r="B4272" t="str">
        <f t="shared" si="330"/>
        <v>CHILDREN</v>
      </c>
      <c r="C4272" t="s">
        <v>4744</v>
      </c>
      <c r="G4272" s="7">
        <f>'Health Cleaned'!$H4272*1.1</f>
        <v>3192.1669999999999</v>
      </c>
      <c r="H4272" s="7">
        <f t="shared" si="331"/>
        <v>3192.2</v>
      </c>
      <c r="I4272" s="7">
        <f t="shared" si="332"/>
        <v>3192.2</v>
      </c>
      <c r="J4272" s="7">
        <f t="shared" si="333"/>
        <v>3192.1</v>
      </c>
      <c r="K4272" t="str">
        <f>TEXT('Health Cleaned'!A4272,"mm-yy")</f>
        <v>05-23</v>
      </c>
      <c r="L4272" t="str">
        <f t="shared" si="334"/>
        <v>0-12</v>
      </c>
    </row>
    <row r="4273" spans="1:12" x14ac:dyDescent="0.45">
      <c r="A4273">
        <v>3</v>
      </c>
      <c r="B4273" t="str">
        <f t="shared" si="330"/>
        <v>CHILDREN</v>
      </c>
      <c r="C4273" t="s">
        <v>4745</v>
      </c>
      <c r="G4273" s="7">
        <f>'Health Cleaned'!$H4273*1.1</f>
        <v>4878.9730000000009</v>
      </c>
      <c r="H4273" s="7">
        <f t="shared" si="331"/>
        <v>4879</v>
      </c>
      <c r="I4273" s="7">
        <f t="shared" si="332"/>
        <v>4879</v>
      </c>
      <c r="J4273" s="7">
        <f t="shared" si="333"/>
        <v>4878.8999999999996</v>
      </c>
      <c r="K4273" t="str">
        <f>TEXT('Health Cleaned'!A4273,"mm-yy")</f>
        <v>03-23</v>
      </c>
      <c r="L4273" t="str">
        <f t="shared" si="334"/>
        <v>0-12</v>
      </c>
    </row>
    <row r="4274" spans="1:12" x14ac:dyDescent="0.45">
      <c r="A4274">
        <v>9</v>
      </c>
      <c r="B4274" t="str">
        <f t="shared" si="330"/>
        <v>CHILDREN</v>
      </c>
      <c r="C4274" t="s">
        <v>4746</v>
      </c>
      <c r="G4274" s="7">
        <f>'Health Cleaned'!$H4274*1.1</f>
        <v>3776.0910000000003</v>
      </c>
      <c r="H4274" s="7">
        <f t="shared" si="331"/>
        <v>3776.1</v>
      </c>
      <c r="I4274" s="7">
        <f t="shared" si="332"/>
        <v>3776.1</v>
      </c>
      <c r="J4274" s="7">
        <f t="shared" si="333"/>
        <v>3776</v>
      </c>
      <c r="K4274" t="str">
        <f>TEXT('Health Cleaned'!A4274,"mm-yy")</f>
        <v>08-23</v>
      </c>
      <c r="L4274" t="str">
        <f t="shared" si="334"/>
        <v>0-12</v>
      </c>
    </row>
    <row r="4275" spans="1:12" x14ac:dyDescent="0.45">
      <c r="A4275">
        <v>89</v>
      </c>
      <c r="B4275" t="str">
        <f t="shared" si="330"/>
        <v>SENIORS</v>
      </c>
      <c r="C4275" t="s">
        <v>4747</v>
      </c>
      <c r="G4275" s="7">
        <f>'Health Cleaned'!$H4275*1.1</f>
        <v>3636.3910000000001</v>
      </c>
      <c r="H4275" s="7">
        <f t="shared" si="331"/>
        <v>3636.4</v>
      </c>
      <c r="I4275" s="7">
        <f t="shared" si="332"/>
        <v>3636.4</v>
      </c>
      <c r="J4275" s="7">
        <f t="shared" si="333"/>
        <v>3636.3</v>
      </c>
      <c r="K4275" t="str">
        <f>TEXT('Health Cleaned'!A4275,"mm-yy")</f>
        <v>08-22</v>
      </c>
      <c r="L4275" t="str">
        <f t="shared" si="334"/>
        <v>65-100</v>
      </c>
    </row>
    <row r="4276" spans="1:12" x14ac:dyDescent="0.45">
      <c r="A4276">
        <v>83</v>
      </c>
      <c r="B4276" t="str">
        <f t="shared" si="330"/>
        <v>SENIORS</v>
      </c>
      <c r="C4276" t="s">
        <v>4748</v>
      </c>
      <c r="G4276" s="7">
        <f>'Health Cleaned'!$H4276*1.1</f>
        <v>5354.9650000000001</v>
      </c>
      <c r="H4276" s="7">
        <f t="shared" si="331"/>
        <v>5355</v>
      </c>
      <c r="I4276" s="7">
        <f t="shared" si="332"/>
        <v>5355</v>
      </c>
      <c r="J4276" s="7">
        <f t="shared" si="333"/>
        <v>5354.9</v>
      </c>
      <c r="K4276" t="str">
        <f>TEXT('Health Cleaned'!A4276,"mm-yy")</f>
        <v>06-22</v>
      </c>
      <c r="L4276" t="str">
        <f t="shared" si="334"/>
        <v>65-100</v>
      </c>
    </row>
    <row r="4277" spans="1:12" x14ac:dyDescent="0.45">
      <c r="A4277">
        <v>0</v>
      </c>
      <c r="B4277" t="str">
        <f t="shared" si="330"/>
        <v>CHILDREN</v>
      </c>
      <c r="C4277" t="s">
        <v>4749</v>
      </c>
      <c r="G4277" s="7">
        <f>'Health Cleaned'!$H4277*1.1</f>
        <v>4350.2690000000002</v>
      </c>
      <c r="H4277" s="7">
        <f t="shared" si="331"/>
        <v>4350.3</v>
      </c>
      <c r="I4277" s="7">
        <f t="shared" si="332"/>
        <v>4350.3</v>
      </c>
      <c r="J4277" s="7">
        <f t="shared" si="333"/>
        <v>4350.2</v>
      </c>
      <c r="K4277" t="str">
        <f>TEXT('Health Cleaned'!A4277,"mm-yy")</f>
        <v>04-22</v>
      </c>
      <c r="L4277" t="str">
        <f t="shared" si="334"/>
        <v>0-12</v>
      </c>
    </row>
    <row r="4278" spans="1:12" x14ac:dyDescent="0.45">
      <c r="A4278">
        <v>93</v>
      </c>
      <c r="B4278" t="str">
        <f t="shared" si="330"/>
        <v>SENIORS</v>
      </c>
      <c r="C4278" t="s">
        <v>4750</v>
      </c>
      <c r="G4278" s="7">
        <f>'Health Cleaned'!$H4278*1.1</f>
        <v>4268.0330000000004</v>
      </c>
      <c r="H4278" s="7">
        <f t="shared" si="331"/>
        <v>4268</v>
      </c>
      <c r="I4278" s="7">
        <f t="shared" si="332"/>
        <v>4268.1000000000004</v>
      </c>
      <c r="J4278" s="7">
        <f t="shared" si="333"/>
        <v>4268</v>
      </c>
      <c r="K4278" t="str">
        <f>TEXT('Health Cleaned'!A4278,"mm-yy")</f>
        <v>08-23</v>
      </c>
      <c r="L4278" t="str">
        <f t="shared" si="334"/>
        <v>65-100</v>
      </c>
    </row>
    <row r="4279" spans="1:12" x14ac:dyDescent="0.45">
      <c r="A4279">
        <v>90</v>
      </c>
      <c r="B4279" t="str">
        <f t="shared" si="330"/>
        <v>SENIORS</v>
      </c>
      <c r="C4279" t="s">
        <v>4751</v>
      </c>
      <c r="G4279" s="7">
        <f>'Health Cleaned'!$H4279*1.1</f>
        <v>5022.0830000000005</v>
      </c>
      <c r="H4279" s="7">
        <f t="shared" si="331"/>
        <v>5022.1000000000004</v>
      </c>
      <c r="I4279" s="7">
        <f t="shared" si="332"/>
        <v>5022.1000000000004</v>
      </c>
      <c r="J4279" s="7">
        <f t="shared" si="333"/>
        <v>5022</v>
      </c>
      <c r="K4279" t="str">
        <f>TEXT('Health Cleaned'!A4279,"mm-yy")</f>
        <v>04-23</v>
      </c>
      <c r="L4279" t="str">
        <f t="shared" si="334"/>
        <v>65-100</v>
      </c>
    </row>
    <row r="4280" spans="1:12" x14ac:dyDescent="0.45">
      <c r="A4280">
        <v>60</v>
      </c>
      <c r="B4280" t="str">
        <f t="shared" si="330"/>
        <v>ADULTS</v>
      </c>
      <c r="C4280" t="s">
        <v>4752</v>
      </c>
      <c r="G4280" s="7">
        <f>'Health Cleaned'!$H4280*1.1</f>
        <v>3400.4630000000002</v>
      </c>
      <c r="H4280" s="7">
        <f t="shared" si="331"/>
        <v>3400.5</v>
      </c>
      <c r="I4280" s="7">
        <f t="shared" si="332"/>
        <v>3400.5</v>
      </c>
      <c r="J4280" s="7">
        <f t="shared" si="333"/>
        <v>3400.4</v>
      </c>
      <c r="K4280" t="str">
        <f>TEXT('Health Cleaned'!A4280,"mm-yy")</f>
        <v>04-22</v>
      </c>
      <c r="L4280" t="str">
        <f t="shared" si="334"/>
        <v>51-65</v>
      </c>
    </row>
    <row r="4281" spans="1:12" x14ac:dyDescent="0.45">
      <c r="A4281">
        <v>78</v>
      </c>
      <c r="B4281" t="str">
        <f t="shared" si="330"/>
        <v>SENIORS</v>
      </c>
      <c r="C4281" t="s">
        <v>4753</v>
      </c>
      <c r="G4281" s="7">
        <f>'Health Cleaned'!$H4281*1.1</f>
        <v>2191.6840000000002</v>
      </c>
      <c r="H4281" s="7">
        <f t="shared" si="331"/>
        <v>2191.6999999999998</v>
      </c>
      <c r="I4281" s="7">
        <f t="shared" si="332"/>
        <v>2191.6999999999998</v>
      </c>
      <c r="J4281" s="7">
        <f t="shared" si="333"/>
        <v>2191.6</v>
      </c>
      <c r="K4281" t="str">
        <f>TEXT('Health Cleaned'!A4281,"mm-yy")</f>
        <v>10-22</v>
      </c>
      <c r="L4281" t="str">
        <f t="shared" si="334"/>
        <v>65-100</v>
      </c>
    </row>
    <row r="4282" spans="1:12" x14ac:dyDescent="0.45">
      <c r="A4282">
        <v>88</v>
      </c>
      <c r="B4282" t="str">
        <f t="shared" si="330"/>
        <v>SENIORS</v>
      </c>
      <c r="C4282" t="s">
        <v>4754</v>
      </c>
      <c r="G4282" s="7">
        <f>'Health Cleaned'!$H4282*1.1</f>
        <v>2944.2490000000003</v>
      </c>
      <c r="H4282" s="7">
        <f t="shared" si="331"/>
        <v>2944.2</v>
      </c>
      <c r="I4282" s="7">
        <f t="shared" si="332"/>
        <v>2944.2999999999997</v>
      </c>
      <c r="J4282" s="7">
        <f t="shared" si="333"/>
        <v>2944.2</v>
      </c>
      <c r="K4282" t="str">
        <f>TEXT('Health Cleaned'!A4282,"mm-yy")</f>
        <v>06-23</v>
      </c>
      <c r="L4282" t="str">
        <f t="shared" si="334"/>
        <v>65-100</v>
      </c>
    </row>
    <row r="4283" spans="1:12" x14ac:dyDescent="0.45">
      <c r="A4283">
        <v>6</v>
      </c>
      <c r="B4283" t="str">
        <f t="shared" si="330"/>
        <v>CHILDREN</v>
      </c>
      <c r="C4283" t="s">
        <v>4755</v>
      </c>
      <c r="G4283" s="7">
        <f>'Health Cleaned'!$H4283*1.1</f>
        <v>4580.5870000000004</v>
      </c>
      <c r="H4283" s="7">
        <f t="shared" si="331"/>
        <v>4580.6000000000004</v>
      </c>
      <c r="I4283" s="7">
        <f t="shared" si="332"/>
        <v>4580.6000000000004</v>
      </c>
      <c r="J4283" s="7">
        <f t="shared" si="333"/>
        <v>4580.5</v>
      </c>
      <c r="K4283" t="str">
        <f>TEXT('Health Cleaned'!A4283,"mm-yy")</f>
        <v>03-22</v>
      </c>
      <c r="L4283" t="str">
        <f t="shared" si="334"/>
        <v>0-12</v>
      </c>
    </row>
    <row r="4284" spans="1:12" x14ac:dyDescent="0.45">
      <c r="A4284">
        <v>28</v>
      </c>
      <c r="B4284" t="str">
        <f t="shared" si="330"/>
        <v>YOUNG ADULTS</v>
      </c>
      <c r="C4284" t="s">
        <v>4756</v>
      </c>
      <c r="G4284" s="7">
        <f>'Health Cleaned'!$H4284*1.1</f>
        <v>120.86800000000001</v>
      </c>
      <c r="H4284" s="7">
        <f t="shared" si="331"/>
        <v>120.9</v>
      </c>
      <c r="I4284" s="7">
        <f t="shared" si="332"/>
        <v>120.89999999999999</v>
      </c>
      <c r="J4284" s="7">
        <f t="shared" si="333"/>
        <v>120.8</v>
      </c>
      <c r="K4284" t="str">
        <f>TEXT('Health Cleaned'!A4284,"mm-yy")</f>
        <v>09-22</v>
      </c>
      <c r="L4284" t="str">
        <f t="shared" si="334"/>
        <v>20-34</v>
      </c>
    </row>
    <row r="4285" spans="1:12" x14ac:dyDescent="0.45">
      <c r="A4285">
        <v>7</v>
      </c>
      <c r="B4285" t="str">
        <f t="shared" si="330"/>
        <v>CHILDREN</v>
      </c>
      <c r="C4285" t="s">
        <v>4757</v>
      </c>
      <c r="G4285" s="7">
        <f>'Health Cleaned'!$H4285*1.1</f>
        <v>80.013999999999996</v>
      </c>
      <c r="H4285" s="7">
        <f t="shared" si="331"/>
        <v>80</v>
      </c>
      <c r="I4285" s="7">
        <f t="shared" si="332"/>
        <v>80.099999999999994</v>
      </c>
      <c r="J4285" s="7">
        <f t="shared" si="333"/>
        <v>80</v>
      </c>
      <c r="K4285" t="str">
        <f>TEXT('Health Cleaned'!A4285,"mm-yy")</f>
        <v>01-22</v>
      </c>
      <c r="L4285" t="str">
        <f t="shared" si="334"/>
        <v>0-12</v>
      </c>
    </row>
    <row r="4286" spans="1:12" x14ac:dyDescent="0.45">
      <c r="A4286">
        <v>75</v>
      </c>
      <c r="B4286" t="str">
        <f t="shared" si="330"/>
        <v>SENIORS</v>
      </c>
      <c r="C4286" t="s">
        <v>4758</v>
      </c>
      <c r="G4286" s="7">
        <f>'Health Cleaned'!$H4286*1.1</f>
        <v>1539.4170000000001</v>
      </c>
      <c r="H4286" s="7">
        <f t="shared" si="331"/>
        <v>1539.4</v>
      </c>
      <c r="I4286" s="7">
        <f t="shared" si="332"/>
        <v>1539.5</v>
      </c>
      <c r="J4286" s="7">
        <f t="shared" si="333"/>
        <v>1539.4</v>
      </c>
      <c r="K4286" t="str">
        <f>TEXT('Health Cleaned'!A4286,"mm-yy")</f>
        <v>07-22</v>
      </c>
      <c r="L4286" t="str">
        <f t="shared" si="334"/>
        <v>65-100</v>
      </c>
    </row>
    <row r="4287" spans="1:12" x14ac:dyDescent="0.45">
      <c r="A4287">
        <v>84</v>
      </c>
      <c r="B4287" t="str">
        <f t="shared" si="330"/>
        <v>SENIORS</v>
      </c>
      <c r="C4287" t="s">
        <v>4759</v>
      </c>
      <c r="G4287" s="7">
        <f>'Health Cleaned'!$H4287*1.1</f>
        <v>424.30300000000005</v>
      </c>
      <c r="H4287" s="7">
        <f t="shared" si="331"/>
        <v>424.3</v>
      </c>
      <c r="I4287" s="7">
        <f t="shared" si="332"/>
        <v>424.40000000000003</v>
      </c>
      <c r="J4287" s="7">
        <f t="shared" si="333"/>
        <v>424.3</v>
      </c>
      <c r="K4287" t="str">
        <f>TEXT('Health Cleaned'!A4287,"mm-yy")</f>
        <v>06-22</v>
      </c>
      <c r="L4287" t="str">
        <f t="shared" si="334"/>
        <v>65-100</v>
      </c>
    </row>
    <row r="4288" spans="1:12" x14ac:dyDescent="0.45">
      <c r="A4288">
        <v>88</v>
      </c>
      <c r="B4288" t="str">
        <f t="shared" si="330"/>
        <v>SENIORS</v>
      </c>
      <c r="C4288" t="s">
        <v>4760</v>
      </c>
      <c r="G4288" s="7">
        <f>'Health Cleaned'!$H4288*1.1</f>
        <v>5214.4070000000002</v>
      </c>
      <c r="H4288" s="7">
        <f t="shared" si="331"/>
        <v>5214.3999999999996</v>
      </c>
      <c r="I4288" s="7">
        <f t="shared" si="332"/>
        <v>5214.5</v>
      </c>
      <c r="J4288" s="7">
        <f t="shared" si="333"/>
        <v>5214.3999999999996</v>
      </c>
      <c r="K4288" t="str">
        <f>TEXT('Health Cleaned'!A4288,"mm-yy")</f>
        <v>12-23</v>
      </c>
      <c r="L4288" t="str">
        <f t="shared" si="334"/>
        <v>65-100</v>
      </c>
    </row>
    <row r="4289" spans="1:12" x14ac:dyDescent="0.45">
      <c r="A4289">
        <v>91</v>
      </c>
      <c r="B4289" t="str">
        <f t="shared" si="330"/>
        <v>SENIORS</v>
      </c>
      <c r="C4289" t="s">
        <v>4761</v>
      </c>
      <c r="G4289" s="7">
        <f>'Health Cleaned'!$H4289*1.1</f>
        <v>498.27800000000008</v>
      </c>
      <c r="H4289" s="7">
        <f t="shared" si="331"/>
        <v>498.3</v>
      </c>
      <c r="I4289" s="7">
        <f t="shared" si="332"/>
        <v>498.3</v>
      </c>
      <c r="J4289" s="7">
        <f t="shared" si="333"/>
        <v>498.2</v>
      </c>
      <c r="K4289" t="str">
        <f>TEXT('Health Cleaned'!A4289,"mm-yy")</f>
        <v>01-22</v>
      </c>
      <c r="L4289" t="str">
        <f t="shared" si="334"/>
        <v>65-100</v>
      </c>
    </row>
    <row r="4290" spans="1:12" x14ac:dyDescent="0.45">
      <c r="A4290">
        <v>0</v>
      </c>
      <c r="B4290" t="str">
        <f t="shared" si="330"/>
        <v>CHILDREN</v>
      </c>
      <c r="C4290" t="s">
        <v>4762</v>
      </c>
      <c r="G4290" s="7">
        <f>'Health Cleaned'!$H4290*1.1</f>
        <v>3281.6960000000004</v>
      </c>
      <c r="H4290" s="7">
        <f t="shared" si="331"/>
        <v>3281.7</v>
      </c>
      <c r="I4290" s="7">
        <f t="shared" si="332"/>
        <v>3281.7</v>
      </c>
      <c r="J4290" s="7">
        <f t="shared" si="333"/>
        <v>3281.6</v>
      </c>
      <c r="K4290" t="str">
        <f>TEXT('Health Cleaned'!A4290,"mm-yy")</f>
        <v>03-22</v>
      </c>
      <c r="L4290" t="str">
        <f t="shared" si="334"/>
        <v>0-12</v>
      </c>
    </row>
    <row r="4291" spans="1:12" x14ac:dyDescent="0.45">
      <c r="A4291">
        <v>82</v>
      </c>
      <c r="B4291" t="str">
        <f t="shared" ref="B4291:B4354" si="335">IF(A4291&lt;18,"CHILDREN",IF(A4291&lt;36,"YOUNG ADULTS",IF(A4291&lt;66,"ADULTS",IF(A4291&gt;65,"SENIORS"))))</f>
        <v>SENIORS</v>
      </c>
      <c r="C4291" t="s">
        <v>4763</v>
      </c>
      <c r="G4291" s="7">
        <f>'Health Cleaned'!$H4291*1.1</f>
        <v>1344.211</v>
      </c>
      <c r="H4291" s="7">
        <f t="shared" ref="H4291:H4354" si="336">ROUND(G4291,1)</f>
        <v>1344.2</v>
      </c>
      <c r="I4291" s="7">
        <f t="shared" ref="I4291:I4354" si="337">ROUNDUP(G4291,1)</f>
        <v>1344.3</v>
      </c>
      <c r="J4291" s="7">
        <f t="shared" ref="J4291:J4354" si="338">ROUNDDOWN(G4291,1)</f>
        <v>1344.2</v>
      </c>
      <c r="K4291" t="str">
        <f>TEXT('Health Cleaned'!A4291,"mm-yy")</f>
        <v>11-23</v>
      </c>
      <c r="L4291" t="str">
        <f t="shared" ref="L4291:L4354" si="339">IF(A4291&lt;13,"0-12",IF(A4291&lt;20,"13-19",IF(A4291&lt;35,"20-34",IF(A4291&lt;=50,"35-50",IF(A4291&lt;66,"51-65",IF(A4291&gt;65,"65-100"))))))</f>
        <v>65-100</v>
      </c>
    </row>
    <row r="4292" spans="1:12" x14ac:dyDescent="0.45">
      <c r="A4292">
        <v>26</v>
      </c>
      <c r="B4292" t="str">
        <f t="shared" si="335"/>
        <v>YOUNG ADULTS</v>
      </c>
      <c r="C4292" t="s">
        <v>4764</v>
      </c>
      <c r="G4292" s="7">
        <f>'Health Cleaned'!$H4292*1.1</f>
        <v>2349.3360000000002</v>
      </c>
      <c r="H4292" s="7">
        <f t="shared" si="336"/>
        <v>2349.3000000000002</v>
      </c>
      <c r="I4292" s="7">
        <f t="shared" si="337"/>
        <v>2349.4</v>
      </c>
      <c r="J4292" s="7">
        <f t="shared" si="338"/>
        <v>2349.3000000000002</v>
      </c>
      <c r="K4292" t="str">
        <f>TEXT('Health Cleaned'!A4292,"mm-yy")</f>
        <v>02-23</v>
      </c>
      <c r="L4292" t="str">
        <f t="shared" si="339"/>
        <v>20-34</v>
      </c>
    </row>
    <row r="4293" spans="1:12" x14ac:dyDescent="0.45">
      <c r="A4293">
        <v>19</v>
      </c>
      <c r="B4293" t="str">
        <f t="shared" si="335"/>
        <v>YOUNG ADULTS</v>
      </c>
      <c r="C4293" t="s">
        <v>4765</v>
      </c>
      <c r="G4293" s="7">
        <f>'Health Cleaned'!$H4293*1.1</f>
        <v>501.96300000000002</v>
      </c>
      <c r="H4293" s="7">
        <f t="shared" si="336"/>
        <v>502</v>
      </c>
      <c r="I4293" s="7">
        <f t="shared" si="337"/>
        <v>502</v>
      </c>
      <c r="J4293" s="7">
        <f t="shared" si="338"/>
        <v>501.9</v>
      </c>
      <c r="K4293" t="str">
        <f>TEXT('Health Cleaned'!A4293,"mm-yy")</f>
        <v>09-22</v>
      </c>
      <c r="L4293" t="str">
        <f t="shared" si="339"/>
        <v>13-19</v>
      </c>
    </row>
    <row r="4294" spans="1:12" x14ac:dyDescent="0.45">
      <c r="A4294">
        <v>91</v>
      </c>
      <c r="B4294" t="str">
        <f t="shared" si="335"/>
        <v>SENIORS</v>
      </c>
      <c r="C4294" t="s">
        <v>4766</v>
      </c>
      <c r="G4294" s="7">
        <f>'Health Cleaned'!$H4294*1.1</f>
        <v>804.1880000000001</v>
      </c>
      <c r="H4294" s="7">
        <f t="shared" si="336"/>
        <v>804.2</v>
      </c>
      <c r="I4294" s="7">
        <f t="shared" si="337"/>
        <v>804.2</v>
      </c>
      <c r="J4294" s="7">
        <f t="shared" si="338"/>
        <v>804.1</v>
      </c>
      <c r="K4294" t="str">
        <f>TEXT('Health Cleaned'!A4294,"mm-yy")</f>
        <v>05-22</v>
      </c>
      <c r="L4294" t="str">
        <f t="shared" si="339"/>
        <v>65-100</v>
      </c>
    </row>
    <row r="4295" spans="1:12" x14ac:dyDescent="0.45">
      <c r="A4295">
        <v>17</v>
      </c>
      <c r="B4295" t="str">
        <f t="shared" si="335"/>
        <v>CHILDREN</v>
      </c>
      <c r="C4295" t="s">
        <v>4767</v>
      </c>
      <c r="G4295" s="7">
        <f>'Health Cleaned'!$H4295*1.1</f>
        <v>1032.6690000000001</v>
      </c>
      <c r="H4295" s="7">
        <f t="shared" si="336"/>
        <v>1032.7</v>
      </c>
      <c r="I4295" s="7">
        <f t="shared" si="337"/>
        <v>1032.6999999999998</v>
      </c>
      <c r="J4295" s="7">
        <f t="shared" si="338"/>
        <v>1032.5999999999999</v>
      </c>
      <c r="K4295" t="str">
        <f>TEXT('Health Cleaned'!A4295,"mm-yy")</f>
        <v>04-23</v>
      </c>
      <c r="L4295" t="str">
        <f t="shared" si="339"/>
        <v>13-19</v>
      </c>
    </row>
    <row r="4296" spans="1:12" x14ac:dyDescent="0.45">
      <c r="A4296">
        <v>38</v>
      </c>
      <c r="B4296" t="str">
        <f t="shared" si="335"/>
        <v>ADULTS</v>
      </c>
      <c r="C4296" t="s">
        <v>4768</v>
      </c>
      <c r="G4296" s="7">
        <f>'Health Cleaned'!$H4296*1.1</f>
        <v>279.63100000000003</v>
      </c>
      <c r="H4296" s="7">
        <f t="shared" si="336"/>
        <v>279.60000000000002</v>
      </c>
      <c r="I4296" s="7">
        <f t="shared" si="337"/>
        <v>279.70000000000005</v>
      </c>
      <c r="J4296" s="7">
        <f t="shared" si="338"/>
        <v>279.60000000000002</v>
      </c>
      <c r="K4296" t="str">
        <f>TEXT('Health Cleaned'!A4296,"mm-yy")</f>
        <v>12-22</v>
      </c>
      <c r="L4296" t="str">
        <f t="shared" si="339"/>
        <v>35-50</v>
      </c>
    </row>
    <row r="4297" spans="1:12" x14ac:dyDescent="0.45">
      <c r="A4297">
        <v>43</v>
      </c>
      <c r="B4297" t="str">
        <f t="shared" si="335"/>
        <v>ADULTS</v>
      </c>
      <c r="C4297" t="s">
        <v>4769</v>
      </c>
      <c r="G4297" s="7">
        <f>'Health Cleaned'!$H4297*1.1</f>
        <v>3165.2720000000004</v>
      </c>
      <c r="H4297" s="7">
        <f t="shared" si="336"/>
        <v>3165.3</v>
      </c>
      <c r="I4297" s="7">
        <f t="shared" si="337"/>
        <v>3165.2999999999997</v>
      </c>
      <c r="J4297" s="7">
        <f t="shared" si="338"/>
        <v>3165.2</v>
      </c>
      <c r="K4297" t="str">
        <f>TEXT('Health Cleaned'!A4297,"mm-yy")</f>
        <v>07-22</v>
      </c>
      <c r="L4297" t="str">
        <f t="shared" si="339"/>
        <v>35-50</v>
      </c>
    </row>
    <row r="4298" spans="1:12" x14ac:dyDescent="0.45">
      <c r="A4298">
        <v>26</v>
      </c>
      <c r="B4298" t="str">
        <f t="shared" si="335"/>
        <v>YOUNG ADULTS</v>
      </c>
      <c r="C4298" t="s">
        <v>4770</v>
      </c>
      <c r="G4298" s="7">
        <f>'Health Cleaned'!$H4298*1.1</f>
        <v>5138.1660000000011</v>
      </c>
      <c r="H4298" s="7">
        <f t="shared" si="336"/>
        <v>5138.2</v>
      </c>
      <c r="I4298" s="7">
        <f t="shared" si="337"/>
        <v>5138.2000000000007</v>
      </c>
      <c r="J4298" s="7">
        <f t="shared" si="338"/>
        <v>5138.1000000000004</v>
      </c>
      <c r="K4298" t="str">
        <f>TEXT('Health Cleaned'!A4298,"mm-yy")</f>
        <v>12-22</v>
      </c>
      <c r="L4298" t="str">
        <f t="shared" si="339"/>
        <v>20-34</v>
      </c>
    </row>
    <row r="4299" spans="1:12" x14ac:dyDescent="0.45">
      <c r="A4299">
        <v>93</v>
      </c>
      <c r="B4299" t="str">
        <f t="shared" si="335"/>
        <v>SENIORS</v>
      </c>
      <c r="C4299" t="s">
        <v>4771</v>
      </c>
      <c r="G4299" s="7">
        <f>'Health Cleaned'!$H4299*1.1</f>
        <v>4956.6769999999997</v>
      </c>
      <c r="H4299" s="7">
        <f t="shared" si="336"/>
        <v>4956.7</v>
      </c>
      <c r="I4299" s="7">
        <f t="shared" si="337"/>
        <v>4956.7000000000007</v>
      </c>
      <c r="J4299" s="7">
        <f t="shared" si="338"/>
        <v>4956.6000000000004</v>
      </c>
      <c r="K4299" t="str">
        <f>TEXT('Health Cleaned'!A4299,"mm-yy")</f>
        <v>03-22</v>
      </c>
      <c r="L4299" t="str">
        <f t="shared" si="339"/>
        <v>65-100</v>
      </c>
    </row>
    <row r="4300" spans="1:12" x14ac:dyDescent="0.45">
      <c r="A4300">
        <v>42</v>
      </c>
      <c r="B4300" t="str">
        <f t="shared" si="335"/>
        <v>ADULTS</v>
      </c>
      <c r="C4300" t="s">
        <v>4772</v>
      </c>
      <c r="G4300" s="7">
        <f>'Health Cleaned'!$H4300*1.1</f>
        <v>5141.1580000000004</v>
      </c>
      <c r="H4300" s="7">
        <f t="shared" si="336"/>
        <v>5141.2</v>
      </c>
      <c r="I4300" s="7">
        <f t="shared" si="337"/>
        <v>5141.2000000000007</v>
      </c>
      <c r="J4300" s="7">
        <f t="shared" si="338"/>
        <v>5141.1000000000004</v>
      </c>
      <c r="K4300" t="str">
        <f>TEXT('Health Cleaned'!A4300,"mm-yy")</f>
        <v>07-22</v>
      </c>
      <c r="L4300" t="str">
        <f t="shared" si="339"/>
        <v>35-50</v>
      </c>
    </row>
    <row r="4301" spans="1:12" x14ac:dyDescent="0.45">
      <c r="A4301">
        <v>64</v>
      </c>
      <c r="B4301" t="str">
        <f t="shared" si="335"/>
        <v>ADULTS</v>
      </c>
      <c r="C4301" t="s">
        <v>4773</v>
      </c>
      <c r="G4301" s="7">
        <f>'Health Cleaned'!$H4301*1.1</f>
        <v>4971.7579999999998</v>
      </c>
      <c r="H4301" s="7">
        <f t="shared" si="336"/>
        <v>4971.8</v>
      </c>
      <c r="I4301" s="7">
        <f t="shared" si="337"/>
        <v>4971.8</v>
      </c>
      <c r="J4301" s="7">
        <f t="shared" si="338"/>
        <v>4971.7</v>
      </c>
      <c r="K4301" t="str">
        <f>TEXT('Health Cleaned'!A4301,"mm-yy")</f>
        <v>10-22</v>
      </c>
      <c r="L4301" t="str">
        <f t="shared" si="339"/>
        <v>51-65</v>
      </c>
    </row>
    <row r="4302" spans="1:12" x14ac:dyDescent="0.45">
      <c r="A4302">
        <v>67</v>
      </c>
      <c r="B4302" t="str">
        <f t="shared" si="335"/>
        <v>SENIORS</v>
      </c>
      <c r="C4302" t="s">
        <v>4774</v>
      </c>
      <c r="G4302" s="7">
        <f>'Health Cleaned'!$H4302*1.1</f>
        <v>593.52700000000016</v>
      </c>
      <c r="H4302" s="7">
        <f t="shared" si="336"/>
        <v>593.5</v>
      </c>
      <c r="I4302" s="7">
        <f t="shared" si="337"/>
        <v>593.6</v>
      </c>
      <c r="J4302" s="7">
        <f t="shared" si="338"/>
        <v>593.5</v>
      </c>
      <c r="K4302" t="str">
        <f>TEXT('Health Cleaned'!A4302,"mm-yy")</f>
        <v>02-23</v>
      </c>
      <c r="L4302" t="str">
        <f t="shared" si="339"/>
        <v>65-100</v>
      </c>
    </row>
    <row r="4303" spans="1:12" x14ac:dyDescent="0.45">
      <c r="A4303">
        <v>2</v>
      </c>
      <c r="B4303" t="str">
        <f t="shared" si="335"/>
        <v>CHILDREN</v>
      </c>
      <c r="C4303" t="s">
        <v>4775</v>
      </c>
      <c r="G4303" s="7">
        <f>'Health Cleaned'!$H4303*1.1</f>
        <v>4548.6100000000006</v>
      </c>
      <c r="H4303" s="7">
        <f t="shared" si="336"/>
        <v>4548.6000000000004</v>
      </c>
      <c r="I4303" s="7">
        <f t="shared" si="337"/>
        <v>4548.7000000000007</v>
      </c>
      <c r="J4303" s="7">
        <f t="shared" si="338"/>
        <v>4548.6000000000004</v>
      </c>
      <c r="K4303" t="str">
        <f>TEXT('Health Cleaned'!A4303,"mm-yy")</f>
        <v>10-23</v>
      </c>
      <c r="L4303" t="str">
        <f t="shared" si="339"/>
        <v>0-12</v>
      </c>
    </row>
    <row r="4304" spans="1:12" x14ac:dyDescent="0.45">
      <c r="A4304">
        <v>64</v>
      </c>
      <c r="B4304" t="str">
        <f t="shared" si="335"/>
        <v>ADULTS</v>
      </c>
      <c r="C4304" t="s">
        <v>4776</v>
      </c>
      <c r="G4304" s="7">
        <f>'Health Cleaned'!$H4304*1.1</f>
        <v>1636.03</v>
      </c>
      <c r="H4304" s="7">
        <f t="shared" si="336"/>
        <v>1636</v>
      </c>
      <c r="I4304" s="7">
        <f t="shared" si="337"/>
        <v>1636.1</v>
      </c>
      <c r="J4304" s="7">
        <f t="shared" si="338"/>
        <v>1636</v>
      </c>
      <c r="K4304" t="str">
        <f>TEXT('Health Cleaned'!A4304,"mm-yy")</f>
        <v>04-22</v>
      </c>
      <c r="L4304" t="str">
        <f t="shared" si="339"/>
        <v>51-65</v>
      </c>
    </row>
    <row r="4305" spans="1:12" x14ac:dyDescent="0.45">
      <c r="A4305">
        <v>23</v>
      </c>
      <c r="B4305" t="str">
        <f t="shared" si="335"/>
        <v>YOUNG ADULTS</v>
      </c>
      <c r="C4305" t="s">
        <v>4777</v>
      </c>
      <c r="G4305" s="7">
        <f>'Health Cleaned'!$H4305*1.1</f>
        <v>623.52400000000011</v>
      </c>
      <c r="H4305" s="7">
        <f t="shared" si="336"/>
        <v>623.5</v>
      </c>
      <c r="I4305" s="7">
        <f t="shared" si="337"/>
        <v>623.6</v>
      </c>
      <c r="J4305" s="7">
        <f t="shared" si="338"/>
        <v>623.5</v>
      </c>
      <c r="K4305" t="str">
        <f>TEXT('Health Cleaned'!A4305,"mm-yy")</f>
        <v>06-23</v>
      </c>
      <c r="L4305" t="str">
        <f t="shared" si="339"/>
        <v>20-34</v>
      </c>
    </row>
    <row r="4306" spans="1:12" x14ac:dyDescent="0.45">
      <c r="A4306">
        <v>65</v>
      </c>
      <c r="B4306" t="str">
        <f t="shared" si="335"/>
        <v>ADULTS</v>
      </c>
      <c r="C4306" t="s">
        <v>4778</v>
      </c>
      <c r="G4306" s="7">
        <f>'Health Cleaned'!$H4306*1.1</f>
        <v>4975.4870000000001</v>
      </c>
      <c r="H4306" s="7">
        <f t="shared" si="336"/>
        <v>4975.5</v>
      </c>
      <c r="I4306" s="7">
        <f t="shared" si="337"/>
        <v>4975.5</v>
      </c>
      <c r="J4306" s="7">
        <f t="shared" si="338"/>
        <v>4975.3999999999996</v>
      </c>
      <c r="K4306" t="str">
        <f>TEXT('Health Cleaned'!A4306,"mm-yy")</f>
        <v>10-23</v>
      </c>
      <c r="L4306" t="str">
        <f t="shared" si="339"/>
        <v>51-65</v>
      </c>
    </row>
    <row r="4307" spans="1:12" x14ac:dyDescent="0.45">
      <c r="A4307">
        <v>6</v>
      </c>
      <c r="B4307" t="str">
        <f t="shared" si="335"/>
        <v>CHILDREN</v>
      </c>
      <c r="C4307" t="s">
        <v>4779</v>
      </c>
      <c r="G4307" s="7">
        <f>'Health Cleaned'!$H4307*1.1</f>
        <v>5235.7360000000008</v>
      </c>
      <c r="H4307" s="7">
        <f t="shared" si="336"/>
        <v>5235.7</v>
      </c>
      <c r="I4307" s="7">
        <f t="shared" si="337"/>
        <v>5235.8</v>
      </c>
      <c r="J4307" s="7">
        <f t="shared" si="338"/>
        <v>5235.7</v>
      </c>
      <c r="K4307" t="str">
        <f>TEXT('Health Cleaned'!A4307,"mm-yy")</f>
        <v>03-22</v>
      </c>
      <c r="L4307" t="str">
        <f t="shared" si="339"/>
        <v>0-12</v>
      </c>
    </row>
    <row r="4308" spans="1:12" x14ac:dyDescent="0.45">
      <c r="A4308">
        <v>47</v>
      </c>
      <c r="B4308" t="str">
        <f t="shared" si="335"/>
        <v>ADULTS</v>
      </c>
      <c r="C4308" t="s">
        <v>4780</v>
      </c>
      <c r="G4308" s="7">
        <f>'Health Cleaned'!$H4308*1.1</f>
        <v>1834.8330000000001</v>
      </c>
      <c r="H4308" s="7">
        <f t="shared" si="336"/>
        <v>1834.8</v>
      </c>
      <c r="I4308" s="7">
        <f t="shared" si="337"/>
        <v>1834.8999999999999</v>
      </c>
      <c r="J4308" s="7">
        <f t="shared" si="338"/>
        <v>1834.8</v>
      </c>
      <c r="K4308" t="str">
        <f>TEXT('Health Cleaned'!A4308,"mm-yy")</f>
        <v>08-23</v>
      </c>
      <c r="L4308" t="str">
        <f t="shared" si="339"/>
        <v>35-50</v>
      </c>
    </row>
    <row r="4309" spans="1:12" x14ac:dyDescent="0.45">
      <c r="A4309">
        <v>7</v>
      </c>
      <c r="B4309" t="str">
        <f t="shared" si="335"/>
        <v>CHILDREN</v>
      </c>
      <c r="C4309" t="s">
        <v>4781</v>
      </c>
      <c r="G4309" s="7">
        <f>'Health Cleaned'!$H4309*1.1</f>
        <v>255.40900000000002</v>
      </c>
      <c r="H4309" s="7">
        <f t="shared" si="336"/>
        <v>255.4</v>
      </c>
      <c r="I4309" s="7">
        <f t="shared" si="337"/>
        <v>255.5</v>
      </c>
      <c r="J4309" s="7">
        <f t="shared" si="338"/>
        <v>255.4</v>
      </c>
      <c r="K4309" t="str">
        <f>TEXT('Health Cleaned'!A4309,"mm-yy")</f>
        <v>05-22</v>
      </c>
      <c r="L4309" t="str">
        <f t="shared" si="339"/>
        <v>0-12</v>
      </c>
    </row>
    <row r="4310" spans="1:12" x14ac:dyDescent="0.45">
      <c r="A4310">
        <v>45</v>
      </c>
      <c r="B4310" t="str">
        <f t="shared" si="335"/>
        <v>ADULTS</v>
      </c>
      <c r="C4310" t="s">
        <v>4782</v>
      </c>
      <c r="G4310" s="7">
        <f>'Health Cleaned'!$H4310*1.1</f>
        <v>2152.3370000000004</v>
      </c>
      <c r="H4310" s="7">
        <f t="shared" si="336"/>
        <v>2152.3000000000002</v>
      </c>
      <c r="I4310" s="7">
        <f t="shared" si="337"/>
        <v>2152.4</v>
      </c>
      <c r="J4310" s="7">
        <f t="shared" si="338"/>
        <v>2152.3000000000002</v>
      </c>
      <c r="K4310" t="str">
        <f>TEXT('Health Cleaned'!A4310,"mm-yy")</f>
        <v>11-23</v>
      </c>
      <c r="L4310" t="str">
        <f t="shared" si="339"/>
        <v>35-50</v>
      </c>
    </row>
    <row r="4311" spans="1:12" x14ac:dyDescent="0.45">
      <c r="A4311">
        <v>97</v>
      </c>
      <c r="B4311" t="str">
        <f t="shared" si="335"/>
        <v>SENIORS</v>
      </c>
      <c r="C4311" t="s">
        <v>4783</v>
      </c>
      <c r="G4311" s="7">
        <f>'Health Cleaned'!$H4311*1.1</f>
        <v>268.983</v>
      </c>
      <c r="H4311" s="7">
        <f t="shared" si="336"/>
        <v>269</v>
      </c>
      <c r="I4311" s="7">
        <f t="shared" si="337"/>
        <v>269</v>
      </c>
      <c r="J4311" s="7">
        <f t="shared" si="338"/>
        <v>268.89999999999998</v>
      </c>
      <c r="K4311" t="str">
        <f>TEXT('Health Cleaned'!A4311,"mm-yy")</f>
        <v>12-23</v>
      </c>
      <c r="L4311" t="str">
        <f t="shared" si="339"/>
        <v>65-100</v>
      </c>
    </row>
    <row r="4312" spans="1:12" x14ac:dyDescent="0.45">
      <c r="A4312">
        <v>75</v>
      </c>
      <c r="B4312" t="str">
        <f t="shared" si="335"/>
        <v>SENIORS</v>
      </c>
      <c r="C4312" t="s">
        <v>4784</v>
      </c>
      <c r="G4312" s="7">
        <f>'Health Cleaned'!$H4312*1.1</f>
        <v>1778.5790000000002</v>
      </c>
      <c r="H4312" s="7">
        <f t="shared" si="336"/>
        <v>1778.6</v>
      </c>
      <c r="I4312" s="7">
        <f t="shared" si="337"/>
        <v>1778.6</v>
      </c>
      <c r="J4312" s="7">
        <f t="shared" si="338"/>
        <v>1778.5</v>
      </c>
      <c r="K4312" t="str">
        <f>TEXT('Health Cleaned'!A4312,"mm-yy")</f>
        <v>03-22</v>
      </c>
      <c r="L4312" t="str">
        <f t="shared" si="339"/>
        <v>65-100</v>
      </c>
    </row>
    <row r="4313" spans="1:12" x14ac:dyDescent="0.45">
      <c r="A4313">
        <v>19</v>
      </c>
      <c r="B4313" t="str">
        <f t="shared" si="335"/>
        <v>YOUNG ADULTS</v>
      </c>
      <c r="C4313" t="s">
        <v>4785</v>
      </c>
      <c r="G4313" s="7">
        <f>'Health Cleaned'!$H4313*1.1</f>
        <v>1917.2010000000002</v>
      </c>
      <c r="H4313" s="7">
        <f t="shared" si="336"/>
        <v>1917.2</v>
      </c>
      <c r="I4313" s="7">
        <f t="shared" si="337"/>
        <v>1917.3</v>
      </c>
      <c r="J4313" s="7">
        <f t="shared" si="338"/>
        <v>1917.2</v>
      </c>
      <c r="K4313" t="str">
        <f>TEXT('Health Cleaned'!A4313,"mm-yy")</f>
        <v>01-23</v>
      </c>
      <c r="L4313" t="str">
        <f t="shared" si="339"/>
        <v>13-19</v>
      </c>
    </row>
    <row r="4314" spans="1:12" x14ac:dyDescent="0.45">
      <c r="A4314">
        <v>90</v>
      </c>
      <c r="B4314" t="str">
        <f t="shared" si="335"/>
        <v>SENIORS</v>
      </c>
      <c r="C4314" t="s">
        <v>4786</v>
      </c>
      <c r="G4314" s="7">
        <f>'Health Cleaned'!$H4314*1.1</f>
        <v>1941.038</v>
      </c>
      <c r="H4314" s="7">
        <f t="shared" si="336"/>
        <v>1941</v>
      </c>
      <c r="I4314" s="7">
        <f t="shared" si="337"/>
        <v>1941.1</v>
      </c>
      <c r="J4314" s="7">
        <f t="shared" si="338"/>
        <v>1941</v>
      </c>
      <c r="K4314" t="str">
        <f>TEXT('Health Cleaned'!A4314,"mm-yy")</f>
        <v>03-23</v>
      </c>
      <c r="L4314" t="str">
        <f t="shared" si="339"/>
        <v>65-100</v>
      </c>
    </row>
    <row r="4315" spans="1:12" x14ac:dyDescent="0.45">
      <c r="A4315">
        <v>45</v>
      </c>
      <c r="B4315" t="str">
        <f t="shared" si="335"/>
        <v>ADULTS</v>
      </c>
      <c r="C4315" t="s">
        <v>4787</v>
      </c>
      <c r="G4315" s="7">
        <f>'Health Cleaned'!$H4315*1.1</f>
        <v>1159.521</v>
      </c>
      <c r="H4315" s="7">
        <f t="shared" si="336"/>
        <v>1159.5</v>
      </c>
      <c r="I4315" s="7">
        <f t="shared" si="337"/>
        <v>1159.5999999999999</v>
      </c>
      <c r="J4315" s="7">
        <f t="shared" si="338"/>
        <v>1159.5</v>
      </c>
      <c r="K4315" t="str">
        <f>TEXT('Health Cleaned'!A4315,"mm-yy")</f>
        <v>04-23</v>
      </c>
      <c r="L4315" t="str">
        <f t="shared" si="339"/>
        <v>35-50</v>
      </c>
    </row>
    <row r="4316" spans="1:12" x14ac:dyDescent="0.45">
      <c r="A4316">
        <v>86</v>
      </c>
      <c r="B4316" t="str">
        <f t="shared" si="335"/>
        <v>SENIORS</v>
      </c>
      <c r="C4316" t="s">
        <v>4788</v>
      </c>
      <c r="G4316" s="7">
        <f>'Health Cleaned'!$H4316*1.1</f>
        <v>3179.4949999999999</v>
      </c>
      <c r="H4316" s="7">
        <f t="shared" si="336"/>
        <v>3179.5</v>
      </c>
      <c r="I4316" s="7">
        <f t="shared" si="337"/>
        <v>3179.5</v>
      </c>
      <c r="J4316" s="7">
        <f t="shared" si="338"/>
        <v>3179.4</v>
      </c>
      <c r="K4316" t="str">
        <f>TEXT('Health Cleaned'!A4316,"mm-yy")</f>
        <v>10-22</v>
      </c>
      <c r="L4316" t="str">
        <f t="shared" si="339"/>
        <v>65-100</v>
      </c>
    </row>
    <row r="4317" spans="1:12" x14ac:dyDescent="0.45">
      <c r="A4317">
        <v>84</v>
      </c>
      <c r="B4317" t="str">
        <f t="shared" si="335"/>
        <v>SENIORS</v>
      </c>
      <c r="C4317" t="s">
        <v>4789</v>
      </c>
      <c r="G4317" s="7">
        <f>'Health Cleaned'!$H4317*1.1</f>
        <v>1275.307</v>
      </c>
      <c r="H4317" s="7">
        <f t="shared" si="336"/>
        <v>1275.3</v>
      </c>
      <c r="I4317" s="7">
        <f t="shared" si="337"/>
        <v>1275.3999999999999</v>
      </c>
      <c r="J4317" s="7">
        <f t="shared" si="338"/>
        <v>1275.3</v>
      </c>
      <c r="K4317" t="str">
        <f>TEXT('Health Cleaned'!A4317,"mm-yy")</f>
        <v>10-22</v>
      </c>
      <c r="L4317" t="str">
        <f t="shared" si="339"/>
        <v>65-100</v>
      </c>
    </row>
    <row r="4318" spans="1:12" x14ac:dyDescent="0.45">
      <c r="A4318">
        <v>71</v>
      </c>
      <c r="B4318" t="str">
        <f t="shared" si="335"/>
        <v>SENIORS</v>
      </c>
      <c r="C4318" t="s">
        <v>4790</v>
      </c>
      <c r="G4318" s="7">
        <f>'Health Cleaned'!$H4318*1.1</f>
        <v>4553.7360000000008</v>
      </c>
      <c r="H4318" s="7">
        <f t="shared" si="336"/>
        <v>4553.7</v>
      </c>
      <c r="I4318" s="7">
        <f t="shared" si="337"/>
        <v>4553.8</v>
      </c>
      <c r="J4318" s="7">
        <f t="shared" si="338"/>
        <v>4553.7</v>
      </c>
      <c r="K4318" t="str">
        <f>TEXT('Health Cleaned'!A4318,"mm-yy")</f>
        <v>12-23</v>
      </c>
      <c r="L4318" t="str">
        <f t="shared" si="339"/>
        <v>65-100</v>
      </c>
    </row>
    <row r="4319" spans="1:12" x14ac:dyDescent="0.45">
      <c r="A4319">
        <v>58</v>
      </c>
      <c r="B4319" t="str">
        <f t="shared" si="335"/>
        <v>ADULTS</v>
      </c>
      <c r="C4319" t="s">
        <v>4791</v>
      </c>
      <c r="G4319" s="7">
        <f>'Health Cleaned'!$H4319*1.1</f>
        <v>3681.6560000000004</v>
      </c>
      <c r="H4319" s="7">
        <f t="shared" si="336"/>
        <v>3681.7</v>
      </c>
      <c r="I4319" s="7">
        <f t="shared" si="337"/>
        <v>3681.7</v>
      </c>
      <c r="J4319" s="7">
        <f t="shared" si="338"/>
        <v>3681.6</v>
      </c>
      <c r="K4319" t="str">
        <f>TEXT('Health Cleaned'!A4319,"mm-yy")</f>
        <v>06-23</v>
      </c>
      <c r="L4319" t="str">
        <f t="shared" si="339"/>
        <v>51-65</v>
      </c>
    </row>
    <row r="4320" spans="1:12" x14ac:dyDescent="0.45">
      <c r="A4320">
        <v>28</v>
      </c>
      <c r="B4320" t="str">
        <f t="shared" si="335"/>
        <v>YOUNG ADULTS</v>
      </c>
      <c r="C4320" t="s">
        <v>4792</v>
      </c>
      <c r="G4320" s="7">
        <f>'Health Cleaned'!$H4320*1.1</f>
        <v>1221.5830000000001</v>
      </c>
      <c r="H4320" s="7">
        <f t="shared" si="336"/>
        <v>1221.5999999999999</v>
      </c>
      <c r="I4320" s="7">
        <f t="shared" si="337"/>
        <v>1221.5999999999999</v>
      </c>
      <c r="J4320" s="7">
        <f t="shared" si="338"/>
        <v>1221.5</v>
      </c>
      <c r="K4320" t="str">
        <f>TEXT('Health Cleaned'!A4320,"mm-yy")</f>
        <v>10-22</v>
      </c>
      <c r="L4320" t="str">
        <f t="shared" si="339"/>
        <v>20-34</v>
      </c>
    </row>
    <row r="4321" spans="1:12" x14ac:dyDescent="0.45">
      <c r="A4321">
        <v>55</v>
      </c>
      <c r="B4321" t="str">
        <f t="shared" si="335"/>
        <v>ADULTS</v>
      </c>
      <c r="C4321" t="s">
        <v>4793</v>
      </c>
      <c r="G4321" s="7">
        <f>'Health Cleaned'!$H4321*1.1</f>
        <v>1656.9190000000001</v>
      </c>
      <c r="H4321" s="7">
        <f t="shared" si="336"/>
        <v>1656.9</v>
      </c>
      <c r="I4321" s="7">
        <f t="shared" si="337"/>
        <v>1657</v>
      </c>
      <c r="J4321" s="7">
        <f t="shared" si="338"/>
        <v>1656.9</v>
      </c>
      <c r="K4321" t="str">
        <f>TEXT('Health Cleaned'!A4321,"mm-yy")</f>
        <v>03-22</v>
      </c>
      <c r="L4321" t="str">
        <f t="shared" si="339"/>
        <v>51-65</v>
      </c>
    </row>
    <row r="4322" spans="1:12" x14ac:dyDescent="0.45">
      <c r="A4322">
        <v>76</v>
      </c>
      <c r="B4322" t="str">
        <f t="shared" si="335"/>
        <v>SENIORS</v>
      </c>
      <c r="C4322" t="s">
        <v>4794</v>
      </c>
      <c r="G4322" s="7">
        <f>'Health Cleaned'!$H4322*1.1</f>
        <v>3868.2930000000006</v>
      </c>
      <c r="H4322" s="7">
        <f t="shared" si="336"/>
        <v>3868.3</v>
      </c>
      <c r="I4322" s="7">
        <f t="shared" si="337"/>
        <v>3868.2999999999997</v>
      </c>
      <c r="J4322" s="7">
        <f t="shared" si="338"/>
        <v>3868.2</v>
      </c>
      <c r="K4322" t="str">
        <f>TEXT('Health Cleaned'!A4322,"mm-yy")</f>
        <v>10-22</v>
      </c>
      <c r="L4322" t="str">
        <f t="shared" si="339"/>
        <v>65-100</v>
      </c>
    </row>
    <row r="4323" spans="1:12" x14ac:dyDescent="0.45">
      <c r="A4323">
        <v>36</v>
      </c>
      <c r="B4323" t="str">
        <f t="shared" si="335"/>
        <v>ADULTS</v>
      </c>
      <c r="C4323" t="s">
        <v>4795</v>
      </c>
      <c r="G4323" s="7">
        <f>'Health Cleaned'!$H4323*1.1</f>
        <v>3266.9560000000001</v>
      </c>
      <c r="H4323" s="7">
        <f t="shared" si="336"/>
        <v>3267</v>
      </c>
      <c r="I4323" s="7">
        <f t="shared" si="337"/>
        <v>3267</v>
      </c>
      <c r="J4323" s="7">
        <f t="shared" si="338"/>
        <v>3266.9</v>
      </c>
      <c r="K4323" t="str">
        <f>TEXT('Health Cleaned'!A4323,"mm-yy")</f>
        <v>01-22</v>
      </c>
      <c r="L4323" t="str">
        <f t="shared" si="339"/>
        <v>35-50</v>
      </c>
    </row>
    <row r="4324" spans="1:12" x14ac:dyDescent="0.45">
      <c r="A4324">
        <v>95</v>
      </c>
      <c r="B4324" t="str">
        <f t="shared" si="335"/>
        <v>SENIORS</v>
      </c>
      <c r="C4324" t="s">
        <v>4796</v>
      </c>
      <c r="G4324" s="7">
        <f>'Health Cleaned'!$H4324*1.1</f>
        <v>1946.527</v>
      </c>
      <c r="H4324" s="7">
        <f t="shared" si="336"/>
        <v>1946.5</v>
      </c>
      <c r="I4324" s="7">
        <f t="shared" si="337"/>
        <v>1946.6</v>
      </c>
      <c r="J4324" s="7">
        <f t="shared" si="338"/>
        <v>1946.5</v>
      </c>
      <c r="K4324" t="str">
        <f>TEXT('Health Cleaned'!A4324,"mm-yy")</f>
        <v>04-22</v>
      </c>
      <c r="L4324" t="str">
        <f t="shared" si="339"/>
        <v>65-100</v>
      </c>
    </row>
    <row r="4325" spans="1:12" x14ac:dyDescent="0.45">
      <c r="A4325">
        <v>14</v>
      </c>
      <c r="B4325" t="str">
        <f t="shared" si="335"/>
        <v>CHILDREN</v>
      </c>
      <c r="C4325" t="s">
        <v>4797</v>
      </c>
      <c r="G4325" s="7">
        <f>'Health Cleaned'!$H4325*1.1</f>
        <v>2315.7310000000002</v>
      </c>
      <c r="H4325" s="7">
        <f t="shared" si="336"/>
        <v>2315.6999999999998</v>
      </c>
      <c r="I4325" s="7">
        <f t="shared" si="337"/>
        <v>2315.7999999999997</v>
      </c>
      <c r="J4325" s="7">
        <f t="shared" si="338"/>
        <v>2315.6999999999998</v>
      </c>
      <c r="K4325" t="str">
        <f>TEXT('Health Cleaned'!A4325,"mm-yy")</f>
        <v>08-22</v>
      </c>
      <c r="L4325" t="str">
        <f t="shared" si="339"/>
        <v>13-19</v>
      </c>
    </row>
    <row r="4326" spans="1:12" x14ac:dyDescent="0.45">
      <c r="A4326">
        <v>3</v>
      </c>
      <c r="B4326" t="str">
        <f t="shared" si="335"/>
        <v>CHILDREN</v>
      </c>
      <c r="C4326" t="s">
        <v>4798</v>
      </c>
      <c r="G4326" s="7">
        <f>'Health Cleaned'!$H4326*1.1</f>
        <v>5087.5550000000003</v>
      </c>
      <c r="H4326" s="7">
        <f t="shared" si="336"/>
        <v>5087.6000000000004</v>
      </c>
      <c r="I4326" s="7">
        <f t="shared" si="337"/>
        <v>5087.6000000000004</v>
      </c>
      <c r="J4326" s="7">
        <f t="shared" si="338"/>
        <v>5087.5</v>
      </c>
      <c r="K4326" t="str">
        <f>TEXT('Health Cleaned'!A4326,"mm-yy")</f>
        <v>05-22</v>
      </c>
      <c r="L4326" t="str">
        <f t="shared" si="339"/>
        <v>0-12</v>
      </c>
    </row>
    <row r="4327" spans="1:12" x14ac:dyDescent="0.45">
      <c r="A4327">
        <v>61</v>
      </c>
      <c r="B4327" t="str">
        <f t="shared" si="335"/>
        <v>ADULTS</v>
      </c>
      <c r="C4327" t="s">
        <v>4799</v>
      </c>
      <c r="G4327" s="7">
        <f>'Health Cleaned'!$H4327*1.1</f>
        <v>609.97199999999998</v>
      </c>
      <c r="H4327" s="7">
        <f t="shared" si="336"/>
        <v>610</v>
      </c>
      <c r="I4327" s="7">
        <f t="shared" si="337"/>
        <v>610</v>
      </c>
      <c r="J4327" s="7">
        <f t="shared" si="338"/>
        <v>609.9</v>
      </c>
      <c r="K4327" t="str">
        <f>TEXT('Health Cleaned'!A4327,"mm-yy")</f>
        <v>03-22</v>
      </c>
      <c r="L4327" t="str">
        <f t="shared" si="339"/>
        <v>51-65</v>
      </c>
    </row>
    <row r="4328" spans="1:12" x14ac:dyDescent="0.45">
      <c r="A4328">
        <v>66</v>
      </c>
      <c r="B4328" t="str">
        <f t="shared" si="335"/>
        <v>SENIORS</v>
      </c>
      <c r="C4328" t="s">
        <v>4800</v>
      </c>
      <c r="G4328" s="7">
        <f>'Health Cleaned'!$H4328*1.1</f>
        <v>3088.5800000000004</v>
      </c>
      <c r="H4328" s="7">
        <f t="shared" si="336"/>
        <v>3088.6</v>
      </c>
      <c r="I4328" s="7">
        <f t="shared" si="337"/>
        <v>3088.6</v>
      </c>
      <c r="J4328" s="7">
        <f t="shared" si="338"/>
        <v>3088.5</v>
      </c>
      <c r="K4328" t="str">
        <f>TEXT('Health Cleaned'!A4328,"mm-yy")</f>
        <v>08-23</v>
      </c>
      <c r="L4328" t="str">
        <f t="shared" si="339"/>
        <v>65-100</v>
      </c>
    </row>
    <row r="4329" spans="1:12" x14ac:dyDescent="0.45">
      <c r="A4329">
        <v>99</v>
      </c>
      <c r="B4329" t="str">
        <f t="shared" si="335"/>
        <v>SENIORS</v>
      </c>
      <c r="C4329" t="s">
        <v>4801</v>
      </c>
      <c r="G4329" s="7">
        <f>'Health Cleaned'!$H4329*1.1</f>
        <v>4972.1320000000005</v>
      </c>
      <c r="H4329" s="7">
        <f t="shared" si="336"/>
        <v>4972.1000000000004</v>
      </c>
      <c r="I4329" s="7">
        <f t="shared" si="337"/>
        <v>4972.2000000000007</v>
      </c>
      <c r="J4329" s="7">
        <f t="shared" si="338"/>
        <v>4972.1000000000004</v>
      </c>
      <c r="K4329" t="str">
        <f>TEXT('Health Cleaned'!A4329,"mm-yy")</f>
        <v>06-22</v>
      </c>
      <c r="L4329" t="str">
        <f t="shared" si="339"/>
        <v>65-100</v>
      </c>
    </row>
    <row r="4330" spans="1:12" x14ac:dyDescent="0.45">
      <c r="A4330">
        <v>11</v>
      </c>
      <c r="B4330" t="str">
        <f t="shared" si="335"/>
        <v>CHILDREN</v>
      </c>
      <c r="C4330" t="s">
        <v>4802</v>
      </c>
      <c r="G4330" s="7">
        <f>'Health Cleaned'!$H4330*1.1</f>
        <v>204.58900000000003</v>
      </c>
      <c r="H4330" s="7">
        <f t="shared" si="336"/>
        <v>204.6</v>
      </c>
      <c r="I4330" s="7">
        <f t="shared" si="337"/>
        <v>204.6</v>
      </c>
      <c r="J4330" s="7">
        <f t="shared" si="338"/>
        <v>204.5</v>
      </c>
      <c r="K4330" t="str">
        <f>TEXT('Health Cleaned'!A4330,"mm-yy")</f>
        <v>10-22</v>
      </c>
      <c r="L4330" t="str">
        <f t="shared" si="339"/>
        <v>0-12</v>
      </c>
    </row>
    <row r="4331" spans="1:12" x14ac:dyDescent="0.45">
      <c r="A4331">
        <v>86</v>
      </c>
      <c r="B4331" t="str">
        <f t="shared" si="335"/>
        <v>SENIORS</v>
      </c>
      <c r="C4331" t="s">
        <v>4803</v>
      </c>
      <c r="G4331" s="7">
        <f>'Health Cleaned'!$H4331*1.1</f>
        <v>1531.0680000000002</v>
      </c>
      <c r="H4331" s="7">
        <f t="shared" si="336"/>
        <v>1531.1</v>
      </c>
      <c r="I4331" s="7">
        <f t="shared" si="337"/>
        <v>1531.1</v>
      </c>
      <c r="J4331" s="7">
        <f t="shared" si="338"/>
        <v>1531</v>
      </c>
      <c r="K4331" t="str">
        <f>TEXT('Health Cleaned'!A4331,"mm-yy")</f>
        <v>09-22</v>
      </c>
      <c r="L4331" t="str">
        <f t="shared" si="339"/>
        <v>65-100</v>
      </c>
    </row>
    <row r="4332" spans="1:12" x14ac:dyDescent="0.45">
      <c r="A4332">
        <v>86</v>
      </c>
      <c r="B4332" t="str">
        <f t="shared" si="335"/>
        <v>SENIORS</v>
      </c>
      <c r="C4332" t="s">
        <v>4804</v>
      </c>
      <c r="G4332" s="7">
        <f>'Health Cleaned'!$H4332*1.1</f>
        <v>2884.1560000000004</v>
      </c>
      <c r="H4332" s="7">
        <f t="shared" si="336"/>
        <v>2884.2</v>
      </c>
      <c r="I4332" s="7">
        <f t="shared" si="337"/>
        <v>2884.2</v>
      </c>
      <c r="J4332" s="7">
        <f t="shared" si="338"/>
        <v>2884.1</v>
      </c>
      <c r="K4332" t="str">
        <f>TEXT('Health Cleaned'!A4332,"mm-yy")</f>
        <v>01-22</v>
      </c>
      <c r="L4332" t="str">
        <f t="shared" si="339"/>
        <v>65-100</v>
      </c>
    </row>
    <row r="4333" spans="1:12" x14ac:dyDescent="0.45">
      <c r="A4333">
        <v>3</v>
      </c>
      <c r="B4333" t="str">
        <f t="shared" si="335"/>
        <v>CHILDREN</v>
      </c>
      <c r="C4333" t="s">
        <v>4805</v>
      </c>
      <c r="G4333" s="7">
        <f>'Health Cleaned'!$H4333*1.1</f>
        <v>685.81700000000012</v>
      </c>
      <c r="H4333" s="7">
        <f t="shared" si="336"/>
        <v>685.8</v>
      </c>
      <c r="I4333" s="7">
        <f t="shared" si="337"/>
        <v>685.9</v>
      </c>
      <c r="J4333" s="7">
        <f t="shared" si="338"/>
        <v>685.8</v>
      </c>
      <c r="K4333" t="str">
        <f>TEXT('Health Cleaned'!A4333,"mm-yy")</f>
        <v>04-23</v>
      </c>
      <c r="L4333" t="str">
        <f t="shared" si="339"/>
        <v>0-12</v>
      </c>
    </row>
    <row r="4334" spans="1:12" x14ac:dyDescent="0.45">
      <c r="A4334">
        <v>76</v>
      </c>
      <c r="B4334" t="str">
        <f t="shared" si="335"/>
        <v>SENIORS</v>
      </c>
      <c r="C4334" t="s">
        <v>4806</v>
      </c>
      <c r="G4334" s="7">
        <f>'Health Cleaned'!$H4334*1.1</f>
        <v>2043.008</v>
      </c>
      <c r="H4334" s="7">
        <f t="shared" si="336"/>
        <v>2043</v>
      </c>
      <c r="I4334" s="7">
        <f t="shared" si="337"/>
        <v>2043.1</v>
      </c>
      <c r="J4334" s="7">
        <f t="shared" si="338"/>
        <v>2043</v>
      </c>
      <c r="K4334" t="str">
        <f>TEXT('Health Cleaned'!A4334,"mm-yy")</f>
        <v>06-23</v>
      </c>
      <c r="L4334" t="str">
        <f t="shared" si="339"/>
        <v>65-100</v>
      </c>
    </row>
    <row r="4335" spans="1:12" x14ac:dyDescent="0.45">
      <c r="A4335">
        <v>98</v>
      </c>
      <c r="B4335" t="str">
        <f t="shared" si="335"/>
        <v>SENIORS</v>
      </c>
      <c r="C4335" t="s">
        <v>4807</v>
      </c>
      <c r="G4335" s="7">
        <f>'Health Cleaned'!$H4335*1.1</f>
        <v>4762.054000000001</v>
      </c>
      <c r="H4335" s="7">
        <f t="shared" si="336"/>
        <v>4762.1000000000004</v>
      </c>
      <c r="I4335" s="7">
        <f t="shared" si="337"/>
        <v>4762.1000000000004</v>
      </c>
      <c r="J4335" s="7">
        <f t="shared" si="338"/>
        <v>4762</v>
      </c>
      <c r="K4335" t="str">
        <f>TEXT('Health Cleaned'!A4335,"mm-yy")</f>
        <v>03-23</v>
      </c>
      <c r="L4335" t="str">
        <f t="shared" si="339"/>
        <v>65-100</v>
      </c>
    </row>
    <row r="4336" spans="1:12" x14ac:dyDescent="0.45">
      <c r="A4336">
        <v>8</v>
      </c>
      <c r="B4336" t="str">
        <f t="shared" si="335"/>
        <v>CHILDREN</v>
      </c>
      <c r="C4336" t="s">
        <v>4808</v>
      </c>
      <c r="G4336" s="7">
        <f>'Health Cleaned'!$H4336*1.1</f>
        <v>1605.857</v>
      </c>
      <c r="H4336" s="7">
        <f t="shared" si="336"/>
        <v>1605.9</v>
      </c>
      <c r="I4336" s="7">
        <f t="shared" si="337"/>
        <v>1605.8999999999999</v>
      </c>
      <c r="J4336" s="7">
        <f t="shared" si="338"/>
        <v>1605.8</v>
      </c>
      <c r="K4336" t="str">
        <f>TEXT('Health Cleaned'!A4336,"mm-yy")</f>
        <v>03-23</v>
      </c>
      <c r="L4336" t="str">
        <f t="shared" si="339"/>
        <v>0-12</v>
      </c>
    </row>
    <row r="4337" spans="1:12" x14ac:dyDescent="0.45">
      <c r="A4337">
        <v>4</v>
      </c>
      <c r="B4337" t="str">
        <f t="shared" si="335"/>
        <v>CHILDREN</v>
      </c>
      <c r="C4337" t="s">
        <v>4809</v>
      </c>
      <c r="G4337" s="7">
        <f>'Health Cleaned'!$H4337*1.1</f>
        <v>5219.786000000001</v>
      </c>
      <c r="H4337" s="7">
        <f t="shared" si="336"/>
        <v>5219.8</v>
      </c>
      <c r="I4337" s="7">
        <f t="shared" si="337"/>
        <v>5219.8</v>
      </c>
      <c r="J4337" s="7">
        <f t="shared" si="338"/>
        <v>5219.7</v>
      </c>
      <c r="K4337" t="str">
        <f>TEXT('Health Cleaned'!A4337,"mm-yy")</f>
        <v>10-22</v>
      </c>
      <c r="L4337" t="str">
        <f t="shared" si="339"/>
        <v>0-12</v>
      </c>
    </row>
    <row r="4338" spans="1:12" x14ac:dyDescent="0.45">
      <c r="A4338">
        <v>49</v>
      </c>
      <c r="B4338" t="str">
        <f t="shared" si="335"/>
        <v>ADULTS</v>
      </c>
      <c r="C4338" t="s">
        <v>4810</v>
      </c>
      <c r="G4338" s="7">
        <f>'Health Cleaned'!$H4338*1.1</f>
        <v>1344.9150000000002</v>
      </c>
      <c r="H4338" s="7">
        <f t="shared" si="336"/>
        <v>1344.9</v>
      </c>
      <c r="I4338" s="7">
        <f t="shared" si="337"/>
        <v>1345</v>
      </c>
      <c r="J4338" s="7">
        <f t="shared" si="338"/>
        <v>1344.9</v>
      </c>
      <c r="K4338" t="str">
        <f>TEXT('Health Cleaned'!A4338,"mm-yy")</f>
        <v>10-23</v>
      </c>
      <c r="L4338" t="str">
        <f t="shared" si="339"/>
        <v>35-50</v>
      </c>
    </row>
    <row r="4339" spans="1:12" x14ac:dyDescent="0.45">
      <c r="A4339">
        <v>29</v>
      </c>
      <c r="B4339" t="str">
        <f t="shared" si="335"/>
        <v>YOUNG ADULTS</v>
      </c>
      <c r="C4339" t="s">
        <v>4811</v>
      </c>
      <c r="G4339" s="7">
        <f>'Health Cleaned'!$H4339*1.1</f>
        <v>1889.855</v>
      </c>
      <c r="H4339" s="7">
        <f t="shared" si="336"/>
        <v>1889.9</v>
      </c>
      <c r="I4339" s="7">
        <f t="shared" si="337"/>
        <v>1889.8999999999999</v>
      </c>
      <c r="J4339" s="7">
        <f t="shared" si="338"/>
        <v>1889.8</v>
      </c>
      <c r="K4339" t="str">
        <f>TEXT('Health Cleaned'!A4339,"mm-yy")</f>
        <v>10-23</v>
      </c>
      <c r="L4339" t="str">
        <f t="shared" si="339"/>
        <v>20-34</v>
      </c>
    </row>
    <row r="4340" spans="1:12" x14ac:dyDescent="0.45">
      <c r="A4340">
        <v>89</v>
      </c>
      <c r="B4340" t="str">
        <f t="shared" si="335"/>
        <v>SENIORS</v>
      </c>
      <c r="C4340" t="s">
        <v>4812</v>
      </c>
      <c r="G4340" s="7">
        <f>'Health Cleaned'!$H4340*1.1</f>
        <v>1656.4790000000003</v>
      </c>
      <c r="H4340" s="7">
        <f t="shared" si="336"/>
        <v>1656.5</v>
      </c>
      <c r="I4340" s="7">
        <f t="shared" si="337"/>
        <v>1656.5</v>
      </c>
      <c r="J4340" s="7">
        <f t="shared" si="338"/>
        <v>1656.4</v>
      </c>
      <c r="K4340" t="str">
        <f>TEXT('Health Cleaned'!A4340,"mm-yy")</f>
        <v>06-23</v>
      </c>
      <c r="L4340" t="str">
        <f t="shared" si="339"/>
        <v>65-100</v>
      </c>
    </row>
    <row r="4341" spans="1:12" x14ac:dyDescent="0.45">
      <c r="A4341">
        <v>70</v>
      </c>
      <c r="B4341" t="str">
        <f t="shared" si="335"/>
        <v>SENIORS</v>
      </c>
      <c r="C4341" t="s">
        <v>4813</v>
      </c>
      <c r="G4341" s="7">
        <f>'Health Cleaned'!$H4341*1.1</f>
        <v>1696.4420000000002</v>
      </c>
      <c r="H4341" s="7">
        <f t="shared" si="336"/>
        <v>1696.4</v>
      </c>
      <c r="I4341" s="7">
        <f t="shared" si="337"/>
        <v>1696.5</v>
      </c>
      <c r="J4341" s="7">
        <f t="shared" si="338"/>
        <v>1696.4</v>
      </c>
      <c r="K4341" t="str">
        <f>TEXT('Health Cleaned'!A4341,"mm-yy")</f>
        <v>07-22</v>
      </c>
      <c r="L4341" t="str">
        <f t="shared" si="339"/>
        <v>65-100</v>
      </c>
    </row>
    <row r="4342" spans="1:12" x14ac:dyDescent="0.45">
      <c r="A4342">
        <v>11</v>
      </c>
      <c r="B4342" t="str">
        <f t="shared" si="335"/>
        <v>CHILDREN</v>
      </c>
      <c r="C4342" t="s">
        <v>4814</v>
      </c>
      <c r="G4342" s="7">
        <f>'Health Cleaned'!$H4342*1.1</f>
        <v>4250.7300000000005</v>
      </c>
      <c r="H4342" s="7">
        <f t="shared" si="336"/>
        <v>4250.7</v>
      </c>
      <c r="I4342" s="7">
        <f t="shared" si="337"/>
        <v>4250.8</v>
      </c>
      <c r="J4342" s="7">
        <f t="shared" si="338"/>
        <v>4250.7</v>
      </c>
      <c r="K4342" t="str">
        <f>TEXT('Health Cleaned'!A4342,"mm-yy")</f>
        <v>08-22</v>
      </c>
      <c r="L4342" t="str">
        <f t="shared" si="339"/>
        <v>0-12</v>
      </c>
    </row>
    <row r="4343" spans="1:12" x14ac:dyDescent="0.45">
      <c r="A4343">
        <v>2</v>
      </c>
      <c r="B4343" t="str">
        <f t="shared" si="335"/>
        <v>CHILDREN</v>
      </c>
      <c r="C4343" t="s">
        <v>4815</v>
      </c>
      <c r="G4343" s="7">
        <f>'Health Cleaned'!$H4343*1.1</f>
        <v>2365.5830000000005</v>
      </c>
      <c r="H4343" s="7">
        <f t="shared" si="336"/>
        <v>2365.6</v>
      </c>
      <c r="I4343" s="7">
        <f t="shared" si="337"/>
        <v>2365.6</v>
      </c>
      <c r="J4343" s="7">
        <f t="shared" si="338"/>
        <v>2365.5</v>
      </c>
      <c r="K4343" t="str">
        <f>TEXT('Health Cleaned'!A4343,"mm-yy")</f>
        <v>12-23</v>
      </c>
      <c r="L4343" t="str">
        <f t="shared" si="339"/>
        <v>0-12</v>
      </c>
    </row>
    <row r="4344" spans="1:12" x14ac:dyDescent="0.45">
      <c r="A4344">
        <v>30</v>
      </c>
      <c r="B4344" t="str">
        <f t="shared" si="335"/>
        <v>YOUNG ADULTS</v>
      </c>
      <c r="C4344" t="s">
        <v>4816</v>
      </c>
      <c r="G4344" s="7">
        <f>'Health Cleaned'!$H4344*1.1</f>
        <v>3454.5830000000005</v>
      </c>
      <c r="H4344" s="7">
        <f t="shared" si="336"/>
        <v>3454.6</v>
      </c>
      <c r="I4344" s="7">
        <f t="shared" si="337"/>
        <v>3454.6</v>
      </c>
      <c r="J4344" s="7">
        <f t="shared" si="338"/>
        <v>3454.5</v>
      </c>
      <c r="K4344" t="str">
        <f>TEXT('Health Cleaned'!A4344,"mm-yy")</f>
        <v>02-22</v>
      </c>
      <c r="L4344" t="str">
        <f t="shared" si="339"/>
        <v>20-34</v>
      </c>
    </row>
    <row r="4345" spans="1:12" x14ac:dyDescent="0.45">
      <c r="A4345">
        <v>19</v>
      </c>
      <c r="B4345" t="str">
        <f t="shared" si="335"/>
        <v>YOUNG ADULTS</v>
      </c>
      <c r="C4345" t="s">
        <v>4817</v>
      </c>
      <c r="G4345" s="7">
        <f>'Health Cleaned'!$H4345*1.1</f>
        <v>1169.058</v>
      </c>
      <c r="H4345" s="7">
        <f t="shared" si="336"/>
        <v>1169.0999999999999</v>
      </c>
      <c r="I4345" s="7">
        <f t="shared" si="337"/>
        <v>1169.0999999999999</v>
      </c>
      <c r="J4345" s="7">
        <f t="shared" si="338"/>
        <v>1169</v>
      </c>
      <c r="K4345" t="str">
        <f>TEXT('Health Cleaned'!A4345,"mm-yy")</f>
        <v>02-22</v>
      </c>
      <c r="L4345" t="str">
        <f t="shared" si="339"/>
        <v>13-19</v>
      </c>
    </row>
    <row r="4346" spans="1:12" x14ac:dyDescent="0.45">
      <c r="A4346">
        <v>39</v>
      </c>
      <c r="B4346" t="str">
        <f t="shared" si="335"/>
        <v>ADULTS</v>
      </c>
      <c r="C4346" t="s">
        <v>4818</v>
      </c>
      <c r="G4346" s="7">
        <f>'Health Cleaned'!$H4346*1.1</f>
        <v>1224.8500000000001</v>
      </c>
      <c r="H4346" s="7">
        <f t="shared" si="336"/>
        <v>1224.9000000000001</v>
      </c>
      <c r="I4346" s="7">
        <f t="shared" si="337"/>
        <v>1224.8999999999999</v>
      </c>
      <c r="J4346" s="7">
        <f t="shared" si="338"/>
        <v>1224.8</v>
      </c>
      <c r="K4346" t="str">
        <f>TEXT('Health Cleaned'!A4346,"mm-yy")</f>
        <v>02-22</v>
      </c>
      <c r="L4346" t="str">
        <f t="shared" si="339"/>
        <v>35-50</v>
      </c>
    </row>
    <row r="4347" spans="1:12" x14ac:dyDescent="0.45">
      <c r="A4347">
        <v>99</v>
      </c>
      <c r="B4347" t="str">
        <f t="shared" si="335"/>
        <v>SENIORS</v>
      </c>
      <c r="C4347" t="s">
        <v>4819</v>
      </c>
      <c r="G4347" s="7">
        <f>'Health Cleaned'!$H4347*1.1</f>
        <v>1658.0520000000001</v>
      </c>
      <c r="H4347" s="7">
        <f t="shared" si="336"/>
        <v>1658.1</v>
      </c>
      <c r="I4347" s="7">
        <f t="shared" si="337"/>
        <v>1658.1</v>
      </c>
      <c r="J4347" s="7">
        <f t="shared" si="338"/>
        <v>1658</v>
      </c>
      <c r="K4347" t="str">
        <f>TEXT('Health Cleaned'!A4347,"mm-yy")</f>
        <v>06-22</v>
      </c>
      <c r="L4347" t="str">
        <f t="shared" si="339"/>
        <v>65-100</v>
      </c>
    </row>
    <row r="4348" spans="1:12" x14ac:dyDescent="0.45">
      <c r="A4348">
        <v>71</v>
      </c>
      <c r="B4348" t="str">
        <f t="shared" si="335"/>
        <v>SENIORS</v>
      </c>
      <c r="C4348" t="s">
        <v>4820</v>
      </c>
      <c r="G4348" s="7">
        <f>'Health Cleaned'!$H4348*1.1</f>
        <v>2074.1820000000002</v>
      </c>
      <c r="H4348" s="7">
        <f t="shared" si="336"/>
        <v>2074.1999999999998</v>
      </c>
      <c r="I4348" s="7">
        <f t="shared" si="337"/>
        <v>2074.1999999999998</v>
      </c>
      <c r="J4348" s="7">
        <f t="shared" si="338"/>
        <v>2074.1</v>
      </c>
      <c r="K4348" t="str">
        <f>TEXT('Health Cleaned'!A4348,"mm-yy")</f>
        <v>01-23</v>
      </c>
      <c r="L4348" t="str">
        <f t="shared" si="339"/>
        <v>65-100</v>
      </c>
    </row>
    <row r="4349" spans="1:12" x14ac:dyDescent="0.45">
      <c r="A4349">
        <v>86</v>
      </c>
      <c r="B4349" t="str">
        <f t="shared" si="335"/>
        <v>SENIORS</v>
      </c>
      <c r="C4349" t="s">
        <v>4821</v>
      </c>
      <c r="G4349" s="7">
        <f>'Health Cleaned'!$H4349*1.1</f>
        <v>398.34300000000002</v>
      </c>
      <c r="H4349" s="7">
        <f t="shared" si="336"/>
        <v>398.3</v>
      </c>
      <c r="I4349" s="7">
        <f t="shared" si="337"/>
        <v>398.40000000000003</v>
      </c>
      <c r="J4349" s="7">
        <f t="shared" si="338"/>
        <v>398.3</v>
      </c>
      <c r="K4349" t="str">
        <f>TEXT('Health Cleaned'!A4349,"mm-yy")</f>
        <v>09-23</v>
      </c>
      <c r="L4349" t="str">
        <f t="shared" si="339"/>
        <v>65-100</v>
      </c>
    </row>
    <row r="4350" spans="1:12" x14ac:dyDescent="0.45">
      <c r="A4350">
        <v>7</v>
      </c>
      <c r="B4350" t="str">
        <f t="shared" si="335"/>
        <v>CHILDREN</v>
      </c>
      <c r="C4350" t="s">
        <v>4822</v>
      </c>
      <c r="G4350" s="7">
        <f>'Health Cleaned'!$H4350*1.1</f>
        <v>4278.076</v>
      </c>
      <c r="H4350" s="7">
        <f t="shared" si="336"/>
        <v>4278.1000000000004</v>
      </c>
      <c r="I4350" s="7">
        <f t="shared" si="337"/>
        <v>4278.1000000000004</v>
      </c>
      <c r="J4350" s="7">
        <f t="shared" si="338"/>
        <v>4278</v>
      </c>
      <c r="K4350" t="str">
        <f>TEXT('Health Cleaned'!A4350,"mm-yy")</f>
        <v>03-22</v>
      </c>
      <c r="L4350" t="str">
        <f t="shared" si="339"/>
        <v>0-12</v>
      </c>
    </row>
    <row r="4351" spans="1:12" x14ac:dyDescent="0.45">
      <c r="A4351">
        <v>53</v>
      </c>
      <c r="B4351" t="str">
        <f t="shared" si="335"/>
        <v>ADULTS</v>
      </c>
      <c r="C4351" t="s">
        <v>4823</v>
      </c>
      <c r="G4351" s="7">
        <f>'Health Cleaned'!$H4351*1.1</f>
        <v>1698.2790000000002</v>
      </c>
      <c r="H4351" s="7">
        <f t="shared" si="336"/>
        <v>1698.3</v>
      </c>
      <c r="I4351" s="7">
        <f t="shared" si="337"/>
        <v>1698.3</v>
      </c>
      <c r="J4351" s="7">
        <f t="shared" si="338"/>
        <v>1698.2</v>
      </c>
      <c r="K4351" t="str">
        <f>TEXT('Health Cleaned'!A4351,"mm-yy")</f>
        <v>02-23</v>
      </c>
      <c r="L4351" t="str">
        <f t="shared" si="339"/>
        <v>51-65</v>
      </c>
    </row>
    <row r="4352" spans="1:12" x14ac:dyDescent="0.45">
      <c r="A4352">
        <v>58</v>
      </c>
      <c r="B4352" t="str">
        <f t="shared" si="335"/>
        <v>ADULTS</v>
      </c>
      <c r="C4352" t="s">
        <v>4824</v>
      </c>
      <c r="G4352" s="7">
        <f>'Health Cleaned'!$H4352*1.1</f>
        <v>937.43100000000015</v>
      </c>
      <c r="H4352" s="7">
        <f t="shared" si="336"/>
        <v>937.4</v>
      </c>
      <c r="I4352" s="7">
        <f t="shared" si="337"/>
        <v>937.5</v>
      </c>
      <c r="J4352" s="7">
        <f t="shared" si="338"/>
        <v>937.4</v>
      </c>
      <c r="K4352" t="str">
        <f>TEXT('Health Cleaned'!A4352,"mm-yy")</f>
        <v>11-22</v>
      </c>
      <c r="L4352" t="str">
        <f t="shared" si="339"/>
        <v>51-65</v>
      </c>
    </row>
    <row r="4353" spans="1:12" x14ac:dyDescent="0.45">
      <c r="A4353">
        <v>92</v>
      </c>
      <c r="B4353" t="str">
        <f t="shared" si="335"/>
        <v>SENIORS</v>
      </c>
      <c r="C4353" t="s">
        <v>4825</v>
      </c>
      <c r="G4353" s="7">
        <f>'Health Cleaned'!$H4353*1.1</f>
        <v>435.75400000000002</v>
      </c>
      <c r="H4353" s="7">
        <f t="shared" si="336"/>
        <v>435.8</v>
      </c>
      <c r="I4353" s="7">
        <f t="shared" si="337"/>
        <v>435.8</v>
      </c>
      <c r="J4353" s="7">
        <f t="shared" si="338"/>
        <v>435.7</v>
      </c>
      <c r="K4353" t="str">
        <f>TEXT('Health Cleaned'!A4353,"mm-yy")</f>
        <v>02-22</v>
      </c>
      <c r="L4353" t="str">
        <f t="shared" si="339"/>
        <v>65-100</v>
      </c>
    </row>
    <row r="4354" spans="1:12" x14ac:dyDescent="0.45">
      <c r="A4354">
        <v>92</v>
      </c>
      <c r="B4354" t="str">
        <f t="shared" si="335"/>
        <v>SENIORS</v>
      </c>
      <c r="C4354" t="s">
        <v>4826</v>
      </c>
      <c r="G4354" s="7">
        <f>'Health Cleaned'!$H4354*1.1</f>
        <v>2901.9870000000005</v>
      </c>
      <c r="H4354" s="7">
        <f t="shared" si="336"/>
        <v>2902</v>
      </c>
      <c r="I4354" s="7">
        <f t="shared" si="337"/>
        <v>2902</v>
      </c>
      <c r="J4354" s="7">
        <f t="shared" si="338"/>
        <v>2901.9</v>
      </c>
      <c r="K4354" t="str">
        <f>TEXT('Health Cleaned'!A4354,"mm-yy")</f>
        <v>03-22</v>
      </c>
      <c r="L4354" t="str">
        <f t="shared" si="339"/>
        <v>65-100</v>
      </c>
    </row>
    <row r="4355" spans="1:12" x14ac:dyDescent="0.45">
      <c r="A4355">
        <v>38</v>
      </c>
      <c r="B4355" t="str">
        <f t="shared" ref="B4355:B4418" si="340">IF(A4355&lt;18,"CHILDREN",IF(A4355&lt;36,"YOUNG ADULTS",IF(A4355&lt;66,"ADULTS",IF(A4355&gt;65,"SENIORS"))))</f>
        <v>ADULTS</v>
      </c>
      <c r="C4355" t="s">
        <v>4827</v>
      </c>
      <c r="G4355" s="7">
        <f>'Health Cleaned'!$H4355*1.1</f>
        <v>5400.6370000000006</v>
      </c>
      <c r="H4355" s="7">
        <f t="shared" ref="H4355:H4418" si="341">ROUND(G4355,1)</f>
        <v>5400.6</v>
      </c>
      <c r="I4355" s="7">
        <f t="shared" ref="I4355:I4418" si="342">ROUNDUP(G4355,1)</f>
        <v>5400.7000000000007</v>
      </c>
      <c r="J4355" s="7">
        <f t="shared" ref="J4355:J4418" si="343">ROUNDDOWN(G4355,1)</f>
        <v>5400.6</v>
      </c>
      <c r="K4355" t="str">
        <f>TEXT('Health Cleaned'!A4355,"mm-yy")</f>
        <v>03-22</v>
      </c>
      <c r="L4355" t="str">
        <f t="shared" ref="L4355:L4418" si="344">IF(A4355&lt;13,"0-12",IF(A4355&lt;20,"13-19",IF(A4355&lt;35,"20-34",IF(A4355&lt;=50,"35-50",IF(A4355&lt;66,"51-65",IF(A4355&gt;65,"65-100"))))))</f>
        <v>35-50</v>
      </c>
    </row>
    <row r="4356" spans="1:12" x14ac:dyDescent="0.45">
      <c r="A4356">
        <v>60</v>
      </c>
      <c r="B4356" t="str">
        <f t="shared" si="340"/>
        <v>ADULTS</v>
      </c>
      <c r="C4356" t="s">
        <v>4828</v>
      </c>
      <c r="G4356" s="7">
        <f>'Health Cleaned'!$H4356*1.1</f>
        <v>4739.3500000000004</v>
      </c>
      <c r="H4356" s="7">
        <f t="shared" si="341"/>
        <v>4739.3999999999996</v>
      </c>
      <c r="I4356" s="7">
        <f t="shared" si="342"/>
        <v>4739.4000000000005</v>
      </c>
      <c r="J4356" s="7">
        <f t="shared" si="343"/>
        <v>4739.3</v>
      </c>
      <c r="K4356" t="str">
        <f>TEXT('Health Cleaned'!A4356,"mm-yy")</f>
        <v>09-23</v>
      </c>
      <c r="L4356" t="str">
        <f t="shared" si="344"/>
        <v>51-65</v>
      </c>
    </row>
    <row r="4357" spans="1:12" x14ac:dyDescent="0.45">
      <c r="A4357">
        <v>81</v>
      </c>
      <c r="B4357" t="str">
        <f t="shared" si="340"/>
        <v>SENIORS</v>
      </c>
      <c r="C4357" t="s">
        <v>4829</v>
      </c>
      <c r="G4357" s="7">
        <f>'Health Cleaned'!$H4357*1.1</f>
        <v>1683.3300000000002</v>
      </c>
      <c r="H4357" s="7">
        <f t="shared" si="341"/>
        <v>1683.3</v>
      </c>
      <c r="I4357" s="7">
        <f t="shared" si="342"/>
        <v>1683.3999999999999</v>
      </c>
      <c r="J4357" s="7">
        <f t="shared" si="343"/>
        <v>1683.3</v>
      </c>
      <c r="K4357" t="str">
        <f>TEXT('Health Cleaned'!A4357,"mm-yy")</f>
        <v>04-22</v>
      </c>
      <c r="L4357" t="str">
        <f t="shared" si="344"/>
        <v>65-100</v>
      </c>
    </row>
    <row r="4358" spans="1:12" x14ac:dyDescent="0.45">
      <c r="A4358">
        <v>91</v>
      </c>
      <c r="B4358" t="str">
        <f t="shared" si="340"/>
        <v>SENIORS</v>
      </c>
      <c r="C4358" t="s">
        <v>4830</v>
      </c>
      <c r="G4358" s="7">
        <f>'Health Cleaned'!$H4358*1.1</f>
        <v>4467.7820000000002</v>
      </c>
      <c r="H4358" s="7">
        <f t="shared" si="341"/>
        <v>4467.8</v>
      </c>
      <c r="I4358" s="7">
        <f t="shared" si="342"/>
        <v>4467.8</v>
      </c>
      <c r="J4358" s="7">
        <f t="shared" si="343"/>
        <v>4467.7</v>
      </c>
      <c r="K4358" t="str">
        <f>TEXT('Health Cleaned'!A4358,"mm-yy")</f>
        <v>06-22</v>
      </c>
      <c r="L4358" t="str">
        <f t="shared" si="344"/>
        <v>65-100</v>
      </c>
    </row>
    <row r="4359" spans="1:12" x14ac:dyDescent="0.45">
      <c r="A4359">
        <v>5</v>
      </c>
      <c r="B4359" t="str">
        <f t="shared" si="340"/>
        <v>CHILDREN</v>
      </c>
      <c r="C4359" t="s">
        <v>4831</v>
      </c>
      <c r="G4359" s="7">
        <f>'Health Cleaned'!$H4359*1.1</f>
        <v>4478.0450000000001</v>
      </c>
      <c r="H4359" s="7">
        <f t="shared" si="341"/>
        <v>4478</v>
      </c>
      <c r="I4359" s="7">
        <f t="shared" si="342"/>
        <v>4478.1000000000004</v>
      </c>
      <c r="J4359" s="7">
        <f t="shared" si="343"/>
        <v>4478</v>
      </c>
      <c r="K4359" t="str">
        <f>TEXT('Health Cleaned'!A4359,"mm-yy")</f>
        <v>07-22</v>
      </c>
      <c r="L4359" t="str">
        <f t="shared" si="344"/>
        <v>0-12</v>
      </c>
    </row>
    <row r="4360" spans="1:12" x14ac:dyDescent="0.45">
      <c r="A4360">
        <v>74</v>
      </c>
      <c r="B4360" t="str">
        <f t="shared" si="340"/>
        <v>SENIORS</v>
      </c>
      <c r="C4360" t="s">
        <v>4832</v>
      </c>
      <c r="G4360" s="7">
        <f>'Health Cleaned'!$H4360*1.1</f>
        <v>2965.9960000000005</v>
      </c>
      <c r="H4360" s="7">
        <f t="shared" si="341"/>
        <v>2966</v>
      </c>
      <c r="I4360" s="7">
        <f t="shared" si="342"/>
        <v>2966</v>
      </c>
      <c r="J4360" s="7">
        <f t="shared" si="343"/>
        <v>2965.9</v>
      </c>
      <c r="K4360" t="str">
        <f>TEXT('Health Cleaned'!A4360,"mm-yy")</f>
        <v>03-23</v>
      </c>
      <c r="L4360" t="str">
        <f t="shared" si="344"/>
        <v>65-100</v>
      </c>
    </row>
    <row r="4361" spans="1:12" x14ac:dyDescent="0.45">
      <c r="A4361">
        <v>98</v>
      </c>
      <c r="B4361" t="str">
        <f t="shared" si="340"/>
        <v>SENIORS</v>
      </c>
      <c r="C4361" t="s">
        <v>4833</v>
      </c>
      <c r="G4361" s="7">
        <f>'Health Cleaned'!$H4361*1.1</f>
        <v>3905.8580000000006</v>
      </c>
      <c r="H4361" s="7">
        <f t="shared" si="341"/>
        <v>3905.9</v>
      </c>
      <c r="I4361" s="7">
        <f t="shared" si="342"/>
        <v>3905.9</v>
      </c>
      <c r="J4361" s="7">
        <f t="shared" si="343"/>
        <v>3905.8</v>
      </c>
      <c r="K4361" t="str">
        <f>TEXT('Health Cleaned'!A4361,"mm-yy")</f>
        <v>01-22</v>
      </c>
      <c r="L4361" t="str">
        <f t="shared" si="344"/>
        <v>65-100</v>
      </c>
    </row>
    <row r="4362" spans="1:12" x14ac:dyDescent="0.45">
      <c r="A4362">
        <v>87</v>
      </c>
      <c r="B4362" t="str">
        <f t="shared" si="340"/>
        <v>SENIORS</v>
      </c>
      <c r="C4362" t="s">
        <v>4834</v>
      </c>
      <c r="G4362" s="7">
        <f>'Health Cleaned'!$H4362*1.1</f>
        <v>4682.8649999999998</v>
      </c>
      <c r="H4362" s="7">
        <f t="shared" si="341"/>
        <v>4682.8999999999996</v>
      </c>
      <c r="I4362" s="7">
        <f t="shared" si="342"/>
        <v>4682.9000000000005</v>
      </c>
      <c r="J4362" s="7">
        <f t="shared" si="343"/>
        <v>4682.8</v>
      </c>
      <c r="K4362" t="str">
        <f>TEXT('Health Cleaned'!A4362,"mm-yy")</f>
        <v>04-22</v>
      </c>
      <c r="L4362" t="str">
        <f t="shared" si="344"/>
        <v>65-100</v>
      </c>
    </row>
    <row r="4363" spans="1:12" x14ac:dyDescent="0.45">
      <c r="A4363">
        <v>9</v>
      </c>
      <c r="B4363" t="str">
        <f t="shared" si="340"/>
        <v>CHILDREN</v>
      </c>
      <c r="C4363" t="s">
        <v>4835</v>
      </c>
      <c r="G4363" s="7">
        <f>'Health Cleaned'!$H4363*1.1</f>
        <v>704.14300000000003</v>
      </c>
      <c r="H4363" s="7">
        <f t="shared" si="341"/>
        <v>704.1</v>
      </c>
      <c r="I4363" s="7">
        <f t="shared" si="342"/>
        <v>704.2</v>
      </c>
      <c r="J4363" s="7">
        <f t="shared" si="343"/>
        <v>704.1</v>
      </c>
      <c r="K4363" t="str">
        <f>TEXT('Health Cleaned'!A4363,"mm-yy")</f>
        <v>02-23</v>
      </c>
      <c r="L4363" t="str">
        <f t="shared" si="344"/>
        <v>0-12</v>
      </c>
    </row>
    <row r="4364" spans="1:12" x14ac:dyDescent="0.45">
      <c r="A4364">
        <v>90</v>
      </c>
      <c r="B4364" t="str">
        <f t="shared" si="340"/>
        <v>SENIORS</v>
      </c>
      <c r="C4364" t="s">
        <v>4836</v>
      </c>
      <c r="G4364" s="7">
        <f>'Health Cleaned'!$H4364*1.1</f>
        <v>278.27800000000002</v>
      </c>
      <c r="H4364" s="7">
        <f t="shared" si="341"/>
        <v>278.3</v>
      </c>
      <c r="I4364" s="7">
        <f t="shared" si="342"/>
        <v>278.3</v>
      </c>
      <c r="J4364" s="7">
        <f t="shared" si="343"/>
        <v>278.2</v>
      </c>
      <c r="K4364" t="str">
        <f>TEXT('Health Cleaned'!A4364,"mm-yy")</f>
        <v>07-22</v>
      </c>
      <c r="L4364" t="str">
        <f t="shared" si="344"/>
        <v>65-100</v>
      </c>
    </row>
    <row r="4365" spans="1:12" x14ac:dyDescent="0.45">
      <c r="A4365">
        <v>66</v>
      </c>
      <c r="B4365" t="str">
        <f t="shared" si="340"/>
        <v>SENIORS</v>
      </c>
      <c r="C4365" t="s">
        <v>4837</v>
      </c>
      <c r="G4365" s="7">
        <f>'Health Cleaned'!$H4365*1.1</f>
        <v>3225.4090000000001</v>
      </c>
      <c r="H4365" s="7">
        <f t="shared" si="341"/>
        <v>3225.4</v>
      </c>
      <c r="I4365" s="7">
        <f t="shared" si="342"/>
        <v>3225.5</v>
      </c>
      <c r="J4365" s="7">
        <f t="shared" si="343"/>
        <v>3225.4</v>
      </c>
      <c r="K4365" t="str">
        <f>TEXT('Health Cleaned'!A4365,"mm-yy")</f>
        <v>01-22</v>
      </c>
      <c r="L4365" t="str">
        <f t="shared" si="344"/>
        <v>65-100</v>
      </c>
    </row>
    <row r="4366" spans="1:12" x14ac:dyDescent="0.45">
      <c r="A4366">
        <v>30</v>
      </c>
      <c r="B4366" t="str">
        <f t="shared" si="340"/>
        <v>YOUNG ADULTS</v>
      </c>
      <c r="C4366" t="s">
        <v>4838</v>
      </c>
      <c r="G4366" s="7">
        <f>'Health Cleaned'!$H4366*1.1</f>
        <v>3043.8210000000004</v>
      </c>
      <c r="H4366" s="7">
        <f t="shared" si="341"/>
        <v>3043.8</v>
      </c>
      <c r="I4366" s="7">
        <f t="shared" si="342"/>
        <v>3043.9</v>
      </c>
      <c r="J4366" s="7">
        <f t="shared" si="343"/>
        <v>3043.8</v>
      </c>
      <c r="K4366" t="str">
        <f>TEXT('Health Cleaned'!A4366,"mm-yy")</f>
        <v>08-23</v>
      </c>
      <c r="L4366" t="str">
        <f t="shared" si="344"/>
        <v>20-34</v>
      </c>
    </row>
    <row r="4367" spans="1:12" x14ac:dyDescent="0.45">
      <c r="A4367">
        <v>0</v>
      </c>
      <c r="B4367" t="str">
        <f t="shared" si="340"/>
        <v>CHILDREN</v>
      </c>
      <c r="C4367" t="s">
        <v>4839</v>
      </c>
      <c r="G4367" s="7">
        <f>'Health Cleaned'!$H4367*1.1</f>
        <v>2055.4270000000001</v>
      </c>
      <c r="H4367" s="7">
        <f t="shared" si="341"/>
        <v>2055.4</v>
      </c>
      <c r="I4367" s="7">
        <f t="shared" si="342"/>
        <v>2055.5</v>
      </c>
      <c r="J4367" s="7">
        <f t="shared" si="343"/>
        <v>2055.4</v>
      </c>
      <c r="K4367" t="str">
        <f>TEXT('Health Cleaned'!A4367,"mm-yy")</f>
        <v>09-23</v>
      </c>
      <c r="L4367" t="str">
        <f t="shared" si="344"/>
        <v>0-12</v>
      </c>
    </row>
    <row r="4368" spans="1:12" x14ac:dyDescent="0.45">
      <c r="A4368">
        <v>73</v>
      </c>
      <c r="B4368" t="str">
        <f t="shared" si="340"/>
        <v>SENIORS</v>
      </c>
      <c r="C4368" t="s">
        <v>4840</v>
      </c>
      <c r="G4368" s="7">
        <f>'Health Cleaned'!$H4368*1.1</f>
        <v>2184.8420000000001</v>
      </c>
      <c r="H4368" s="7">
        <f t="shared" si="341"/>
        <v>2184.8000000000002</v>
      </c>
      <c r="I4368" s="7">
        <f t="shared" si="342"/>
        <v>2184.9</v>
      </c>
      <c r="J4368" s="7">
        <f t="shared" si="343"/>
        <v>2184.8000000000002</v>
      </c>
      <c r="K4368" t="str">
        <f>TEXT('Health Cleaned'!A4368,"mm-yy")</f>
        <v>10-23</v>
      </c>
      <c r="L4368" t="str">
        <f t="shared" si="344"/>
        <v>65-100</v>
      </c>
    </row>
    <row r="4369" spans="1:12" x14ac:dyDescent="0.45">
      <c r="A4369">
        <v>79</v>
      </c>
      <c r="B4369" t="str">
        <f t="shared" si="340"/>
        <v>SENIORS</v>
      </c>
      <c r="C4369" t="s">
        <v>4841</v>
      </c>
      <c r="G4369" s="7">
        <f>'Health Cleaned'!$H4369*1.1</f>
        <v>4037.4070000000002</v>
      </c>
      <c r="H4369" s="7">
        <f t="shared" si="341"/>
        <v>4037.4</v>
      </c>
      <c r="I4369" s="7">
        <f t="shared" si="342"/>
        <v>4037.5</v>
      </c>
      <c r="J4369" s="7">
        <f t="shared" si="343"/>
        <v>4037.4</v>
      </c>
      <c r="K4369" t="str">
        <f>TEXT('Health Cleaned'!A4369,"mm-yy")</f>
        <v>07-22</v>
      </c>
      <c r="L4369" t="str">
        <f t="shared" si="344"/>
        <v>65-100</v>
      </c>
    </row>
    <row r="4370" spans="1:12" x14ac:dyDescent="0.45">
      <c r="A4370">
        <v>64</v>
      </c>
      <c r="B4370" t="str">
        <f t="shared" si="340"/>
        <v>ADULTS</v>
      </c>
      <c r="C4370" t="s">
        <v>4842</v>
      </c>
      <c r="G4370" s="7">
        <f>'Health Cleaned'!$H4370*1.1</f>
        <v>4715.634</v>
      </c>
      <c r="H4370" s="7">
        <f t="shared" si="341"/>
        <v>4715.6000000000004</v>
      </c>
      <c r="I4370" s="7">
        <f t="shared" si="342"/>
        <v>4715.7000000000007</v>
      </c>
      <c r="J4370" s="7">
        <f t="shared" si="343"/>
        <v>4715.6000000000004</v>
      </c>
      <c r="K4370" t="str">
        <f>TEXT('Health Cleaned'!A4370,"mm-yy")</f>
        <v>10-22</v>
      </c>
      <c r="L4370" t="str">
        <f t="shared" si="344"/>
        <v>51-65</v>
      </c>
    </row>
    <row r="4371" spans="1:12" x14ac:dyDescent="0.45">
      <c r="A4371">
        <v>6</v>
      </c>
      <c r="B4371" t="str">
        <f t="shared" si="340"/>
        <v>CHILDREN</v>
      </c>
      <c r="C4371" t="s">
        <v>4843</v>
      </c>
      <c r="G4371" s="7">
        <f>'Health Cleaned'!$H4371*1.1</f>
        <v>592.79000000000008</v>
      </c>
      <c r="H4371" s="7">
        <f t="shared" si="341"/>
        <v>592.79999999999995</v>
      </c>
      <c r="I4371" s="7">
        <f t="shared" si="342"/>
        <v>592.80000000000007</v>
      </c>
      <c r="J4371" s="7">
        <f t="shared" si="343"/>
        <v>592.70000000000005</v>
      </c>
      <c r="K4371" t="str">
        <f>TEXT('Health Cleaned'!A4371,"mm-yy")</f>
        <v>08-23</v>
      </c>
      <c r="L4371" t="str">
        <f t="shared" si="344"/>
        <v>0-12</v>
      </c>
    </row>
    <row r="4372" spans="1:12" x14ac:dyDescent="0.45">
      <c r="A4372">
        <v>36</v>
      </c>
      <c r="B4372" t="str">
        <f t="shared" si="340"/>
        <v>ADULTS</v>
      </c>
      <c r="C4372" t="s">
        <v>4844</v>
      </c>
      <c r="G4372" s="7">
        <f>'Health Cleaned'!$H4372*1.1</f>
        <v>1667.2260000000001</v>
      </c>
      <c r="H4372" s="7">
        <f t="shared" si="341"/>
        <v>1667.2</v>
      </c>
      <c r="I4372" s="7">
        <f t="shared" si="342"/>
        <v>1667.3</v>
      </c>
      <c r="J4372" s="7">
        <f t="shared" si="343"/>
        <v>1667.2</v>
      </c>
      <c r="K4372" t="str">
        <f>TEXT('Health Cleaned'!A4372,"mm-yy")</f>
        <v>04-23</v>
      </c>
      <c r="L4372" t="str">
        <f t="shared" si="344"/>
        <v>35-50</v>
      </c>
    </row>
    <row r="4373" spans="1:12" x14ac:dyDescent="0.45">
      <c r="A4373">
        <v>86</v>
      </c>
      <c r="B4373" t="str">
        <f t="shared" si="340"/>
        <v>SENIORS</v>
      </c>
      <c r="C4373" t="s">
        <v>4845</v>
      </c>
      <c r="G4373" s="7">
        <f>'Health Cleaned'!$H4373*1.1</f>
        <v>4109.4460000000008</v>
      </c>
      <c r="H4373" s="7">
        <f t="shared" si="341"/>
        <v>4109.3999999999996</v>
      </c>
      <c r="I4373" s="7">
        <f t="shared" si="342"/>
        <v>4109.5</v>
      </c>
      <c r="J4373" s="7">
        <f t="shared" si="343"/>
        <v>4109.3999999999996</v>
      </c>
      <c r="K4373" t="str">
        <f>TEXT('Health Cleaned'!A4373,"mm-yy")</f>
        <v>03-23</v>
      </c>
      <c r="L4373" t="str">
        <f t="shared" si="344"/>
        <v>65-100</v>
      </c>
    </row>
    <row r="4374" spans="1:12" x14ac:dyDescent="0.45">
      <c r="A4374">
        <v>21</v>
      </c>
      <c r="B4374" t="str">
        <f t="shared" si="340"/>
        <v>YOUNG ADULTS</v>
      </c>
      <c r="C4374" t="s">
        <v>4846</v>
      </c>
      <c r="G4374" s="7">
        <f>'Health Cleaned'!$H4374*1.1</f>
        <v>775.22500000000002</v>
      </c>
      <c r="H4374" s="7">
        <f t="shared" si="341"/>
        <v>775.2</v>
      </c>
      <c r="I4374" s="7">
        <f t="shared" si="342"/>
        <v>775.30000000000007</v>
      </c>
      <c r="J4374" s="7">
        <f t="shared" si="343"/>
        <v>775.2</v>
      </c>
      <c r="K4374" t="str">
        <f>TEXT('Health Cleaned'!A4374,"mm-yy")</f>
        <v>08-23</v>
      </c>
      <c r="L4374" t="str">
        <f t="shared" si="344"/>
        <v>20-34</v>
      </c>
    </row>
    <row r="4375" spans="1:12" x14ac:dyDescent="0.45">
      <c r="A4375">
        <v>18</v>
      </c>
      <c r="B4375" t="str">
        <f t="shared" si="340"/>
        <v>YOUNG ADULTS</v>
      </c>
      <c r="C4375" t="s">
        <v>4847</v>
      </c>
      <c r="G4375" s="7">
        <f>'Health Cleaned'!$H4375*1.1</f>
        <v>1411.1130000000001</v>
      </c>
      <c r="H4375" s="7">
        <f t="shared" si="341"/>
        <v>1411.1</v>
      </c>
      <c r="I4375" s="7">
        <f t="shared" si="342"/>
        <v>1411.1999999999998</v>
      </c>
      <c r="J4375" s="7">
        <f t="shared" si="343"/>
        <v>1411.1</v>
      </c>
      <c r="K4375" t="str">
        <f>TEXT('Health Cleaned'!A4375,"mm-yy")</f>
        <v>04-22</v>
      </c>
      <c r="L4375" t="str">
        <f t="shared" si="344"/>
        <v>13-19</v>
      </c>
    </row>
    <row r="4376" spans="1:12" x14ac:dyDescent="0.45">
      <c r="A4376">
        <v>53</v>
      </c>
      <c r="B4376" t="str">
        <f t="shared" si="340"/>
        <v>ADULTS</v>
      </c>
      <c r="C4376" t="s">
        <v>4848</v>
      </c>
      <c r="G4376" s="7">
        <f>'Health Cleaned'!$H4376*1.1</f>
        <v>5413.4190000000008</v>
      </c>
      <c r="H4376" s="7">
        <f t="shared" si="341"/>
        <v>5413.4</v>
      </c>
      <c r="I4376" s="7">
        <f t="shared" si="342"/>
        <v>5413.5</v>
      </c>
      <c r="J4376" s="7">
        <f t="shared" si="343"/>
        <v>5413.4</v>
      </c>
      <c r="K4376" t="str">
        <f>TEXT('Health Cleaned'!A4376,"mm-yy")</f>
        <v>02-22</v>
      </c>
      <c r="L4376" t="str">
        <f t="shared" si="344"/>
        <v>51-65</v>
      </c>
    </row>
    <row r="4377" spans="1:12" x14ac:dyDescent="0.45">
      <c r="A4377">
        <v>29</v>
      </c>
      <c r="B4377" t="str">
        <f t="shared" si="340"/>
        <v>YOUNG ADULTS</v>
      </c>
      <c r="C4377" t="s">
        <v>4849</v>
      </c>
      <c r="G4377" s="7">
        <f>'Health Cleaned'!$H4377*1.1</f>
        <v>129.30500000000001</v>
      </c>
      <c r="H4377" s="7">
        <f t="shared" si="341"/>
        <v>129.30000000000001</v>
      </c>
      <c r="I4377" s="7">
        <f t="shared" si="342"/>
        <v>129.4</v>
      </c>
      <c r="J4377" s="7">
        <f t="shared" si="343"/>
        <v>129.30000000000001</v>
      </c>
      <c r="K4377" t="str">
        <f>TEXT('Health Cleaned'!A4377,"mm-yy")</f>
        <v>04-23</v>
      </c>
      <c r="L4377" t="str">
        <f t="shared" si="344"/>
        <v>20-34</v>
      </c>
    </row>
    <row r="4378" spans="1:12" x14ac:dyDescent="0.45">
      <c r="A4378">
        <v>19</v>
      </c>
      <c r="B4378" t="str">
        <f t="shared" si="340"/>
        <v>YOUNG ADULTS</v>
      </c>
      <c r="C4378" t="s">
        <v>4850</v>
      </c>
      <c r="G4378" s="7">
        <f>'Health Cleaned'!$H4378*1.1</f>
        <v>4047.1310000000003</v>
      </c>
      <c r="H4378" s="7">
        <f t="shared" si="341"/>
        <v>4047.1</v>
      </c>
      <c r="I4378" s="7">
        <f t="shared" si="342"/>
        <v>4047.2</v>
      </c>
      <c r="J4378" s="7">
        <f t="shared" si="343"/>
        <v>4047.1</v>
      </c>
      <c r="K4378" t="str">
        <f>TEXT('Health Cleaned'!A4378,"mm-yy")</f>
        <v>04-23</v>
      </c>
      <c r="L4378" t="str">
        <f t="shared" si="344"/>
        <v>13-19</v>
      </c>
    </row>
    <row r="4379" spans="1:12" x14ac:dyDescent="0.45">
      <c r="A4379">
        <v>33</v>
      </c>
      <c r="B4379" t="str">
        <f t="shared" si="340"/>
        <v>YOUNG ADULTS</v>
      </c>
      <c r="C4379" t="s">
        <v>4851</v>
      </c>
      <c r="G4379" s="7">
        <f>'Health Cleaned'!$H4379*1.1</f>
        <v>428.64800000000002</v>
      </c>
      <c r="H4379" s="7">
        <f t="shared" si="341"/>
        <v>428.6</v>
      </c>
      <c r="I4379" s="7">
        <f t="shared" si="342"/>
        <v>428.70000000000005</v>
      </c>
      <c r="J4379" s="7">
        <f t="shared" si="343"/>
        <v>428.6</v>
      </c>
      <c r="K4379" t="str">
        <f>TEXT('Health Cleaned'!A4379,"mm-yy")</f>
        <v>11-23</v>
      </c>
      <c r="L4379" t="str">
        <f t="shared" si="344"/>
        <v>20-34</v>
      </c>
    </row>
    <row r="4380" spans="1:12" x14ac:dyDescent="0.45">
      <c r="A4380">
        <v>65</v>
      </c>
      <c r="B4380" t="str">
        <f t="shared" si="340"/>
        <v>ADULTS</v>
      </c>
      <c r="C4380" t="s">
        <v>4852</v>
      </c>
      <c r="G4380" s="7">
        <f>'Health Cleaned'!$H4380*1.1</f>
        <v>1517.4940000000001</v>
      </c>
      <c r="H4380" s="7">
        <f t="shared" si="341"/>
        <v>1517.5</v>
      </c>
      <c r="I4380" s="7">
        <f t="shared" si="342"/>
        <v>1517.5</v>
      </c>
      <c r="J4380" s="7">
        <f t="shared" si="343"/>
        <v>1517.4</v>
      </c>
      <c r="K4380" t="str">
        <f>TEXT('Health Cleaned'!A4380,"mm-yy")</f>
        <v>08-22</v>
      </c>
      <c r="L4380" t="str">
        <f t="shared" si="344"/>
        <v>51-65</v>
      </c>
    </row>
    <row r="4381" spans="1:12" x14ac:dyDescent="0.45">
      <c r="A4381">
        <v>0</v>
      </c>
      <c r="B4381" t="str">
        <f t="shared" si="340"/>
        <v>CHILDREN</v>
      </c>
      <c r="C4381" t="s">
        <v>4853</v>
      </c>
      <c r="G4381" s="7">
        <f>'Health Cleaned'!$H4381*1.1</f>
        <v>3476.55</v>
      </c>
      <c r="H4381" s="7">
        <f t="shared" si="341"/>
        <v>3476.6</v>
      </c>
      <c r="I4381" s="7">
        <f t="shared" si="342"/>
        <v>3476.6</v>
      </c>
      <c r="J4381" s="7">
        <f t="shared" si="343"/>
        <v>3476.5</v>
      </c>
      <c r="K4381" t="str">
        <f>TEXT('Health Cleaned'!A4381,"mm-yy")</f>
        <v>05-22</v>
      </c>
      <c r="L4381" t="str">
        <f t="shared" si="344"/>
        <v>0-12</v>
      </c>
    </row>
    <row r="4382" spans="1:12" x14ac:dyDescent="0.45">
      <c r="A4382">
        <v>35</v>
      </c>
      <c r="B4382" t="str">
        <f t="shared" si="340"/>
        <v>YOUNG ADULTS</v>
      </c>
      <c r="C4382" t="s">
        <v>4854</v>
      </c>
      <c r="G4382" s="7">
        <f>'Health Cleaned'!$H4382*1.1</f>
        <v>1215.2250000000001</v>
      </c>
      <c r="H4382" s="7">
        <f t="shared" si="341"/>
        <v>1215.2</v>
      </c>
      <c r="I4382" s="7">
        <f t="shared" si="342"/>
        <v>1215.3</v>
      </c>
      <c r="J4382" s="7">
        <f t="shared" si="343"/>
        <v>1215.2</v>
      </c>
      <c r="K4382" t="str">
        <f>TEXT('Health Cleaned'!A4382,"mm-yy")</f>
        <v>12-22</v>
      </c>
      <c r="L4382" t="str">
        <f t="shared" si="344"/>
        <v>35-50</v>
      </c>
    </row>
    <row r="4383" spans="1:12" x14ac:dyDescent="0.45">
      <c r="A4383">
        <v>68</v>
      </c>
      <c r="B4383" t="str">
        <f t="shared" si="340"/>
        <v>SENIORS</v>
      </c>
      <c r="C4383" t="s">
        <v>4855</v>
      </c>
      <c r="G4383" s="7">
        <f>'Health Cleaned'!$H4383*1.1</f>
        <v>2705.7690000000002</v>
      </c>
      <c r="H4383" s="7">
        <f t="shared" si="341"/>
        <v>2705.8</v>
      </c>
      <c r="I4383" s="7">
        <f t="shared" si="342"/>
        <v>2705.7999999999997</v>
      </c>
      <c r="J4383" s="7">
        <f t="shared" si="343"/>
        <v>2705.7</v>
      </c>
      <c r="K4383" t="str">
        <f>TEXT('Health Cleaned'!A4383,"mm-yy")</f>
        <v>11-22</v>
      </c>
      <c r="L4383" t="str">
        <f t="shared" si="344"/>
        <v>65-100</v>
      </c>
    </row>
    <row r="4384" spans="1:12" x14ac:dyDescent="0.45">
      <c r="A4384">
        <v>25</v>
      </c>
      <c r="B4384" t="str">
        <f t="shared" si="340"/>
        <v>YOUNG ADULTS</v>
      </c>
      <c r="C4384" t="s">
        <v>4856</v>
      </c>
      <c r="G4384" s="7">
        <f>'Health Cleaned'!$H4384*1.1</f>
        <v>3911.8530000000005</v>
      </c>
      <c r="H4384" s="7">
        <f t="shared" si="341"/>
        <v>3911.9</v>
      </c>
      <c r="I4384" s="7">
        <f t="shared" si="342"/>
        <v>3911.9</v>
      </c>
      <c r="J4384" s="7">
        <f t="shared" si="343"/>
        <v>3911.8</v>
      </c>
      <c r="K4384" t="str">
        <f>TEXT('Health Cleaned'!A4384,"mm-yy")</f>
        <v>04-22</v>
      </c>
      <c r="L4384" t="str">
        <f t="shared" si="344"/>
        <v>20-34</v>
      </c>
    </row>
    <row r="4385" spans="1:12" x14ac:dyDescent="0.45">
      <c r="A4385">
        <v>86</v>
      </c>
      <c r="B4385" t="str">
        <f t="shared" si="340"/>
        <v>SENIORS</v>
      </c>
      <c r="C4385" t="s">
        <v>4857</v>
      </c>
      <c r="G4385" s="7">
        <f>'Health Cleaned'!$H4385*1.1</f>
        <v>3720.145</v>
      </c>
      <c r="H4385" s="7">
        <f t="shared" si="341"/>
        <v>3720.1</v>
      </c>
      <c r="I4385" s="7">
        <f t="shared" si="342"/>
        <v>3720.2</v>
      </c>
      <c r="J4385" s="7">
        <f t="shared" si="343"/>
        <v>3720.1</v>
      </c>
      <c r="K4385" t="str">
        <f>TEXT('Health Cleaned'!A4385,"mm-yy")</f>
        <v>10-22</v>
      </c>
      <c r="L4385" t="str">
        <f t="shared" si="344"/>
        <v>65-100</v>
      </c>
    </row>
    <row r="4386" spans="1:12" x14ac:dyDescent="0.45">
      <c r="A4386">
        <v>25</v>
      </c>
      <c r="B4386" t="str">
        <f t="shared" si="340"/>
        <v>YOUNG ADULTS</v>
      </c>
      <c r="C4386" t="s">
        <v>4858</v>
      </c>
      <c r="G4386" s="7">
        <f>'Health Cleaned'!$H4386*1.1</f>
        <v>3417.9639999999999</v>
      </c>
      <c r="H4386" s="7">
        <f t="shared" si="341"/>
        <v>3418</v>
      </c>
      <c r="I4386" s="7">
        <f t="shared" si="342"/>
        <v>3418</v>
      </c>
      <c r="J4386" s="7">
        <f t="shared" si="343"/>
        <v>3417.9</v>
      </c>
      <c r="K4386" t="str">
        <f>TEXT('Health Cleaned'!A4386,"mm-yy")</f>
        <v>05-23</v>
      </c>
      <c r="L4386" t="str">
        <f t="shared" si="344"/>
        <v>20-34</v>
      </c>
    </row>
    <row r="4387" spans="1:12" x14ac:dyDescent="0.45">
      <c r="A4387">
        <v>13</v>
      </c>
      <c r="B4387" t="str">
        <f t="shared" si="340"/>
        <v>CHILDREN</v>
      </c>
      <c r="C4387" t="s">
        <v>4859</v>
      </c>
      <c r="G4387" s="7">
        <f>'Health Cleaned'!$H4387*1.1</f>
        <v>924.44</v>
      </c>
      <c r="H4387" s="7">
        <f t="shared" si="341"/>
        <v>924.4</v>
      </c>
      <c r="I4387" s="7">
        <f t="shared" si="342"/>
        <v>924.5</v>
      </c>
      <c r="J4387" s="7">
        <f t="shared" si="343"/>
        <v>924.4</v>
      </c>
      <c r="K4387" t="str">
        <f>TEXT('Health Cleaned'!A4387,"mm-yy")</f>
        <v>09-23</v>
      </c>
      <c r="L4387" t="str">
        <f t="shared" si="344"/>
        <v>13-19</v>
      </c>
    </row>
    <row r="4388" spans="1:12" x14ac:dyDescent="0.45">
      <c r="A4388">
        <v>54</v>
      </c>
      <c r="B4388" t="str">
        <f t="shared" si="340"/>
        <v>ADULTS</v>
      </c>
      <c r="C4388" t="s">
        <v>4860</v>
      </c>
      <c r="G4388" s="7">
        <f>'Health Cleaned'!$H4388*1.1</f>
        <v>1153.0640000000001</v>
      </c>
      <c r="H4388" s="7">
        <f t="shared" si="341"/>
        <v>1153.0999999999999</v>
      </c>
      <c r="I4388" s="7">
        <f t="shared" si="342"/>
        <v>1153.0999999999999</v>
      </c>
      <c r="J4388" s="7">
        <f t="shared" si="343"/>
        <v>1153</v>
      </c>
      <c r="K4388" t="str">
        <f>TEXT('Health Cleaned'!A4388,"mm-yy")</f>
        <v>07-23</v>
      </c>
      <c r="L4388" t="str">
        <f t="shared" si="344"/>
        <v>51-65</v>
      </c>
    </row>
    <row r="4389" spans="1:12" x14ac:dyDescent="0.45">
      <c r="A4389">
        <v>38</v>
      </c>
      <c r="B4389" t="str">
        <f t="shared" si="340"/>
        <v>ADULTS</v>
      </c>
      <c r="C4389" t="s">
        <v>4861</v>
      </c>
      <c r="G4389" s="7">
        <f>'Health Cleaned'!$H4389*1.1</f>
        <v>1504.5800000000002</v>
      </c>
      <c r="H4389" s="7">
        <f t="shared" si="341"/>
        <v>1504.6</v>
      </c>
      <c r="I4389" s="7">
        <f t="shared" si="342"/>
        <v>1504.6</v>
      </c>
      <c r="J4389" s="7">
        <f t="shared" si="343"/>
        <v>1504.5</v>
      </c>
      <c r="K4389" t="str">
        <f>TEXT('Health Cleaned'!A4389,"mm-yy")</f>
        <v>05-22</v>
      </c>
      <c r="L4389" t="str">
        <f t="shared" si="344"/>
        <v>35-50</v>
      </c>
    </row>
    <row r="4390" spans="1:12" x14ac:dyDescent="0.45">
      <c r="A4390">
        <v>8</v>
      </c>
      <c r="B4390" t="str">
        <f t="shared" si="340"/>
        <v>CHILDREN</v>
      </c>
      <c r="C4390" t="s">
        <v>4862</v>
      </c>
      <c r="G4390" s="7">
        <f>'Health Cleaned'!$H4390*1.1</f>
        <v>729.70700000000011</v>
      </c>
      <c r="H4390" s="7">
        <f t="shared" si="341"/>
        <v>729.7</v>
      </c>
      <c r="I4390" s="7">
        <f t="shared" si="342"/>
        <v>729.80000000000007</v>
      </c>
      <c r="J4390" s="7">
        <f t="shared" si="343"/>
        <v>729.7</v>
      </c>
      <c r="K4390" t="str">
        <f>TEXT('Health Cleaned'!A4390,"mm-yy")</f>
        <v>04-22</v>
      </c>
      <c r="L4390" t="str">
        <f t="shared" si="344"/>
        <v>0-12</v>
      </c>
    </row>
    <row r="4391" spans="1:12" x14ac:dyDescent="0.45">
      <c r="A4391">
        <v>77</v>
      </c>
      <c r="B4391" t="str">
        <f t="shared" si="340"/>
        <v>SENIORS</v>
      </c>
      <c r="C4391" t="s">
        <v>4863</v>
      </c>
      <c r="G4391" s="7">
        <f>'Health Cleaned'!$H4391*1.1</f>
        <v>262.702</v>
      </c>
      <c r="H4391" s="7">
        <f t="shared" si="341"/>
        <v>262.7</v>
      </c>
      <c r="I4391" s="7">
        <f t="shared" si="342"/>
        <v>262.8</v>
      </c>
      <c r="J4391" s="7">
        <f t="shared" si="343"/>
        <v>262.7</v>
      </c>
      <c r="K4391" t="str">
        <f>TEXT('Health Cleaned'!A4391,"mm-yy")</f>
        <v>10-22</v>
      </c>
      <c r="L4391" t="str">
        <f t="shared" si="344"/>
        <v>65-100</v>
      </c>
    </row>
    <row r="4392" spans="1:12" x14ac:dyDescent="0.45">
      <c r="A4392">
        <v>52</v>
      </c>
      <c r="B4392" t="str">
        <f t="shared" si="340"/>
        <v>ADULTS</v>
      </c>
      <c r="C4392" t="s">
        <v>4864</v>
      </c>
      <c r="G4392" s="7">
        <f>'Health Cleaned'!$H4392*1.1</f>
        <v>4525.4660000000013</v>
      </c>
      <c r="H4392" s="7">
        <f t="shared" si="341"/>
        <v>4525.5</v>
      </c>
      <c r="I4392" s="7">
        <f t="shared" si="342"/>
        <v>4525.5</v>
      </c>
      <c r="J4392" s="7">
        <f t="shared" si="343"/>
        <v>4525.3999999999996</v>
      </c>
      <c r="K4392" t="str">
        <f>TEXT('Health Cleaned'!A4392,"mm-yy")</f>
        <v>10-22</v>
      </c>
      <c r="L4392" t="str">
        <f t="shared" si="344"/>
        <v>51-65</v>
      </c>
    </row>
    <row r="4393" spans="1:12" x14ac:dyDescent="0.45">
      <c r="A4393">
        <v>6</v>
      </c>
      <c r="B4393" t="str">
        <f t="shared" si="340"/>
        <v>CHILDREN</v>
      </c>
      <c r="C4393" t="s">
        <v>4865</v>
      </c>
      <c r="G4393" s="7">
        <f>'Health Cleaned'!$H4393*1.1</f>
        <v>5476.0750000000007</v>
      </c>
      <c r="H4393" s="7">
        <f t="shared" si="341"/>
        <v>5476.1</v>
      </c>
      <c r="I4393" s="7">
        <f t="shared" si="342"/>
        <v>5476.1</v>
      </c>
      <c r="J4393" s="7">
        <f t="shared" si="343"/>
        <v>5476</v>
      </c>
      <c r="K4393" t="str">
        <f>TEXT('Health Cleaned'!A4393,"mm-yy")</f>
        <v>10-23</v>
      </c>
      <c r="L4393" t="str">
        <f t="shared" si="344"/>
        <v>0-12</v>
      </c>
    </row>
    <row r="4394" spans="1:12" x14ac:dyDescent="0.45">
      <c r="A4394">
        <v>3</v>
      </c>
      <c r="B4394" t="str">
        <f t="shared" si="340"/>
        <v>CHILDREN</v>
      </c>
      <c r="C4394" t="s">
        <v>4866</v>
      </c>
      <c r="G4394" s="7">
        <f>'Health Cleaned'!$H4394*1.1</f>
        <v>908.95200000000011</v>
      </c>
      <c r="H4394" s="7">
        <f t="shared" si="341"/>
        <v>909</v>
      </c>
      <c r="I4394" s="7">
        <f t="shared" si="342"/>
        <v>909</v>
      </c>
      <c r="J4394" s="7">
        <f t="shared" si="343"/>
        <v>908.9</v>
      </c>
      <c r="K4394" t="str">
        <f>TEXT('Health Cleaned'!A4394,"mm-yy")</f>
        <v>07-22</v>
      </c>
      <c r="L4394" t="str">
        <f t="shared" si="344"/>
        <v>0-12</v>
      </c>
    </row>
    <row r="4395" spans="1:12" x14ac:dyDescent="0.45">
      <c r="A4395">
        <v>12</v>
      </c>
      <c r="B4395" t="str">
        <f t="shared" si="340"/>
        <v>CHILDREN</v>
      </c>
      <c r="C4395" t="s">
        <v>4867</v>
      </c>
      <c r="G4395" s="7">
        <f>'Health Cleaned'!$H4395*1.1</f>
        <v>2500.1460000000002</v>
      </c>
      <c r="H4395" s="7">
        <f t="shared" si="341"/>
        <v>2500.1</v>
      </c>
      <c r="I4395" s="7">
        <f t="shared" si="342"/>
        <v>2500.1999999999998</v>
      </c>
      <c r="J4395" s="7">
        <f t="shared" si="343"/>
        <v>2500.1</v>
      </c>
      <c r="K4395" t="str">
        <f>TEXT('Health Cleaned'!A4395,"mm-yy")</f>
        <v>06-22</v>
      </c>
      <c r="L4395" t="str">
        <f t="shared" si="344"/>
        <v>0-12</v>
      </c>
    </row>
    <row r="4396" spans="1:12" x14ac:dyDescent="0.45">
      <c r="A4396">
        <v>49</v>
      </c>
      <c r="B4396" t="str">
        <f t="shared" si="340"/>
        <v>ADULTS</v>
      </c>
      <c r="C4396" t="s">
        <v>4868</v>
      </c>
      <c r="G4396" s="7">
        <f>'Health Cleaned'!$H4396*1.1</f>
        <v>3166.46</v>
      </c>
      <c r="H4396" s="7">
        <f t="shared" si="341"/>
        <v>3166.5</v>
      </c>
      <c r="I4396" s="7">
        <f t="shared" si="342"/>
        <v>3166.5</v>
      </c>
      <c r="J4396" s="7">
        <f t="shared" si="343"/>
        <v>3166.4</v>
      </c>
      <c r="K4396" t="str">
        <f>TEXT('Health Cleaned'!A4396,"mm-yy")</f>
        <v>04-23</v>
      </c>
      <c r="L4396" t="str">
        <f t="shared" si="344"/>
        <v>35-50</v>
      </c>
    </row>
    <row r="4397" spans="1:12" x14ac:dyDescent="0.45">
      <c r="A4397">
        <v>34</v>
      </c>
      <c r="B4397" t="str">
        <f t="shared" si="340"/>
        <v>YOUNG ADULTS</v>
      </c>
      <c r="C4397" t="s">
        <v>4869</v>
      </c>
      <c r="G4397" s="7">
        <f>'Health Cleaned'!$H4397*1.1</f>
        <v>449.04200000000009</v>
      </c>
      <c r="H4397" s="7">
        <f t="shared" si="341"/>
        <v>449</v>
      </c>
      <c r="I4397" s="7">
        <f t="shared" si="342"/>
        <v>449.1</v>
      </c>
      <c r="J4397" s="7">
        <f t="shared" si="343"/>
        <v>449</v>
      </c>
      <c r="K4397" t="str">
        <f>TEXT('Health Cleaned'!A4397,"mm-yy")</f>
        <v>12-23</v>
      </c>
      <c r="L4397" t="str">
        <f t="shared" si="344"/>
        <v>20-34</v>
      </c>
    </row>
    <row r="4398" spans="1:12" x14ac:dyDescent="0.45">
      <c r="A4398">
        <v>69</v>
      </c>
      <c r="B4398" t="str">
        <f t="shared" si="340"/>
        <v>SENIORS</v>
      </c>
      <c r="C4398" t="s">
        <v>4870</v>
      </c>
      <c r="G4398" s="7">
        <f>'Health Cleaned'!$H4398*1.1</f>
        <v>3691.7870000000003</v>
      </c>
      <c r="H4398" s="7">
        <f t="shared" si="341"/>
        <v>3691.8</v>
      </c>
      <c r="I4398" s="7">
        <f t="shared" si="342"/>
        <v>3691.7999999999997</v>
      </c>
      <c r="J4398" s="7">
        <f t="shared" si="343"/>
        <v>3691.7</v>
      </c>
      <c r="K4398" t="str">
        <f>TEXT('Health Cleaned'!A4398,"mm-yy")</f>
        <v>04-23</v>
      </c>
      <c r="L4398" t="str">
        <f t="shared" si="344"/>
        <v>65-100</v>
      </c>
    </row>
    <row r="4399" spans="1:12" x14ac:dyDescent="0.45">
      <c r="A4399">
        <v>20</v>
      </c>
      <c r="B4399" t="str">
        <f t="shared" si="340"/>
        <v>YOUNG ADULTS</v>
      </c>
      <c r="C4399" t="s">
        <v>4871</v>
      </c>
      <c r="G4399" s="7">
        <f>'Health Cleaned'!$H4399*1.1</f>
        <v>4962.9580000000005</v>
      </c>
      <c r="H4399" s="7">
        <f t="shared" si="341"/>
        <v>4963</v>
      </c>
      <c r="I4399" s="7">
        <f t="shared" si="342"/>
        <v>4963</v>
      </c>
      <c r="J4399" s="7">
        <f t="shared" si="343"/>
        <v>4962.8999999999996</v>
      </c>
      <c r="K4399" t="str">
        <f>TEXT('Health Cleaned'!A4399,"mm-yy")</f>
        <v>11-22</v>
      </c>
      <c r="L4399" t="str">
        <f t="shared" si="344"/>
        <v>20-34</v>
      </c>
    </row>
    <row r="4400" spans="1:12" x14ac:dyDescent="0.45">
      <c r="A4400">
        <v>69</v>
      </c>
      <c r="B4400" t="str">
        <f t="shared" si="340"/>
        <v>SENIORS</v>
      </c>
      <c r="C4400" t="s">
        <v>4872</v>
      </c>
      <c r="G4400" s="7">
        <f>'Health Cleaned'!$H4400*1.1</f>
        <v>3563.6810000000005</v>
      </c>
      <c r="H4400" s="7">
        <f t="shared" si="341"/>
        <v>3563.7</v>
      </c>
      <c r="I4400" s="7">
        <f t="shared" si="342"/>
        <v>3563.7</v>
      </c>
      <c r="J4400" s="7">
        <f t="shared" si="343"/>
        <v>3563.6</v>
      </c>
      <c r="K4400" t="str">
        <f>TEXT('Health Cleaned'!A4400,"mm-yy")</f>
        <v>05-22</v>
      </c>
      <c r="L4400" t="str">
        <f t="shared" si="344"/>
        <v>65-100</v>
      </c>
    </row>
    <row r="4401" spans="1:12" x14ac:dyDescent="0.45">
      <c r="A4401">
        <v>73</v>
      </c>
      <c r="B4401" t="str">
        <f t="shared" si="340"/>
        <v>SENIORS</v>
      </c>
      <c r="C4401" t="s">
        <v>4873</v>
      </c>
      <c r="G4401" s="7">
        <f>'Health Cleaned'!$H4401*1.1</f>
        <v>1811.9420000000002</v>
      </c>
      <c r="H4401" s="7">
        <f t="shared" si="341"/>
        <v>1811.9</v>
      </c>
      <c r="I4401" s="7">
        <f t="shared" si="342"/>
        <v>1812</v>
      </c>
      <c r="J4401" s="7">
        <f t="shared" si="343"/>
        <v>1811.9</v>
      </c>
      <c r="K4401" t="str">
        <f>TEXT('Health Cleaned'!A4401,"mm-yy")</f>
        <v>06-22</v>
      </c>
      <c r="L4401" t="str">
        <f t="shared" si="344"/>
        <v>65-100</v>
      </c>
    </row>
    <row r="4402" spans="1:12" x14ac:dyDescent="0.45">
      <c r="A4402">
        <v>50</v>
      </c>
      <c r="B4402" t="str">
        <f t="shared" si="340"/>
        <v>ADULTS</v>
      </c>
      <c r="C4402" t="s">
        <v>4874</v>
      </c>
      <c r="G4402" s="7">
        <f>'Health Cleaned'!$H4402*1.1</f>
        <v>1513.4349999999999</v>
      </c>
      <c r="H4402" s="7">
        <f t="shared" si="341"/>
        <v>1513.4</v>
      </c>
      <c r="I4402" s="7">
        <f t="shared" si="342"/>
        <v>1513.5</v>
      </c>
      <c r="J4402" s="7">
        <f t="shared" si="343"/>
        <v>1513.4</v>
      </c>
      <c r="K4402" t="str">
        <f>TEXT('Health Cleaned'!A4402,"mm-yy")</f>
        <v>10-22</v>
      </c>
      <c r="L4402" t="str">
        <f t="shared" si="344"/>
        <v>35-50</v>
      </c>
    </row>
    <row r="4403" spans="1:12" x14ac:dyDescent="0.45">
      <c r="A4403">
        <v>8</v>
      </c>
      <c r="B4403" t="str">
        <f t="shared" si="340"/>
        <v>CHILDREN</v>
      </c>
      <c r="C4403" t="s">
        <v>4875</v>
      </c>
      <c r="G4403" s="7">
        <f>'Health Cleaned'!$H4403*1.1</f>
        <v>1566.2570000000001</v>
      </c>
      <c r="H4403" s="7">
        <f t="shared" si="341"/>
        <v>1566.3</v>
      </c>
      <c r="I4403" s="7">
        <f t="shared" si="342"/>
        <v>1566.3</v>
      </c>
      <c r="J4403" s="7">
        <f t="shared" si="343"/>
        <v>1566.2</v>
      </c>
      <c r="K4403" t="str">
        <f>TEXT('Health Cleaned'!A4403,"mm-yy")</f>
        <v>05-23</v>
      </c>
      <c r="L4403" t="str">
        <f t="shared" si="344"/>
        <v>0-12</v>
      </c>
    </row>
    <row r="4404" spans="1:12" x14ac:dyDescent="0.45">
      <c r="A4404">
        <v>63</v>
      </c>
      <c r="B4404" t="str">
        <f t="shared" si="340"/>
        <v>ADULTS</v>
      </c>
      <c r="C4404" t="s">
        <v>4876</v>
      </c>
      <c r="G4404" s="7">
        <f>'Health Cleaned'!$H4404*1.1</f>
        <v>4918.5290000000005</v>
      </c>
      <c r="H4404" s="7">
        <f t="shared" si="341"/>
        <v>4918.5</v>
      </c>
      <c r="I4404" s="7">
        <f t="shared" si="342"/>
        <v>4918.6000000000004</v>
      </c>
      <c r="J4404" s="7">
        <f t="shared" si="343"/>
        <v>4918.5</v>
      </c>
      <c r="K4404" t="str">
        <f>TEXT('Health Cleaned'!A4404,"mm-yy")</f>
        <v>08-22</v>
      </c>
      <c r="L4404" t="str">
        <f t="shared" si="344"/>
        <v>51-65</v>
      </c>
    </row>
    <row r="4405" spans="1:12" x14ac:dyDescent="0.45">
      <c r="A4405">
        <v>43</v>
      </c>
      <c r="B4405" t="str">
        <f t="shared" si="340"/>
        <v>ADULTS</v>
      </c>
      <c r="C4405" t="s">
        <v>4877</v>
      </c>
      <c r="G4405" s="7">
        <f>'Health Cleaned'!$H4405*1.1</f>
        <v>1886.9510000000002</v>
      </c>
      <c r="H4405" s="7">
        <f t="shared" si="341"/>
        <v>1887</v>
      </c>
      <c r="I4405" s="7">
        <f t="shared" si="342"/>
        <v>1887</v>
      </c>
      <c r="J4405" s="7">
        <f t="shared" si="343"/>
        <v>1886.9</v>
      </c>
      <c r="K4405" t="str">
        <f>TEXT('Health Cleaned'!A4405,"mm-yy")</f>
        <v>07-22</v>
      </c>
      <c r="L4405" t="str">
        <f t="shared" si="344"/>
        <v>35-50</v>
      </c>
    </row>
    <row r="4406" spans="1:12" x14ac:dyDescent="0.45">
      <c r="A4406">
        <v>86</v>
      </c>
      <c r="B4406" t="str">
        <f t="shared" si="340"/>
        <v>SENIORS</v>
      </c>
      <c r="C4406" t="s">
        <v>4878</v>
      </c>
      <c r="G4406" s="7">
        <f>'Health Cleaned'!$H4406*1.1</f>
        <v>1238.413</v>
      </c>
      <c r="H4406" s="7">
        <f t="shared" si="341"/>
        <v>1238.4000000000001</v>
      </c>
      <c r="I4406" s="7">
        <f t="shared" si="342"/>
        <v>1238.5</v>
      </c>
      <c r="J4406" s="7">
        <f t="shared" si="343"/>
        <v>1238.4000000000001</v>
      </c>
      <c r="K4406" t="str">
        <f>TEXT('Health Cleaned'!A4406,"mm-yy")</f>
        <v>08-22</v>
      </c>
      <c r="L4406" t="str">
        <f t="shared" si="344"/>
        <v>65-100</v>
      </c>
    </row>
    <row r="4407" spans="1:12" x14ac:dyDescent="0.45">
      <c r="A4407">
        <v>67</v>
      </c>
      <c r="B4407" t="str">
        <f t="shared" si="340"/>
        <v>SENIORS</v>
      </c>
      <c r="C4407" t="s">
        <v>4879</v>
      </c>
      <c r="G4407" s="7">
        <f>'Health Cleaned'!$H4407*1.1</f>
        <v>3802.7660000000001</v>
      </c>
      <c r="H4407" s="7">
        <f t="shared" si="341"/>
        <v>3802.8</v>
      </c>
      <c r="I4407" s="7">
        <f t="shared" si="342"/>
        <v>3802.7999999999997</v>
      </c>
      <c r="J4407" s="7">
        <f t="shared" si="343"/>
        <v>3802.7</v>
      </c>
      <c r="K4407" t="str">
        <f>TEXT('Health Cleaned'!A4407,"mm-yy")</f>
        <v>10-23</v>
      </c>
      <c r="L4407" t="str">
        <f t="shared" si="344"/>
        <v>65-100</v>
      </c>
    </row>
    <row r="4408" spans="1:12" x14ac:dyDescent="0.45">
      <c r="A4408">
        <v>34</v>
      </c>
      <c r="B4408" t="str">
        <f t="shared" si="340"/>
        <v>YOUNG ADULTS</v>
      </c>
      <c r="C4408" t="s">
        <v>4880</v>
      </c>
      <c r="G4408" s="7">
        <f>'Health Cleaned'!$H4408*1.1</f>
        <v>599.62100000000009</v>
      </c>
      <c r="H4408" s="7">
        <f t="shared" si="341"/>
        <v>599.6</v>
      </c>
      <c r="I4408" s="7">
        <f t="shared" si="342"/>
        <v>599.70000000000005</v>
      </c>
      <c r="J4408" s="7">
        <f t="shared" si="343"/>
        <v>599.6</v>
      </c>
      <c r="K4408" t="str">
        <f>TEXT('Health Cleaned'!A4408,"mm-yy")</f>
        <v>10-23</v>
      </c>
      <c r="L4408" t="str">
        <f t="shared" si="344"/>
        <v>20-34</v>
      </c>
    </row>
    <row r="4409" spans="1:12" x14ac:dyDescent="0.45">
      <c r="A4409">
        <v>30</v>
      </c>
      <c r="B4409" t="str">
        <f t="shared" si="340"/>
        <v>YOUNG ADULTS</v>
      </c>
      <c r="C4409" t="s">
        <v>4881</v>
      </c>
      <c r="G4409" s="7">
        <f>'Health Cleaned'!$H4409*1.1</f>
        <v>62.106000000000009</v>
      </c>
      <c r="H4409" s="7">
        <f t="shared" si="341"/>
        <v>62.1</v>
      </c>
      <c r="I4409" s="7">
        <f t="shared" si="342"/>
        <v>62.2</v>
      </c>
      <c r="J4409" s="7">
        <f t="shared" si="343"/>
        <v>62.1</v>
      </c>
      <c r="K4409" t="str">
        <f>TEXT('Health Cleaned'!A4409,"mm-yy")</f>
        <v>05-23</v>
      </c>
      <c r="L4409" t="str">
        <f t="shared" si="344"/>
        <v>20-34</v>
      </c>
    </row>
    <row r="4410" spans="1:12" x14ac:dyDescent="0.45">
      <c r="A4410">
        <v>77</v>
      </c>
      <c r="B4410" t="str">
        <f t="shared" si="340"/>
        <v>SENIORS</v>
      </c>
      <c r="C4410" t="s">
        <v>4882</v>
      </c>
      <c r="G4410" s="7">
        <f>'Health Cleaned'!$H4410*1.1</f>
        <v>5099.1820000000007</v>
      </c>
      <c r="H4410" s="7">
        <f t="shared" si="341"/>
        <v>5099.2</v>
      </c>
      <c r="I4410" s="7">
        <f t="shared" si="342"/>
        <v>5099.2000000000007</v>
      </c>
      <c r="J4410" s="7">
        <f t="shared" si="343"/>
        <v>5099.1000000000004</v>
      </c>
      <c r="K4410" t="str">
        <f>TEXT('Health Cleaned'!A4410,"mm-yy")</f>
        <v>11-23</v>
      </c>
      <c r="L4410" t="str">
        <f t="shared" si="344"/>
        <v>65-100</v>
      </c>
    </row>
    <row r="4411" spans="1:12" x14ac:dyDescent="0.45">
      <c r="A4411">
        <v>96</v>
      </c>
      <c r="B4411" t="str">
        <f t="shared" si="340"/>
        <v>SENIORS</v>
      </c>
      <c r="C4411" t="s">
        <v>4883</v>
      </c>
      <c r="G4411" s="7">
        <f>'Health Cleaned'!$H4411*1.1</f>
        <v>2539.944</v>
      </c>
      <c r="H4411" s="7">
        <f t="shared" si="341"/>
        <v>2539.9</v>
      </c>
      <c r="I4411" s="7">
        <f t="shared" si="342"/>
        <v>2540</v>
      </c>
      <c r="J4411" s="7">
        <f t="shared" si="343"/>
        <v>2539.9</v>
      </c>
      <c r="K4411" t="str">
        <f>TEXT('Health Cleaned'!A4411,"mm-yy")</f>
        <v>07-23</v>
      </c>
      <c r="L4411" t="str">
        <f t="shared" si="344"/>
        <v>65-100</v>
      </c>
    </row>
    <row r="4412" spans="1:12" x14ac:dyDescent="0.45">
      <c r="A4412">
        <v>72</v>
      </c>
      <c r="B4412" t="str">
        <f t="shared" si="340"/>
        <v>SENIORS</v>
      </c>
      <c r="C4412" t="s">
        <v>4884</v>
      </c>
      <c r="G4412" s="7">
        <f>'Health Cleaned'!$H4412*1.1</f>
        <v>3999.8090000000002</v>
      </c>
      <c r="H4412" s="7">
        <f t="shared" si="341"/>
        <v>3999.8</v>
      </c>
      <c r="I4412" s="7">
        <f t="shared" si="342"/>
        <v>3999.9</v>
      </c>
      <c r="J4412" s="7">
        <f t="shared" si="343"/>
        <v>3999.8</v>
      </c>
      <c r="K4412" t="str">
        <f>TEXT('Health Cleaned'!A4412,"mm-yy")</f>
        <v>02-22</v>
      </c>
      <c r="L4412" t="str">
        <f t="shared" si="344"/>
        <v>65-100</v>
      </c>
    </row>
    <row r="4413" spans="1:12" x14ac:dyDescent="0.45">
      <c r="A4413">
        <v>15</v>
      </c>
      <c r="B4413" t="str">
        <f t="shared" si="340"/>
        <v>CHILDREN</v>
      </c>
      <c r="C4413" t="s">
        <v>4885</v>
      </c>
      <c r="G4413" s="7">
        <f>'Health Cleaned'!$H4413*1.1</f>
        <v>3666.9930000000004</v>
      </c>
      <c r="H4413" s="7">
        <f t="shared" si="341"/>
        <v>3667</v>
      </c>
      <c r="I4413" s="7">
        <f t="shared" si="342"/>
        <v>3667</v>
      </c>
      <c r="J4413" s="7">
        <f t="shared" si="343"/>
        <v>3666.9</v>
      </c>
      <c r="K4413" t="str">
        <f>TEXT('Health Cleaned'!A4413,"mm-yy")</f>
        <v>05-23</v>
      </c>
      <c r="L4413" t="str">
        <f t="shared" si="344"/>
        <v>13-19</v>
      </c>
    </row>
    <row r="4414" spans="1:12" x14ac:dyDescent="0.45">
      <c r="A4414">
        <v>85</v>
      </c>
      <c r="B4414" t="str">
        <f t="shared" si="340"/>
        <v>SENIORS</v>
      </c>
      <c r="C4414" t="s">
        <v>4886</v>
      </c>
      <c r="G4414" s="7">
        <f>'Health Cleaned'!$H4414*1.1</f>
        <v>3018.9500000000003</v>
      </c>
      <c r="H4414" s="7">
        <f t="shared" si="341"/>
        <v>3019</v>
      </c>
      <c r="I4414" s="7">
        <f t="shared" si="342"/>
        <v>3019</v>
      </c>
      <c r="J4414" s="7">
        <f t="shared" si="343"/>
        <v>3018.9</v>
      </c>
      <c r="K4414" t="str">
        <f>TEXT('Health Cleaned'!A4414,"mm-yy")</f>
        <v>10-22</v>
      </c>
      <c r="L4414" t="str">
        <f t="shared" si="344"/>
        <v>65-100</v>
      </c>
    </row>
    <row r="4415" spans="1:12" x14ac:dyDescent="0.45">
      <c r="A4415">
        <v>39</v>
      </c>
      <c r="B4415" t="str">
        <f t="shared" si="340"/>
        <v>ADULTS</v>
      </c>
      <c r="C4415" t="s">
        <v>4887</v>
      </c>
      <c r="G4415" s="7">
        <f>'Health Cleaned'!$H4415*1.1</f>
        <v>4625.8410000000013</v>
      </c>
      <c r="H4415" s="7">
        <f t="shared" si="341"/>
        <v>4625.8</v>
      </c>
      <c r="I4415" s="7">
        <f t="shared" si="342"/>
        <v>4625.9000000000005</v>
      </c>
      <c r="J4415" s="7">
        <f t="shared" si="343"/>
        <v>4625.8</v>
      </c>
      <c r="K4415" t="str">
        <f>TEXT('Health Cleaned'!A4415,"mm-yy")</f>
        <v>02-23</v>
      </c>
      <c r="L4415" t="str">
        <f t="shared" si="344"/>
        <v>35-50</v>
      </c>
    </row>
    <row r="4416" spans="1:12" x14ac:dyDescent="0.45">
      <c r="A4416">
        <v>12</v>
      </c>
      <c r="B4416" t="str">
        <f t="shared" si="340"/>
        <v>CHILDREN</v>
      </c>
      <c r="C4416" t="s">
        <v>4888</v>
      </c>
      <c r="G4416" s="7">
        <f>'Health Cleaned'!$H4416*1.1</f>
        <v>5315.915</v>
      </c>
      <c r="H4416" s="7">
        <f t="shared" si="341"/>
        <v>5315.9</v>
      </c>
      <c r="I4416" s="7">
        <f t="shared" si="342"/>
        <v>5316</v>
      </c>
      <c r="J4416" s="7">
        <f t="shared" si="343"/>
        <v>5315.9</v>
      </c>
      <c r="K4416" t="str">
        <f>TEXT('Health Cleaned'!A4416,"mm-yy")</f>
        <v>04-22</v>
      </c>
      <c r="L4416" t="str">
        <f t="shared" si="344"/>
        <v>0-12</v>
      </c>
    </row>
    <row r="4417" spans="1:12" x14ac:dyDescent="0.45">
      <c r="A4417">
        <v>66</v>
      </c>
      <c r="B4417" t="str">
        <f t="shared" si="340"/>
        <v>SENIORS</v>
      </c>
      <c r="C4417" t="s">
        <v>4889</v>
      </c>
      <c r="G4417" s="7">
        <f>'Health Cleaned'!$H4417*1.1</f>
        <v>414.65600000000001</v>
      </c>
      <c r="H4417" s="7">
        <f t="shared" si="341"/>
        <v>414.7</v>
      </c>
      <c r="I4417" s="7">
        <f t="shared" si="342"/>
        <v>414.70000000000005</v>
      </c>
      <c r="J4417" s="7">
        <f t="shared" si="343"/>
        <v>414.6</v>
      </c>
      <c r="K4417" t="str">
        <f>TEXT('Health Cleaned'!A4417,"mm-yy")</f>
        <v>04-22</v>
      </c>
      <c r="L4417" t="str">
        <f t="shared" si="344"/>
        <v>65-100</v>
      </c>
    </row>
    <row r="4418" spans="1:12" x14ac:dyDescent="0.45">
      <c r="A4418">
        <v>54</v>
      </c>
      <c r="B4418" t="str">
        <f t="shared" si="340"/>
        <v>ADULTS</v>
      </c>
      <c r="C4418" t="s">
        <v>4890</v>
      </c>
      <c r="G4418" s="7">
        <f>'Health Cleaned'!$H4418*1.1</f>
        <v>1956.0310000000002</v>
      </c>
      <c r="H4418" s="7">
        <f t="shared" si="341"/>
        <v>1956</v>
      </c>
      <c r="I4418" s="7">
        <f t="shared" si="342"/>
        <v>1956.1</v>
      </c>
      <c r="J4418" s="7">
        <f t="shared" si="343"/>
        <v>1956</v>
      </c>
      <c r="K4418" t="str">
        <f>TEXT('Health Cleaned'!A4418,"mm-yy")</f>
        <v>06-23</v>
      </c>
      <c r="L4418" t="str">
        <f t="shared" si="344"/>
        <v>51-65</v>
      </c>
    </row>
    <row r="4419" spans="1:12" x14ac:dyDescent="0.45">
      <c r="A4419">
        <v>56</v>
      </c>
      <c r="B4419" t="str">
        <f t="shared" ref="B4419:B4482" si="345">IF(A4419&lt;18,"CHILDREN",IF(A4419&lt;36,"YOUNG ADULTS",IF(A4419&lt;66,"ADULTS",IF(A4419&gt;65,"SENIORS"))))</f>
        <v>ADULTS</v>
      </c>
      <c r="C4419" t="s">
        <v>4891</v>
      </c>
      <c r="G4419" s="7">
        <f>'Health Cleaned'!$H4419*1.1</f>
        <v>768.49300000000005</v>
      </c>
      <c r="H4419" s="7">
        <f t="shared" ref="H4419:H4482" si="346">ROUND(G4419,1)</f>
        <v>768.5</v>
      </c>
      <c r="I4419" s="7">
        <f t="shared" ref="I4419:I4482" si="347">ROUNDUP(G4419,1)</f>
        <v>768.5</v>
      </c>
      <c r="J4419" s="7">
        <f t="shared" ref="J4419:J4482" si="348">ROUNDDOWN(G4419,1)</f>
        <v>768.4</v>
      </c>
      <c r="K4419" t="str">
        <f>TEXT('Health Cleaned'!A4419,"mm-yy")</f>
        <v>05-23</v>
      </c>
      <c r="L4419" t="str">
        <f t="shared" ref="L4419:L4482" si="349">IF(A4419&lt;13,"0-12",IF(A4419&lt;20,"13-19",IF(A4419&lt;35,"20-34",IF(A4419&lt;=50,"35-50",IF(A4419&lt;66,"51-65",IF(A4419&gt;65,"65-100"))))))</f>
        <v>51-65</v>
      </c>
    </row>
    <row r="4420" spans="1:12" x14ac:dyDescent="0.45">
      <c r="A4420">
        <v>64</v>
      </c>
      <c r="B4420" t="str">
        <f t="shared" si="345"/>
        <v>ADULTS</v>
      </c>
      <c r="C4420" t="s">
        <v>4892</v>
      </c>
      <c r="G4420" s="7">
        <f>'Health Cleaned'!$H4420*1.1</f>
        <v>3366.8800000000006</v>
      </c>
      <c r="H4420" s="7">
        <f t="shared" si="346"/>
        <v>3366.9</v>
      </c>
      <c r="I4420" s="7">
        <f t="shared" si="347"/>
        <v>3366.9</v>
      </c>
      <c r="J4420" s="7">
        <f t="shared" si="348"/>
        <v>3366.8</v>
      </c>
      <c r="K4420" t="str">
        <f>TEXT('Health Cleaned'!A4420,"mm-yy")</f>
        <v>12-23</v>
      </c>
      <c r="L4420" t="str">
        <f t="shared" si="349"/>
        <v>51-65</v>
      </c>
    </row>
    <row r="4421" spans="1:12" x14ac:dyDescent="0.45">
      <c r="A4421">
        <v>81</v>
      </c>
      <c r="B4421" t="str">
        <f t="shared" si="345"/>
        <v>SENIORS</v>
      </c>
      <c r="C4421" t="s">
        <v>4893</v>
      </c>
      <c r="G4421" s="7">
        <f>'Health Cleaned'!$H4421*1.1</f>
        <v>3275.998</v>
      </c>
      <c r="H4421" s="7">
        <f t="shared" si="346"/>
        <v>3276</v>
      </c>
      <c r="I4421" s="7">
        <f t="shared" si="347"/>
        <v>3276</v>
      </c>
      <c r="J4421" s="7">
        <f t="shared" si="348"/>
        <v>3275.9</v>
      </c>
      <c r="K4421" t="str">
        <f>TEXT('Health Cleaned'!A4421,"mm-yy")</f>
        <v>03-23</v>
      </c>
      <c r="L4421" t="str">
        <f t="shared" si="349"/>
        <v>65-100</v>
      </c>
    </row>
    <row r="4422" spans="1:12" x14ac:dyDescent="0.45">
      <c r="A4422">
        <v>73</v>
      </c>
      <c r="B4422" t="str">
        <f t="shared" si="345"/>
        <v>SENIORS</v>
      </c>
      <c r="C4422" t="s">
        <v>4894</v>
      </c>
      <c r="G4422" s="7">
        <f>'Health Cleaned'!$H4422*1.1</f>
        <v>2215.0700000000002</v>
      </c>
      <c r="H4422" s="7">
        <f t="shared" si="346"/>
        <v>2215.1</v>
      </c>
      <c r="I4422" s="7">
        <f t="shared" si="347"/>
        <v>2215.1</v>
      </c>
      <c r="J4422" s="7">
        <f t="shared" si="348"/>
        <v>2215</v>
      </c>
      <c r="K4422" t="str">
        <f>TEXT('Health Cleaned'!A4422,"mm-yy")</f>
        <v>09-22</v>
      </c>
      <c r="L4422" t="str">
        <f t="shared" si="349"/>
        <v>65-100</v>
      </c>
    </row>
    <row r="4423" spans="1:12" x14ac:dyDescent="0.45">
      <c r="A4423">
        <v>5</v>
      </c>
      <c r="B4423" t="str">
        <f t="shared" si="345"/>
        <v>CHILDREN</v>
      </c>
      <c r="C4423" t="s">
        <v>4895</v>
      </c>
      <c r="G4423" s="7">
        <f>'Health Cleaned'!$H4423*1.1</f>
        <v>2814.4270000000006</v>
      </c>
      <c r="H4423" s="7">
        <f t="shared" si="346"/>
        <v>2814.4</v>
      </c>
      <c r="I4423" s="7">
        <f t="shared" si="347"/>
        <v>2814.5</v>
      </c>
      <c r="J4423" s="7">
        <f t="shared" si="348"/>
        <v>2814.4</v>
      </c>
      <c r="K4423" t="str">
        <f>TEXT('Health Cleaned'!A4423,"mm-yy")</f>
        <v>06-23</v>
      </c>
      <c r="L4423" t="str">
        <f t="shared" si="349"/>
        <v>0-12</v>
      </c>
    </row>
    <row r="4424" spans="1:12" x14ac:dyDescent="0.45">
      <c r="A4424">
        <v>32</v>
      </c>
      <c r="B4424" t="str">
        <f t="shared" si="345"/>
        <v>YOUNG ADULTS</v>
      </c>
      <c r="C4424" t="s">
        <v>4896</v>
      </c>
      <c r="G4424" s="7">
        <f>'Health Cleaned'!$H4424*1.1</f>
        <v>3787.2560000000003</v>
      </c>
      <c r="H4424" s="7">
        <f t="shared" si="346"/>
        <v>3787.3</v>
      </c>
      <c r="I4424" s="7">
        <f t="shared" si="347"/>
        <v>3787.2999999999997</v>
      </c>
      <c r="J4424" s="7">
        <f t="shared" si="348"/>
        <v>3787.2</v>
      </c>
      <c r="K4424" t="str">
        <f>TEXT('Health Cleaned'!A4424,"mm-yy")</f>
        <v>07-23</v>
      </c>
      <c r="L4424" t="str">
        <f t="shared" si="349"/>
        <v>20-34</v>
      </c>
    </row>
    <row r="4425" spans="1:12" x14ac:dyDescent="0.45">
      <c r="A4425">
        <v>24</v>
      </c>
      <c r="B4425" t="str">
        <f t="shared" si="345"/>
        <v>YOUNG ADULTS</v>
      </c>
      <c r="C4425" t="s">
        <v>4897</v>
      </c>
      <c r="G4425" s="7">
        <f>'Health Cleaned'!$H4425*1.1</f>
        <v>1362.6690000000001</v>
      </c>
      <c r="H4425" s="7">
        <f t="shared" si="346"/>
        <v>1362.7</v>
      </c>
      <c r="I4425" s="7">
        <f t="shared" si="347"/>
        <v>1362.6999999999998</v>
      </c>
      <c r="J4425" s="7">
        <f t="shared" si="348"/>
        <v>1362.6</v>
      </c>
      <c r="K4425" t="str">
        <f>TEXT('Health Cleaned'!A4425,"mm-yy")</f>
        <v>09-22</v>
      </c>
      <c r="L4425" t="str">
        <f t="shared" si="349"/>
        <v>20-34</v>
      </c>
    </row>
    <row r="4426" spans="1:12" x14ac:dyDescent="0.45">
      <c r="A4426">
        <v>95</v>
      </c>
      <c r="B4426" t="str">
        <f t="shared" si="345"/>
        <v>SENIORS</v>
      </c>
      <c r="C4426" t="s">
        <v>4898</v>
      </c>
      <c r="G4426" s="7">
        <f>'Health Cleaned'!$H4426*1.1</f>
        <v>4078.2940000000003</v>
      </c>
      <c r="H4426" s="7">
        <f t="shared" si="346"/>
        <v>4078.3</v>
      </c>
      <c r="I4426" s="7">
        <f t="shared" si="347"/>
        <v>4078.2999999999997</v>
      </c>
      <c r="J4426" s="7">
        <f t="shared" si="348"/>
        <v>4078.2</v>
      </c>
      <c r="K4426" t="str">
        <f>TEXT('Health Cleaned'!A4426,"mm-yy")</f>
        <v>04-22</v>
      </c>
      <c r="L4426" t="str">
        <f t="shared" si="349"/>
        <v>65-100</v>
      </c>
    </row>
    <row r="4427" spans="1:12" x14ac:dyDescent="0.45">
      <c r="A4427">
        <v>52</v>
      </c>
      <c r="B4427" t="str">
        <f t="shared" si="345"/>
        <v>ADULTS</v>
      </c>
      <c r="C4427" t="s">
        <v>4899</v>
      </c>
      <c r="G4427" s="7">
        <f>'Health Cleaned'!$H4427*1.1</f>
        <v>1667.6110000000001</v>
      </c>
      <c r="H4427" s="7">
        <f t="shared" si="346"/>
        <v>1667.6</v>
      </c>
      <c r="I4427" s="7">
        <f t="shared" si="347"/>
        <v>1667.6999999999998</v>
      </c>
      <c r="J4427" s="7">
        <f t="shared" si="348"/>
        <v>1667.6</v>
      </c>
      <c r="K4427" t="str">
        <f>TEXT('Health Cleaned'!A4427,"mm-yy")</f>
        <v>11-23</v>
      </c>
      <c r="L4427" t="str">
        <f t="shared" si="349"/>
        <v>51-65</v>
      </c>
    </row>
    <row r="4428" spans="1:12" x14ac:dyDescent="0.45">
      <c r="A4428">
        <v>72</v>
      </c>
      <c r="B4428" t="str">
        <f t="shared" si="345"/>
        <v>SENIORS</v>
      </c>
      <c r="C4428" t="s">
        <v>4900</v>
      </c>
      <c r="G4428" s="7">
        <f>'Health Cleaned'!$H4428*1.1</f>
        <v>3969.5480000000002</v>
      </c>
      <c r="H4428" s="7">
        <f t="shared" si="346"/>
        <v>3969.5</v>
      </c>
      <c r="I4428" s="7">
        <f t="shared" si="347"/>
        <v>3969.6</v>
      </c>
      <c r="J4428" s="7">
        <f t="shared" si="348"/>
        <v>3969.5</v>
      </c>
      <c r="K4428" t="str">
        <f>TEXT('Health Cleaned'!A4428,"mm-yy")</f>
        <v>11-22</v>
      </c>
      <c r="L4428" t="str">
        <f t="shared" si="349"/>
        <v>65-100</v>
      </c>
    </row>
    <row r="4429" spans="1:12" x14ac:dyDescent="0.45">
      <c r="A4429">
        <v>47</v>
      </c>
      <c r="B4429" t="str">
        <f t="shared" si="345"/>
        <v>ADULTS</v>
      </c>
      <c r="C4429" t="s">
        <v>4901</v>
      </c>
      <c r="G4429" s="7">
        <f>'Health Cleaned'!$H4429*1.1</f>
        <v>3268.5400000000004</v>
      </c>
      <c r="H4429" s="7">
        <f t="shared" si="346"/>
        <v>3268.5</v>
      </c>
      <c r="I4429" s="7">
        <f t="shared" si="347"/>
        <v>3268.6</v>
      </c>
      <c r="J4429" s="7">
        <f t="shared" si="348"/>
        <v>3268.5</v>
      </c>
      <c r="K4429" t="str">
        <f>TEXT('Health Cleaned'!A4429,"mm-yy")</f>
        <v>01-23</v>
      </c>
      <c r="L4429" t="str">
        <f t="shared" si="349"/>
        <v>35-50</v>
      </c>
    </row>
    <row r="4430" spans="1:12" x14ac:dyDescent="0.45">
      <c r="A4430">
        <v>25</v>
      </c>
      <c r="B4430" t="str">
        <f t="shared" si="345"/>
        <v>YOUNG ADULTS</v>
      </c>
      <c r="C4430" t="s">
        <v>4902</v>
      </c>
      <c r="G4430" s="7">
        <f>'Health Cleaned'!$H4430*1.1</f>
        <v>1613.777</v>
      </c>
      <c r="H4430" s="7">
        <f t="shared" si="346"/>
        <v>1613.8</v>
      </c>
      <c r="I4430" s="7">
        <f t="shared" si="347"/>
        <v>1613.8</v>
      </c>
      <c r="J4430" s="7">
        <f t="shared" si="348"/>
        <v>1613.7</v>
      </c>
      <c r="K4430" t="str">
        <f>TEXT('Health Cleaned'!A4430,"mm-yy")</f>
        <v>12-23</v>
      </c>
      <c r="L4430" t="str">
        <f t="shared" si="349"/>
        <v>20-34</v>
      </c>
    </row>
    <row r="4431" spans="1:12" x14ac:dyDescent="0.45">
      <c r="A4431">
        <v>9</v>
      </c>
      <c r="B4431" t="str">
        <f t="shared" si="345"/>
        <v>CHILDREN</v>
      </c>
      <c r="C4431" t="s">
        <v>4903</v>
      </c>
      <c r="G4431" s="7">
        <f>'Health Cleaned'!$H4431*1.1</f>
        <v>3646.8410000000003</v>
      </c>
      <c r="H4431" s="7">
        <f t="shared" si="346"/>
        <v>3646.8</v>
      </c>
      <c r="I4431" s="7">
        <f t="shared" si="347"/>
        <v>3646.9</v>
      </c>
      <c r="J4431" s="7">
        <f t="shared" si="348"/>
        <v>3646.8</v>
      </c>
      <c r="K4431" t="str">
        <f>TEXT('Health Cleaned'!A4431,"mm-yy")</f>
        <v>11-23</v>
      </c>
      <c r="L4431" t="str">
        <f t="shared" si="349"/>
        <v>0-12</v>
      </c>
    </row>
    <row r="4432" spans="1:12" x14ac:dyDescent="0.45">
      <c r="A4432">
        <v>19</v>
      </c>
      <c r="B4432" t="str">
        <f t="shared" si="345"/>
        <v>YOUNG ADULTS</v>
      </c>
      <c r="C4432" t="s">
        <v>4904</v>
      </c>
      <c r="G4432" s="7">
        <f>'Health Cleaned'!$H4432*1.1</f>
        <v>1236.0920000000001</v>
      </c>
      <c r="H4432" s="7">
        <f t="shared" si="346"/>
        <v>1236.0999999999999</v>
      </c>
      <c r="I4432" s="7">
        <f t="shared" si="347"/>
        <v>1236.0999999999999</v>
      </c>
      <c r="J4432" s="7">
        <f t="shared" si="348"/>
        <v>1236</v>
      </c>
      <c r="K4432" t="str">
        <f>TEXT('Health Cleaned'!A4432,"mm-yy")</f>
        <v>05-22</v>
      </c>
      <c r="L4432" t="str">
        <f t="shared" si="349"/>
        <v>13-19</v>
      </c>
    </row>
    <row r="4433" spans="1:12" x14ac:dyDescent="0.45">
      <c r="A4433">
        <v>44</v>
      </c>
      <c r="B4433" t="str">
        <f t="shared" si="345"/>
        <v>ADULTS</v>
      </c>
      <c r="C4433" t="s">
        <v>4905</v>
      </c>
      <c r="G4433" s="7">
        <f>'Health Cleaned'!$H4433*1.1</f>
        <v>3319.4810000000002</v>
      </c>
      <c r="H4433" s="7">
        <f t="shared" si="346"/>
        <v>3319.5</v>
      </c>
      <c r="I4433" s="7">
        <f t="shared" si="347"/>
        <v>3319.5</v>
      </c>
      <c r="J4433" s="7">
        <f t="shared" si="348"/>
        <v>3319.4</v>
      </c>
      <c r="K4433" t="str">
        <f>TEXT('Health Cleaned'!A4433,"mm-yy")</f>
        <v>01-23</v>
      </c>
      <c r="L4433" t="str">
        <f t="shared" si="349"/>
        <v>35-50</v>
      </c>
    </row>
    <row r="4434" spans="1:12" x14ac:dyDescent="0.45">
      <c r="A4434">
        <v>46</v>
      </c>
      <c r="B4434" t="str">
        <f t="shared" si="345"/>
        <v>ADULTS</v>
      </c>
      <c r="C4434" t="s">
        <v>4906</v>
      </c>
      <c r="G4434" s="7">
        <f>'Health Cleaned'!$H4434*1.1</f>
        <v>627.39600000000007</v>
      </c>
      <c r="H4434" s="7">
        <f t="shared" si="346"/>
        <v>627.4</v>
      </c>
      <c r="I4434" s="7">
        <f t="shared" si="347"/>
        <v>627.4</v>
      </c>
      <c r="J4434" s="7">
        <f t="shared" si="348"/>
        <v>627.29999999999995</v>
      </c>
      <c r="K4434" t="str">
        <f>TEXT('Health Cleaned'!A4434,"mm-yy")</f>
        <v>07-22</v>
      </c>
      <c r="L4434" t="str">
        <f t="shared" si="349"/>
        <v>35-50</v>
      </c>
    </row>
    <row r="4435" spans="1:12" x14ac:dyDescent="0.45">
      <c r="A4435">
        <v>98</v>
      </c>
      <c r="B4435" t="str">
        <f t="shared" si="345"/>
        <v>SENIORS</v>
      </c>
      <c r="C4435" t="s">
        <v>4907</v>
      </c>
      <c r="G4435" s="7">
        <f>'Health Cleaned'!$H4435*1.1</f>
        <v>2899.3690000000001</v>
      </c>
      <c r="H4435" s="7">
        <f t="shared" si="346"/>
        <v>2899.4</v>
      </c>
      <c r="I4435" s="7">
        <f t="shared" si="347"/>
        <v>2899.4</v>
      </c>
      <c r="J4435" s="7">
        <f t="shared" si="348"/>
        <v>2899.3</v>
      </c>
      <c r="K4435" t="str">
        <f>TEXT('Health Cleaned'!A4435,"mm-yy")</f>
        <v>07-23</v>
      </c>
      <c r="L4435" t="str">
        <f t="shared" si="349"/>
        <v>65-100</v>
      </c>
    </row>
    <row r="4436" spans="1:12" x14ac:dyDescent="0.45">
      <c r="A4436">
        <v>63</v>
      </c>
      <c r="B4436" t="str">
        <f t="shared" si="345"/>
        <v>ADULTS</v>
      </c>
      <c r="C4436" t="s">
        <v>4908</v>
      </c>
      <c r="G4436" s="7">
        <f>'Health Cleaned'!$H4436*1.1</f>
        <v>4388.4940000000006</v>
      </c>
      <c r="H4436" s="7">
        <f t="shared" si="346"/>
        <v>4388.5</v>
      </c>
      <c r="I4436" s="7">
        <f t="shared" si="347"/>
        <v>4388.5</v>
      </c>
      <c r="J4436" s="7">
        <f t="shared" si="348"/>
        <v>4388.3999999999996</v>
      </c>
      <c r="K4436" t="str">
        <f>TEXT('Health Cleaned'!A4436,"mm-yy")</f>
        <v>09-23</v>
      </c>
      <c r="L4436" t="str">
        <f t="shared" si="349"/>
        <v>51-65</v>
      </c>
    </row>
    <row r="4437" spans="1:12" x14ac:dyDescent="0.45">
      <c r="A4437">
        <v>6</v>
      </c>
      <c r="B4437" t="str">
        <f t="shared" si="345"/>
        <v>CHILDREN</v>
      </c>
      <c r="C4437" t="s">
        <v>4909</v>
      </c>
      <c r="G4437" s="7">
        <f>'Health Cleaned'!$H4437*1.1</f>
        <v>1646.2270000000001</v>
      </c>
      <c r="H4437" s="7">
        <f t="shared" si="346"/>
        <v>1646.2</v>
      </c>
      <c r="I4437" s="7">
        <f t="shared" si="347"/>
        <v>1646.3</v>
      </c>
      <c r="J4437" s="7">
        <f t="shared" si="348"/>
        <v>1646.2</v>
      </c>
      <c r="K4437" t="str">
        <f>TEXT('Health Cleaned'!A4437,"mm-yy")</f>
        <v>12-23</v>
      </c>
      <c r="L4437" t="str">
        <f t="shared" si="349"/>
        <v>0-12</v>
      </c>
    </row>
    <row r="4438" spans="1:12" x14ac:dyDescent="0.45">
      <c r="A4438">
        <v>7</v>
      </c>
      <c r="B4438" t="str">
        <f t="shared" si="345"/>
        <v>CHILDREN</v>
      </c>
      <c r="C4438" t="s">
        <v>4910</v>
      </c>
      <c r="G4438" s="7">
        <f>'Health Cleaned'!$H4438*1.1</f>
        <v>4772.7350000000006</v>
      </c>
      <c r="H4438" s="7">
        <f t="shared" si="346"/>
        <v>4772.7</v>
      </c>
      <c r="I4438" s="7">
        <f t="shared" si="347"/>
        <v>4772.8</v>
      </c>
      <c r="J4438" s="7">
        <f t="shared" si="348"/>
        <v>4772.7</v>
      </c>
      <c r="K4438" t="str">
        <f>TEXT('Health Cleaned'!A4438,"mm-yy")</f>
        <v>06-22</v>
      </c>
      <c r="L4438" t="str">
        <f t="shared" si="349"/>
        <v>0-12</v>
      </c>
    </row>
    <row r="4439" spans="1:12" x14ac:dyDescent="0.45">
      <c r="A4439">
        <v>76</v>
      </c>
      <c r="B4439" t="str">
        <f t="shared" si="345"/>
        <v>SENIORS</v>
      </c>
      <c r="C4439" t="s">
        <v>4911</v>
      </c>
      <c r="G4439" s="7">
        <f>'Health Cleaned'!$H4439*1.1</f>
        <v>327.52500000000003</v>
      </c>
      <c r="H4439" s="7">
        <f t="shared" si="346"/>
        <v>327.5</v>
      </c>
      <c r="I4439" s="7">
        <f t="shared" si="347"/>
        <v>327.60000000000002</v>
      </c>
      <c r="J4439" s="7">
        <f t="shared" si="348"/>
        <v>327.5</v>
      </c>
      <c r="K4439" t="str">
        <f>TEXT('Health Cleaned'!A4439,"mm-yy")</f>
        <v>07-23</v>
      </c>
      <c r="L4439" t="str">
        <f t="shared" si="349"/>
        <v>65-100</v>
      </c>
    </row>
    <row r="4440" spans="1:12" x14ac:dyDescent="0.45">
      <c r="A4440">
        <v>79</v>
      </c>
      <c r="B4440" t="str">
        <f t="shared" si="345"/>
        <v>SENIORS</v>
      </c>
      <c r="C4440" t="s">
        <v>4912</v>
      </c>
      <c r="G4440" s="7">
        <f>'Health Cleaned'!$H4440*1.1</f>
        <v>2522.806</v>
      </c>
      <c r="H4440" s="7">
        <f t="shared" si="346"/>
        <v>2522.8000000000002</v>
      </c>
      <c r="I4440" s="7">
        <f t="shared" si="347"/>
        <v>2522.9</v>
      </c>
      <c r="J4440" s="7">
        <f t="shared" si="348"/>
        <v>2522.8000000000002</v>
      </c>
      <c r="K4440" t="str">
        <f>TEXT('Health Cleaned'!A4440,"mm-yy")</f>
        <v>12-22</v>
      </c>
      <c r="L4440" t="str">
        <f t="shared" si="349"/>
        <v>65-100</v>
      </c>
    </row>
    <row r="4441" spans="1:12" x14ac:dyDescent="0.45">
      <c r="A4441">
        <v>36</v>
      </c>
      <c r="B4441" t="str">
        <f t="shared" si="345"/>
        <v>ADULTS</v>
      </c>
      <c r="C4441" t="s">
        <v>4913</v>
      </c>
      <c r="G4441" s="7">
        <f>'Health Cleaned'!$H4441*1.1</f>
        <v>974.45700000000011</v>
      </c>
      <c r="H4441" s="7">
        <f t="shared" si="346"/>
        <v>974.5</v>
      </c>
      <c r="I4441" s="7">
        <f t="shared" si="347"/>
        <v>974.5</v>
      </c>
      <c r="J4441" s="7">
        <f t="shared" si="348"/>
        <v>974.4</v>
      </c>
      <c r="K4441" t="str">
        <f>TEXT('Health Cleaned'!A4441,"mm-yy")</f>
        <v>04-23</v>
      </c>
      <c r="L4441" t="str">
        <f t="shared" si="349"/>
        <v>35-50</v>
      </c>
    </row>
    <row r="4442" spans="1:12" x14ac:dyDescent="0.45">
      <c r="A4442">
        <v>44</v>
      </c>
      <c r="B4442" t="str">
        <f t="shared" si="345"/>
        <v>ADULTS</v>
      </c>
      <c r="C4442" t="s">
        <v>4914</v>
      </c>
      <c r="G4442" s="7">
        <f>'Health Cleaned'!$H4442*1.1</f>
        <v>3445.123</v>
      </c>
      <c r="H4442" s="7">
        <f t="shared" si="346"/>
        <v>3445.1</v>
      </c>
      <c r="I4442" s="7">
        <f t="shared" si="347"/>
        <v>3445.2</v>
      </c>
      <c r="J4442" s="7">
        <f t="shared" si="348"/>
        <v>3445.1</v>
      </c>
      <c r="K4442" t="str">
        <f>TEXT('Health Cleaned'!A4442,"mm-yy")</f>
        <v>10-22</v>
      </c>
      <c r="L4442" t="str">
        <f t="shared" si="349"/>
        <v>35-50</v>
      </c>
    </row>
    <row r="4443" spans="1:12" x14ac:dyDescent="0.45">
      <c r="A4443">
        <v>48</v>
      </c>
      <c r="B4443" t="str">
        <f t="shared" si="345"/>
        <v>ADULTS</v>
      </c>
      <c r="C4443" t="s">
        <v>4915</v>
      </c>
      <c r="G4443" s="7">
        <f>'Health Cleaned'!$H4443*1.1</f>
        <v>4084.1350000000002</v>
      </c>
      <c r="H4443" s="7">
        <f t="shared" si="346"/>
        <v>4084.1</v>
      </c>
      <c r="I4443" s="7">
        <f t="shared" si="347"/>
        <v>4084.2</v>
      </c>
      <c r="J4443" s="7">
        <f t="shared" si="348"/>
        <v>4084.1</v>
      </c>
      <c r="K4443" t="str">
        <f>TEXT('Health Cleaned'!A4443,"mm-yy")</f>
        <v>10-23</v>
      </c>
      <c r="L4443" t="str">
        <f t="shared" si="349"/>
        <v>35-50</v>
      </c>
    </row>
    <row r="4444" spans="1:12" x14ac:dyDescent="0.45">
      <c r="A4444">
        <v>14</v>
      </c>
      <c r="B4444" t="str">
        <f t="shared" si="345"/>
        <v>CHILDREN</v>
      </c>
      <c r="C4444" t="s">
        <v>4916</v>
      </c>
      <c r="G4444" s="7">
        <f>'Health Cleaned'!$H4444*1.1</f>
        <v>1010.0530000000001</v>
      </c>
      <c r="H4444" s="7">
        <f t="shared" si="346"/>
        <v>1010.1</v>
      </c>
      <c r="I4444" s="7">
        <f t="shared" si="347"/>
        <v>1010.1</v>
      </c>
      <c r="J4444" s="7">
        <f t="shared" si="348"/>
        <v>1010</v>
      </c>
      <c r="K4444" t="str">
        <f>TEXT('Health Cleaned'!A4444,"mm-yy")</f>
        <v>07-22</v>
      </c>
      <c r="L4444" t="str">
        <f t="shared" si="349"/>
        <v>13-19</v>
      </c>
    </row>
    <row r="4445" spans="1:12" x14ac:dyDescent="0.45">
      <c r="A4445">
        <v>9</v>
      </c>
      <c r="B4445" t="str">
        <f t="shared" si="345"/>
        <v>CHILDREN</v>
      </c>
      <c r="C4445" t="s">
        <v>4917</v>
      </c>
      <c r="G4445" s="7">
        <f>'Health Cleaned'!$H4445*1.1</f>
        <v>292.89699999999999</v>
      </c>
      <c r="H4445" s="7">
        <f t="shared" si="346"/>
        <v>292.89999999999998</v>
      </c>
      <c r="I4445" s="7">
        <f t="shared" si="347"/>
        <v>292.90000000000003</v>
      </c>
      <c r="J4445" s="7">
        <f t="shared" si="348"/>
        <v>292.8</v>
      </c>
      <c r="K4445" t="str">
        <f>TEXT('Health Cleaned'!A4445,"mm-yy")</f>
        <v>08-23</v>
      </c>
      <c r="L4445" t="str">
        <f t="shared" si="349"/>
        <v>0-12</v>
      </c>
    </row>
    <row r="4446" spans="1:12" x14ac:dyDescent="0.45">
      <c r="A4446">
        <v>50</v>
      </c>
      <c r="B4446" t="str">
        <f t="shared" si="345"/>
        <v>ADULTS</v>
      </c>
      <c r="C4446" t="s">
        <v>4918</v>
      </c>
      <c r="G4446" s="7">
        <f>'Health Cleaned'!$H4446*1.1</f>
        <v>449.00900000000001</v>
      </c>
      <c r="H4446" s="7">
        <f t="shared" si="346"/>
        <v>449</v>
      </c>
      <c r="I4446" s="7">
        <f t="shared" si="347"/>
        <v>449.1</v>
      </c>
      <c r="J4446" s="7">
        <f t="shared" si="348"/>
        <v>449</v>
      </c>
      <c r="K4446" t="str">
        <f>TEXT('Health Cleaned'!A4446,"mm-yy")</f>
        <v>07-22</v>
      </c>
      <c r="L4446" t="str">
        <f t="shared" si="349"/>
        <v>35-50</v>
      </c>
    </row>
    <row r="4447" spans="1:12" x14ac:dyDescent="0.45">
      <c r="A4447">
        <v>14</v>
      </c>
      <c r="B4447" t="str">
        <f t="shared" si="345"/>
        <v>CHILDREN</v>
      </c>
      <c r="C4447" t="s">
        <v>4919</v>
      </c>
      <c r="G4447" s="7">
        <f>'Health Cleaned'!$H4447*1.1</f>
        <v>3752.5620000000004</v>
      </c>
      <c r="H4447" s="7">
        <f t="shared" si="346"/>
        <v>3752.6</v>
      </c>
      <c r="I4447" s="7">
        <f t="shared" si="347"/>
        <v>3752.6</v>
      </c>
      <c r="J4447" s="7">
        <f t="shared" si="348"/>
        <v>3752.5</v>
      </c>
      <c r="K4447" t="str">
        <f>TEXT('Health Cleaned'!A4447,"mm-yy")</f>
        <v>03-23</v>
      </c>
      <c r="L4447" t="str">
        <f t="shared" si="349"/>
        <v>13-19</v>
      </c>
    </row>
    <row r="4448" spans="1:12" x14ac:dyDescent="0.45">
      <c r="A4448">
        <v>65</v>
      </c>
      <c r="B4448" t="str">
        <f t="shared" si="345"/>
        <v>ADULTS</v>
      </c>
      <c r="C4448" t="s">
        <v>4920</v>
      </c>
      <c r="G4448" s="7">
        <f>'Health Cleaned'!$H4448*1.1</f>
        <v>584.45200000000011</v>
      </c>
      <c r="H4448" s="7">
        <f t="shared" si="346"/>
        <v>584.5</v>
      </c>
      <c r="I4448" s="7">
        <f t="shared" si="347"/>
        <v>584.5</v>
      </c>
      <c r="J4448" s="7">
        <f t="shared" si="348"/>
        <v>584.4</v>
      </c>
      <c r="K4448" t="str">
        <f>TEXT('Health Cleaned'!A4448,"mm-yy")</f>
        <v>02-22</v>
      </c>
      <c r="L4448" t="str">
        <f t="shared" si="349"/>
        <v>51-65</v>
      </c>
    </row>
    <row r="4449" spans="1:12" x14ac:dyDescent="0.45">
      <c r="A4449">
        <v>22</v>
      </c>
      <c r="B4449" t="str">
        <f t="shared" si="345"/>
        <v>YOUNG ADULTS</v>
      </c>
      <c r="C4449" t="s">
        <v>4921</v>
      </c>
      <c r="G4449" s="7">
        <f>'Health Cleaned'!$H4449*1.1</f>
        <v>4174.1370000000006</v>
      </c>
      <c r="H4449" s="7">
        <f t="shared" si="346"/>
        <v>4174.1000000000004</v>
      </c>
      <c r="I4449" s="7">
        <f t="shared" si="347"/>
        <v>4174.2000000000007</v>
      </c>
      <c r="J4449" s="7">
        <f t="shared" si="348"/>
        <v>4174.1000000000004</v>
      </c>
      <c r="K4449" t="str">
        <f>TEXT('Health Cleaned'!A4449,"mm-yy")</f>
        <v>10-22</v>
      </c>
      <c r="L4449" t="str">
        <f t="shared" si="349"/>
        <v>20-34</v>
      </c>
    </row>
    <row r="4450" spans="1:12" x14ac:dyDescent="0.45">
      <c r="A4450">
        <v>60</v>
      </c>
      <c r="B4450" t="str">
        <f t="shared" si="345"/>
        <v>ADULTS</v>
      </c>
      <c r="C4450" t="s">
        <v>4922</v>
      </c>
      <c r="G4450" s="7">
        <f>'Health Cleaned'!$H4450*1.1</f>
        <v>382.38200000000006</v>
      </c>
      <c r="H4450" s="7">
        <f t="shared" si="346"/>
        <v>382.4</v>
      </c>
      <c r="I4450" s="7">
        <f t="shared" si="347"/>
        <v>382.40000000000003</v>
      </c>
      <c r="J4450" s="7">
        <f t="shared" si="348"/>
        <v>382.3</v>
      </c>
      <c r="K4450" t="str">
        <f>TEXT('Health Cleaned'!A4450,"mm-yy")</f>
        <v>10-23</v>
      </c>
      <c r="L4450" t="str">
        <f t="shared" si="349"/>
        <v>51-65</v>
      </c>
    </row>
    <row r="4451" spans="1:12" x14ac:dyDescent="0.45">
      <c r="A4451">
        <v>69</v>
      </c>
      <c r="B4451" t="str">
        <f t="shared" si="345"/>
        <v>SENIORS</v>
      </c>
      <c r="C4451" t="s">
        <v>4923</v>
      </c>
      <c r="G4451" s="7">
        <f>'Health Cleaned'!$H4451*1.1</f>
        <v>2388.3970000000004</v>
      </c>
      <c r="H4451" s="7">
        <f t="shared" si="346"/>
        <v>2388.4</v>
      </c>
      <c r="I4451" s="7">
        <f t="shared" si="347"/>
        <v>2388.4</v>
      </c>
      <c r="J4451" s="7">
        <f t="shared" si="348"/>
        <v>2388.3000000000002</v>
      </c>
      <c r="K4451" t="str">
        <f>TEXT('Health Cleaned'!A4451,"mm-yy")</f>
        <v>08-22</v>
      </c>
      <c r="L4451" t="str">
        <f t="shared" si="349"/>
        <v>65-100</v>
      </c>
    </row>
    <row r="4452" spans="1:12" x14ac:dyDescent="0.45">
      <c r="A4452">
        <v>95</v>
      </c>
      <c r="B4452" t="str">
        <f t="shared" si="345"/>
        <v>SENIORS</v>
      </c>
      <c r="C4452" t="s">
        <v>4924</v>
      </c>
      <c r="G4452" s="7">
        <f>'Health Cleaned'!$H4452*1.1</f>
        <v>2830.6740000000004</v>
      </c>
      <c r="H4452" s="7">
        <f t="shared" si="346"/>
        <v>2830.7</v>
      </c>
      <c r="I4452" s="7">
        <f t="shared" si="347"/>
        <v>2830.7</v>
      </c>
      <c r="J4452" s="7">
        <f t="shared" si="348"/>
        <v>2830.6</v>
      </c>
      <c r="K4452" t="str">
        <f>TEXT('Health Cleaned'!A4452,"mm-yy")</f>
        <v>02-23</v>
      </c>
      <c r="L4452" t="str">
        <f t="shared" si="349"/>
        <v>65-100</v>
      </c>
    </row>
    <row r="4453" spans="1:12" x14ac:dyDescent="0.45">
      <c r="A4453">
        <v>68</v>
      </c>
      <c r="B4453" t="str">
        <f t="shared" si="345"/>
        <v>SENIORS</v>
      </c>
      <c r="C4453" t="s">
        <v>4925</v>
      </c>
      <c r="G4453" s="7">
        <f>'Health Cleaned'!$H4453*1.1</f>
        <v>3674.3300000000004</v>
      </c>
      <c r="H4453" s="7">
        <f t="shared" si="346"/>
        <v>3674.3</v>
      </c>
      <c r="I4453" s="7">
        <f t="shared" si="347"/>
        <v>3674.4</v>
      </c>
      <c r="J4453" s="7">
        <f t="shared" si="348"/>
        <v>3674.3</v>
      </c>
      <c r="K4453" t="str">
        <f>TEXT('Health Cleaned'!A4453,"mm-yy")</f>
        <v>04-22</v>
      </c>
      <c r="L4453" t="str">
        <f t="shared" si="349"/>
        <v>65-100</v>
      </c>
    </row>
    <row r="4454" spans="1:12" x14ac:dyDescent="0.45">
      <c r="A4454">
        <v>61</v>
      </c>
      <c r="B4454" t="str">
        <f t="shared" si="345"/>
        <v>ADULTS</v>
      </c>
      <c r="C4454" t="s">
        <v>4926</v>
      </c>
      <c r="G4454" s="7">
        <f>'Health Cleaned'!$H4454*1.1</f>
        <v>5022.380000000001</v>
      </c>
      <c r="H4454" s="7">
        <f t="shared" si="346"/>
        <v>5022.3999999999996</v>
      </c>
      <c r="I4454" s="7">
        <f t="shared" si="347"/>
        <v>5022.4000000000005</v>
      </c>
      <c r="J4454" s="7">
        <f t="shared" si="348"/>
        <v>5022.3</v>
      </c>
      <c r="K4454" t="str">
        <f>TEXT('Health Cleaned'!A4454,"mm-yy")</f>
        <v>04-23</v>
      </c>
      <c r="L4454" t="str">
        <f t="shared" si="349"/>
        <v>51-65</v>
      </c>
    </row>
    <row r="4455" spans="1:12" x14ac:dyDescent="0.45">
      <c r="A4455">
        <v>90</v>
      </c>
      <c r="B4455" t="str">
        <f t="shared" si="345"/>
        <v>SENIORS</v>
      </c>
      <c r="C4455" t="s">
        <v>4927</v>
      </c>
      <c r="G4455" s="7">
        <f>'Health Cleaned'!$H4455*1.1</f>
        <v>3137.42</v>
      </c>
      <c r="H4455" s="7">
        <f t="shared" si="346"/>
        <v>3137.4</v>
      </c>
      <c r="I4455" s="7">
        <f t="shared" si="347"/>
        <v>3137.5</v>
      </c>
      <c r="J4455" s="7">
        <f t="shared" si="348"/>
        <v>3137.4</v>
      </c>
      <c r="K4455" t="str">
        <f>TEXT('Health Cleaned'!A4455,"mm-yy")</f>
        <v>01-23</v>
      </c>
      <c r="L4455" t="str">
        <f t="shared" si="349"/>
        <v>65-100</v>
      </c>
    </row>
    <row r="4456" spans="1:12" x14ac:dyDescent="0.45">
      <c r="A4456">
        <v>52</v>
      </c>
      <c r="B4456" t="str">
        <f t="shared" si="345"/>
        <v>ADULTS</v>
      </c>
      <c r="C4456" t="s">
        <v>4928</v>
      </c>
      <c r="G4456" s="7">
        <f>'Health Cleaned'!$H4456*1.1</f>
        <v>1355.1230000000003</v>
      </c>
      <c r="H4456" s="7">
        <f t="shared" si="346"/>
        <v>1355.1</v>
      </c>
      <c r="I4456" s="7">
        <f t="shared" si="347"/>
        <v>1355.1999999999998</v>
      </c>
      <c r="J4456" s="7">
        <f t="shared" si="348"/>
        <v>1355.1</v>
      </c>
      <c r="K4456" t="str">
        <f>TEXT('Health Cleaned'!A4456,"mm-yy")</f>
        <v>05-22</v>
      </c>
      <c r="L4456" t="str">
        <f t="shared" si="349"/>
        <v>51-65</v>
      </c>
    </row>
    <row r="4457" spans="1:12" x14ac:dyDescent="0.45">
      <c r="A4457">
        <v>47</v>
      </c>
      <c r="B4457" t="str">
        <f t="shared" si="345"/>
        <v>ADULTS</v>
      </c>
      <c r="C4457" t="s">
        <v>4929</v>
      </c>
      <c r="G4457" s="7">
        <f>'Health Cleaned'!$H4457*1.1</f>
        <v>123.14500000000001</v>
      </c>
      <c r="H4457" s="7">
        <f t="shared" si="346"/>
        <v>123.1</v>
      </c>
      <c r="I4457" s="7">
        <f t="shared" si="347"/>
        <v>123.19999999999999</v>
      </c>
      <c r="J4457" s="7">
        <f t="shared" si="348"/>
        <v>123.1</v>
      </c>
      <c r="K4457" t="str">
        <f>TEXT('Health Cleaned'!A4457,"mm-yy")</f>
        <v>03-23</v>
      </c>
      <c r="L4457" t="str">
        <f t="shared" si="349"/>
        <v>35-50</v>
      </c>
    </row>
    <row r="4458" spans="1:12" x14ac:dyDescent="0.45">
      <c r="A4458">
        <v>67</v>
      </c>
      <c r="B4458" t="str">
        <f t="shared" si="345"/>
        <v>SENIORS</v>
      </c>
      <c r="C4458" t="s">
        <v>4930</v>
      </c>
      <c r="G4458" s="7">
        <f>'Health Cleaned'!$H4458*1.1</f>
        <v>5290.34</v>
      </c>
      <c r="H4458" s="7">
        <f t="shared" si="346"/>
        <v>5290.3</v>
      </c>
      <c r="I4458" s="7">
        <f t="shared" si="347"/>
        <v>5290.4000000000005</v>
      </c>
      <c r="J4458" s="7">
        <f t="shared" si="348"/>
        <v>5290.3</v>
      </c>
      <c r="K4458" t="str">
        <f>TEXT('Health Cleaned'!A4458,"mm-yy")</f>
        <v>11-22</v>
      </c>
      <c r="L4458" t="str">
        <f t="shared" si="349"/>
        <v>65-100</v>
      </c>
    </row>
    <row r="4459" spans="1:12" x14ac:dyDescent="0.45">
      <c r="A4459">
        <v>18</v>
      </c>
      <c r="B4459" t="str">
        <f t="shared" si="345"/>
        <v>YOUNG ADULTS</v>
      </c>
      <c r="C4459" t="s">
        <v>4931</v>
      </c>
      <c r="G4459" s="7">
        <f>'Health Cleaned'!$H4459*1.1</f>
        <v>3850.7150000000006</v>
      </c>
      <c r="H4459" s="7">
        <f t="shared" si="346"/>
        <v>3850.7</v>
      </c>
      <c r="I4459" s="7">
        <f t="shared" si="347"/>
        <v>3850.7999999999997</v>
      </c>
      <c r="J4459" s="7">
        <f t="shared" si="348"/>
        <v>3850.7</v>
      </c>
      <c r="K4459" t="str">
        <f>TEXT('Health Cleaned'!A4459,"mm-yy")</f>
        <v>10-22</v>
      </c>
      <c r="L4459" t="str">
        <f t="shared" si="349"/>
        <v>13-19</v>
      </c>
    </row>
    <row r="4460" spans="1:12" x14ac:dyDescent="0.45">
      <c r="A4460">
        <v>52</v>
      </c>
      <c r="B4460" t="str">
        <f t="shared" si="345"/>
        <v>ADULTS</v>
      </c>
      <c r="C4460" t="s">
        <v>4932</v>
      </c>
      <c r="G4460" s="7">
        <f>'Health Cleaned'!$H4460*1.1</f>
        <v>3775.2550000000006</v>
      </c>
      <c r="H4460" s="7">
        <f t="shared" si="346"/>
        <v>3775.3</v>
      </c>
      <c r="I4460" s="7">
        <f t="shared" si="347"/>
        <v>3775.2999999999997</v>
      </c>
      <c r="J4460" s="7">
        <f t="shared" si="348"/>
        <v>3775.2</v>
      </c>
      <c r="K4460" t="str">
        <f>TEXT('Health Cleaned'!A4460,"mm-yy")</f>
        <v>03-23</v>
      </c>
      <c r="L4460" t="str">
        <f t="shared" si="349"/>
        <v>51-65</v>
      </c>
    </row>
    <row r="4461" spans="1:12" x14ac:dyDescent="0.45">
      <c r="A4461">
        <v>36</v>
      </c>
      <c r="B4461" t="str">
        <f t="shared" si="345"/>
        <v>ADULTS</v>
      </c>
      <c r="C4461" t="s">
        <v>4933</v>
      </c>
      <c r="G4461" s="7">
        <f>'Health Cleaned'!$H4461*1.1</f>
        <v>2192.7400000000002</v>
      </c>
      <c r="H4461" s="7">
        <f t="shared" si="346"/>
        <v>2192.6999999999998</v>
      </c>
      <c r="I4461" s="7">
        <f t="shared" si="347"/>
        <v>2192.7999999999997</v>
      </c>
      <c r="J4461" s="7">
        <f t="shared" si="348"/>
        <v>2192.6999999999998</v>
      </c>
      <c r="K4461" t="str">
        <f>TEXT('Health Cleaned'!A4461,"mm-yy")</f>
        <v>11-22</v>
      </c>
      <c r="L4461" t="str">
        <f t="shared" si="349"/>
        <v>35-50</v>
      </c>
    </row>
    <row r="4462" spans="1:12" x14ac:dyDescent="0.45">
      <c r="A4462">
        <v>32</v>
      </c>
      <c r="B4462" t="str">
        <f t="shared" si="345"/>
        <v>YOUNG ADULTS</v>
      </c>
      <c r="C4462" t="s">
        <v>4934</v>
      </c>
      <c r="G4462" s="7">
        <f>'Health Cleaned'!$H4462*1.1</f>
        <v>2864.5430000000006</v>
      </c>
      <c r="H4462" s="7">
        <f t="shared" si="346"/>
        <v>2864.5</v>
      </c>
      <c r="I4462" s="7">
        <f t="shared" si="347"/>
        <v>2864.6</v>
      </c>
      <c r="J4462" s="7">
        <f t="shared" si="348"/>
        <v>2864.5</v>
      </c>
      <c r="K4462" t="str">
        <f>TEXT('Health Cleaned'!A4462,"mm-yy")</f>
        <v>05-23</v>
      </c>
      <c r="L4462" t="str">
        <f t="shared" si="349"/>
        <v>20-34</v>
      </c>
    </row>
    <row r="4463" spans="1:12" x14ac:dyDescent="0.45">
      <c r="A4463">
        <v>39</v>
      </c>
      <c r="B4463" t="str">
        <f t="shared" si="345"/>
        <v>ADULTS</v>
      </c>
      <c r="C4463" t="s">
        <v>4935</v>
      </c>
      <c r="G4463" s="7">
        <f>'Health Cleaned'!$H4463*1.1</f>
        <v>369.79800000000006</v>
      </c>
      <c r="H4463" s="7">
        <f t="shared" si="346"/>
        <v>369.8</v>
      </c>
      <c r="I4463" s="7">
        <f t="shared" si="347"/>
        <v>369.8</v>
      </c>
      <c r="J4463" s="7">
        <f t="shared" si="348"/>
        <v>369.7</v>
      </c>
      <c r="K4463" t="str">
        <f>TEXT('Health Cleaned'!A4463,"mm-yy")</f>
        <v>10-22</v>
      </c>
      <c r="L4463" t="str">
        <f t="shared" si="349"/>
        <v>35-50</v>
      </c>
    </row>
    <row r="4464" spans="1:12" x14ac:dyDescent="0.45">
      <c r="A4464">
        <v>80</v>
      </c>
      <c r="B4464" t="str">
        <f t="shared" si="345"/>
        <v>SENIORS</v>
      </c>
      <c r="C4464" t="s">
        <v>4936</v>
      </c>
      <c r="G4464" s="7">
        <f>'Health Cleaned'!$H4464*1.1</f>
        <v>907.3900000000001</v>
      </c>
      <c r="H4464" s="7">
        <f t="shared" si="346"/>
        <v>907.4</v>
      </c>
      <c r="I4464" s="7">
        <f t="shared" si="347"/>
        <v>907.4</v>
      </c>
      <c r="J4464" s="7">
        <f t="shared" si="348"/>
        <v>907.3</v>
      </c>
      <c r="K4464" t="str">
        <f>TEXT('Health Cleaned'!A4464,"mm-yy")</f>
        <v>01-22</v>
      </c>
      <c r="L4464" t="str">
        <f t="shared" si="349"/>
        <v>65-100</v>
      </c>
    </row>
    <row r="4465" spans="1:12" x14ac:dyDescent="0.45">
      <c r="A4465">
        <v>10</v>
      </c>
      <c r="B4465" t="str">
        <f t="shared" si="345"/>
        <v>CHILDREN</v>
      </c>
      <c r="C4465" t="s">
        <v>4937</v>
      </c>
      <c r="G4465" s="7">
        <f>'Health Cleaned'!$H4465*1.1</f>
        <v>1769.1410000000001</v>
      </c>
      <c r="H4465" s="7">
        <f t="shared" si="346"/>
        <v>1769.1</v>
      </c>
      <c r="I4465" s="7">
        <f t="shared" si="347"/>
        <v>1769.1999999999998</v>
      </c>
      <c r="J4465" s="7">
        <f t="shared" si="348"/>
        <v>1769.1</v>
      </c>
      <c r="K4465" t="str">
        <f>TEXT('Health Cleaned'!A4465,"mm-yy")</f>
        <v>01-22</v>
      </c>
      <c r="L4465" t="str">
        <f t="shared" si="349"/>
        <v>0-12</v>
      </c>
    </row>
    <row r="4466" spans="1:12" x14ac:dyDescent="0.45">
      <c r="A4466">
        <v>91</v>
      </c>
      <c r="B4466" t="str">
        <f t="shared" si="345"/>
        <v>SENIORS</v>
      </c>
      <c r="C4466" t="s">
        <v>4938</v>
      </c>
      <c r="G4466" s="7">
        <f>'Health Cleaned'!$H4466*1.1</f>
        <v>4289.5380000000005</v>
      </c>
      <c r="H4466" s="7">
        <f t="shared" si="346"/>
        <v>4289.5</v>
      </c>
      <c r="I4466" s="7">
        <f t="shared" si="347"/>
        <v>4289.6000000000004</v>
      </c>
      <c r="J4466" s="7">
        <f t="shared" si="348"/>
        <v>4289.5</v>
      </c>
      <c r="K4466" t="str">
        <f>TEXT('Health Cleaned'!A4466,"mm-yy")</f>
        <v>02-22</v>
      </c>
      <c r="L4466" t="str">
        <f t="shared" si="349"/>
        <v>65-100</v>
      </c>
    </row>
    <row r="4467" spans="1:12" x14ac:dyDescent="0.45">
      <c r="A4467">
        <v>58</v>
      </c>
      <c r="B4467" t="str">
        <f t="shared" si="345"/>
        <v>ADULTS</v>
      </c>
      <c r="C4467" t="s">
        <v>4939</v>
      </c>
      <c r="G4467" s="7">
        <f>'Health Cleaned'!$H4467*1.1</f>
        <v>4344.7910000000002</v>
      </c>
      <c r="H4467" s="7">
        <f t="shared" si="346"/>
        <v>4344.8</v>
      </c>
      <c r="I4467" s="7">
        <f t="shared" si="347"/>
        <v>4344.8</v>
      </c>
      <c r="J4467" s="7">
        <f t="shared" si="348"/>
        <v>4344.7</v>
      </c>
      <c r="K4467" t="str">
        <f>TEXT('Health Cleaned'!A4467,"mm-yy")</f>
        <v>02-23</v>
      </c>
      <c r="L4467" t="str">
        <f t="shared" si="349"/>
        <v>51-65</v>
      </c>
    </row>
    <row r="4468" spans="1:12" x14ac:dyDescent="0.45">
      <c r="A4468">
        <v>71</v>
      </c>
      <c r="B4468" t="str">
        <f t="shared" si="345"/>
        <v>SENIORS</v>
      </c>
      <c r="C4468" t="s">
        <v>4940</v>
      </c>
      <c r="G4468" s="7">
        <f>'Health Cleaned'!$H4468*1.1</f>
        <v>3702.4460000000004</v>
      </c>
      <c r="H4468" s="7">
        <f t="shared" si="346"/>
        <v>3702.4</v>
      </c>
      <c r="I4468" s="7">
        <f t="shared" si="347"/>
        <v>3702.5</v>
      </c>
      <c r="J4468" s="7">
        <f t="shared" si="348"/>
        <v>3702.4</v>
      </c>
      <c r="K4468" t="str">
        <f>TEXT('Health Cleaned'!A4468,"mm-yy")</f>
        <v>06-22</v>
      </c>
      <c r="L4468" t="str">
        <f t="shared" si="349"/>
        <v>65-100</v>
      </c>
    </row>
    <row r="4469" spans="1:12" x14ac:dyDescent="0.45">
      <c r="A4469">
        <v>55</v>
      </c>
      <c r="B4469" t="str">
        <f t="shared" si="345"/>
        <v>ADULTS</v>
      </c>
      <c r="C4469" t="s">
        <v>4941</v>
      </c>
      <c r="G4469" s="7">
        <f>'Health Cleaned'!$H4469*1.1</f>
        <v>3951.739</v>
      </c>
      <c r="H4469" s="7">
        <f t="shared" si="346"/>
        <v>3951.7</v>
      </c>
      <c r="I4469" s="7">
        <f t="shared" si="347"/>
        <v>3951.7999999999997</v>
      </c>
      <c r="J4469" s="7">
        <f t="shared" si="348"/>
        <v>3951.7</v>
      </c>
      <c r="K4469" t="str">
        <f>TEXT('Health Cleaned'!A4469,"mm-yy")</f>
        <v>12-23</v>
      </c>
      <c r="L4469" t="str">
        <f t="shared" si="349"/>
        <v>51-65</v>
      </c>
    </row>
    <row r="4470" spans="1:12" x14ac:dyDescent="0.45">
      <c r="A4470">
        <v>2</v>
      </c>
      <c r="B4470" t="str">
        <f t="shared" si="345"/>
        <v>CHILDREN</v>
      </c>
      <c r="C4470" t="s">
        <v>4942</v>
      </c>
      <c r="G4470" s="7">
        <f>'Health Cleaned'!$H4470*1.1</f>
        <v>2658.5350000000003</v>
      </c>
      <c r="H4470" s="7">
        <f t="shared" si="346"/>
        <v>2658.5</v>
      </c>
      <c r="I4470" s="7">
        <f t="shared" si="347"/>
        <v>2658.6</v>
      </c>
      <c r="J4470" s="7">
        <f t="shared" si="348"/>
        <v>2658.5</v>
      </c>
      <c r="K4470" t="str">
        <f>TEXT('Health Cleaned'!A4470,"mm-yy")</f>
        <v>08-23</v>
      </c>
      <c r="L4470" t="str">
        <f t="shared" si="349"/>
        <v>0-12</v>
      </c>
    </row>
    <row r="4471" spans="1:12" x14ac:dyDescent="0.45">
      <c r="A4471">
        <v>71</v>
      </c>
      <c r="B4471" t="str">
        <f t="shared" si="345"/>
        <v>SENIORS</v>
      </c>
      <c r="C4471" t="s">
        <v>4943</v>
      </c>
      <c r="G4471" s="7">
        <f>'Health Cleaned'!$H4471*1.1</f>
        <v>4043.2040000000002</v>
      </c>
      <c r="H4471" s="7">
        <f t="shared" si="346"/>
        <v>4043.2</v>
      </c>
      <c r="I4471" s="7">
        <f t="shared" si="347"/>
        <v>4043.2999999999997</v>
      </c>
      <c r="J4471" s="7">
        <f t="shared" si="348"/>
        <v>4043.2</v>
      </c>
      <c r="K4471" t="str">
        <f>TEXT('Health Cleaned'!A4471,"mm-yy")</f>
        <v>09-22</v>
      </c>
      <c r="L4471" t="str">
        <f t="shared" si="349"/>
        <v>65-100</v>
      </c>
    </row>
    <row r="4472" spans="1:12" x14ac:dyDescent="0.45">
      <c r="A4472">
        <v>12</v>
      </c>
      <c r="B4472" t="str">
        <f t="shared" si="345"/>
        <v>CHILDREN</v>
      </c>
      <c r="C4472" t="s">
        <v>4944</v>
      </c>
      <c r="G4472" s="7">
        <f>'Health Cleaned'!$H4472*1.1</f>
        <v>1554.2670000000001</v>
      </c>
      <c r="H4472" s="7">
        <f t="shared" si="346"/>
        <v>1554.3</v>
      </c>
      <c r="I4472" s="7">
        <f t="shared" si="347"/>
        <v>1554.3</v>
      </c>
      <c r="J4472" s="7">
        <f t="shared" si="348"/>
        <v>1554.2</v>
      </c>
      <c r="K4472" t="str">
        <f>TEXT('Health Cleaned'!A4472,"mm-yy")</f>
        <v>05-23</v>
      </c>
      <c r="L4472" t="str">
        <f t="shared" si="349"/>
        <v>0-12</v>
      </c>
    </row>
    <row r="4473" spans="1:12" x14ac:dyDescent="0.45">
      <c r="A4473">
        <v>45</v>
      </c>
      <c r="B4473" t="str">
        <f t="shared" si="345"/>
        <v>ADULTS</v>
      </c>
      <c r="C4473" t="s">
        <v>4945</v>
      </c>
      <c r="G4473" s="7">
        <f>'Health Cleaned'!$H4473*1.1</f>
        <v>1869.527</v>
      </c>
      <c r="H4473" s="7">
        <f t="shared" si="346"/>
        <v>1869.5</v>
      </c>
      <c r="I4473" s="7">
        <f t="shared" si="347"/>
        <v>1869.6</v>
      </c>
      <c r="J4473" s="7">
        <f t="shared" si="348"/>
        <v>1869.5</v>
      </c>
      <c r="K4473" t="str">
        <f>TEXT('Health Cleaned'!A4473,"mm-yy")</f>
        <v>07-23</v>
      </c>
      <c r="L4473" t="str">
        <f t="shared" si="349"/>
        <v>35-50</v>
      </c>
    </row>
    <row r="4474" spans="1:12" x14ac:dyDescent="0.45">
      <c r="A4474">
        <v>55</v>
      </c>
      <c r="B4474" t="str">
        <f t="shared" si="345"/>
        <v>ADULTS</v>
      </c>
      <c r="C4474" t="s">
        <v>4946</v>
      </c>
      <c r="G4474" s="7">
        <f>'Health Cleaned'!$H4474*1.1</f>
        <v>5313.1980000000003</v>
      </c>
      <c r="H4474" s="7">
        <f t="shared" si="346"/>
        <v>5313.2</v>
      </c>
      <c r="I4474" s="7">
        <f t="shared" si="347"/>
        <v>5313.2000000000007</v>
      </c>
      <c r="J4474" s="7">
        <f t="shared" si="348"/>
        <v>5313.1</v>
      </c>
      <c r="K4474" t="str">
        <f>TEXT('Health Cleaned'!A4474,"mm-yy")</f>
        <v>12-22</v>
      </c>
      <c r="L4474" t="str">
        <f t="shared" si="349"/>
        <v>51-65</v>
      </c>
    </row>
    <row r="4475" spans="1:12" x14ac:dyDescent="0.45">
      <c r="A4475">
        <v>45</v>
      </c>
      <c r="B4475" t="str">
        <f t="shared" si="345"/>
        <v>ADULTS</v>
      </c>
      <c r="C4475" t="s">
        <v>4947</v>
      </c>
      <c r="G4475" s="7">
        <f>'Health Cleaned'!$H4475*1.1</f>
        <v>4942.652</v>
      </c>
      <c r="H4475" s="7">
        <f t="shared" si="346"/>
        <v>4942.7</v>
      </c>
      <c r="I4475" s="7">
        <f t="shared" si="347"/>
        <v>4942.7000000000007</v>
      </c>
      <c r="J4475" s="7">
        <f t="shared" si="348"/>
        <v>4942.6000000000004</v>
      </c>
      <c r="K4475" t="str">
        <f>TEXT('Health Cleaned'!A4475,"mm-yy")</f>
        <v>11-23</v>
      </c>
      <c r="L4475" t="str">
        <f t="shared" si="349"/>
        <v>35-50</v>
      </c>
    </row>
    <row r="4476" spans="1:12" x14ac:dyDescent="0.45">
      <c r="A4476">
        <v>50</v>
      </c>
      <c r="B4476" t="str">
        <f t="shared" si="345"/>
        <v>ADULTS</v>
      </c>
      <c r="C4476" t="s">
        <v>4948</v>
      </c>
      <c r="G4476" s="7">
        <f>'Health Cleaned'!$H4476*1.1</f>
        <v>3588.9810000000002</v>
      </c>
      <c r="H4476" s="7">
        <f t="shared" si="346"/>
        <v>3589</v>
      </c>
      <c r="I4476" s="7">
        <f t="shared" si="347"/>
        <v>3589</v>
      </c>
      <c r="J4476" s="7">
        <f t="shared" si="348"/>
        <v>3588.9</v>
      </c>
      <c r="K4476" t="str">
        <f>TEXT('Health Cleaned'!A4476,"mm-yy")</f>
        <v>03-22</v>
      </c>
      <c r="L4476" t="str">
        <f t="shared" si="349"/>
        <v>35-50</v>
      </c>
    </row>
    <row r="4477" spans="1:12" x14ac:dyDescent="0.45">
      <c r="A4477">
        <v>66</v>
      </c>
      <c r="B4477" t="str">
        <f t="shared" si="345"/>
        <v>SENIORS</v>
      </c>
      <c r="C4477" t="s">
        <v>4949</v>
      </c>
      <c r="G4477" s="7">
        <f>'Health Cleaned'!$H4477*1.1</f>
        <v>2850.8919999999998</v>
      </c>
      <c r="H4477" s="7">
        <f t="shared" si="346"/>
        <v>2850.9</v>
      </c>
      <c r="I4477" s="7">
        <f t="shared" si="347"/>
        <v>2850.9</v>
      </c>
      <c r="J4477" s="7">
        <f t="shared" si="348"/>
        <v>2850.8</v>
      </c>
      <c r="K4477" t="str">
        <f>TEXT('Health Cleaned'!A4477,"mm-yy")</f>
        <v>05-23</v>
      </c>
      <c r="L4477" t="str">
        <f t="shared" si="349"/>
        <v>65-100</v>
      </c>
    </row>
    <row r="4478" spans="1:12" x14ac:dyDescent="0.45">
      <c r="A4478">
        <v>47</v>
      </c>
      <c r="B4478" t="str">
        <f t="shared" si="345"/>
        <v>ADULTS</v>
      </c>
      <c r="C4478" t="s">
        <v>4950</v>
      </c>
      <c r="G4478" s="7">
        <f>'Health Cleaned'!$H4478*1.1</f>
        <v>3608.5060000000003</v>
      </c>
      <c r="H4478" s="7">
        <f t="shared" si="346"/>
        <v>3608.5</v>
      </c>
      <c r="I4478" s="7">
        <f t="shared" si="347"/>
        <v>3608.6</v>
      </c>
      <c r="J4478" s="7">
        <f t="shared" si="348"/>
        <v>3608.5</v>
      </c>
      <c r="K4478" t="str">
        <f>TEXT('Health Cleaned'!A4478,"mm-yy")</f>
        <v>05-23</v>
      </c>
      <c r="L4478" t="str">
        <f t="shared" si="349"/>
        <v>35-50</v>
      </c>
    </row>
    <row r="4479" spans="1:12" x14ac:dyDescent="0.45">
      <c r="A4479">
        <v>39</v>
      </c>
      <c r="B4479" t="str">
        <f t="shared" si="345"/>
        <v>ADULTS</v>
      </c>
      <c r="C4479" t="s">
        <v>4951</v>
      </c>
      <c r="G4479" s="7">
        <f>'Health Cleaned'!$H4479*1.1</f>
        <v>2171.433</v>
      </c>
      <c r="H4479" s="7">
        <f t="shared" si="346"/>
        <v>2171.4</v>
      </c>
      <c r="I4479" s="7">
        <f t="shared" si="347"/>
        <v>2171.5</v>
      </c>
      <c r="J4479" s="7">
        <f t="shared" si="348"/>
        <v>2171.4</v>
      </c>
      <c r="K4479" t="str">
        <f>TEXT('Health Cleaned'!A4479,"mm-yy")</f>
        <v>08-23</v>
      </c>
      <c r="L4479" t="str">
        <f t="shared" si="349"/>
        <v>35-50</v>
      </c>
    </row>
    <row r="4480" spans="1:12" x14ac:dyDescent="0.45">
      <c r="A4480">
        <v>44</v>
      </c>
      <c r="B4480" t="str">
        <f t="shared" si="345"/>
        <v>ADULTS</v>
      </c>
      <c r="C4480" t="s">
        <v>4952</v>
      </c>
      <c r="G4480" s="7">
        <f>'Health Cleaned'!$H4480*1.1</f>
        <v>428.49400000000009</v>
      </c>
      <c r="H4480" s="7">
        <f t="shared" si="346"/>
        <v>428.5</v>
      </c>
      <c r="I4480" s="7">
        <f t="shared" si="347"/>
        <v>428.5</v>
      </c>
      <c r="J4480" s="7">
        <f t="shared" si="348"/>
        <v>428.4</v>
      </c>
      <c r="K4480" t="str">
        <f>TEXT('Health Cleaned'!A4480,"mm-yy")</f>
        <v>12-23</v>
      </c>
      <c r="L4480" t="str">
        <f t="shared" si="349"/>
        <v>35-50</v>
      </c>
    </row>
    <row r="4481" spans="1:12" x14ac:dyDescent="0.45">
      <c r="A4481">
        <v>11</v>
      </c>
      <c r="B4481" t="str">
        <f t="shared" si="345"/>
        <v>CHILDREN</v>
      </c>
      <c r="C4481" t="s">
        <v>4953</v>
      </c>
      <c r="G4481" s="7">
        <f>'Health Cleaned'!$H4481*1.1</f>
        <v>935.99</v>
      </c>
      <c r="H4481" s="7">
        <f t="shared" si="346"/>
        <v>936</v>
      </c>
      <c r="I4481" s="7">
        <f t="shared" si="347"/>
        <v>936</v>
      </c>
      <c r="J4481" s="7">
        <f t="shared" si="348"/>
        <v>935.9</v>
      </c>
      <c r="K4481" t="str">
        <f>TEXT('Health Cleaned'!A4481,"mm-yy")</f>
        <v>12-23</v>
      </c>
      <c r="L4481" t="str">
        <f t="shared" si="349"/>
        <v>0-12</v>
      </c>
    </row>
    <row r="4482" spans="1:12" x14ac:dyDescent="0.45">
      <c r="A4482">
        <v>13</v>
      </c>
      <c r="B4482" t="str">
        <f t="shared" si="345"/>
        <v>CHILDREN</v>
      </c>
      <c r="C4482" t="s">
        <v>4954</v>
      </c>
      <c r="G4482" s="7">
        <f>'Health Cleaned'!$H4482*1.1</f>
        <v>3387.3070000000002</v>
      </c>
      <c r="H4482" s="7">
        <f t="shared" si="346"/>
        <v>3387.3</v>
      </c>
      <c r="I4482" s="7">
        <f t="shared" si="347"/>
        <v>3387.4</v>
      </c>
      <c r="J4482" s="7">
        <f t="shared" si="348"/>
        <v>3387.3</v>
      </c>
      <c r="K4482" t="str">
        <f>TEXT('Health Cleaned'!A4482,"mm-yy")</f>
        <v>05-22</v>
      </c>
      <c r="L4482" t="str">
        <f t="shared" si="349"/>
        <v>13-19</v>
      </c>
    </row>
    <row r="4483" spans="1:12" x14ac:dyDescent="0.45">
      <c r="A4483">
        <v>59</v>
      </c>
      <c r="B4483" t="str">
        <f t="shared" ref="B4483:B4546" si="350">IF(A4483&lt;18,"CHILDREN",IF(A4483&lt;36,"YOUNG ADULTS",IF(A4483&lt;66,"ADULTS",IF(A4483&gt;65,"SENIORS"))))</f>
        <v>ADULTS</v>
      </c>
      <c r="C4483" t="s">
        <v>4955</v>
      </c>
      <c r="G4483" s="7">
        <f>'Health Cleaned'!$H4483*1.1</f>
        <v>823.98800000000006</v>
      </c>
      <c r="H4483" s="7">
        <f t="shared" ref="H4483:H4546" si="351">ROUND(G4483,1)</f>
        <v>824</v>
      </c>
      <c r="I4483" s="7">
        <f t="shared" ref="I4483:I4546" si="352">ROUNDUP(G4483,1)</f>
        <v>824</v>
      </c>
      <c r="J4483" s="7">
        <f t="shared" ref="J4483:J4546" si="353">ROUNDDOWN(G4483,1)</f>
        <v>823.9</v>
      </c>
      <c r="K4483" t="str">
        <f>TEXT('Health Cleaned'!A4483,"mm-yy")</f>
        <v>06-23</v>
      </c>
      <c r="L4483" t="str">
        <f t="shared" ref="L4483:L4546" si="354">IF(A4483&lt;13,"0-12",IF(A4483&lt;20,"13-19",IF(A4483&lt;35,"20-34",IF(A4483&lt;=50,"35-50",IF(A4483&lt;66,"51-65",IF(A4483&gt;65,"65-100"))))))</f>
        <v>51-65</v>
      </c>
    </row>
    <row r="4484" spans="1:12" x14ac:dyDescent="0.45">
      <c r="A4484">
        <v>77</v>
      </c>
      <c r="B4484" t="str">
        <f t="shared" si="350"/>
        <v>SENIORS</v>
      </c>
      <c r="C4484" t="s">
        <v>4956</v>
      </c>
      <c r="G4484" s="7">
        <f>'Health Cleaned'!$H4484*1.1</f>
        <v>3177.614</v>
      </c>
      <c r="H4484" s="7">
        <f t="shared" si="351"/>
        <v>3177.6</v>
      </c>
      <c r="I4484" s="7">
        <f t="shared" si="352"/>
        <v>3177.7</v>
      </c>
      <c r="J4484" s="7">
        <f t="shared" si="353"/>
        <v>3177.6</v>
      </c>
      <c r="K4484" t="str">
        <f>TEXT('Health Cleaned'!A4484,"mm-yy")</f>
        <v>07-22</v>
      </c>
      <c r="L4484" t="str">
        <f t="shared" si="354"/>
        <v>65-100</v>
      </c>
    </row>
    <row r="4485" spans="1:12" x14ac:dyDescent="0.45">
      <c r="A4485">
        <v>24</v>
      </c>
      <c r="B4485" t="str">
        <f t="shared" si="350"/>
        <v>YOUNG ADULTS</v>
      </c>
      <c r="C4485" t="s">
        <v>4957</v>
      </c>
      <c r="G4485" s="7">
        <f>'Health Cleaned'!$H4485*1.1</f>
        <v>5214.4840000000004</v>
      </c>
      <c r="H4485" s="7">
        <f t="shared" si="351"/>
        <v>5214.5</v>
      </c>
      <c r="I4485" s="7">
        <f t="shared" si="352"/>
        <v>5214.5</v>
      </c>
      <c r="J4485" s="7">
        <f t="shared" si="353"/>
        <v>5214.3999999999996</v>
      </c>
      <c r="K4485" t="str">
        <f>TEXT('Health Cleaned'!A4485,"mm-yy")</f>
        <v>12-23</v>
      </c>
      <c r="L4485" t="str">
        <f t="shared" si="354"/>
        <v>20-34</v>
      </c>
    </row>
    <row r="4486" spans="1:12" x14ac:dyDescent="0.45">
      <c r="A4486">
        <v>1</v>
      </c>
      <c r="B4486" t="str">
        <f t="shared" si="350"/>
        <v>CHILDREN</v>
      </c>
      <c r="C4486" t="s">
        <v>4958</v>
      </c>
      <c r="G4486" s="7">
        <f>'Health Cleaned'!$H4486*1.1</f>
        <v>5245.9000000000005</v>
      </c>
      <c r="H4486" s="7">
        <f t="shared" si="351"/>
        <v>5245.9</v>
      </c>
      <c r="I4486" s="7">
        <f t="shared" si="352"/>
        <v>5245.9</v>
      </c>
      <c r="J4486" s="7">
        <f t="shared" si="353"/>
        <v>5245.9</v>
      </c>
      <c r="K4486" t="str">
        <f>TEXT('Health Cleaned'!A4486,"mm-yy")</f>
        <v>05-23</v>
      </c>
      <c r="L4486" t="str">
        <f t="shared" si="354"/>
        <v>0-12</v>
      </c>
    </row>
    <row r="4487" spans="1:12" x14ac:dyDescent="0.45">
      <c r="A4487">
        <v>56</v>
      </c>
      <c r="B4487" t="str">
        <f t="shared" si="350"/>
        <v>ADULTS</v>
      </c>
      <c r="C4487" t="s">
        <v>4959</v>
      </c>
      <c r="G4487" s="7">
        <f>'Health Cleaned'!$H4487*1.1</f>
        <v>3279.7930000000006</v>
      </c>
      <c r="H4487" s="7">
        <f t="shared" si="351"/>
        <v>3279.8</v>
      </c>
      <c r="I4487" s="7">
        <f t="shared" si="352"/>
        <v>3279.7999999999997</v>
      </c>
      <c r="J4487" s="7">
        <f t="shared" si="353"/>
        <v>3279.7</v>
      </c>
      <c r="K4487" t="str">
        <f>TEXT('Health Cleaned'!A4487,"mm-yy")</f>
        <v>05-23</v>
      </c>
      <c r="L4487" t="str">
        <f t="shared" si="354"/>
        <v>51-65</v>
      </c>
    </row>
    <row r="4488" spans="1:12" x14ac:dyDescent="0.45">
      <c r="A4488">
        <v>59</v>
      </c>
      <c r="B4488" t="str">
        <f t="shared" si="350"/>
        <v>ADULTS</v>
      </c>
      <c r="C4488" t="s">
        <v>4960</v>
      </c>
      <c r="G4488" s="7">
        <f>'Health Cleaned'!$H4488*1.1</f>
        <v>204.94100000000003</v>
      </c>
      <c r="H4488" s="7">
        <f t="shared" si="351"/>
        <v>204.9</v>
      </c>
      <c r="I4488" s="7">
        <f t="shared" si="352"/>
        <v>205</v>
      </c>
      <c r="J4488" s="7">
        <f t="shared" si="353"/>
        <v>204.9</v>
      </c>
      <c r="K4488" t="str">
        <f>TEXT('Health Cleaned'!A4488,"mm-yy")</f>
        <v>11-22</v>
      </c>
      <c r="L4488" t="str">
        <f t="shared" si="354"/>
        <v>51-65</v>
      </c>
    </row>
    <row r="4489" spans="1:12" x14ac:dyDescent="0.45">
      <c r="A4489">
        <v>68</v>
      </c>
      <c r="B4489" t="str">
        <f t="shared" si="350"/>
        <v>SENIORS</v>
      </c>
      <c r="C4489" t="s">
        <v>4961</v>
      </c>
      <c r="G4489" s="7">
        <f>'Health Cleaned'!$H4489*1.1</f>
        <v>2231.2290000000003</v>
      </c>
      <c r="H4489" s="7">
        <f t="shared" si="351"/>
        <v>2231.1999999999998</v>
      </c>
      <c r="I4489" s="7">
        <f t="shared" si="352"/>
        <v>2231.2999999999997</v>
      </c>
      <c r="J4489" s="7">
        <f t="shared" si="353"/>
        <v>2231.1999999999998</v>
      </c>
      <c r="K4489" t="str">
        <f>TEXT('Health Cleaned'!A4489,"mm-yy")</f>
        <v>12-23</v>
      </c>
      <c r="L4489" t="str">
        <f t="shared" si="354"/>
        <v>65-100</v>
      </c>
    </row>
    <row r="4490" spans="1:12" x14ac:dyDescent="0.45">
      <c r="A4490">
        <v>88</v>
      </c>
      <c r="B4490" t="str">
        <f t="shared" si="350"/>
        <v>SENIORS</v>
      </c>
      <c r="C4490" t="s">
        <v>4962</v>
      </c>
      <c r="G4490" s="7">
        <f>'Health Cleaned'!$H4490*1.1</f>
        <v>2537.931</v>
      </c>
      <c r="H4490" s="7">
        <f t="shared" si="351"/>
        <v>2537.9</v>
      </c>
      <c r="I4490" s="7">
        <f t="shared" si="352"/>
        <v>2538</v>
      </c>
      <c r="J4490" s="7">
        <f t="shared" si="353"/>
        <v>2537.9</v>
      </c>
      <c r="K4490" t="str">
        <f>TEXT('Health Cleaned'!A4490,"mm-yy")</f>
        <v>02-23</v>
      </c>
      <c r="L4490" t="str">
        <f t="shared" si="354"/>
        <v>65-100</v>
      </c>
    </row>
    <row r="4491" spans="1:12" x14ac:dyDescent="0.45">
      <c r="A4491">
        <v>7</v>
      </c>
      <c r="B4491" t="str">
        <f t="shared" si="350"/>
        <v>CHILDREN</v>
      </c>
      <c r="C4491" t="s">
        <v>4963</v>
      </c>
      <c r="G4491" s="7">
        <f>'Health Cleaned'!$H4491*1.1</f>
        <v>4620.6379999999999</v>
      </c>
      <c r="H4491" s="7">
        <f t="shared" si="351"/>
        <v>4620.6000000000004</v>
      </c>
      <c r="I4491" s="7">
        <f t="shared" si="352"/>
        <v>4620.7000000000007</v>
      </c>
      <c r="J4491" s="7">
        <f t="shared" si="353"/>
        <v>4620.6000000000004</v>
      </c>
      <c r="K4491" t="str">
        <f>TEXT('Health Cleaned'!A4491,"mm-yy")</f>
        <v>04-23</v>
      </c>
      <c r="L4491" t="str">
        <f t="shared" si="354"/>
        <v>0-12</v>
      </c>
    </row>
    <row r="4492" spans="1:12" x14ac:dyDescent="0.45">
      <c r="A4492">
        <v>67</v>
      </c>
      <c r="B4492" t="str">
        <f t="shared" si="350"/>
        <v>SENIORS</v>
      </c>
      <c r="C4492" t="s">
        <v>4964</v>
      </c>
      <c r="G4492" s="7">
        <f>'Health Cleaned'!$H4492*1.1</f>
        <v>5362.1920000000009</v>
      </c>
      <c r="H4492" s="7">
        <f t="shared" si="351"/>
        <v>5362.2</v>
      </c>
      <c r="I4492" s="7">
        <f t="shared" si="352"/>
        <v>5362.2000000000007</v>
      </c>
      <c r="J4492" s="7">
        <f t="shared" si="353"/>
        <v>5362.1</v>
      </c>
      <c r="K4492" t="str">
        <f>TEXT('Health Cleaned'!A4492,"mm-yy")</f>
        <v>04-23</v>
      </c>
      <c r="L4492" t="str">
        <f t="shared" si="354"/>
        <v>65-100</v>
      </c>
    </row>
    <row r="4493" spans="1:12" x14ac:dyDescent="0.45">
      <c r="A4493">
        <v>31</v>
      </c>
      <c r="B4493" t="str">
        <f t="shared" si="350"/>
        <v>YOUNG ADULTS</v>
      </c>
      <c r="C4493" t="s">
        <v>4965</v>
      </c>
      <c r="G4493" s="7">
        <f>'Health Cleaned'!$H4493*1.1</f>
        <v>1812.4700000000003</v>
      </c>
      <c r="H4493" s="7">
        <f t="shared" si="351"/>
        <v>1812.5</v>
      </c>
      <c r="I4493" s="7">
        <f t="shared" si="352"/>
        <v>1812.5</v>
      </c>
      <c r="J4493" s="7">
        <f t="shared" si="353"/>
        <v>1812.4</v>
      </c>
      <c r="K4493" t="str">
        <f>TEXT('Health Cleaned'!A4493,"mm-yy")</f>
        <v>03-23</v>
      </c>
      <c r="L4493" t="str">
        <f t="shared" si="354"/>
        <v>20-34</v>
      </c>
    </row>
    <row r="4494" spans="1:12" x14ac:dyDescent="0.45">
      <c r="A4494">
        <v>6</v>
      </c>
      <c r="B4494" t="str">
        <f t="shared" si="350"/>
        <v>CHILDREN</v>
      </c>
      <c r="C4494" t="s">
        <v>4966</v>
      </c>
      <c r="G4494" s="7">
        <f>'Health Cleaned'!$H4494*1.1</f>
        <v>1796.3990000000001</v>
      </c>
      <c r="H4494" s="7">
        <f t="shared" si="351"/>
        <v>1796.4</v>
      </c>
      <c r="I4494" s="7">
        <f t="shared" si="352"/>
        <v>1796.3999999999999</v>
      </c>
      <c r="J4494" s="7">
        <f t="shared" si="353"/>
        <v>1796.3</v>
      </c>
      <c r="K4494" t="str">
        <f>TEXT('Health Cleaned'!A4494,"mm-yy")</f>
        <v>06-23</v>
      </c>
      <c r="L4494" t="str">
        <f t="shared" si="354"/>
        <v>0-12</v>
      </c>
    </row>
    <row r="4495" spans="1:12" x14ac:dyDescent="0.45">
      <c r="A4495">
        <v>59</v>
      </c>
      <c r="B4495" t="str">
        <f t="shared" si="350"/>
        <v>ADULTS</v>
      </c>
      <c r="C4495" t="s">
        <v>4967</v>
      </c>
      <c r="G4495" s="7">
        <f>'Health Cleaned'!$H4495*1.1</f>
        <v>3153.0840000000003</v>
      </c>
      <c r="H4495" s="7">
        <f t="shared" si="351"/>
        <v>3153.1</v>
      </c>
      <c r="I4495" s="7">
        <f t="shared" si="352"/>
        <v>3153.1</v>
      </c>
      <c r="J4495" s="7">
        <f t="shared" si="353"/>
        <v>3153</v>
      </c>
      <c r="K4495" t="str">
        <f>TEXT('Health Cleaned'!A4495,"mm-yy")</f>
        <v>02-22</v>
      </c>
      <c r="L4495" t="str">
        <f t="shared" si="354"/>
        <v>51-65</v>
      </c>
    </row>
    <row r="4496" spans="1:12" x14ac:dyDescent="0.45">
      <c r="A4496">
        <v>89</v>
      </c>
      <c r="B4496" t="str">
        <f t="shared" si="350"/>
        <v>SENIORS</v>
      </c>
      <c r="C4496" t="s">
        <v>4968</v>
      </c>
      <c r="G4496" s="7">
        <f>'Health Cleaned'!$H4496*1.1</f>
        <v>1495.4830000000002</v>
      </c>
      <c r="H4496" s="7">
        <f t="shared" si="351"/>
        <v>1495.5</v>
      </c>
      <c r="I4496" s="7">
        <f t="shared" si="352"/>
        <v>1495.5</v>
      </c>
      <c r="J4496" s="7">
        <f t="shared" si="353"/>
        <v>1495.4</v>
      </c>
      <c r="K4496" t="str">
        <f>TEXT('Health Cleaned'!A4496,"mm-yy")</f>
        <v>11-22</v>
      </c>
      <c r="L4496" t="str">
        <f t="shared" si="354"/>
        <v>65-100</v>
      </c>
    </row>
    <row r="4497" spans="1:12" x14ac:dyDescent="0.45">
      <c r="A4497">
        <v>72</v>
      </c>
      <c r="B4497" t="str">
        <f t="shared" si="350"/>
        <v>SENIORS</v>
      </c>
      <c r="C4497" t="s">
        <v>4969</v>
      </c>
      <c r="G4497" s="7">
        <f>'Health Cleaned'!$H4497*1.1</f>
        <v>2401.6410000000001</v>
      </c>
      <c r="H4497" s="7">
        <f t="shared" si="351"/>
        <v>2401.6</v>
      </c>
      <c r="I4497" s="7">
        <f t="shared" si="352"/>
        <v>2401.6999999999998</v>
      </c>
      <c r="J4497" s="7">
        <f t="shared" si="353"/>
        <v>2401.6</v>
      </c>
      <c r="K4497" t="str">
        <f>TEXT('Health Cleaned'!A4497,"mm-yy")</f>
        <v>08-23</v>
      </c>
      <c r="L4497" t="str">
        <f t="shared" si="354"/>
        <v>65-100</v>
      </c>
    </row>
    <row r="4498" spans="1:12" x14ac:dyDescent="0.45">
      <c r="A4498">
        <v>0</v>
      </c>
      <c r="B4498" t="str">
        <f t="shared" si="350"/>
        <v>CHILDREN</v>
      </c>
      <c r="C4498" t="s">
        <v>4970</v>
      </c>
      <c r="G4498" s="7">
        <f>'Health Cleaned'!$H4498*1.1</f>
        <v>1647.9650000000001</v>
      </c>
      <c r="H4498" s="7">
        <f t="shared" si="351"/>
        <v>1648</v>
      </c>
      <c r="I4498" s="7">
        <f t="shared" si="352"/>
        <v>1648</v>
      </c>
      <c r="J4498" s="7">
        <f t="shared" si="353"/>
        <v>1647.9</v>
      </c>
      <c r="K4498" t="str">
        <f>TEXT('Health Cleaned'!A4498,"mm-yy")</f>
        <v>03-23</v>
      </c>
      <c r="L4498" t="str">
        <f t="shared" si="354"/>
        <v>0-12</v>
      </c>
    </row>
    <row r="4499" spans="1:12" x14ac:dyDescent="0.45">
      <c r="A4499">
        <v>76</v>
      </c>
      <c r="B4499" t="str">
        <f t="shared" si="350"/>
        <v>SENIORS</v>
      </c>
      <c r="C4499" t="s">
        <v>4971</v>
      </c>
      <c r="G4499" s="7">
        <f>'Health Cleaned'!$H4499*1.1</f>
        <v>2473.6910000000003</v>
      </c>
      <c r="H4499" s="7">
        <f t="shared" si="351"/>
        <v>2473.6999999999998</v>
      </c>
      <c r="I4499" s="7">
        <f t="shared" si="352"/>
        <v>2473.6999999999998</v>
      </c>
      <c r="J4499" s="7">
        <f t="shared" si="353"/>
        <v>2473.6</v>
      </c>
      <c r="K4499" t="str">
        <f>TEXT('Health Cleaned'!A4499,"mm-yy")</f>
        <v>05-22</v>
      </c>
      <c r="L4499" t="str">
        <f t="shared" si="354"/>
        <v>65-100</v>
      </c>
    </row>
    <row r="4500" spans="1:12" x14ac:dyDescent="0.45">
      <c r="A4500">
        <v>78</v>
      </c>
      <c r="B4500" t="str">
        <f t="shared" si="350"/>
        <v>SENIORS</v>
      </c>
      <c r="C4500" t="s">
        <v>4972</v>
      </c>
      <c r="G4500" s="7">
        <f>'Health Cleaned'!$H4500*1.1</f>
        <v>3826.1080000000006</v>
      </c>
      <c r="H4500" s="7">
        <f t="shared" si="351"/>
        <v>3826.1</v>
      </c>
      <c r="I4500" s="7">
        <f t="shared" si="352"/>
        <v>3826.2</v>
      </c>
      <c r="J4500" s="7">
        <f t="shared" si="353"/>
        <v>3826.1</v>
      </c>
      <c r="K4500" t="str">
        <f>TEXT('Health Cleaned'!A4500,"mm-yy")</f>
        <v>01-22</v>
      </c>
      <c r="L4500" t="str">
        <f t="shared" si="354"/>
        <v>65-100</v>
      </c>
    </row>
    <row r="4501" spans="1:12" x14ac:dyDescent="0.45">
      <c r="A4501">
        <v>29</v>
      </c>
      <c r="B4501" t="str">
        <f t="shared" si="350"/>
        <v>YOUNG ADULTS</v>
      </c>
      <c r="C4501" t="s">
        <v>4973</v>
      </c>
      <c r="G4501" s="7">
        <f>'Health Cleaned'!$H4501*1.1</f>
        <v>2720.982</v>
      </c>
      <c r="H4501" s="7">
        <f t="shared" si="351"/>
        <v>2721</v>
      </c>
      <c r="I4501" s="7">
        <f t="shared" si="352"/>
        <v>2721</v>
      </c>
      <c r="J4501" s="7">
        <f t="shared" si="353"/>
        <v>2720.9</v>
      </c>
      <c r="K4501" t="str">
        <f>TEXT('Health Cleaned'!A4501,"mm-yy")</f>
        <v>08-23</v>
      </c>
      <c r="L4501" t="str">
        <f t="shared" si="354"/>
        <v>20-34</v>
      </c>
    </row>
    <row r="4502" spans="1:12" x14ac:dyDescent="0.45">
      <c r="A4502">
        <v>25</v>
      </c>
      <c r="B4502" t="str">
        <f t="shared" si="350"/>
        <v>YOUNG ADULTS</v>
      </c>
      <c r="C4502" t="s">
        <v>4974</v>
      </c>
      <c r="G4502" s="7">
        <f>'Health Cleaned'!$H4502*1.1</f>
        <v>2316.864</v>
      </c>
      <c r="H4502" s="7">
        <f t="shared" si="351"/>
        <v>2316.9</v>
      </c>
      <c r="I4502" s="7">
        <f t="shared" si="352"/>
        <v>2316.9</v>
      </c>
      <c r="J4502" s="7">
        <f t="shared" si="353"/>
        <v>2316.8000000000002</v>
      </c>
      <c r="K4502" t="str">
        <f>TEXT('Health Cleaned'!A4502,"mm-yy")</f>
        <v>03-22</v>
      </c>
      <c r="L4502" t="str">
        <f t="shared" si="354"/>
        <v>20-34</v>
      </c>
    </row>
    <row r="4503" spans="1:12" x14ac:dyDescent="0.45">
      <c r="A4503">
        <v>76</v>
      </c>
      <c r="B4503" t="str">
        <f t="shared" si="350"/>
        <v>SENIORS</v>
      </c>
      <c r="C4503" t="s">
        <v>4975</v>
      </c>
      <c r="G4503" s="7">
        <f>'Health Cleaned'!$H4503*1.1</f>
        <v>1414.2810000000002</v>
      </c>
      <c r="H4503" s="7">
        <f t="shared" si="351"/>
        <v>1414.3</v>
      </c>
      <c r="I4503" s="7">
        <f t="shared" si="352"/>
        <v>1414.3</v>
      </c>
      <c r="J4503" s="7">
        <f t="shared" si="353"/>
        <v>1414.2</v>
      </c>
      <c r="K4503" t="str">
        <f>TEXT('Health Cleaned'!A4503,"mm-yy")</f>
        <v>10-22</v>
      </c>
      <c r="L4503" t="str">
        <f t="shared" si="354"/>
        <v>65-100</v>
      </c>
    </row>
    <row r="4504" spans="1:12" x14ac:dyDescent="0.45">
      <c r="A4504">
        <v>74</v>
      </c>
      <c r="B4504" t="str">
        <f t="shared" si="350"/>
        <v>SENIORS</v>
      </c>
      <c r="C4504" t="s">
        <v>4976</v>
      </c>
      <c r="G4504" s="7">
        <f>'Health Cleaned'!$H4504*1.1</f>
        <v>5017.5839999999998</v>
      </c>
      <c r="H4504" s="7">
        <f t="shared" si="351"/>
        <v>5017.6000000000004</v>
      </c>
      <c r="I4504" s="7">
        <f t="shared" si="352"/>
        <v>5017.6000000000004</v>
      </c>
      <c r="J4504" s="7">
        <f t="shared" si="353"/>
        <v>5017.5</v>
      </c>
      <c r="K4504" t="str">
        <f>TEXT('Health Cleaned'!A4504,"mm-yy")</f>
        <v>10-23</v>
      </c>
      <c r="L4504" t="str">
        <f t="shared" si="354"/>
        <v>65-100</v>
      </c>
    </row>
    <row r="4505" spans="1:12" x14ac:dyDescent="0.45">
      <c r="A4505">
        <v>6</v>
      </c>
      <c r="B4505" t="str">
        <f t="shared" si="350"/>
        <v>CHILDREN</v>
      </c>
      <c r="C4505" t="s">
        <v>4977</v>
      </c>
      <c r="G4505" s="7">
        <f>'Health Cleaned'!$H4505*1.1</f>
        <v>5393.6959999999999</v>
      </c>
      <c r="H4505" s="7">
        <f t="shared" si="351"/>
        <v>5393.7</v>
      </c>
      <c r="I4505" s="7">
        <f t="shared" si="352"/>
        <v>5393.7000000000007</v>
      </c>
      <c r="J4505" s="7">
        <f t="shared" si="353"/>
        <v>5393.6</v>
      </c>
      <c r="K4505" t="str">
        <f>TEXT('Health Cleaned'!A4505,"mm-yy")</f>
        <v>10-22</v>
      </c>
      <c r="L4505" t="str">
        <f t="shared" si="354"/>
        <v>0-12</v>
      </c>
    </row>
    <row r="4506" spans="1:12" x14ac:dyDescent="0.45">
      <c r="A4506">
        <v>16</v>
      </c>
      <c r="B4506" t="str">
        <f t="shared" si="350"/>
        <v>CHILDREN</v>
      </c>
      <c r="C4506" t="s">
        <v>4978</v>
      </c>
      <c r="G4506" s="7">
        <f>'Health Cleaned'!$H4506*1.1</f>
        <v>3655.96</v>
      </c>
      <c r="H4506" s="7">
        <f t="shared" si="351"/>
        <v>3656</v>
      </c>
      <c r="I4506" s="7">
        <f t="shared" si="352"/>
        <v>3656</v>
      </c>
      <c r="J4506" s="7">
        <f t="shared" si="353"/>
        <v>3655.9</v>
      </c>
      <c r="K4506" t="str">
        <f>TEXT('Health Cleaned'!A4506,"mm-yy")</f>
        <v>08-23</v>
      </c>
      <c r="L4506" t="str">
        <f t="shared" si="354"/>
        <v>13-19</v>
      </c>
    </row>
    <row r="4507" spans="1:12" x14ac:dyDescent="0.45">
      <c r="A4507">
        <v>96</v>
      </c>
      <c r="B4507" t="str">
        <f t="shared" si="350"/>
        <v>SENIORS</v>
      </c>
      <c r="C4507" t="s">
        <v>4979</v>
      </c>
      <c r="G4507" s="7">
        <f>'Health Cleaned'!$H4507*1.1</f>
        <v>3509.6820000000002</v>
      </c>
      <c r="H4507" s="7">
        <f t="shared" si="351"/>
        <v>3509.7</v>
      </c>
      <c r="I4507" s="7">
        <f t="shared" si="352"/>
        <v>3509.7</v>
      </c>
      <c r="J4507" s="7">
        <f t="shared" si="353"/>
        <v>3509.6</v>
      </c>
      <c r="K4507" t="str">
        <f>TEXT('Health Cleaned'!A4507,"mm-yy")</f>
        <v>03-22</v>
      </c>
      <c r="L4507" t="str">
        <f t="shared" si="354"/>
        <v>65-100</v>
      </c>
    </row>
    <row r="4508" spans="1:12" x14ac:dyDescent="0.45">
      <c r="A4508">
        <v>61</v>
      </c>
      <c r="B4508" t="str">
        <f t="shared" si="350"/>
        <v>ADULTS</v>
      </c>
      <c r="C4508" t="s">
        <v>4980</v>
      </c>
      <c r="G4508" s="7">
        <f>'Health Cleaned'!$H4508*1.1</f>
        <v>1069.0350000000001</v>
      </c>
      <c r="H4508" s="7">
        <f t="shared" si="351"/>
        <v>1069</v>
      </c>
      <c r="I4508" s="7">
        <f t="shared" si="352"/>
        <v>1069.0999999999999</v>
      </c>
      <c r="J4508" s="7">
        <f t="shared" si="353"/>
        <v>1069</v>
      </c>
      <c r="K4508" t="str">
        <f>TEXT('Health Cleaned'!A4508,"mm-yy")</f>
        <v>09-22</v>
      </c>
      <c r="L4508" t="str">
        <f t="shared" si="354"/>
        <v>51-65</v>
      </c>
    </row>
    <row r="4509" spans="1:12" x14ac:dyDescent="0.45">
      <c r="A4509">
        <v>64</v>
      </c>
      <c r="B4509" t="str">
        <f t="shared" si="350"/>
        <v>ADULTS</v>
      </c>
      <c r="C4509" t="s">
        <v>4981</v>
      </c>
      <c r="G4509" s="7">
        <f>'Health Cleaned'!$H4509*1.1</f>
        <v>2446.4660000000003</v>
      </c>
      <c r="H4509" s="7">
        <f t="shared" si="351"/>
        <v>2446.5</v>
      </c>
      <c r="I4509" s="7">
        <f t="shared" si="352"/>
        <v>2446.5</v>
      </c>
      <c r="J4509" s="7">
        <f t="shared" si="353"/>
        <v>2446.4</v>
      </c>
      <c r="K4509" t="str">
        <f>TEXT('Health Cleaned'!A4509,"mm-yy")</f>
        <v>06-23</v>
      </c>
      <c r="L4509" t="str">
        <f t="shared" si="354"/>
        <v>51-65</v>
      </c>
    </row>
    <row r="4510" spans="1:12" x14ac:dyDescent="0.45">
      <c r="A4510">
        <v>8</v>
      </c>
      <c r="B4510" t="str">
        <f t="shared" si="350"/>
        <v>CHILDREN</v>
      </c>
      <c r="C4510" t="s">
        <v>4982</v>
      </c>
      <c r="G4510" s="7">
        <f>'Health Cleaned'!$H4510*1.1</f>
        <v>4618.0860000000002</v>
      </c>
      <c r="H4510" s="7">
        <f t="shared" si="351"/>
        <v>4618.1000000000004</v>
      </c>
      <c r="I4510" s="7">
        <f t="shared" si="352"/>
        <v>4618.1000000000004</v>
      </c>
      <c r="J4510" s="7">
        <f t="shared" si="353"/>
        <v>4618</v>
      </c>
      <c r="K4510" t="str">
        <f>TEXT('Health Cleaned'!A4510,"mm-yy")</f>
        <v>11-22</v>
      </c>
      <c r="L4510" t="str">
        <f t="shared" si="354"/>
        <v>0-12</v>
      </c>
    </row>
    <row r="4511" spans="1:12" x14ac:dyDescent="0.45">
      <c r="A4511">
        <v>47</v>
      </c>
      <c r="B4511" t="str">
        <f t="shared" si="350"/>
        <v>ADULTS</v>
      </c>
      <c r="C4511" t="s">
        <v>4983</v>
      </c>
      <c r="G4511" s="7">
        <f>'Health Cleaned'!$H4511*1.1</f>
        <v>3027.5300000000007</v>
      </c>
      <c r="H4511" s="7">
        <f t="shared" si="351"/>
        <v>3027.5</v>
      </c>
      <c r="I4511" s="7">
        <f t="shared" si="352"/>
        <v>3027.6</v>
      </c>
      <c r="J4511" s="7">
        <f t="shared" si="353"/>
        <v>3027.5</v>
      </c>
      <c r="K4511" t="str">
        <f>TEXT('Health Cleaned'!A4511,"mm-yy")</f>
        <v>03-23</v>
      </c>
      <c r="L4511" t="str">
        <f t="shared" si="354"/>
        <v>35-50</v>
      </c>
    </row>
    <row r="4512" spans="1:12" x14ac:dyDescent="0.45">
      <c r="A4512">
        <v>11</v>
      </c>
      <c r="B4512" t="str">
        <f t="shared" si="350"/>
        <v>CHILDREN</v>
      </c>
      <c r="C4512" t="s">
        <v>4984</v>
      </c>
      <c r="G4512" s="7">
        <f>'Health Cleaned'!$H4512*1.1</f>
        <v>5041.2340000000004</v>
      </c>
      <c r="H4512" s="7">
        <f t="shared" si="351"/>
        <v>5041.2</v>
      </c>
      <c r="I4512" s="7">
        <f t="shared" si="352"/>
        <v>5041.3</v>
      </c>
      <c r="J4512" s="7">
        <f t="shared" si="353"/>
        <v>5041.2</v>
      </c>
      <c r="K4512" t="str">
        <f>TEXT('Health Cleaned'!A4512,"mm-yy")</f>
        <v>06-22</v>
      </c>
      <c r="L4512" t="str">
        <f t="shared" si="354"/>
        <v>0-12</v>
      </c>
    </row>
    <row r="4513" spans="1:12" x14ac:dyDescent="0.45">
      <c r="A4513">
        <v>71</v>
      </c>
      <c r="B4513" t="str">
        <f t="shared" si="350"/>
        <v>SENIORS</v>
      </c>
      <c r="C4513" t="s">
        <v>4985</v>
      </c>
      <c r="G4513" s="7">
        <f>'Health Cleaned'!$H4513*1.1</f>
        <v>3385.8770000000004</v>
      </c>
      <c r="H4513" s="7">
        <f t="shared" si="351"/>
        <v>3385.9</v>
      </c>
      <c r="I4513" s="7">
        <f t="shared" si="352"/>
        <v>3385.9</v>
      </c>
      <c r="J4513" s="7">
        <f t="shared" si="353"/>
        <v>3385.8</v>
      </c>
      <c r="K4513" t="str">
        <f>TEXT('Health Cleaned'!A4513,"mm-yy")</f>
        <v>04-23</v>
      </c>
      <c r="L4513" t="str">
        <f t="shared" si="354"/>
        <v>65-100</v>
      </c>
    </row>
    <row r="4514" spans="1:12" x14ac:dyDescent="0.45">
      <c r="A4514">
        <v>63</v>
      </c>
      <c r="B4514" t="str">
        <f t="shared" si="350"/>
        <v>ADULTS</v>
      </c>
      <c r="C4514" t="s">
        <v>4986</v>
      </c>
      <c r="G4514" s="7">
        <f>'Health Cleaned'!$H4514*1.1</f>
        <v>2275.5150000000003</v>
      </c>
      <c r="H4514" s="7">
        <f t="shared" si="351"/>
        <v>2275.5</v>
      </c>
      <c r="I4514" s="7">
        <f t="shared" si="352"/>
        <v>2275.6</v>
      </c>
      <c r="J4514" s="7">
        <f t="shared" si="353"/>
        <v>2275.5</v>
      </c>
      <c r="K4514" t="str">
        <f>TEXT('Health Cleaned'!A4514,"mm-yy")</f>
        <v>03-23</v>
      </c>
      <c r="L4514" t="str">
        <f t="shared" si="354"/>
        <v>51-65</v>
      </c>
    </row>
    <row r="4515" spans="1:12" x14ac:dyDescent="0.45">
      <c r="A4515">
        <v>47</v>
      </c>
      <c r="B4515" t="str">
        <f t="shared" si="350"/>
        <v>ADULTS</v>
      </c>
      <c r="C4515" t="s">
        <v>4987</v>
      </c>
      <c r="G4515" s="7">
        <f>'Health Cleaned'!$H4515*1.1</f>
        <v>4022.4250000000002</v>
      </c>
      <c r="H4515" s="7">
        <f t="shared" si="351"/>
        <v>4022.4</v>
      </c>
      <c r="I4515" s="7">
        <f t="shared" si="352"/>
        <v>4022.5</v>
      </c>
      <c r="J4515" s="7">
        <f t="shared" si="353"/>
        <v>4022.4</v>
      </c>
      <c r="K4515" t="str">
        <f>TEXT('Health Cleaned'!A4515,"mm-yy")</f>
        <v>11-23</v>
      </c>
      <c r="L4515" t="str">
        <f t="shared" si="354"/>
        <v>35-50</v>
      </c>
    </row>
    <row r="4516" spans="1:12" x14ac:dyDescent="0.45">
      <c r="A4516">
        <v>34</v>
      </c>
      <c r="B4516" t="str">
        <f t="shared" si="350"/>
        <v>YOUNG ADULTS</v>
      </c>
      <c r="C4516" t="s">
        <v>4988</v>
      </c>
      <c r="G4516" s="7">
        <f>'Health Cleaned'!$H4516*1.1</f>
        <v>3545.663</v>
      </c>
      <c r="H4516" s="7">
        <f t="shared" si="351"/>
        <v>3545.7</v>
      </c>
      <c r="I4516" s="7">
        <f t="shared" si="352"/>
        <v>3545.7</v>
      </c>
      <c r="J4516" s="7">
        <f t="shared" si="353"/>
        <v>3545.6</v>
      </c>
      <c r="K4516" t="str">
        <f>TEXT('Health Cleaned'!A4516,"mm-yy")</f>
        <v>09-22</v>
      </c>
      <c r="L4516" t="str">
        <f t="shared" si="354"/>
        <v>20-34</v>
      </c>
    </row>
    <row r="4517" spans="1:12" x14ac:dyDescent="0.45">
      <c r="A4517">
        <v>55</v>
      </c>
      <c r="B4517" t="str">
        <f t="shared" si="350"/>
        <v>ADULTS</v>
      </c>
      <c r="C4517" t="s">
        <v>4989</v>
      </c>
      <c r="G4517" s="7">
        <f>'Health Cleaned'!$H4517*1.1</f>
        <v>2280.0360000000005</v>
      </c>
      <c r="H4517" s="7">
        <f t="shared" si="351"/>
        <v>2280</v>
      </c>
      <c r="I4517" s="7">
        <f t="shared" si="352"/>
        <v>2280.1</v>
      </c>
      <c r="J4517" s="7">
        <f t="shared" si="353"/>
        <v>2280</v>
      </c>
      <c r="K4517" t="str">
        <f>TEXT('Health Cleaned'!A4517,"mm-yy")</f>
        <v>01-23</v>
      </c>
      <c r="L4517" t="str">
        <f t="shared" si="354"/>
        <v>51-65</v>
      </c>
    </row>
    <row r="4518" spans="1:12" x14ac:dyDescent="0.45">
      <c r="A4518">
        <v>57</v>
      </c>
      <c r="B4518" t="str">
        <f t="shared" si="350"/>
        <v>ADULTS</v>
      </c>
      <c r="C4518" t="s">
        <v>4990</v>
      </c>
      <c r="G4518" s="7">
        <f>'Health Cleaned'!$H4518*1.1</f>
        <v>3093.4860000000003</v>
      </c>
      <c r="H4518" s="7">
        <f t="shared" si="351"/>
        <v>3093.5</v>
      </c>
      <c r="I4518" s="7">
        <f t="shared" si="352"/>
        <v>3093.5</v>
      </c>
      <c r="J4518" s="7">
        <f t="shared" si="353"/>
        <v>3093.4</v>
      </c>
      <c r="K4518" t="str">
        <f>TEXT('Health Cleaned'!A4518,"mm-yy")</f>
        <v>05-23</v>
      </c>
      <c r="L4518" t="str">
        <f t="shared" si="354"/>
        <v>51-65</v>
      </c>
    </row>
    <row r="4519" spans="1:12" x14ac:dyDescent="0.45">
      <c r="A4519">
        <v>51</v>
      </c>
      <c r="B4519" t="str">
        <f t="shared" si="350"/>
        <v>ADULTS</v>
      </c>
      <c r="C4519" t="s">
        <v>4991</v>
      </c>
      <c r="G4519" s="7">
        <f>'Health Cleaned'!$H4519*1.1</f>
        <v>744.66700000000014</v>
      </c>
      <c r="H4519" s="7">
        <f t="shared" si="351"/>
        <v>744.7</v>
      </c>
      <c r="I4519" s="7">
        <f t="shared" si="352"/>
        <v>744.7</v>
      </c>
      <c r="J4519" s="7">
        <f t="shared" si="353"/>
        <v>744.6</v>
      </c>
      <c r="K4519" t="str">
        <f>TEXT('Health Cleaned'!A4519,"mm-yy")</f>
        <v>08-23</v>
      </c>
      <c r="L4519" t="str">
        <f t="shared" si="354"/>
        <v>51-65</v>
      </c>
    </row>
    <row r="4520" spans="1:12" x14ac:dyDescent="0.45">
      <c r="A4520">
        <v>89</v>
      </c>
      <c r="B4520" t="str">
        <f t="shared" si="350"/>
        <v>SENIORS</v>
      </c>
      <c r="C4520" t="s">
        <v>4992</v>
      </c>
      <c r="G4520" s="7">
        <f>'Health Cleaned'!$H4520*1.1</f>
        <v>2269.9380000000001</v>
      </c>
      <c r="H4520" s="7">
        <f t="shared" si="351"/>
        <v>2269.9</v>
      </c>
      <c r="I4520" s="7">
        <f t="shared" si="352"/>
        <v>2270</v>
      </c>
      <c r="J4520" s="7">
        <f t="shared" si="353"/>
        <v>2269.9</v>
      </c>
      <c r="K4520" t="str">
        <f>TEXT('Health Cleaned'!A4520,"mm-yy")</f>
        <v>06-23</v>
      </c>
      <c r="L4520" t="str">
        <f t="shared" si="354"/>
        <v>65-100</v>
      </c>
    </row>
    <row r="4521" spans="1:12" x14ac:dyDescent="0.45">
      <c r="A4521">
        <v>3</v>
      </c>
      <c r="B4521" t="str">
        <f t="shared" si="350"/>
        <v>CHILDREN</v>
      </c>
      <c r="C4521" t="s">
        <v>4993</v>
      </c>
      <c r="G4521" s="7">
        <f>'Health Cleaned'!$H4521*1.1</f>
        <v>3875.3330000000005</v>
      </c>
      <c r="H4521" s="7">
        <f t="shared" si="351"/>
        <v>3875.3</v>
      </c>
      <c r="I4521" s="7">
        <f t="shared" si="352"/>
        <v>3875.4</v>
      </c>
      <c r="J4521" s="7">
        <f t="shared" si="353"/>
        <v>3875.3</v>
      </c>
      <c r="K4521" t="str">
        <f>TEXT('Health Cleaned'!A4521,"mm-yy")</f>
        <v>07-22</v>
      </c>
      <c r="L4521" t="str">
        <f t="shared" si="354"/>
        <v>0-12</v>
      </c>
    </row>
    <row r="4522" spans="1:12" x14ac:dyDescent="0.45">
      <c r="A4522">
        <v>88</v>
      </c>
      <c r="B4522" t="str">
        <f t="shared" si="350"/>
        <v>SENIORS</v>
      </c>
      <c r="C4522" t="s">
        <v>4994</v>
      </c>
      <c r="G4522" s="7">
        <f>'Health Cleaned'!$H4522*1.1</f>
        <v>1221.385</v>
      </c>
      <c r="H4522" s="7">
        <f t="shared" si="351"/>
        <v>1221.4000000000001</v>
      </c>
      <c r="I4522" s="7">
        <f t="shared" si="352"/>
        <v>1221.3999999999999</v>
      </c>
      <c r="J4522" s="7">
        <f t="shared" si="353"/>
        <v>1221.3</v>
      </c>
      <c r="K4522" t="str">
        <f>TEXT('Health Cleaned'!A4522,"mm-yy")</f>
        <v>03-22</v>
      </c>
      <c r="L4522" t="str">
        <f t="shared" si="354"/>
        <v>65-100</v>
      </c>
    </row>
    <row r="4523" spans="1:12" x14ac:dyDescent="0.45">
      <c r="A4523">
        <v>67</v>
      </c>
      <c r="B4523" t="str">
        <f t="shared" si="350"/>
        <v>SENIORS</v>
      </c>
      <c r="C4523" t="s">
        <v>4995</v>
      </c>
      <c r="G4523" s="7">
        <f>'Health Cleaned'!$H4523*1.1</f>
        <v>5398.2720000000008</v>
      </c>
      <c r="H4523" s="7">
        <f t="shared" si="351"/>
        <v>5398.3</v>
      </c>
      <c r="I4523" s="7">
        <f t="shared" si="352"/>
        <v>5398.3</v>
      </c>
      <c r="J4523" s="7">
        <f t="shared" si="353"/>
        <v>5398.2</v>
      </c>
      <c r="K4523" t="str">
        <f>TEXT('Health Cleaned'!A4523,"mm-yy")</f>
        <v>05-23</v>
      </c>
      <c r="L4523" t="str">
        <f t="shared" si="354"/>
        <v>65-100</v>
      </c>
    </row>
    <row r="4524" spans="1:12" x14ac:dyDescent="0.45">
      <c r="A4524">
        <v>92</v>
      </c>
      <c r="B4524" t="str">
        <f t="shared" si="350"/>
        <v>SENIORS</v>
      </c>
      <c r="C4524" t="s">
        <v>4996</v>
      </c>
      <c r="G4524" s="7">
        <f>'Health Cleaned'!$H4524*1.1</f>
        <v>1243.836</v>
      </c>
      <c r="H4524" s="7">
        <f t="shared" si="351"/>
        <v>1243.8</v>
      </c>
      <c r="I4524" s="7">
        <f t="shared" si="352"/>
        <v>1243.8999999999999</v>
      </c>
      <c r="J4524" s="7">
        <f t="shared" si="353"/>
        <v>1243.8</v>
      </c>
      <c r="K4524" t="str">
        <f>TEXT('Health Cleaned'!A4524,"mm-yy")</f>
        <v>09-23</v>
      </c>
      <c r="L4524" t="str">
        <f t="shared" si="354"/>
        <v>65-100</v>
      </c>
    </row>
    <row r="4525" spans="1:12" x14ac:dyDescent="0.45">
      <c r="A4525">
        <v>8</v>
      </c>
      <c r="B4525" t="str">
        <f t="shared" si="350"/>
        <v>CHILDREN</v>
      </c>
      <c r="C4525" t="s">
        <v>4997</v>
      </c>
      <c r="G4525" s="7">
        <f>'Health Cleaned'!$H4525*1.1</f>
        <v>499.49900000000002</v>
      </c>
      <c r="H4525" s="7">
        <f t="shared" si="351"/>
        <v>499.5</v>
      </c>
      <c r="I4525" s="7">
        <f t="shared" si="352"/>
        <v>499.5</v>
      </c>
      <c r="J4525" s="7">
        <f t="shared" si="353"/>
        <v>499.4</v>
      </c>
      <c r="K4525" t="str">
        <f>TEXT('Health Cleaned'!A4525,"mm-yy")</f>
        <v>01-22</v>
      </c>
      <c r="L4525" t="str">
        <f t="shared" si="354"/>
        <v>0-12</v>
      </c>
    </row>
    <row r="4526" spans="1:12" x14ac:dyDescent="0.45">
      <c r="A4526">
        <v>7</v>
      </c>
      <c r="B4526" t="str">
        <f t="shared" si="350"/>
        <v>CHILDREN</v>
      </c>
      <c r="C4526" t="s">
        <v>4998</v>
      </c>
      <c r="G4526" s="7">
        <f>'Health Cleaned'!$H4526*1.1</f>
        <v>5099.3910000000005</v>
      </c>
      <c r="H4526" s="7">
        <f t="shared" si="351"/>
        <v>5099.3999999999996</v>
      </c>
      <c r="I4526" s="7">
        <f t="shared" si="352"/>
        <v>5099.4000000000005</v>
      </c>
      <c r="J4526" s="7">
        <f t="shared" si="353"/>
        <v>5099.3</v>
      </c>
      <c r="K4526" t="str">
        <f>TEXT('Health Cleaned'!A4526,"mm-yy")</f>
        <v>12-22</v>
      </c>
      <c r="L4526" t="str">
        <f t="shared" si="354"/>
        <v>0-12</v>
      </c>
    </row>
    <row r="4527" spans="1:12" x14ac:dyDescent="0.45">
      <c r="A4527">
        <v>87</v>
      </c>
      <c r="B4527" t="str">
        <f t="shared" si="350"/>
        <v>SENIORS</v>
      </c>
      <c r="C4527" t="s">
        <v>4999</v>
      </c>
      <c r="G4527" s="7">
        <f>'Health Cleaned'!$H4527*1.1</f>
        <v>2393.1600000000003</v>
      </c>
      <c r="H4527" s="7">
        <f t="shared" si="351"/>
        <v>2393.1999999999998</v>
      </c>
      <c r="I4527" s="7">
        <f t="shared" si="352"/>
        <v>2393.1999999999998</v>
      </c>
      <c r="J4527" s="7">
        <f t="shared" si="353"/>
        <v>2393.1</v>
      </c>
      <c r="K4527" t="str">
        <f>TEXT('Health Cleaned'!A4527,"mm-yy")</f>
        <v>01-23</v>
      </c>
      <c r="L4527" t="str">
        <f t="shared" si="354"/>
        <v>65-100</v>
      </c>
    </row>
    <row r="4528" spans="1:12" x14ac:dyDescent="0.45">
      <c r="A4528">
        <v>28</v>
      </c>
      <c r="B4528" t="str">
        <f t="shared" si="350"/>
        <v>YOUNG ADULTS</v>
      </c>
      <c r="C4528" t="s">
        <v>5000</v>
      </c>
      <c r="G4528" s="7">
        <f>'Health Cleaned'!$H4528*1.1</f>
        <v>4000.4910000000004</v>
      </c>
      <c r="H4528" s="7">
        <f t="shared" si="351"/>
        <v>4000.5</v>
      </c>
      <c r="I4528" s="7">
        <f t="shared" si="352"/>
        <v>4000.5</v>
      </c>
      <c r="J4528" s="7">
        <f t="shared" si="353"/>
        <v>4000.4</v>
      </c>
      <c r="K4528" t="str">
        <f>TEXT('Health Cleaned'!A4528,"mm-yy")</f>
        <v>10-23</v>
      </c>
      <c r="L4528" t="str">
        <f t="shared" si="354"/>
        <v>20-34</v>
      </c>
    </row>
    <row r="4529" spans="1:12" x14ac:dyDescent="0.45">
      <c r="A4529">
        <v>22</v>
      </c>
      <c r="B4529" t="str">
        <f t="shared" si="350"/>
        <v>YOUNG ADULTS</v>
      </c>
      <c r="C4529" t="s">
        <v>5001</v>
      </c>
      <c r="G4529" s="7">
        <f>'Health Cleaned'!$H4529*1.1</f>
        <v>1730.575</v>
      </c>
      <c r="H4529" s="7">
        <f t="shared" si="351"/>
        <v>1730.6</v>
      </c>
      <c r="I4529" s="7">
        <f t="shared" si="352"/>
        <v>1730.6</v>
      </c>
      <c r="J4529" s="7">
        <f t="shared" si="353"/>
        <v>1730.5</v>
      </c>
      <c r="K4529" t="str">
        <f>TEXT('Health Cleaned'!A4529,"mm-yy")</f>
        <v>06-23</v>
      </c>
      <c r="L4529" t="str">
        <f t="shared" si="354"/>
        <v>20-34</v>
      </c>
    </row>
    <row r="4530" spans="1:12" x14ac:dyDescent="0.45">
      <c r="A4530">
        <v>62</v>
      </c>
      <c r="B4530" t="str">
        <f t="shared" si="350"/>
        <v>ADULTS</v>
      </c>
      <c r="C4530" t="s">
        <v>5002</v>
      </c>
      <c r="G4530" s="7">
        <f>'Health Cleaned'!$H4530*1.1</f>
        <v>3821.9610000000007</v>
      </c>
      <c r="H4530" s="7">
        <f t="shared" si="351"/>
        <v>3822</v>
      </c>
      <c r="I4530" s="7">
        <f t="shared" si="352"/>
        <v>3822</v>
      </c>
      <c r="J4530" s="7">
        <f t="shared" si="353"/>
        <v>3821.9</v>
      </c>
      <c r="K4530" t="str">
        <f>TEXT('Health Cleaned'!A4530,"mm-yy")</f>
        <v>01-23</v>
      </c>
      <c r="L4530" t="str">
        <f t="shared" si="354"/>
        <v>51-65</v>
      </c>
    </row>
    <row r="4531" spans="1:12" x14ac:dyDescent="0.45">
      <c r="A4531">
        <v>4</v>
      </c>
      <c r="B4531" t="str">
        <f t="shared" si="350"/>
        <v>CHILDREN</v>
      </c>
      <c r="C4531" t="s">
        <v>5003</v>
      </c>
      <c r="G4531" s="7">
        <f>'Health Cleaned'!$H4531*1.1</f>
        <v>556.78700000000003</v>
      </c>
      <c r="H4531" s="7">
        <f t="shared" si="351"/>
        <v>556.79999999999995</v>
      </c>
      <c r="I4531" s="7">
        <f t="shared" si="352"/>
        <v>556.80000000000007</v>
      </c>
      <c r="J4531" s="7">
        <f t="shared" si="353"/>
        <v>556.70000000000005</v>
      </c>
      <c r="K4531" t="str">
        <f>TEXT('Health Cleaned'!A4531,"mm-yy")</f>
        <v>07-23</v>
      </c>
      <c r="L4531" t="str">
        <f t="shared" si="354"/>
        <v>0-12</v>
      </c>
    </row>
    <row r="4532" spans="1:12" x14ac:dyDescent="0.45">
      <c r="A4532">
        <v>82</v>
      </c>
      <c r="B4532" t="str">
        <f t="shared" si="350"/>
        <v>SENIORS</v>
      </c>
      <c r="C4532" t="s">
        <v>5004</v>
      </c>
      <c r="G4532" s="7">
        <f>'Health Cleaned'!$H4532*1.1</f>
        <v>5181.5610000000006</v>
      </c>
      <c r="H4532" s="7">
        <f t="shared" si="351"/>
        <v>5181.6000000000004</v>
      </c>
      <c r="I4532" s="7">
        <f t="shared" si="352"/>
        <v>5181.6000000000004</v>
      </c>
      <c r="J4532" s="7">
        <f t="shared" si="353"/>
        <v>5181.5</v>
      </c>
      <c r="K4532" t="str">
        <f>TEXT('Health Cleaned'!A4532,"mm-yy")</f>
        <v>04-23</v>
      </c>
      <c r="L4532" t="str">
        <f t="shared" si="354"/>
        <v>65-100</v>
      </c>
    </row>
    <row r="4533" spans="1:12" x14ac:dyDescent="0.45">
      <c r="A4533">
        <v>58</v>
      </c>
      <c r="B4533" t="str">
        <f t="shared" si="350"/>
        <v>ADULTS</v>
      </c>
      <c r="C4533" t="s">
        <v>5005</v>
      </c>
      <c r="G4533" s="7">
        <f>'Health Cleaned'!$H4533*1.1</f>
        <v>1719.9380000000001</v>
      </c>
      <c r="H4533" s="7">
        <f t="shared" si="351"/>
        <v>1719.9</v>
      </c>
      <c r="I4533" s="7">
        <f t="shared" si="352"/>
        <v>1720</v>
      </c>
      <c r="J4533" s="7">
        <f t="shared" si="353"/>
        <v>1719.9</v>
      </c>
      <c r="K4533" t="str">
        <f>TEXT('Health Cleaned'!A4533,"mm-yy")</f>
        <v>05-23</v>
      </c>
      <c r="L4533" t="str">
        <f t="shared" si="354"/>
        <v>51-65</v>
      </c>
    </row>
    <row r="4534" spans="1:12" x14ac:dyDescent="0.45">
      <c r="A4534">
        <v>25</v>
      </c>
      <c r="B4534" t="str">
        <f t="shared" si="350"/>
        <v>YOUNG ADULTS</v>
      </c>
      <c r="C4534" t="s">
        <v>5006</v>
      </c>
      <c r="G4534" s="7">
        <f>'Health Cleaned'!$H4534*1.1</f>
        <v>1785.5530000000001</v>
      </c>
      <c r="H4534" s="7">
        <f t="shared" si="351"/>
        <v>1785.6</v>
      </c>
      <c r="I4534" s="7">
        <f t="shared" si="352"/>
        <v>1785.6</v>
      </c>
      <c r="J4534" s="7">
        <f t="shared" si="353"/>
        <v>1785.5</v>
      </c>
      <c r="K4534" t="str">
        <f>TEXT('Health Cleaned'!A4534,"mm-yy")</f>
        <v>07-23</v>
      </c>
      <c r="L4534" t="str">
        <f t="shared" si="354"/>
        <v>20-34</v>
      </c>
    </row>
    <row r="4535" spans="1:12" x14ac:dyDescent="0.45">
      <c r="A4535">
        <v>71</v>
      </c>
      <c r="B4535" t="str">
        <f t="shared" si="350"/>
        <v>SENIORS</v>
      </c>
      <c r="C4535" t="s">
        <v>5007</v>
      </c>
      <c r="G4535" s="7">
        <f>'Health Cleaned'!$H4535*1.1</f>
        <v>23.430000000000003</v>
      </c>
      <c r="H4535" s="7">
        <f t="shared" si="351"/>
        <v>23.4</v>
      </c>
      <c r="I4535" s="7">
        <f t="shared" si="352"/>
        <v>23.5</v>
      </c>
      <c r="J4535" s="7">
        <f t="shared" si="353"/>
        <v>23.4</v>
      </c>
      <c r="K4535" t="str">
        <f>TEXT('Health Cleaned'!A4535,"mm-yy")</f>
        <v>10-22</v>
      </c>
      <c r="L4535" t="str">
        <f t="shared" si="354"/>
        <v>65-100</v>
      </c>
    </row>
    <row r="4536" spans="1:12" x14ac:dyDescent="0.45">
      <c r="A4536">
        <v>63</v>
      </c>
      <c r="B4536" t="str">
        <f t="shared" si="350"/>
        <v>ADULTS</v>
      </c>
      <c r="C4536" t="s">
        <v>5008</v>
      </c>
      <c r="G4536" s="7">
        <f>'Health Cleaned'!$H4536*1.1</f>
        <v>2929.4320000000002</v>
      </c>
      <c r="H4536" s="7">
        <f t="shared" si="351"/>
        <v>2929.4</v>
      </c>
      <c r="I4536" s="7">
        <f t="shared" si="352"/>
        <v>2929.5</v>
      </c>
      <c r="J4536" s="7">
        <f t="shared" si="353"/>
        <v>2929.4</v>
      </c>
      <c r="K4536" t="str">
        <f>TEXT('Health Cleaned'!A4536,"mm-yy")</f>
        <v>06-22</v>
      </c>
      <c r="L4536" t="str">
        <f t="shared" si="354"/>
        <v>51-65</v>
      </c>
    </row>
    <row r="4537" spans="1:12" x14ac:dyDescent="0.45">
      <c r="A4537">
        <v>62</v>
      </c>
      <c r="B4537" t="str">
        <f t="shared" si="350"/>
        <v>ADULTS</v>
      </c>
      <c r="C4537" t="s">
        <v>5009</v>
      </c>
      <c r="G4537" s="7">
        <f>'Health Cleaned'!$H4537*1.1</f>
        <v>3616.1510000000003</v>
      </c>
      <c r="H4537" s="7">
        <f t="shared" si="351"/>
        <v>3616.2</v>
      </c>
      <c r="I4537" s="7">
        <f t="shared" si="352"/>
        <v>3616.2</v>
      </c>
      <c r="J4537" s="7">
        <f t="shared" si="353"/>
        <v>3616.1</v>
      </c>
      <c r="K4537" t="str">
        <f>TEXT('Health Cleaned'!A4537,"mm-yy")</f>
        <v>02-23</v>
      </c>
      <c r="L4537" t="str">
        <f t="shared" si="354"/>
        <v>51-65</v>
      </c>
    </row>
    <row r="4538" spans="1:12" x14ac:dyDescent="0.45">
      <c r="A4538">
        <v>17</v>
      </c>
      <c r="B4538" t="str">
        <f t="shared" si="350"/>
        <v>CHILDREN</v>
      </c>
      <c r="C4538" t="s">
        <v>5010</v>
      </c>
      <c r="G4538" s="7">
        <f>'Health Cleaned'!$H4538*1.1</f>
        <v>3636.8090000000002</v>
      </c>
      <c r="H4538" s="7">
        <f t="shared" si="351"/>
        <v>3636.8</v>
      </c>
      <c r="I4538" s="7">
        <f t="shared" si="352"/>
        <v>3636.9</v>
      </c>
      <c r="J4538" s="7">
        <f t="shared" si="353"/>
        <v>3636.8</v>
      </c>
      <c r="K4538" t="str">
        <f>TEXT('Health Cleaned'!A4538,"mm-yy")</f>
        <v>02-23</v>
      </c>
      <c r="L4538" t="str">
        <f t="shared" si="354"/>
        <v>13-19</v>
      </c>
    </row>
    <row r="4539" spans="1:12" x14ac:dyDescent="0.45">
      <c r="A4539">
        <v>95</v>
      </c>
      <c r="B4539" t="str">
        <f t="shared" si="350"/>
        <v>SENIORS</v>
      </c>
      <c r="C4539" t="s">
        <v>5011</v>
      </c>
      <c r="G4539" s="7">
        <f>'Health Cleaned'!$H4539*1.1</f>
        <v>1918.5980000000002</v>
      </c>
      <c r="H4539" s="7">
        <f t="shared" si="351"/>
        <v>1918.6</v>
      </c>
      <c r="I4539" s="7">
        <f t="shared" si="352"/>
        <v>1918.6</v>
      </c>
      <c r="J4539" s="7">
        <f t="shared" si="353"/>
        <v>1918.5</v>
      </c>
      <c r="K4539" t="str">
        <f>TEXT('Health Cleaned'!A4539,"mm-yy")</f>
        <v>01-23</v>
      </c>
      <c r="L4539" t="str">
        <f t="shared" si="354"/>
        <v>65-100</v>
      </c>
    </row>
    <row r="4540" spans="1:12" x14ac:dyDescent="0.45">
      <c r="A4540">
        <v>51</v>
      </c>
      <c r="B4540" t="str">
        <f t="shared" si="350"/>
        <v>ADULTS</v>
      </c>
      <c r="C4540" t="s">
        <v>5012</v>
      </c>
      <c r="G4540" s="7">
        <f>'Health Cleaned'!$H4540*1.1</f>
        <v>4940.232</v>
      </c>
      <c r="H4540" s="7">
        <f t="shared" si="351"/>
        <v>4940.2</v>
      </c>
      <c r="I4540" s="7">
        <f t="shared" si="352"/>
        <v>4940.3</v>
      </c>
      <c r="J4540" s="7">
        <f t="shared" si="353"/>
        <v>4940.2</v>
      </c>
      <c r="K4540" t="str">
        <f>TEXT('Health Cleaned'!A4540,"mm-yy")</f>
        <v>12-23</v>
      </c>
      <c r="L4540" t="str">
        <f t="shared" si="354"/>
        <v>51-65</v>
      </c>
    </row>
    <row r="4541" spans="1:12" x14ac:dyDescent="0.45">
      <c r="A4541">
        <v>54</v>
      </c>
      <c r="B4541" t="str">
        <f t="shared" si="350"/>
        <v>ADULTS</v>
      </c>
      <c r="C4541" t="s">
        <v>5013</v>
      </c>
      <c r="G4541" s="7">
        <f>'Health Cleaned'!$H4541*1.1</f>
        <v>1324.213</v>
      </c>
      <c r="H4541" s="7">
        <f t="shared" si="351"/>
        <v>1324.2</v>
      </c>
      <c r="I4541" s="7">
        <f t="shared" si="352"/>
        <v>1324.3</v>
      </c>
      <c r="J4541" s="7">
        <f t="shared" si="353"/>
        <v>1324.2</v>
      </c>
      <c r="K4541" t="str">
        <f>TEXT('Health Cleaned'!A4541,"mm-yy")</f>
        <v>12-23</v>
      </c>
      <c r="L4541" t="str">
        <f t="shared" si="354"/>
        <v>51-65</v>
      </c>
    </row>
    <row r="4542" spans="1:12" x14ac:dyDescent="0.45">
      <c r="A4542">
        <v>79</v>
      </c>
      <c r="B4542" t="str">
        <f t="shared" si="350"/>
        <v>SENIORS</v>
      </c>
      <c r="C4542" t="s">
        <v>5014</v>
      </c>
      <c r="G4542" s="7">
        <f>'Health Cleaned'!$H4542*1.1</f>
        <v>1776.335</v>
      </c>
      <c r="H4542" s="7">
        <f t="shared" si="351"/>
        <v>1776.3</v>
      </c>
      <c r="I4542" s="7">
        <f t="shared" si="352"/>
        <v>1776.3999999999999</v>
      </c>
      <c r="J4542" s="7">
        <f t="shared" si="353"/>
        <v>1776.3</v>
      </c>
      <c r="K4542" t="str">
        <f>TEXT('Health Cleaned'!A4542,"mm-yy")</f>
        <v>10-22</v>
      </c>
      <c r="L4542" t="str">
        <f t="shared" si="354"/>
        <v>65-100</v>
      </c>
    </row>
    <row r="4543" spans="1:12" x14ac:dyDescent="0.45">
      <c r="A4543">
        <v>6</v>
      </c>
      <c r="B4543" t="str">
        <f t="shared" si="350"/>
        <v>CHILDREN</v>
      </c>
      <c r="C4543" t="s">
        <v>5015</v>
      </c>
      <c r="G4543" s="7">
        <f>'Health Cleaned'!$H4543*1.1</f>
        <v>1470.0730000000001</v>
      </c>
      <c r="H4543" s="7">
        <f t="shared" si="351"/>
        <v>1470.1</v>
      </c>
      <c r="I4543" s="7">
        <f t="shared" si="352"/>
        <v>1470.1</v>
      </c>
      <c r="J4543" s="7">
        <f t="shared" si="353"/>
        <v>1470</v>
      </c>
      <c r="K4543" t="str">
        <f>TEXT('Health Cleaned'!A4543,"mm-yy")</f>
        <v>08-23</v>
      </c>
      <c r="L4543" t="str">
        <f t="shared" si="354"/>
        <v>0-12</v>
      </c>
    </row>
    <row r="4544" spans="1:12" x14ac:dyDescent="0.45">
      <c r="A4544">
        <v>78</v>
      </c>
      <c r="B4544" t="str">
        <f t="shared" si="350"/>
        <v>SENIORS</v>
      </c>
      <c r="C4544" t="s">
        <v>5016</v>
      </c>
      <c r="G4544" s="7">
        <f>'Health Cleaned'!$H4544*1.1</f>
        <v>3587.8370000000004</v>
      </c>
      <c r="H4544" s="7">
        <f t="shared" si="351"/>
        <v>3587.8</v>
      </c>
      <c r="I4544" s="7">
        <f t="shared" si="352"/>
        <v>3587.9</v>
      </c>
      <c r="J4544" s="7">
        <f t="shared" si="353"/>
        <v>3587.8</v>
      </c>
      <c r="K4544" t="str">
        <f>TEXT('Health Cleaned'!A4544,"mm-yy")</f>
        <v>11-22</v>
      </c>
      <c r="L4544" t="str">
        <f t="shared" si="354"/>
        <v>65-100</v>
      </c>
    </row>
    <row r="4545" spans="1:12" x14ac:dyDescent="0.45">
      <c r="A4545">
        <v>57</v>
      </c>
      <c r="B4545" t="str">
        <f t="shared" si="350"/>
        <v>ADULTS</v>
      </c>
      <c r="C4545" t="s">
        <v>5017</v>
      </c>
      <c r="G4545" s="7">
        <f>'Health Cleaned'!$H4545*1.1</f>
        <v>2825.5370000000003</v>
      </c>
      <c r="H4545" s="7">
        <f t="shared" si="351"/>
        <v>2825.5</v>
      </c>
      <c r="I4545" s="7">
        <f t="shared" si="352"/>
        <v>2825.6</v>
      </c>
      <c r="J4545" s="7">
        <f t="shared" si="353"/>
        <v>2825.5</v>
      </c>
      <c r="K4545" t="str">
        <f>TEXT('Health Cleaned'!A4545,"mm-yy")</f>
        <v>01-23</v>
      </c>
      <c r="L4545" t="str">
        <f t="shared" si="354"/>
        <v>51-65</v>
      </c>
    </row>
    <row r="4546" spans="1:12" x14ac:dyDescent="0.45">
      <c r="A4546">
        <v>43</v>
      </c>
      <c r="B4546" t="str">
        <f t="shared" si="350"/>
        <v>ADULTS</v>
      </c>
      <c r="C4546" t="s">
        <v>5018</v>
      </c>
      <c r="G4546" s="7">
        <f>'Health Cleaned'!$H4546*1.1</f>
        <v>4622.398000000001</v>
      </c>
      <c r="H4546" s="7">
        <f t="shared" si="351"/>
        <v>4622.3999999999996</v>
      </c>
      <c r="I4546" s="7">
        <f t="shared" si="352"/>
        <v>4622.4000000000005</v>
      </c>
      <c r="J4546" s="7">
        <f t="shared" si="353"/>
        <v>4622.3</v>
      </c>
      <c r="K4546" t="str">
        <f>TEXT('Health Cleaned'!A4546,"mm-yy")</f>
        <v>09-23</v>
      </c>
      <c r="L4546" t="str">
        <f t="shared" si="354"/>
        <v>35-50</v>
      </c>
    </row>
    <row r="4547" spans="1:12" x14ac:dyDescent="0.45">
      <c r="A4547">
        <v>49</v>
      </c>
      <c r="B4547" t="str">
        <f t="shared" ref="B4547:B4610" si="355">IF(A4547&lt;18,"CHILDREN",IF(A4547&lt;36,"YOUNG ADULTS",IF(A4547&lt;66,"ADULTS",IF(A4547&gt;65,"SENIORS"))))</f>
        <v>ADULTS</v>
      </c>
      <c r="C4547" t="s">
        <v>5019</v>
      </c>
      <c r="G4547" s="7">
        <f>'Health Cleaned'!$H4547*1.1</f>
        <v>1232.066</v>
      </c>
      <c r="H4547" s="7">
        <f t="shared" ref="H4547:H4610" si="356">ROUND(G4547,1)</f>
        <v>1232.0999999999999</v>
      </c>
      <c r="I4547" s="7">
        <f t="shared" ref="I4547:I4610" si="357">ROUNDUP(G4547,1)</f>
        <v>1232.0999999999999</v>
      </c>
      <c r="J4547" s="7">
        <f t="shared" ref="J4547:J4610" si="358">ROUNDDOWN(G4547,1)</f>
        <v>1232</v>
      </c>
      <c r="K4547" t="str">
        <f>TEXT('Health Cleaned'!A4547,"mm-yy")</f>
        <v>09-22</v>
      </c>
      <c r="L4547" t="str">
        <f t="shared" ref="L4547:L4610" si="359">IF(A4547&lt;13,"0-12",IF(A4547&lt;20,"13-19",IF(A4547&lt;35,"20-34",IF(A4547&lt;=50,"35-50",IF(A4547&lt;66,"51-65",IF(A4547&gt;65,"65-100"))))))</f>
        <v>35-50</v>
      </c>
    </row>
    <row r="4548" spans="1:12" x14ac:dyDescent="0.45">
      <c r="A4548">
        <v>34</v>
      </c>
      <c r="B4548" t="str">
        <f t="shared" si="355"/>
        <v>YOUNG ADULTS</v>
      </c>
      <c r="C4548" t="s">
        <v>5020</v>
      </c>
      <c r="G4548" s="7">
        <f>'Health Cleaned'!$H4548*1.1</f>
        <v>743.16000000000008</v>
      </c>
      <c r="H4548" s="7">
        <f t="shared" si="356"/>
        <v>743.2</v>
      </c>
      <c r="I4548" s="7">
        <f t="shared" si="357"/>
        <v>743.2</v>
      </c>
      <c r="J4548" s="7">
        <f t="shared" si="358"/>
        <v>743.1</v>
      </c>
      <c r="K4548" t="str">
        <f>TEXT('Health Cleaned'!A4548,"mm-yy")</f>
        <v>09-22</v>
      </c>
      <c r="L4548" t="str">
        <f t="shared" si="359"/>
        <v>20-34</v>
      </c>
    </row>
    <row r="4549" spans="1:12" x14ac:dyDescent="0.45">
      <c r="A4549">
        <v>79</v>
      </c>
      <c r="B4549" t="str">
        <f t="shared" si="355"/>
        <v>SENIORS</v>
      </c>
      <c r="C4549" t="s">
        <v>5021</v>
      </c>
      <c r="G4549" s="7">
        <f>'Health Cleaned'!$H4549*1.1</f>
        <v>2926.7260000000001</v>
      </c>
      <c r="H4549" s="7">
        <f t="shared" si="356"/>
        <v>2926.7</v>
      </c>
      <c r="I4549" s="7">
        <f t="shared" si="357"/>
        <v>2926.7999999999997</v>
      </c>
      <c r="J4549" s="7">
        <f t="shared" si="358"/>
        <v>2926.7</v>
      </c>
      <c r="K4549" t="str">
        <f>TEXT('Health Cleaned'!A4549,"mm-yy")</f>
        <v>01-22</v>
      </c>
      <c r="L4549" t="str">
        <f t="shared" si="359"/>
        <v>65-100</v>
      </c>
    </row>
    <row r="4550" spans="1:12" x14ac:dyDescent="0.45">
      <c r="A4550">
        <v>79</v>
      </c>
      <c r="B4550" t="str">
        <f t="shared" si="355"/>
        <v>SENIORS</v>
      </c>
      <c r="C4550" t="s">
        <v>5022</v>
      </c>
      <c r="G4550" s="7">
        <f>'Health Cleaned'!$H4550*1.1</f>
        <v>2194.1150000000002</v>
      </c>
      <c r="H4550" s="7">
        <f t="shared" si="356"/>
        <v>2194.1</v>
      </c>
      <c r="I4550" s="7">
        <f t="shared" si="357"/>
        <v>2194.1999999999998</v>
      </c>
      <c r="J4550" s="7">
        <f t="shared" si="358"/>
        <v>2194.1</v>
      </c>
      <c r="K4550" t="str">
        <f>TEXT('Health Cleaned'!A4550,"mm-yy")</f>
        <v>08-23</v>
      </c>
      <c r="L4550" t="str">
        <f t="shared" si="359"/>
        <v>65-100</v>
      </c>
    </row>
    <row r="4551" spans="1:12" x14ac:dyDescent="0.45">
      <c r="A4551">
        <v>31</v>
      </c>
      <c r="B4551" t="str">
        <f t="shared" si="355"/>
        <v>YOUNG ADULTS</v>
      </c>
      <c r="C4551" t="s">
        <v>5023</v>
      </c>
      <c r="G4551" s="7">
        <f>'Health Cleaned'!$H4551*1.1</f>
        <v>3554.1000000000004</v>
      </c>
      <c r="H4551" s="7">
        <f t="shared" si="356"/>
        <v>3554.1</v>
      </c>
      <c r="I4551" s="7">
        <f t="shared" si="357"/>
        <v>3554.1</v>
      </c>
      <c r="J4551" s="7">
        <f t="shared" si="358"/>
        <v>3554.1</v>
      </c>
      <c r="K4551" t="str">
        <f>TEXT('Health Cleaned'!A4551,"mm-yy")</f>
        <v>12-22</v>
      </c>
      <c r="L4551" t="str">
        <f t="shared" si="359"/>
        <v>20-34</v>
      </c>
    </row>
    <row r="4552" spans="1:12" x14ac:dyDescent="0.45">
      <c r="A4552">
        <v>53</v>
      </c>
      <c r="B4552" t="str">
        <f t="shared" si="355"/>
        <v>ADULTS</v>
      </c>
      <c r="C4552" t="s">
        <v>5024</v>
      </c>
      <c r="G4552" s="7">
        <f>'Health Cleaned'!$H4552*1.1</f>
        <v>3809.9270000000006</v>
      </c>
      <c r="H4552" s="7">
        <f t="shared" si="356"/>
        <v>3809.9</v>
      </c>
      <c r="I4552" s="7">
        <f t="shared" si="357"/>
        <v>3810</v>
      </c>
      <c r="J4552" s="7">
        <f t="shared" si="358"/>
        <v>3809.9</v>
      </c>
      <c r="K4552" t="str">
        <f>TEXT('Health Cleaned'!A4552,"mm-yy")</f>
        <v>02-22</v>
      </c>
      <c r="L4552" t="str">
        <f t="shared" si="359"/>
        <v>51-65</v>
      </c>
    </row>
    <row r="4553" spans="1:12" x14ac:dyDescent="0.45">
      <c r="A4553">
        <v>3</v>
      </c>
      <c r="B4553" t="str">
        <f t="shared" si="355"/>
        <v>CHILDREN</v>
      </c>
      <c r="C4553" t="s">
        <v>5025</v>
      </c>
      <c r="G4553" s="7">
        <f>'Health Cleaned'!$H4553*1.1</f>
        <v>1865.644</v>
      </c>
      <c r="H4553" s="7">
        <f t="shared" si="356"/>
        <v>1865.6</v>
      </c>
      <c r="I4553" s="7">
        <f t="shared" si="357"/>
        <v>1865.6999999999998</v>
      </c>
      <c r="J4553" s="7">
        <f t="shared" si="358"/>
        <v>1865.6</v>
      </c>
      <c r="K4553" t="str">
        <f>TEXT('Health Cleaned'!A4553,"mm-yy")</f>
        <v>09-22</v>
      </c>
      <c r="L4553" t="str">
        <f t="shared" si="359"/>
        <v>0-12</v>
      </c>
    </row>
    <row r="4554" spans="1:12" x14ac:dyDescent="0.45">
      <c r="A4554">
        <v>31</v>
      </c>
      <c r="B4554" t="str">
        <f t="shared" si="355"/>
        <v>YOUNG ADULTS</v>
      </c>
      <c r="C4554" t="s">
        <v>5026</v>
      </c>
      <c r="G4554" s="7">
        <f>'Health Cleaned'!$H4554*1.1</f>
        <v>3084.51</v>
      </c>
      <c r="H4554" s="7">
        <f t="shared" si="356"/>
        <v>3084.5</v>
      </c>
      <c r="I4554" s="7">
        <f t="shared" si="357"/>
        <v>3084.6</v>
      </c>
      <c r="J4554" s="7">
        <f t="shared" si="358"/>
        <v>3084.5</v>
      </c>
      <c r="K4554" t="str">
        <f>TEXT('Health Cleaned'!A4554,"mm-yy")</f>
        <v>02-22</v>
      </c>
      <c r="L4554" t="str">
        <f t="shared" si="359"/>
        <v>20-34</v>
      </c>
    </row>
    <row r="4555" spans="1:12" x14ac:dyDescent="0.45">
      <c r="A4555">
        <v>38</v>
      </c>
      <c r="B4555" t="str">
        <f t="shared" si="355"/>
        <v>ADULTS</v>
      </c>
      <c r="C4555" t="s">
        <v>5027</v>
      </c>
      <c r="G4555" s="7">
        <f>'Health Cleaned'!$H4555*1.1</f>
        <v>2873.0240000000003</v>
      </c>
      <c r="H4555" s="7">
        <f t="shared" si="356"/>
        <v>2873</v>
      </c>
      <c r="I4555" s="7">
        <f t="shared" si="357"/>
        <v>2873.1</v>
      </c>
      <c r="J4555" s="7">
        <f t="shared" si="358"/>
        <v>2873</v>
      </c>
      <c r="K4555" t="str">
        <f>TEXT('Health Cleaned'!A4555,"mm-yy")</f>
        <v>03-22</v>
      </c>
      <c r="L4555" t="str">
        <f t="shared" si="359"/>
        <v>35-50</v>
      </c>
    </row>
    <row r="4556" spans="1:12" x14ac:dyDescent="0.45">
      <c r="A4556">
        <v>32</v>
      </c>
      <c r="B4556" t="str">
        <f t="shared" si="355"/>
        <v>YOUNG ADULTS</v>
      </c>
      <c r="C4556" t="s">
        <v>5028</v>
      </c>
      <c r="G4556" s="7">
        <f>'Health Cleaned'!$H4556*1.1</f>
        <v>2996.2240000000006</v>
      </c>
      <c r="H4556" s="7">
        <f t="shared" si="356"/>
        <v>2996.2</v>
      </c>
      <c r="I4556" s="7">
        <f t="shared" si="357"/>
        <v>2996.2999999999997</v>
      </c>
      <c r="J4556" s="7">
        <f t="shared" si="358"/>
        <v>2996.2</v>
      </c>
      <c r="K4556" t="str">
        <f>TEXT('Health Cleaned'!A4556,"mm-yy")</f>
        <v>12-22</v>
      </c>
      <c r="L4556" t="str">
        <f t="shared" si="359"/>
        <v>20-34</v>
      </c>
    </row>
    <row r="4557" spans="1:12" x14ac:dyDescent="0.45">
      <c r="A4557">
        <v>17</v>
      </c>
      <c r="B4557" t="str">
        <f t="shared" si="355"/>
        <v>CHILDREN</v>
      </c>
      <c r="C4557" t="s">
        <v>5029</v>
      </c>
      <c r="G4557" s="7">
        <f>'Health Cleaned'!$H4557*1.1</f>
        <v>2556.4</v>
      </c>
      <c r="H4557" s="7">
        <f t="shared" si="356"/>
        <v>2556.4</v>
      </c>
      <c r="I4557" s="7">
        <f t="shared" si="357"/>
        <v>2556.4</v>
      </c>
      <c r="J4557" s="7">
        <f t="shared" si="358"/>
        <v>2556.4</v>
      </c>
      <c r="K4557" t="str">
        <f>TEXT('Health Cleaned'!A4557,"mm-yy")</f>
        <v>05-22</v>
      </c>
      <c r="L4557" t="str">
        <f t="shared" si="359"/>
        <v>13-19</v>
      </c>
    </row>
    <row r="4558" spans="1:12" x14ac:dyDescent="0.45">
      <c r="A4558">
        <v>60</v>
      </c>
      <c r="B4558" t="str">
        <f t="shared" si="355"/>
        <v>ADULTS</v>
      </c>
      <c r="C4558" t="s">
        <v>5030</v>
      </c>
      <c r="G4558" s="7">
        <f>'Health Cleaned'!$H4558*1.1</f>
        <v>3598.1000000000004</v>
      </c>
      <c r="H4558" s="7">
        <f t="shared" si="356"/>
        <v>3598.1</v>
      </c>
      <c r="I4558" s="7">
        <f t="shared" si="357"/>
        <v>3598.1</v>
      </c>
      <c r="J4558" s="7">
        <f t="shared" si="358"/>
        <v>3598.1</v>
      </c>
      <c r="K4558" t="str">
        <f>TEXT('Health Cleaned'!A4558,"mm-yy")</f>
        <v>01-22</v>
      </c>
      <c r="L4558" t="str">
        <f t="shared" si="359"/>
        <v>51-65</v>
      </c>
    </row>
    <row r="4559" spans="1:12" x14ac:dyDescent="0.45">
      <c r="A4559">
        <v>33</v>
      </c>
      <c r="B4559" t="str">
        <f t="shared" si="355"/>
        <v>YOUNG ADULTS</v>
      </c>
      <c r="C4559" t="s">
        <v>5031</v>
      </c>
      <c r="G4559" s="7">
        <f>'Health Cleaned'!$H4559*1.1</f>
        <v>4678.8060000000005</v>
      </c>
      <c r="H4559" s="7">
        <f t="shared" si="356"/>
        <v>4678.8</v>
      </c>
      <c r="I4559" s="7">
        <f t="shared" si="357"/>
        <v>4678.9000000000005</v>
      </c>
      <c r="J4559" s="7">
        <f t="shared" si="358"/>
        <v>4678.8</v>
      </c>
      <c r="K4559" t="str">
        <f>TEXT('Health Cleaned'!A4559,"mm-yy")</f>
        <v>12-22</v>
      </c>
      <c r="L4559" t="str">
        <f t="shared" si="359"/>
        <v>20-34</v>
      </c>
    </row>
    <row r="4560" spans="1:12" x14ac:dyDescent="0.45">
      <c r="A4560">
        <v>40</v>
      </c>
      <c r="B4560" t="str">
        <f t="shared" si="355"/>
        <v>ADULTS</v>
      </c>
      <c r="C4560" t="s">
        <v>5032</v>
      </c>
      <c r="G4560" s="7">
        <f>'Health Cleaned'!$H4560*1.1</f>
        <v>3126.8490000000006</v>
      </c>
      <c r="H4560" s="7">
        <f t="shared" si="356"/>
        <v>3126.8</v>
      </c>
      <c r="I4560" s="7">
        <f t="shared" si="357"/>
        <v>3126.9</v>
      </c>
      <c r="J4560" s="7">
        <f t="shared" si="358"/>
        <v>3126.8</v>
      </c>
      <c r="K4560" t="str">
        <f>TEXT('Health Cleaned'!A4560,"mm-yy")</f>
        <v>07-23</v>
      </c>
      <c r="L4560" t="str">
        <f t="shared" si="359"/>
        <v>35-50</v>
      </c>
    </row>
    <row r="4561" spans="1:12" x14ac:dyDescent="0.45">
      <c r="A4561">
        <v>46</v>
      </c>
      <c r="B4561" t="str">
        <f t="shared" si="355"/>
        <v>ADULTS</v>
      </c>
      <c r="C4561" t="s">
        <v>5033</v>
      </c>
      <c r="G4561" s="7">
        <f>'Health Cleaned'!$H4561*1.1</f>
        <v>193.91900000000001</v>
      </c>
      <c r="H4561" s="7">
        <f t="shared" si="356"/>
        <v>193.9</v>
      </c>
      <c r="I4561" s="7">
        <f t="shared" si="357"/>
        <v>194</v>
      </c>
      <c r="J4561" s="7">
        <f t="shared" si="358"/>
        <v>193.9</v>
      </c>
      <c r="K4561" t="str">
        <f>TEXT('Health Cleaned'!A4561,"mm-yy")</f>
        <v>02-23</v>
      </c>
      <c r="L4561" t="str">
        <f t="shared" si="359"/>
        <v>35-50</v>
      </c>
    </row>
    <row r="4562" spans="1:12" x14ac:dyDescent="0.45">
      <c r="A4562">
        <v>15</v>
      </c>
      <c r="B4562" t="str">
        <f t="shared" si="355"/>
        <v>CHILDREN</v>
      </c>
      <c r="C4562" t="s">
        <v>5034</v>
      </c>
      <c r="G4562" s="7">
        <f>'Health Cleaned'!$H4562*1.1</f>
        <v>3563.4169999999999</v>
      </c>
      <c r="H4562" s="7">
        <f t="shared" si="356"/>
        <v>3563.4</v>
      </c>
      <c r="I4562" s="7">
        <f t="shared" si="357"/>
        <v>3563.5</v>
      </c>
      <c r="J4562" s="7">
        <f t="shared" si="358"/>
        <v>3563.4</v>
      </c>
      <c r="K4562" t="str">
        <f>TEXT('Health Cleaned'!A4562,"mm-yy")</f>
        <v>07-23</v>
      </c>
      <c r="L4562" t="str">
        <f t="shared" si="359"/>
        <v>13-19</v>
      </c>
    </row>
    <row r="4563" spans="1:12" x14ac:dyDescent="0.45">
      <c r="A4563">
        <v>78</v>
      </c>
      <c r="B4563" t="str">
        <f t="shared" si="355"/>
        <v>SENIORS</v>
      </c>
      <c r="C4563" t="s">
        <v>5035</v>
      </c>
      <c r="G4563" s="7">
        <f>'Health Cleaned'!$H4563*1.1</f>
        <v>1754.2140000000002</v>
      </c>
      <c r="H4563" s="7">
        <f t="shared" si="356"/>
        <v>1754.2</v>
      </c>
      <c r="I4563" s="7">
        <f t="shared" si="357"/>
        <v>1754.3</v>
      </c>
      <c r="J4563" s="7">
        <f t="shared" si="358"/>
        <v>1754.2</v>
      </c>
      <c r="K4563" t="str">
        <f>TEXT('Health Cleaned'!A4563,"mm-yy")</f>
        <v>11-23</v>
      </c>
      <c r="L4563" t="str">
        <f t="shared" si="359"/>
        <v>65-100</v>
      </c>
    </row>
    <row r="4564" spans="1:12" x14ac:dyDescent="0.45">
      <c r="A4564">
        <v>49</v>
      </c>
      <c r="B4564" t="str">
        <f t="shared" si="355"/>
        <v>ADULTS</v>
      </c>
      <c r="C4564" t="s">
        <v>5036</v>
      </c>
      <c r="G4564" s="7">
        <f>'Health Cleaned'!$H4564*1.1</f>
        <v>4996.1890000000003</v>
      </c>
      <c r="H4564" s="7">
        <f t="shared" si="356"/>
        <v>4996.2</v>
      </c>
      <c r="I4564" s="7">
        <f t="shared" si="357"/>
        <v>4996.2000000000007</v>
      </c>
      <c r="J4564" s="7">
        <f t="shared" si="358"/>
        <v>4996.1000000000004</v>
      </c>
      <c r="K4564" t="str">
        <f>TEXT('Health Cleaned'!A4564,"mm-yy")</f>
        <v>01-22</v>
      </c>
      <c r="L4564" t="str">
        <f t="shared" si="359"/>
        <v>35-50</v>
      </c>
    </row>
    <row r="4565" spans="1:12" x14ac:dyDescent="0.45">
      <c r="A4565">
        <v>86</v>
      </c>
      <c r="B4565" t="str">
        <f t="shared" si="355"/>
        <v>SENIORS</v>
      </c>
      <c r="C4565" t="s">
        <v>5037</v>
      </c>
      <c r="G4565" s="7">
        <f>'Health Cleaned'!$H4565*1.1</f>
        <v>3598.5950000000003</v>
      </c>
      <c r="H4565" s="7">
        <f t="shared" si="356"/>
        <v>3598.6</v>
      </c>
      <c r="I4565" s="7">
        <f t="shared" si="357"/>
        <v>3598.6</v>
      </c>
      <c r="J4565" s="7">
        <f t="shared" si="358"/>
        <v>3598.5</v>
      </c>
      <c r="K4565" t="str">
        <f>TEXT('Health Cleaned'!A4565,"mm-yy")</f>
        <v>04-23</v>
      </c>
      <c r="L4565" t="str">
        <f t="shared" si="359"/>
        <v>65-100</v>
      </c>
    </row>
    <row r="4566" spans="1:12" x14ac:dyDescent="0.45">
      <c r="A4566">
        <v>23</v>
      </c>
      <c r="B4566" t="str">
        <f t="shared" si="355"/>
        <v>YOUNG ADULTS</v>
      </c>
      <c r="C4566" t="s">
        <v>5038</v>
      </c>
      <c r="G4566" s="7">
        <f>'Health Cleaned'!$H4566*1.1</f>
        <v>2274.3710000000005</v>
      </c>
      <c r="H4566" s="7">
        <f t="shared" si="356"/>
        <v>2274.4</v>
      </c>
      <c r="I4566" s="7">
        <f t="shared" si="357"/>
        <v>2274.4</v>
      </c>
      <c r="J4566" s="7">
        <f t="shared" si="358"/>
        <v>2274.3000000000002</v>
      </c>
      <c r="K4566" t="str">
        <f>TEXT('Health Cleaned'!A4566,"mm-yy")</f>
        <v>11-22</v>
      </c>
      <c r="L4566" t="str">
        <f t="shared" si="359"/>
        <v>20-34</v>
      </c>
    </row>
    <row r="4567" spans="1:12" x14ac:dyDescent="0.45">
      <c r="A4567">
        <v>11</v>
      </c>
      <c r="B4567" t="str">
        <f t="shared" si="355"/>
        <v>CHILDREN</v>
      </c>
      <c r="C4567" t="s">
        <v>5039</v>
      </c>
      <c r="G4567" s="7">
        <f>'Health Cleaned'!$H4567*1.1</f>
        <v>4157.6590000000006</v>
      </c>
      <c r="H4567" s="7">
        <f t="shared" si="356"/>
        <v>4157.7</v>
      </c>
      <c r="I4567" s="7">
        <f t="shared" si="357"/>
        <v>4157.7000000000007</v>
      </c>
      <c r="J4567" s="7">
        <f t="shared" si="358"/>
        <v>4157.6000000000004</v>
      </c>
      <c r="K4567" t="str">
        <f>TEXT('Health Cleaned'!A4567,"mm-yy")</f>
        <v>09-22</v>
      </c>
      <c r="L4567" t="str">
        <f t="shared" si="359"/>
        <v>0-12</v>
      </c>
    </row>
    <row r="4568" spans="1:12" x14ac:dyDescent="0.45">
      <c r="A4568">
        <v>58</v>
      </c>
      <c r="B4568" t="str">
        <f t="shared" si="355"/>
        <v>ADULTS</v>
      </c>
      <c r="C4568" t="s">
        <v>5040</v>
      </c>
      <c r="G4568" s="7">
        <f>'Health Cleaned'!$H4568*1.1</f>
        <v>2968.0750000000003</v>
      </c>
      <c r="H4568" s="7">
        <f t="shared" si="356"/>
        <v>2968.1</v>
      </c>
      <c r="I4568" s="7">
        <f t="shared" si="357"/>
        <v>2968.1</v>
      </c>
      <c r="J4568" s="7">
        <f t="shared" si="358"/>
        <v>2968</v>
      </c>
      <c r="K4568" t="str">
        <f>TEXT('Health Cleaned'!A4568,"mm-yy")</f>
        <v>12-22</v>
      </c>
      <c r="L4568" t="str">
        <f t="shared" si="359"/>
        <v>51-65</v>
      </c>
    </row>
    <row r="4569" spans="1:12" x14ac:dyDescent="0.45">
      <c r="A4569">
        <v>54</v>
      </c>
      <c r="B4569" t="str">
        <f t="shared" si="355"/>
        <v>ADULTS</v>
      </c>
      <c r="C4569" t="s">
        <v>5041</v>
      </c>
      <c r="G4569" s="7">
        <f>'Health Cleaned'!$H4569*1.1</f>
        <v>1462.0650000000003</v>
      </c>
      <c r="H4569" s="7">
        <f t="shared" si="356"/>
        <v>1462.1</v>
      </c>
      <c r="I4569" s="7">
        <f t="shared" si="357"/>
        <v>1462.1</v>
      </c>
      <c r="J4569" s="7">
        <f t="shared" si="358"/>
        <v>1462</v>
      </c>
      <c r="K4569" t="str">
        <f>TEXT('Health Cleaned'!A4569,"mm-yy")</f>
        <v>03-22</v>
      </c>
      <c r="L4569" t="str">
        <f t="shared" si="359"/>
        <v>51-65</v>
      </c>
    </row>
    <row r="4570" spans="1:12" x14ac:dyDescent="0.45">
      <c r="A4570">
        <v>11</v>
      </c>
      <c r="B4570" t="str">
        <f t="shared" si="355"/>
        <v>CHILDREN</v>
      </c>
      <c r="C4570" t="s">
        <v>5042</v>
      </c>
      <c r="G4570" s="7">
        <f>'Health Cleaned'!$H4570*1.1</f>
        <v>4793.2940000000008</v>
      </c>
      <c r="H4570" s="7">
        <f t="shared" si="356"/>
        <v>4793.3</v>
      </c>
      <c r="I4570" s="7">
        <f t="shared" si="357"/>
        <v>4793.3</v>
      </c>
      <c r="J4570" s="7">
        <f t="shared" si="358"/>
        <v>4793.2</v>
      </c>
      <c r="K4570" t="str">
        <f>TEXT('Health Cleaned'!A4570,"mm-yy")</f>
        <v>12-23</v>
      </c>
      <c r="L4570" t="str">
        <f t="shared" si="359"/>
        <v>0-12</v>
      </c>
    </row>
    <row r="4571" spans="1:12" x14ac:dyDescent="0.45">
      <c r="A4571">
        <v>68</v>
      </c>
      <c r="B4571" t="str">
        <f t="shared" si="355"/>
        <v>SENIORS</v>
      </c>
      <c r="C4571" t="s">
        <v>5043</v>
      </c>
      <c r="G4571" s="7">
        <f>'Health Cleaned'!$H4571*1.1</f>
        <v>3856.3910000000001</v>
      </c>
      <c r="H4571" s="7">
        <f t="shared" si="356"/>
        <v>3856.4</v>
      </c>
      <c r="I4571" s="7">
        <f t="shared" si="357"/>
        <v>3856.4</v>
      </c>
      <c r="J4571" s="7">
        <f t="shared" si="358"/>
        <v>3856.3</v>
      </c>
      <c r="K4571" t="str">
        <f>TEXT('Health Cleaned'!A4571,"mm-yy")</f>
        <v>12-22</v>
      </c>
      <c r="L4571" t="str">
        <f t="shared" si="359"/>
        <v>65-100</v>
      </c>
    </row>
    <row r="4572" spans="1:12" x14ac:dyDescent="0.45">
      <c r="A4572">
        <v>56</v>
      </c>
      <c r="B4572" t="str">
        <f t="shared" si="355"/>
        <v>ADULTS</v>
      </c>
      <c r="C4572" t="s">
        <v>5044</v>
      </c>
      <c r="G4572" s="7">
        <f>'Health Cleaned'!$H4572*1.1</f>
        <v>3294.038</v>
      </c>
      <c r="H4572" s="7">
        <f t="shared" si="356"/>
        <v>3294</v>
      </c>
      <c r="I4572" s="7">
        <f t="shared" si="357"/>
        <v>3294.1</v>
      </c>
      <c r="J4572" s="7">
        <f t="shared" si="358"/>
        <v>3294</v>
      </c>
      <c r="K4572" t="str">
        <f>TEXT('Health Cleaned'!A4572,"mm-yy")</f>
        <v>01-22</v>
      </c>
      <c r="L4572" t="str">
        <f t="shared" si="359"/>
        <v>51-65</v>
      </c>
    </row>
    <row r="4573" spans="1:12" x14ac:dyDescent="0.45">
      <c r="A4573">
        <v>87</v>
      </c>
      <c r="B4573" t="str">
        <f t="shared" si="355"/>
        <v>SENIORS</v>
      </c>
      <c r="C4573" t="s">
        <v>5045</v>
      </c>
      <c r="G4573" s="7">
        <f>'Health Cleaned'!$H4573*1.1</f>
        <v>4269.0010000000002</v>
      </c>
      <c r="H4573" s="7">
        <f t="shared" si="356"/>
        <v>4269</v>
      </c>
      <c r="I4573" s="7">
        <f t="shared" si="357"/>
        <v>4269.1000000000004</v>
      </c>
      <c r="J4573" s="7">
        <f t="shared" si="358"/>
        <v>4269</v>
      </c>
      <c r="K4573" t="str">
        <f>TEXT('Health Cleaned'!A4573,"mm-yy")</f>
        <v>06-22</v>
      </c>
      <c r="L4573" t="str">
        <f t="shared" si="359"/>
        <v>65-100</v>
      </c>
    </row>
    <row r="4574" spans="1:12" x14ac:dyDescent="0.45">
      <c r="A4574">
        <v>7</v>
      </c>
      <c r="B4574" t="str">
        <f t="shared" si="355"/>
        <v>CHILDREN</v>
      </c>
      <c r="C4574" t="s">
        <v>5046</v>
      </c>
      <c r="G4574" s="7">
        <f>'Health Cleaned'!$H4574*1.1</f>
        <v>3048.9690000000001</v>
      </c>
      <c r="H4574" s="7">
        <f t="shared" si="356"/>
        <v>3049</v>
      </c>
      <c r="I4574" s="7">
        <f t="shared" si="357"/>
        <v>3049</v>
      </c>
      <c r="J4574" s="7">
        <f t="shared" si="358"/>
        <v>3048.9</v>
      </c>
      <c r="K4574" t="str">
        <f>TEXT('Health Cleaned'!A4574,"mm-yy")</f>
        <v>10-22</v>
      </c>
      <c r="L4574" t="str">
        <f t="shared" si="359"/>
        <v>0-12</v>
      </c>
    </row>
    <row r="4575" spans="1:12" x14ac:dyDescent="0.45">
      <c r="A4575">
        <v>18</v>
      </c>
      <c r="B4575" t="str">
        <f t="shared" si="355"/>
        <v>YOUNG ADULTS</v>
      </c>
      <c r="C4575" t="s">
        <v>5047</v>
      </c>
      <c r="G4575" s="7">
        <f>'Health Cleaned'!$H4575*1.1</f>
        <v>213.16900000000001</v>
      </c>
      <c r="H4575" s="7">
        <f t="shared" si="356"/>
        <v>213.2</v>
      </c>
      <c r="I4575" s="7">
        <f t="shared" si="357"/>
        <v>213.2</v>
      </c>
      <c r="J4575" s="7">
        <f t="shared" si="358"/>
        <v>213.1</v>
      </c>
      <c r="K4575" t="str">
        <f>TEXT('Health Cleaned'!A4575,"mm-yy")</f>
        <v>12-23</v>
      </c>
      <c r="L4575" t="str">
        <f t="shared" si="359"/>
        <v>13-19</v>
      </c>
    </row>
    <row r="4576" spans="1:12" x14ac:dyDescent="0.45">
      <c r="A4576">
        <v>16</v>
      </c>
      <c r="B4576" t="str">
        <f t="shared" si="355"/>
        <v>CHILDREN</v>
      </c>
      <c r="C4576" t="s">
        <v>5048</v>
      </c>
      <c r="G4576" s="7">
        <f>'Health Cleaned'!$H4576*1.1</f>
        <v>1817.2440000000001</v>
      </c>
      <c r="H4576" s="7">
        <f t="shared" si="356"/>
        <v>1817.2</v>
      </c>
      <c r="I4576" s="7">
        <f t="shared" si="357"/>
        <v>1817.3</v>
      </c>
      <c r="J4576" s="7">
        <f t="shared" si="358"/>
        <v>1817.2</v>
      </c>
      <c r="K4576" t="str">
        <f>TEXT('Health Cleaned'!A4576,"mm-yy")</f>
        <v>06-23</v>
      </c>
      <c r="L4576" t="str">
        <f t="shared" si="359"/>
        <v>13-19</v>
      </c>
    </row>
    <row r="4577" spans="1:12" x14ac:dyDescent="0.45">
      <c r="A4577">
        <v>31</v>
      </c>
      <c r="B4577" t="str">
        <f t="shared" si="355"/>
        <v>YOUNG ADULTS</v>
      </c>
      <c r="C4577" t="s">
        <v>5049</v>
      </c>
      <c r="G4577" s="7">
        <f>'Health Cleaned'!$H4577*1.1</f>
        <v>103.71900000000001</v>
      </c>
      <c r="H4577" s="7">
        <f t="shared" si="356"/>
        <v>103.7</v>
      </c>
      <c r="I4577" s="7">
        <f t="shared" si="357"/>
        <v>103.8</v>
      </c>
      <c r="J4577" s="7">
        <f t="shared" si="358"/>
        <v>103.7</v>
      </c>
      <c r="K4577" t="str">
        <f>TEXT('Health Cleaned'!A4577,"mm-yy")</f>
        <v>05-22</v>
      </c>
      <c r="L4577" t="str">
        <f t="shared" si="359"/>
        <v>20-34</v>
      </c>
    </row>
    <row r="4578" spans="1:12" x14ac:dyDescent="0.45">
      <c r="A4578">
        <v>60</v>
      </c>
      <c r="B4578" t="str">
        <f t="shared" si="355"/>
        <v>ADULTS</v>
      </c>
      <c r="C4578" t="s">
        <v>5050</v>
      </c>
      <c r="G4578" s="7">
        <f>'Health Cleaned'!$H4578*1.1</f>
        <v>4628.8879999999999</v>
      </c>
      <c r="H4578" s="7">
        <f t="shared" si="356"/>
        <v>4628.8999999999996</v>
      </c>
      <c r="I4578" s="7">
        <f t="shared" si="357"/>
        <v>4628.9000000000005</v>
      </c>
      <c r="J4578" s="7">
        <f t="shared" si="358"/>
        <v>4628.8</v>
      </c>
      <c r="K4578" t="str">
        <f>TEXT('Health Cleaned'!A4578,"mm-yy")</f>
        <v>11-22</v>
      </c>
      <c r="L4578" t="str">
        <f t="shared" si="359"/>
        <v>51-65</v>
      </c>
    </row>
    <row r="4579" spans="1:12" x14ac:dyDescent="0.45">
      <c r="A4579">
        <v>98</v>
      </c>
      <c r="B4579" t="str">
        <f t="shared" si="355"/>
        <v>SENIORS</v>
      </c>
      <c r="C4579" t="s">
        <v>5051</v>
      </c>
      <c r="G4579" s="7">
        <f>'Health Cleaned'!$H4579*1.1</f>
        <v>2267.0340000000001</v>
      </c>
      <c r="H4579" s="7">
        <f t="shared" si="356"/>
        <v>2267</v>
      </c>
      <c r="I4579" s="7">
        <f t="shared" si="357"/>
        <v>2267.1</v>
      </c>
      <c r="J4579" s="7">
        <f t="shared" si="358"/>
        <v>2267</v>
      </c>
      <c r="K4579" t="str">
        <f>TEXT('Health Cleaned'!A4579,"mm-yy")</f>
        <v>11-23</v>
      </c>
      <c r="L4579" t="str">
        <f t="shared" si="359"/>
        <v>65-100</v>
      </c>
    </row>
    <row r="4580" spans="1:12" x14ac:dyDescent="0.45">
      <c r="A4580">
        <v>80</v>
      </c>
      <c r="B4580" t="str">
        <f t="shared" si="355"/>
        <v>SENIORS</v>
      </c>
      <c r="C4580" t="s">
        <v>5052</v>
      </c>
      <c r="G4580" s="7">
        <f>'Health Cleaned'!$H4580*1.1</f>
        <v>3409.12</v>
      </c>
      <c r="H4580" s="7">
        <f t="shared" si="356"/>
        <v>3409.1</v>
      </c>
      <c r="I4580" s="7">
        <f t="shared" si="357"/>
        <v>3409.2</v>
      </c>
      <c r="J4580" s="7">
        <f t="shared" si="358"/>
        <v>3409.1</v>
      </c>
      <c r="K4580" t="str">
        <f>TEXT('Health Cleaned'!A4580,"mm-yy")</f>
        <v>01-22</v>
      </c>
      <c r="L4580" t="str">
        <f t="shared" si="359"/>
        <v>65-100</v>
      </c>
    </row>
    <row r="4581" spans="1:12" x14ac:dyDescent="0.45">
      <c r="A4581">
        <v>83</v>
      </c>
      <c r="B4581" t="str">
        <f t="shared" si="355"/>
        <v>SENIORS</v>
      </c>
      <c r="C4581" t="s">
        <v>5053</v>
      </c>
      <c r="G4581" s="7">
        <f>'Health Cleaned'!$H4581*1.1</f>
        <v>3814.4590000000003</v>
      </c>
      <c r="H4581" s="7">
        <f t="shared" si="356"/>
        <v>3814.5</v>
      </c>
      <c r="I4581" s="7">
        <f t="shared" si="357"/>
        <v>3814.5</v>
      </c>
      <c r="J4581" s="7">
        <f t="shared" si="358"/>
        <v>3814.4</v>
      </c>
      <c r="K4581" t="str">
        <f>TEXT('Health Cleaned'!A4581,"mm-yy")</f>
        <v>05-22</v>
      </c>
      <c r="L4581" t="str">
        <f t="shared" si="359"/>
        <v>65-100</v>
      </c>
    </row>
    <row r="4582" spans="1:12" x14ac:dyDescent="0.45">
      <c r="A4582">
        <v>72</v>
      </c>
      <c r="B4582" t="str">
        <f t="shared" si="355"/>
        <v>SENIORS</v>
      </c>
      <c r="C4582" t="s">
        <v>5054</v>
      </c>
      <c r="G4582" s="7">
        <f>'Health Cleaned'!$H4582*1.1</f>
        <v>2725.701</v>
      </c>
      <c r="H4582" s="7">
        <f t="shared" si="356"/>
        <v>2725.7</v>
      </c>
      <c r="I4582" s="7">
        <f t="shared" si="357"/>
        <v>2725.7999999999997</v>
      </c>
      <c r="J4582" s="7">
        <f t="shared" si="358"/>
        <v>2725.7</v>
      </c>
      <c r="K4582" t="str">
        <f>TEXT('Health Cleaned'!A4582,"mm-yy")</f>
        <v>04-23</v>
      </c>
      <c r="L4582" t="str">
        <f t="shared" si="359"/>
        <v>65-100</v>
      </c>
    </row>
    <row r="4583" spans="1:12" x14ac:dyDescent="0.45">
      <c r="A4583">
        <v>37</v>
      </c>
      <c r="B4583" t="str">
        <f t="shared" si="355"/>
        <v>ADULTS</v>
      </c>
      <c r="C4583" t="s">
        <v>5055</v>
      </c>
      <c r="G4583" s="7">
        <f>'Health Cleaned'!$H4583*1.1</f>
        <v>633.6</v>
      </c>
      <c r="H4583" s="7">
        <f t="shared" si="356"/>
        <v>633.6</v>
      </c>
      <c r="I4583" s="7">
        <f t="shared" si="357"/>
        <v>633.6</v>
      </c>
      <c r="J4583" s="7">
        <f t="shared" si="358"/>
        <v>633.6</v>
      </c>
      <c r="K4583" t="str">
        <f>TEXT('Health Cleaned'!A4583,"mm-yy")</f>
        <v>09-23</v>
      </c>
      <c r="L4583" t="str">
        <f t="shared" si="359"/>
        <v>35-50</v>
      </c>
    </row>
    <row r="4584" spans="1:12" x14ac:dyDescent="0.45">
      <c r="A4584">
        <v>60</v>
      </c>
      <c r="B4584" t="str">
        <f t="shared" si="355"/>
        <v>ADULTS</v>
      </c>
      <c r="C4584" t="s">
        <v>5056</v>
      </c>
      <c r="G4584" s="7">
        <f>'Health Cleaned'!$H4584*1.1</f>
        <v>4028.1669999999999</v>
      </c>
      <c r="H4584" s="7">
        <f t="shared" si="356"/>
        <v>4028.2</v>
      </c>
      <c r="I4584" s="7">
        <f t="shared" si="357"/>
        <v>4028.2</v>
      </c>
      <c r="J4584" s="7">
        <f t="shared" si="358"/>
        <v>4028.1</v>
      </c>
      <c r="K4584" t="str">
        <f>TEXT('Health Cleaned'!A4584,"mm-yy")</f>
        <v>12-23</v>
      </c>
      <c r="L4584" t="str">
        <f t="shared" si="359"/>
        <v>51-65</v>
      </c>
    </row>
    <row r="4585" spans="1:12" x14ac:dyDescent="0.45">
      <c r="A4585">
        <v>41</v>
      </c>
      <c r="B4585" t="str">
        <f t="shared" si="355"/>
        <v>ADULTS</v>
      </c>
      <c r="C4585" t="s">
        <v>5057</v>
      </c>
      <c r="G4585" s="7">
        <f>'Health Cleaned'!$H4585*1.1</f>
        <v>1014.046</v>
      </c>
      <c r="H4585" s="7">
        <f t="shared" si="356"/>
        <v>1014</v>
      </c>
      <c r="I4585" s="7">
        <f t="shared" si="357"/>
        <v>1014.1</v>
      </c>
      <c r="J4585" s="7">
        <f t="shared" si="358"/>
        <v>1014</v>
      </c>
      <c r="K4585" t="str">
        <f>TEXT('Health Cleaned'!A4585,"mm-yy")</f>
        <v>02-22</v>
      </c>
      <c r="L4585" t="str">
        <f t="shared" si="359"/>
        <v>35-50</v>
      </c>
    </row>
    <row r="4586" spans="1:12" x14ac:dyDescent="0.45">
      <c r="A4586">
        <v>52</v>
      </c>
      <c r="B4586" t="str">
        <f t="shared" si="355"/>
        <v>ADULTS</v>
      </c>
      <c r="C4586" t="s">
        <v>5058</v>
      </c>
      <c r="G4586" s="7">
        <f>'Health Cleaned'!$H4586*1.1</f>
        <v>4889.2029999999995</v>
      </c>
      <c r="H4586" s="7">
        <f t="shared" si="356"/>
        <v>4889.2</v>
      </c>
      <c r="I4586" s="7">
        <f t="shared" si="357"/>
        <v>4889.3</v>
      </c>
      <c r="J4586" s="7">
        <f t="shared" si="358"/>
        <v>4889.2</v>
      </c>
      <c r="K4586" t="str">
        <f>TEXT('Health Cleaned'!A4586,"mm-yy")</f>
        <v>04-23</v>
      </c>
      <c r="L4586" t="str">
        <f t="shared" si="359"/>
        <v>51-65</v>
      </c>
    </row>
    <row r="4587" spans="1:12" x14ac:dyDescent="0.45">
      <c r="A4587">
        <v>98</v>
      </c>
      <c r="B4587" t="str">
        <f t="shared" si="355"/>
        <v>SENIORS</v>
      </c>
      <c r="C4587" t="s">
        <v>5059</v>
      </c>
      <c r="G4587" s="7">
        <f>'Health Cleaned'!$H4587*1.1</f>
        <v>2014.9910000000002</v>
      </c>
      <c r="H4587" s="7">
        <f t="shared" si="356"/>
        <v>2015</v>
      </c>
      <c r="I4587" s="7">
        <f t="shared" si="357"/>
        <v>2015</v>
      </c>
      <c r="J4587" s="7">
        <f t="shared" si="358"/>
        <v>2014.9</v>
      </c>
      <c r="K4587" t="str">
        <f>TEXT('Health Cleaned'!A4587,"mm-yy")</f>
        <v>01-23</v>
      </c>
      <c r="L4587" t="str">
        <f t="shared" si="359"/>
        <v>65-100</v>
      </c>
    </row>
    <row r="4588" spans="1:12" x14ac:dyDescent="0.45">
      <c r="A4588">
        <v>24</v>
      </c>
      <c r="B4588" t="str">
        <f t="shared" si="355"/>
        <v>YOUNG ADULTS</v>
      </c>
      <c r="C4588" t="s">
        <v>5060</v>
      </c>
      <c r="G4588" s="7">
        <f>'Health Cleaned'!$H4588*1.1</f>
        <v>5247.2640000000001</v>
      </c>
      <c r="H4588" s="7">
        <f t="shared" si="356"/>
        <v>5247.3</v>
      </c>
      <c r="I4588" s="7">
        <f t="shared" si="357"/>
        <v>5247.3</v>
      </c>
      <c r="J4588" s="7">
        <f t="shared" si="358"/>
        <v>5247.2</v>
      </c>
      <c r="K4588" t="str">
        <f>TEXT('Health Cleaned'!A4588,"mm-yy")</f>
        <v>05-23</v>
      </c>
      <c r="L4588" t="str">
        <f t="shared" si="359"/>
        <v>20-34</v>
      </c>
    </row>
    <row r="4589" spans="1:12" x14ac:dyDescent="0.45">
      <c r="A4589">
        <v>45</v>
      </c>
      <c r="B4589" t="str">
        <f t="shared" si="355"/>
        <v>ADULTS</v>
      </c>
      <c r="C4589" t="s">
        <v>5061</v>
      </c>
      <c r="G4589" s="7">
        <f>'Health Cleaned'!$H4589*1.1</f>
        <v>3311.5060000000003</v>
      </c>
      <c r="H4589" s="7">
        <f t="shared" si="356"/>
        <v>3311.5</v>
      </c>
      <c r="I4589" s="7">
        <f t="shared" si="357"/>
        <v>3311.6</v>
      </c>
      <c r="J4589" s="7">
        <f t="shared" si="358"/>
        <v>3311.5</v>
      </c>
      <c r="K4589" t="str">
        <f>TEXT('Health Cleaned'!A4589,"mm-yy")</f>
        <v>02-23</v>
      </c>
      <c r="L4589" t="str">
        <f t="shared" si="359"/>
        <v>35-50</v>
      </c>
    </row>
    <row r="4590" spans="1:12" x14ac:dyDescent="0.45">
      <c r="A4590">
        <v>66</v>
      </c>
      <c r="B4590" t="str">
        <f t="shared" si="355"/>
        <v>SENIORS</v>
      </c>
      <c r="C4590" t="s">
        <v>5062</v>
      </c>
      <c r="G4590" s="7">
        <f>'Health Cleaned'!$H4590*1.1</f>
        <v>4090.2510000000002</v>
      </c>
      <c r="H4590" s="7">
        <f t="shared" si="356"/>
        <v>4090.3</v>
      </c>
      <c r="I4590" s="7">
        <f t="shared" si="357"/>
        <v>4090.2999999999997</v>
      </c>
      <c r="J4590" s="7">
        <f t="shared" si="358"/>
        <v>4090.2</v>
      </c>
      <c r="K4590" t="str">
        <f>TEXT('Health Cleaned'!A4590,"mm-yy")</f>
        <v>01-22</v>
      </c>
      <c r="L4590" t="str">
        <f t="shared" si="359"/>
        <v>65-100</v>
      </c>
    </row>
    <row r="4591" spans="1:12" x14ac:dyDescent="0.45">
      <c r="A4591">
        <v>40</v>
      </c>
      <c r="B4591" t="str">
        <f t="shared" si="355"/>
        <v>ADULTS</v>
      </c>
      <c r="C4591" t="s">
        <v>5063</v>
      </c>
      <c r="G4591" s="7">
        <f>'Health Cleaned'!$H4591*1.1</f>
        <v>4403.3990000000003</v>
      </c>
      <c r="H4591" s="7">
        <f t="shared" si="356"/>
        <v>4403.3999999999996</v>
      </c>
      <c r="I4591" s="7">
        <f t="shared" si="357"/>
        <v>4403.4000000000005</v>
      </c>
      <c r="J4591" s="7">
        <f t="shared" si="358"/>
        <v>4403.3</v>
      </c>
      <c r="K4591" t="str">
        <f>TEXT('Health Cleaned'!A4591,"mm-yy")</f>
        <v>10-22</v>
      </c>
      <c r="L4591" t="str">
        <f t="shared" si="359"/>
        <v>35-50</v>
      </c>
    </row>
    <row r="4592" spans="1:12" x14ac:dyDescent="0.45">
      <c r="A4592">
        <v>2</v>
      </c>
      <c r="B4592" t="str">
        <f t="shared" si="355"/>
        <v>CHILDREN</v>
      </c>
      <c r="C4592" t="s">
        <v>5064</v>
      </c>
      <c r="G4592" s="7">
        <f>'Health Cleaned'!$H4592*1.1</f>
        <v>2321.297</v>
      </c>
      <c r="H4592" s="7">
        <f t="shared" si="356"/>
        <v>2321.3000000000002</v>
      </c>
      <c r="I4592" s="7">
        <f t="shared" si="357"/>
        <v>2321.2999999999997</v>
      </c>
      <c r="J4592" s="7">
        <f t="shared" si="358"/>
        <v>2321.1999999999998</v>
      </c>
      <c r="K4592" t="str">
        <f>TEXT('Health Cleaned'!A4592,"mm-yy")</f>
        <v>12-23</v>
      </c>
      <c r="L4592" t="str">
        <f t="shared" si="359"/>
        <v>0-12</v>
      </c>
    </row>
    <row r="4593" spans="1:12" x14ac:dyDescent="0.45">
      <c r="A4593">
        <v>91</v>
      </c>
      <c r="B4593" t="str">
        <f t="shared" si="355"/>
        <v>SENIORS</v>
      </c>
      <c r="C4593" t="s">
        <v>5065</v>
      </c>
      <c r="G4593" s="7">
        <f>'Health Cleaned'!$H4593*1.1</f>
        <v>2271.1590000000001</v>
      </c>
      <c r="H4593" s="7">
        <f t="shared" si="356"/>
        <v>2271.1999999999998</v>
      </c>
      <c r="I4593" s="7">
        <f t="shared" si="357"/>
        <v>2271.1999999999998</v>
      </c>
      <c r="J4593" s="7">
        <f t="shared" si="358"/>
        <v>2271.1</v>
      </c>
      <c r="K4593" t="str">
        <f>TEXT('Health Cleaned'!A4593,"mm-yy")</f>
        <v>09-23</v>
      </c>
      <c r="L4593" t="str">
        <f t="shared" si="359"/>
        <v>65-100</v>
      </c>
    </row>
    <row r="4594" spans="1:12" x14ac:dyDescent="0.45">
      <c r="A4594">
        <v>6</v>
      </c>
      <c r="B4594" t="str">
        <f t="shared" si="355"/>
        <v>CHILDREN</v>
      </c>
      <c r="C4594" t="s">
        <v>5066</v>
      </c>
      <c r="G4594" s="7">
        <f>'Health Cleaned'!$H4594*1.1</f>
        <v>960.17900000000009</v>
      </c>
      <c r="H4594" s="7">
        <f t="shared" si="356"/>
        <v>960.2</v>
      </c>
      <c r="I4594" s="7">
        <f t="shared" si="357"/>
        <v>960.2</v>
      </c>
      <c r="J4594" s="7">
        <f t="shared" si="358"/>
        <v>960.1</v>
      </c>
      <c r="K4594" t="str">
        <f>TEXT('Health Cleaned'!A4594,"mm-yy")</f>
        <v>10-23</v>
      </c>
      <c r="L4594" t="str">
        <f t="shared" si="359"/>
        <v>0-12</v>
      </c>
    </row>
    <row r="4595" spans="1:12" x14ac:dyDescent="0.45">
      <c r="A4595">
        <v>43</v>
      </c>
      <c r="B4595" t="str">
        <f t="shared" si="355"/>
        <v>ADULTS</v>
      </c>
      <c r="C4595" t="s">
        <v>5067</v>
      </c>
      <c r="G4595" s="7">
        <f>'Health Cleaned'!$H4595*1.1</f>
        <v>3987.1370000000006</v>
      </c>
      <c r="H4595" s="7">
        <f t="shared" si="356"/>
        <v>3987.1</v>
      </c>
      <c r="I4595" s="7">
        <f t="shared" si="357"/>
        <v>3987.2</v>
      </c>
      <c r="J4595" s="7">
        <f t="shared" si="358"/>
        <v>3987.1</v>
      </c>
      <c r="K4595" t="str">
        <f>TEXT('Health Cleaned'!A4595,"mm-yy")</f>
        <v>01-23</v>
      </c>
      <c r="L4595" t="str">
        <f t="shared" si="359"/>
        <v>35-50</v>
      </c>
    </row>
    <row r="4596" spans="1:12" x14ac:dyDescent="0.45">
      <c r="A4596">
        <v>97</v>
      </c>
      <c r="B4596" t="str">
        <f t="shared" si="355"/>
        <v>SENIORS</v>
      </c>
      <c r="C4596" t="s">
        <v>5068</v>
      </c>
      <c r="G4596" s="7">
        <f>'Health Cleaned'!$H4596*1.1</f>
        <v>414.27100000000007</v>
      </c>
      <c r="H4596" s="7">
        <f t="shared" si="356"/>
        <v>414.3</v>
      </c>
      <c r="I4596" s="7">
        <f t="shared" si="357"/>
        <v>414.3</v>
      </c>
      <c r="J4596" s="7">
        <f t="shared" si="358"/>
        <v>414.2</v>
      </c>
      <c r="K4596" t="str">
        <f>TEXT('Health Cleaned'!A4596,"mm-yy")</f>
        <v>02-23</v>
      </c>
      <c r="L4596" t="str">
        <f t="shared" si="359"/>
        <v>65-100</v>
      </c>
    </row>
    <row r="4597" spans="1:12" x14ac:dyDescent="0.45">
      <c r="A4597">
        <v>41</v>
      </c>
      <c r="B4597" t="str">
        <f t="shared" si="355"/>
        <v>ADULTS</v>
      </c>
      <c r="C4597" t="s">
        <v>5069</v>
      </c>
      <c r="G4597" s="7">
        <f>'Health Cleaned'!$H4597*1.1</f>
        <v>1955.5690000000002</v>
      </c>
      <c r="H4597" s="7">
        <f t="shared" si="356"/>
        <v>1955.6</v>
      </c>
      <c r="I4597" s="7">
        <f t="shared" si="357"/>
        <v>1955.6</v>
      </c>
      <c r="J4597" s="7">
        <f t="shared" si="358"/>
        <v>1955.5</v>
      </c>
      <c r="K4597" t="str">
        <f>TEXT('Health Cleaned'!A4597,"mm-yy")</f>
        <v>08-22</v>
      </c>
      <c r="L4597" t="str">
        <f t="shared" si="359"/>
        <v>35-50</v>
      </c>
    </row>
    <row r="4598" spans="1:12" x14ac:dyDescent="0.45">
      <c r="A4598">
        <v>9</v>
      </c>
      <c r="B4598" t="str">
        <f t="shared" si="355"/>
        <v>CHILDREN</v>
      </c>
      <c r="C4598" t="s">
        <v>5070</v>
      </c>
      <c r="G4598" s="7">
        <f>'Health Cleaned'!$H4598*1.1</f>
        <v>1495.2740000000001</v>
      </c>
      <c r="H4598" s="7">
        <f t="shared" si="356"/>
        <v>1495.3</v>
      </c>
      <c r="I4598" s="7">
        <f t="shared" si="357"/>
        <v>1495.3</v>
      </c>
      <c r="J4598" s="7">
        <f t="shared" si="358"/>
        <v>1495.2</v>
      </c>
      <c r="K4598" t="str">
        <f>TEXT('Health Cleaned'!A4598,"mm-yy")</f>
        <v>06-23</v>
      </c>
      <c r="L4598" t="str">
        <f t="shared" si="359"/>
        <v>0-12</v>
      </c>
    </row>
    <row r="4599" spans="1:12" x14ac:dyDescent="0.45">
      <c r="A4599">
        <v>80</v>
      </c>
      <c r="B4599" t="str">
        <f t="shared" si="355"/>
        <v>SENIORS</v>
      </c>
      <c r="C4599" t="s">
        <v>5071</v>
      </c>
      <c r="G4599" s="7">
        <f>'Health Cleaned'!$H4599*1.1</f>
        <v>1863.9720000000002</v>
      </c>
      <c r="H4599" s="7">
        <f t="shared" si="356"/>
        <v>1864</v>
      </c>
      <c r="I4599" s="7">
        <f t="shared" si="357"/>
        <v>1864</v>
      </c>
      <c r="J4599" s="7">
        <f t="shared" si="358"/>
        <v>1863.9</v>
      </c>
      <c r="K4599" t="str">
        <f>TEXT('Health Cleaned'!A4599,"mm-yy")</f>
        <v>05-22</v>
      </c>
      <c r="L4599" t="str">
        <f t="shared" si="359"/>
        <v>65-100</v>
      </c>
    </row>
    <row r="4600" spans="1:12" x14ac:dyDescent="0.45">
      <c r="A4600">
        <v>85</v>
      </c>
      <c r="B4600" t="str">
        <f t="shared" si="355"/>
        <v>SENIORS</v>
      </c>
      <c r="C4600" t="s">
        <v>5072</v>
      </c>
      <c r="G4600" s="7">
        <f>'Health Cleaned'!$H4600*1.1</f>
        <v>4727.0079999999998</v>
      </c>
      <c r="H4600" s="7">
        <f t="shared" si="356"/>
        <v>4727</v>
      </c>
      <c r="I4600" s="7">
        <f t="shared" si="357"/>
        <v>4727.1000000000004</v>
      </c>
      <c r="J4600" s="7">
        <f t="shared" si="358"/>
        <v>4727</v>
      </c>
      <c r="K4600" t="str">
        <f>TEXT('Health Cleaned'!A4600,"mm-yy")</f>
        <v>12-23</v>
      </c>
      <c r="L4600" t="str">
        <f t="shared" si="359"/>
        <v>65-100</v>
      </c>
    </row>
    <row r="4601" spans="1:12" x14ac:dyDescent="0.45">
      <c r="A4601">
        <v>88</v>
      </c>
      <c r="B4601" t="str">
        <f t="shared" si="355"/>
        <v>SENIORS</v>
      </c>
      <c r="C4601" t="s">
        <v>5073</v>
      </c>
      <c r="G4601" s="7">
        <f>'Health Cleaned'!$H4601*1.1</f>
        <v>972.53200000000004</v>
      </c>
      <c r="H4601" s="7">
        <f t="shared" si="356"/>
        <v>972.5</v>
      </c>
      <c r="I4601" s="7">
        <f t="shared" si="357"/>
        <v>972.6</v>
      </c>
      <c r="J4601" s="7">
        <f t="shared" si="358"/>
        <v>972.5</v>
      </c>
      <c r="K4601" t="str">
        <f>TEXT('Health Cleaned'!A4601,"mm-yy")</f>
        <v>08-22</v>
      </c>
      <c r="L4601" t="str">
        <f t="shared" si="359"/>
        <v>65-100</v>
      </c>
    </row>
    <row r="4602" spans="1:12" x14ac:dyDescent="0.45">
      <c r="A4602">
        <v>47</v>
      </c>
      <c r="B4602" t="str">
        <f t="shared" si="355"/>
        <v>ADULTS</v>
      </c>
      <c r="C4602" t="s">
        <v>5074</v>
      </c>
      <c r="G4602" s="7">
        <f>'Health Cleaned'!$H4602*1.1</f>
        <v>1496.3520000000001</v>
      </c>
      <c r="H4602" s="7">
        <f t="shared" si="356"/>
        <v>1496.4</v>
      </c>
      <c r="I4602" s="7">
        <f t="shared" si="357"/>
        <v>1496.3999999999999</v>
      </c>
      <c r="J4602" s="7">
        <f t="shared" si="358"/>
        <v>1496.3</v>
      </c>
      <c r="K4602" t="str">
        <f>TEXT('Health Cleaned'!A4602,"mm-yy")</f>
        <v>03-23</v>
      </c>
      <c r="L4602" t="str">
        <f t="shared" si="359"/>
        <v>35-50</v>
      </c>
    </row>
    <row r="4603" spans="1:12" x14ac:dyDescent="0.45">
      <c r="A4603">
        <v>96</v>
      </c>
      <c r="B4603" t="str">
        <f t="shared" si="355"/>
        <v>SENIORS</v>
      </c>
      <c r="C4603" t="s">
        <v>5075</v>
      </c>
      <c r="G4603" s="7">
        <f>'Health Cleaned'!$H4603*1.1</f>
        <v>3582.645</v>
      </c>
      <c r="H4603" s="7">
        <f t="shared" si="356"/>
        <v>3582.6</v>
      </c>
      <c r="I4603" s="7">
        <f t="shared" si="357"/>
        <v>3582.7</v>
      </c>
      <c r="J4603" s="7">
        <f t="shared" si="358"/>
        <v>3582.6</v>
      </c>
      <c r="K4603" t="str">
        <f>TEXT('Health Cleaned'!A4603,"mm-yy")</f>
        <v>04-23</v>
      </c>
      <c r="L4603" t="str">
        <f t="shared" si="359"/>
        <v>65-100</v>
      </c>
    </row>
    <row r="4604" spans="1:12" x14ac:dyDescent="0.45">
      <c r="A4604">
        <v>47</v>
      </c>
      <c r="B4604" t="str">
        <f t="shared" si="355"/>
        <v>ADULTS</v>
      </c>
      <c r="C4604" t="s">
        <v>5076</v>
      </c>
      <c r="G4604" s="7">
        <f>'Health Cleaned'!$H4604*1.1</f>
        <v>3025.7260000000001</v>
      </c>
      <c r="H4604" s="7">
        <f t="shared" si="356"/>
        <v>3025.7</v>
      </c>
      <c r="I4604" s="7">
        <f t="shared" si="357"/>
        <v>3025.7999999999997</v>
      </c>
      <c r="J4604" s="7">
        <f t="shared" si="358"/>
        <v>3025.7</v>
      </c>
      <c r="K4604" t="str">
        <f>TEXT('Health Cleaned'!A4604,"mm-yy")</f>
        <v>01-23</v>
      </c>
      <c r="L4604" t="str">
        <f t="shared" si="359"/>
        <v>35-50</v>
      </c>
    </row>
    <row r="4605" spans="1:12" x14ac:dyDescent="0.45">
      <c r="A4605">
        <v>86</v>
      </c>
      <c r="B4605" t="str">
        <f t="shared" si="355"/>
        <v>SENIORS</v>
      </c>
      <c r="C4605" t="s">
        <v>5077</v>
      </c>
      <c r="G4605" s="7">
        <f>'Health Cleaned'!$H4605*1.1</f>
        <v>4222.911000000001</v>
      </c>
      <c r="H4605" s="7">
        <f t="shared" si="356"/>
        <v>4222.8999999999996</v>
      </c>
      <c r="I4605" s="7">
        <f t="shared" si="357"/>
        <v>4223</v>
      </c>
      <c r="J4605" s="7">
        <f t="shared" si="358"/>
        <v>4222.8999999999996</v>
      </c>
      <c r="K4605" t="str">
        <f>TEXT('Health Cleaned'!A4605,"mm-yy")</f>
        <v>05-22</v>
      </c>
      <c r="L4605" t="str">
        <f t="shared" si="359"/>
        <v>65-100</v>
      </c>
    </row>
    <row r="4606" spans="1:12" x14ac:dyDescent="0.45">
      <c r="A4606">
        <v>7</v>
      </c>
      <c r="B4606" t="str">
        <f t="shared" si="355"/>
        <v>CHILDREN</v>
      </c>
      <c r="C4606" t="s">
        <v>5078</v>
      </c>
      <c r="G4606" s="7">
        <f>'Health Cleaned'!$H4606*1.1</f>
        <v>2669.2710000000002</v>
      </c>
      <c r="H4606" s="7">
        <f t="shared" si="356"/>
        <v>2669.3</v>
      </c>
      <c r="I4606" s="7">
        <f t="shared" si="357"/>
        <v>2669.2999999999997</v>
      </c>
      <c r="J4606" s="7">
        <f t="shared" si="358"/>
        <v>2669.2</v>
      </c>
      <c r="K4606" t="str">
        <f>TEXT('Health Cleaned'!A4606,"mm-yy")</f>
        <v>12-23</v>
      </c>
      <c r="L4606" t="str">
        <f t="shared" si="359"/>
        <v>0-12</v>
      </c>
    </row>
    <row r="4607" spans="1:12" x14ac:dyDescent="0.45">
      <c r="A4607">
        <v>35</v>
      </c>
      <c r="B4607" t="str">
        <f t="shared" si="355"/>
        <v>YOUNG ADULTS</v>
      </c>
      <c r="C4607" t="s">
        <v>5079</v>
      </c>
      <c r="G4607" s="7">
        <f>'Health Cleaned'!$H4607*1.1</f>
        <v>4531.3180000000002</v>
      </c>
      <c r="H4607" s="7">
        <f t="shared" si="356"/>
        <v>4531.3</v>
      </c>
      <c r="I4607" s="7">
        <f t="shared" si="357"/>
        <v>4531.4000000000005</v>
      </c>
      <c r="J4607" s="7">
        <f t="shared" si="358"/>
        <v>4531.3</v>
      </c>
      <c r="K4607" t="str">
        <f>TEXT('Health Cleaned'!A4607,"mm-yy")</f>
        <v>12-22</v>
      </c>
      <c r="L4607" t="str">
        <f t="shared" si="359"/>
        <v>35-50</v>
      </c>
    </row>
    <row r="4608" spans="1:12" x14ac:dyDescent="0.45">
      <c r="A4608">
        <v>0</v>
      </c>
      <c r="B4608" t="str">
        <f t="shared" si="355"/>
        <v>CHILDREN</v>
      </c>
      <c r="C4608" t="s">
        <v>5080</v>
      </c>
      <c r="G4608" s="7">
        <f>'Health Cleaned'!$H4608*1.1</f>
        <v>1177.1099999999999</v>
      </c>
      <c r="H4608" s="7">
        <f t="shared" si="356"/>
        <v>1177.0999999999999</v>
      </c>
      <c r="I4608" s="7">
        <f t="shared" si="357"/>
        <v>1177.1999999999998</v>
      </c>
      <c r="J4608" s="7">
        <f t="shared" si="358"/>
        <v>1177.0999999999999</v>
      </c>
      <c r="K4608" t="str">
        <f>TEXT('Health Cleaned'!A4608,"mm-yy")</f>
        <v>03-22</v>
      </c>
      <c r="L4608" t="str">
        <f t="shared" si="359"/>
        <v>0-12</v>
      </c>
    </row>
    <row r="4609" spans="1:12" x14ac:dyDescent="0.45">
      <c r="A4609">
        <v>77</v>
      </c>
      <c r="B4609" t="str">
        <f t="shared" si="355"/>
        <v>SENIORS</v>
      </c>
      <c r="C4609" t="s">
        <v>5081</v>
      </c>
      <c r="G4609" s="7">
        <f>'Health Cleaned'!$H4609*1.1</f>
        <v>3705.9220000000005</v>
      </c>
      <c r="H4609" s="7">
        <f t="shared" si="356"/>
        <v>3705.9</v>
      </c>
      <c r="I4609" s="7">
        <f t="shared" si="357"/>
        <v>3706</v>
      </c>
      <c r="J4609" s="7">
        <f t="shared" si="358"/>
        <v>3705.9</v>
      </c>
      <c r="K4609" t="str">
        <f>TEXT('Health Cleaned'!A4609,"mm-yy")</f>
        <v>02-23</v>
      </c>
      <c r="L4609" t="str">
        <f t="shared" si="359"/>
        <v>65-100</v>
      </c>
    </row>
    <row r="4610" spans="1:12" x14ac:dyDescent="0.45">
      <c r="A4610">
        <v>78</v>
      </c>
      <c r="B4610" t="str">
        <f t="shared" si="355"/>
        <v>SENIORS</v>
      </c>
      <c r="C4610" t="s">
        <v>5082</v>
      </c>
      <c r="G4610" s="7">
        <f>'Health Cleaned'!$H4610*1.1</f>
        <v>171.31400000000002</v>
      </c>
      <c r="H4610" s="7">
        <f t="shared" si="356"/>
        <v>171.3</v>
      </c>
      <c r="I4610" s="7">
        <f t="shared" si="357"/>
        <v>171.4</v>
      </c>
      <c r="J4610" s="7">
        <f t="shared" si="358"/>
        <v>171.3</v>
      </c>
      <c r="K4610" t="str">
        <f>TEXT('Health Cleaned'!A4610,"mm-yy")</f>
        <v>12-23</v>
      </c>
      <c r="L4610" t="str">
        <f t="shared" si="359"/>
        <v>65-100</v>
      </c>
    </row>
    <row r="4611" spans="1:12" x14ac:dyDescent="0.45">
      <c r="A4611">
        <v>74</v>
      </c>
      <c r="B4611" t="str">
        <f t="shared" ref="B4611:B4674" si="360">IF(A4611&lt;18,"CHILDREN",IF(A4611&lt;36,"YOUNG ADULTS",IF(A4611&lt;66,"ADULTS",IF(A4611&gt;65,"SENIORS"))))</f>
        <v>SENIORS</v>
      </c>
      <c r="C4611" t="s">
        <v>5083</v>
      </c>
      <c r="G4611" s="7">
        <f>'Health Cleaned'!$H4611*1.1</f>
        <v>5356.5820000000003</v>
      </c>
      <c r="H4611" s="7">
        <f t="shared" ref="H4611:H4674" si="361">ROUND(G4611,1)</f>
        <v>5356.6</v>
      </c>
      <c r="I4611" s="7">
        <f t="shared" ref="I4611:I4674" si="362">ROUNDUP(G4611,1)</f>
        <v>5356.6</v>
      </c>
      <c r="J4611" s="7">
        <f t="shared" ref="J4611:J4674" si="363">ROUNDDOWN(G4611,1)</f>
        <v>5356.5</v>
      </c>
      <c r="K4611" t="str">
        <f>TEXT('Health Cleaned'!A4611,"mm-yy")</f>
        <v>12-22</v>
      </c>
      <c r="L4611" t="str">
        <f t="shared" ref="L4611:L4674" si="364">IF(A4611&lt;13,"0-12",IF(A4611&lt;20,"13-19",IF(A4611&lt;35,"20-34",IF(A4611&lt;=50,"35-50",IF(A4611&lt;66,"51-65",IF(A4611&gt;65,"65-100"))))))</f>
        <v>65-100</v>
      </c>
    </row>
    <row r="4612" spans="1:12" x14ac:dyDescent="0.45">
      <c r="A4612">
        <v>42</v>
      </c>
      <c r="B4612" t="str">
        <f t="shared" si="360"/>
        <v>ADULTS</v>
      </c>
      <c r="C4612" t="s">
        <v>5084</v>
      </c>
      <c r="G4612" s="7">
        <f>'Health Cleaned'!$H4612*1.1</f>
        <v>3363.3380000000002</v>
      </c>
      <c r="H4612" s="7">
        <f t="shared" si="361"/>
        <v>3363.3</v>
      </c>
      <c r="I4612" s="7">
        <f t="shared" si="362"/>
        <v>3363.4</v>
      </c>
      <c r="J4612" s="7">
        <f t="shared" si="363"/>
        <v>3363.3</v>
      </c>
      <c r="K4612" t="str">
        <f>TEXT('Health Cleaned'!A4612,"mm-yy")</f>
        <v>10-22</v>
      </c>
      <c r="L4612" t="str">
        <f t="shared" si="364"/>
        <v>35-50</v>
      </c>
    </row>
    <row r="4613" spans="1:12" x14ac:dyDescent="0.45">
      <c r="A4613">
        <v>68</v>
      </c>
      <c r="B4613" t="str">
        <f t="shared" si="360"/>
        <v>SENIORS</v>
      </c>
      <c r="C4613" t="s">
        <v>5085</v>
      </c>
      <c r="G4613" s="7">
        <f>'Health Cleaned'!$H4613*1.1</f>
        <v>2675.5630000000001</v>
      </c>
      <c r="H4613" s="7">
        <f t="shared" si="361"/>
        <v>2675.6</v>
      </c>
      <c r="I4613" s="7">
        <f t="shared" si="362"/>
        <v>2675.6</v>
      </c>
      <c r="J4613" s="7">
        <f t="shared" si="363"/>
        <v>2675.5</v>
      </c>
      <c r="K4613" t="str">
        <f>TEXT('Health Cleaned'!A4613,"mm-yy")</f>
        <v>12-22</v>
      </c>
      <c r="L4613" t="str">
        <f t="shared" si="364"/>
        <v>65-100</v>
      </c>
    </row>
    <row r="4614" spans="1:12" x14ac:dyDescent="0.45">
      <c r="A4614">
        <v>45</v>
      </c>
      <c r="B4614" t="str">
        <f t="shared" si="360"/>
        <v>ADULTS</v>
      </c>
      <c r="C4614" t="s">
        <v>5086</v>
      </c>
      <c r="G4614" s="7">
        <f>'Health Cleaned'!$H4614*1.1</f>
        <v>3925.0090000000005</v>
      </c>
      <c r="H4614" s="7">
        <f t="shared" si="361"/>
        <v>3925</v>
      </c>
      <c r="I4614" s="7">
        <f t="shared" si="362"/>
        <v>3925.1</v>
      </c>
      <c r="J4614" s="7">
        <f t="shared" si="363"/>
        <v>3925</v>
      </c>
      <c r="K4614" t="str">
        <f>TEXT('Health Cleaned'!A4614,"mm-yy")</f>
        <v>05-23</v>
      </c>
      <c r="L4614" t="str">
        <f t="shared" si="364"/>
        <v>35-50</v>
      </c>
    </row>
    <row r="4615" spans="1:12" x14ac:dyDescent="0.45">
      <c r="A4615">
        <v>69</v>
      </c>
      <c r="B4615" t="str">
        <f t="shared" si="360"/>
        <v>SENIORS</v>
      </c>
      <c r="C4615" t="s">
        <v>5087</v>
      </c>
      <c r="G4615" s="7">
        <f>'Health Cleaned'!$H4615*1.1</f>
        <v>1461.4930000000002</v>
      </c>
      <c r="H4615" s="7">
        <f t="shared" si="361"/>
        <v>1461.5</v>
      </c>
      <c r="I4615" s="7">
        <f t="shared" si="362"/>
        <v>1461.5</v>
      </c>
      <c r="J4615" s="7">
        <f t="shared" si="363"/>
        <v>1461.4</v>
      </c>
      <c r="K4615" t="str">
        <f>TEXT('Health Cleaned'!A4615,"mm-yy")</f>
        <v>07-23</v>
      </c>
      <c r="L4615" t="str">
        <f t="shared" si="364"/>
        <v>65-100</v>
      </c>
    </row>
    <row r="4616" spans="1:12" x14ac:dyDescent="0.45">
      <c r="A4616">
        <v>25</v>
      </c>
      <c r="B4616" t="str">
        <f t="shared" si="360"/>
        <v>YOUNG ADULTS</v>
      </c>
      <c r="C4616" t="s">
        <v>5088</v>
      </c>
      <c r="G4616" s="7">
        <f>'Health Cleaned'!$H4616*1.1</f>
        <v>2801.326</v>
      </c>
      <c r="H4616" s="7">
        <f t="shared" si="361"/>
        <v>2801.3</v>
      </c>
      <c r="I4616" s="7">
        <f t="shared" si="362"/>
        <v>2801.4</v>
      </c>
      <c r="J4616" s="7">
        <f t="shared" si="363"/>
        <v>2801.3</v>
      </c>
      <c r="K4616" t="str">
        <f>TEXT('Health Cleaned'!A4616,"mm-yy")</f>
        <v>11-23</v>
      </c>
      <c r="L4616" t="str">
        <f t="shared" si="364"/>
        <v>20-34</v>
      </c>
    </row>
    <row r="4617" spans="1:12" x14ac:dyDescent="0.45">
      <c r="A4617">
        <v>53</v>
      </c>
      <c r="B4617" t="str">
        <f t="shared" si="360"/>
        <v>ADULTS</v>
      </c>
      <c r="C4617" t="s">
        <v>5089</v>
      </c>
      <c r="G4617" s="7">
        <f>'Health Cleaned'!$H4617*1.1</f>
        <v>3603.6110000000003</v>
      </c>
      <c r="H4617" s="7">
        <f t="shared" si="361"/>
        <v>3603.6</v>
      </c>
      <c r="I4617" s="7">
        <f t="shared" si="362"/>
        <v>3603.7</v>
      </c>
      <c r="J4617" s="7">
        <f t="shared" si="363"/>
        <v>3603.6</v>
      </c>
      <c r="K4617" t="str">
        <f>TEXT('Health Cleaned'!A4617,"mm-yy")</f>
        <v>05-22</v>
      </c>
      <c r="L4617" t="str">
        <f t="shared" si="364"/>
        <v>51-65</v>
      </c>
    </row>
    <row r="4618" spans="1:12" x14ac:dyDescent="0.45">
      <c r="A4618">
        <v>89</v>
      </c>
      <c r="B4618" t="str">
        <f t="shared" si="360"/>
        <v>SENIORS</v>
      </c>
      <c r="C4618" t="s">
        <v>5090</v>
      </c>
      <c r="G4618" s="7">
        <f>'Health Cleaned'!$H4618*1.1</f>
        <v>4074.0480000000002</v>
      </c>
      <c r="H4618" s="7">
        <f t="shared" si="361"/>
        <v>4074</v>
      </c>
      <c r="I4618" s="7">
        <f t="shared" si="362"/>
        <v>4074.1</v>
      </c>
      <c r="J4618" s="7">
        <f t="shared" si="363"/>
        <v>4074</v>
      </c>
      <c r="K4618" t="str">
        <f>TEXT('Health Cleaned'!A4618,"mm-yy")</f>
        <v>07-23</v>
      </c>
      <c r="L4618" t="str">
        <f t="shared" si="364"/>
        <v>65-100</v>
      </c>
    </row>
    <row r="4619" spans="1:12" x14ac:dyDescent="0.45">
      <c r="A4619">
        <v>15</v>
      </c>
      <c r="B4619" t="str">
        <f t="shared" si="360"/>
        <v>CHILDREN</v>
      </c>
      <c r="C4619" t="s">
        <v>5091</v>
      </c>
      <c r="G4619" s="7">
        <f>'Health Cleaned'!$H4619*1.1</f>
        <v>4354.4930000000004</v>
      </c>
      <c r="H4619" s="7">
        <f t="shared" si="361"/>
        <v>4354.5</v>
      </c>
      <c r="I4619" s="7">
        <f t="shared" si="362"/>
        <v>4354.5</v>
      </c>
      <c r="J4619" s="7">
        <f t="shared" si="363"/>
        <v>4354.3999999999996</v>
      </c>
      <c r="K4619" t="str">
        <f>TEXT('Health Cleaned'!A4619,"mm-yy")</f>
        <v>04-23</v>
      </c>
      <c r="L4619" t="str">
        <f t="shared" si="364"/>
        <v>13-19</v>
      </c>
    </row>
    <row r="4620" spans="1:12" x14ac:dyDescent="0.45">
      <c r="A4620">
        <v>58</v>
      </c>
      <c r="B4620" t="str">
        <f t="shared" si="360"/>
        <v>ADULTS</v>
      </c>
      <c r="C4620" t="s">
        <v>5092</v>
      </c>
      <c r="G4620" s="7">
        <f>'Health Cleaned'!$H4620*1.1</f>
        <v>4761.4490000000005</v>
      </c>
      <c r="H4620" s="7">
        <f t="shared" si="361"/>
        <v>4761.3999999999996</v>
      </c>
      <c r="I4620" s="7">
        <f t="shared" si="362"/>
        <v>4761.5</v>
      </c>
      <c r="J4620" s="7">
        <f t="shared" si="363"/>
        <v>4761.3999999999996</v>
      </c>
      <c r="K4620" t="str">
        <f>TEXT('Health Cleaned'!A4620,"mm-yy")</f>
        <v>08-22</v>
      </c>
      <c r="L4620" t="str">
        <f t="shared" si="364"/>
        <v>51-65</v>
      </c>
    </row>
    <row r="4621" spans="1:12" x14ac:dyDescent="0.45">
      <c r="A4621">
        <v>4</v>
      </c>
      <c r="B4621" t="str">
        <f t="shared" si="360"/>
        <v>CHILDREN</v>
      </c>
      <c r="C4621" t="s">
        <v>5093</v>
      </c>
      <c r="G4621" s="7">
        <f>'Health Cleaned'!$H4621*1.1</f>
        <v>1616.23</v>
      </c>
      <c r="H4621" s="7">
        <f t="shared" si="361"/>
        <v>1616.2</v>
      </c>
      <c r="I4621" s="7">
        <f t="shared" si="362"/>
        <v>1616.3</v>
      </c>
      <c r="J4621" s="7">
        <f t="shared" si="363"/>
        <v>1616.2</v>
      </c>
      <c r="K4621" t="str">
        <f>TEXT('Health Cleaned'!A4621,"mm-yy")</f>
        <v>12-22</v>
      </c>
      <c r="L4621" t="str">
        <f t="shared" si="364"/>
        <v>0-12</v>
      </c>
    </row>
    <row r="4622" spans="1:12" x14ac:dyDescent="0.45">
      <c r="A4622">
        <v>68</v>
      </c>
      <c r="B4622" t="str">
        <f t="shared" si="360"/>
        <v>SENIORS</v>
      </c>
      <c r="C4622" t="s">
        <v>5094</v>
      </c>
      <c r="G4622" s="7">
        <f>'Health Cleaned'!$H4622*1.1</f>
        <v>2521.1340000000005</v>
      </c>
      <c r="H4622" s="7">
        <f t="shared" si="361"/>
        <v>2521.1</v>
      </c>
      <c r="I4622" s="7">
        <f t="shared" si="362"/>
        <v>2521.1999999999998</v>
      </c>
      <c r="J4622" s="7">
        <f t="shared" si="363"/>
        <v>2521.1</v>
      </c>
      <c r="K4622" t="str">
        <f>TEXT('Health Cleaned'!A4622,"mm-yy")</f>
        <v>03-23</v>
      </c>
      <c r="L4622" t="str">
        <f t="shared" si="364"/>
        <v>65-100</v>
      </c>
    </row>
    <row r="4623" spans="1:12" x14ac:dyDescent="0.45">
      <c r="A4623">
        <v>99</v>
      </c>
      <c r="B4623" t="str">
        <f t="shared" si="360"/>
        <v>SENIORS</v>
      </c>
      <c r="C4623" t="s">
        <v>5095</v>
      </c>
      <c r="G4623" s="7">
        <f>'Health Cleaned'!$H4623*1.1</f>
        <v>354.24400000000003</v>
      </c>
      <c r="H4623" s="7">
        <f t="shared" si="361"/>
        <v>354.2</v>
      </c>
      <c r="I4623" s="7">
        <f t="shared" si="362"/>
        <v>354.3</v>
      </c>
      <c r="J4623" s="7">
        <f t="shared" si="363"/>
        <v>354.2</v>
      </c>
      <c r="K4623" t="str">
        <f>TEXT('Health Cleaned'!A4623,"mm-yy")</f>
        <v>09-23</v>
      </c>
      <c r="L4623" t="str">
        <f t="shared" si="364"/>
        <v>65-100</v>
      </c>
    </row>
    <row r="4624" spans="1:12" x14ac:dyDescent="0.45">
      <c r="A4624">
        <v>19</v>
      </c>
      <c r="B4624" t="str">
        <f t="shared" si="360"/>
        <v>YOUNG ADULTS</v>
      </c>
      <c r="C4624" t="s">
        <v>5096</v>
      </c>
      <c r="G4624" s="7">
        <f>'Health Cleaned'!$H4624*1.1</f>
        <v>5235.384</v>
      </c>
      <c r="H4624" s="7">
        <f t="shared" si="361"/>
        <v>5235.3999999999996</v>
      </c>
      <c r="I4624" s="7">
        <f t="shared" si="362"/>
        <v>5235.4000000000005</v>
      </c>
      <c r="J4624" s="7">
        <f t="shared" si="363"/>
        <v>5235.3</v>
      </c>
      <c r="K4624" t="str">
        <f>TEXT('Health Cleaned'!A4624,"mm-yy")</f>
        <v>12-23</v>
      </c>
      <c r="L4624" t="str">
        <f t="shared" si="364"/>
        <v>13-19</v>
      </c>
    </row>
    <row r="4625" spans="1:12" x14ac:dyDescent="0.45">
      <c r="A4625">
        <v>72</v>
      </c>
      <c r="B4625" t="str">
        <f t="shared" si="360"/>
        <v>SENIORS</v>
      </c>
      <c r="C4625" t="s">
        <v>5097</v>
      </c>
      <c r="G4625" s="7">
        <f>'Health Cleaned'!$H4625*1.1</f>
        <v>138.99600000000001</v>
      </c>
      <c r="H4625" s="7">
        <f t="shared" si="361"/>
        <v>139</v>
      </c>
      <c r="I4625" s="7">
        <f t="shared" si="362"/>
        <v>139</v>
      </c>
      <c r="J4625" s="7">
        <f t="shared" si="363"/>
        <v>138.9</v>
      </c>
      <c r="K4625" t="str">
        <f>TEXT('Health Cleaned'!A4625,"mm-yy")</f>
        <v>07-23</v>
      </c>
      <c r="L4625" t="str">
        <f t="shared" si="364"/>
        <v>65-100</v>
      </c>
    </row>
    <row r="4626" spans="1:12" x14ac:dyDescent="0.45">
      <c r="A4626">
        <v>41</v>
      </c>
      <c r="B4626" t="str">
        <f t="shared" si="360"/>
        <v>ADULTS</v>
      </c>
      <c r="C4626" t="s">
        <v>5098</v>
      </c>
      <c r="G4626" s="7">
        <f>'Health Cleaned'!$H4626*1.1</f>
        <v>4769.6550000000007</v>
      </c>
      <c r="H4626" s="7">
        <f t="shared" si="361"/>
        <v>4769.7</v>
      </c>
      <c r="I4626" s="7">
        <f t="shared" si="362"/>
        <v>4769.7000000000007</v>
      </c>
      <c r="J4626" s="7">
        <f t="shared" si="363"/>
        <v>4769.6000000000004</v>
      </c>
      <c r="K4626" t="str">
        <f>TEXT('Health Cleaned'!A4626,"mm-yy")</f>
        <v>11-22</v>
      </c>
      <c r="L4626" t="str">
        <f t="shared" si="364"/>
        <v>35-50</v>
      </c>
    </row>
    <row r="4627" spans="1:12" x14ac:dyDescent="0.45">
      <c r="A4627">
        <v>79</v>
      </c>
      <c r="B4627" t="str">
        <f t="shared" si="360"/>
        <v>SENIORS</v>
      </c>
      <c r="C4627" t="s">
        <v>5099</v>
      </c>
      <c r="G4627" s="7">
        <f>'Health Cleaned'!$H4627*1.1</f>
        <v>4703.1930000000002</v>
      </c>
      <c r="H4627" s="7">
        <f t="shared" si="361"/>
        <v>4703.2</v>
      </c>
      <c r="I4627" s="7">
        <f t="shared" si="362"/>
        <v>4703.2000000000007</v>
      </c>
      <c r="J4627" s="7">
        <f t="shared" si="363"/>
        <v>4703.1000000000004</v>
      </c>
      <c r="K4627" t="str">
        <f>TEXT('Health Cleaned'!A4627,"mm-yy")</f>
        <v>02-23</v>
      </c>
      <c r="L4627" t="str">
        <f t="shared" si="364"/>
        <v>65-100</v>
      </c>
    </row>
    <row r="4628" spans="1:12" x14ac:dyDescent="0.45">
      <c r="A4628">
        <v>69</v>
      </c>
      <c r="B4628" t="str">
        <f t="shared" si="360"/>
        <v>SENIORS</v>
      </c>
      <c r="C4628" t="s">
        <v>5100</v>
      </c>
      <c r="G4628" s="7">
        <f>'Health Cleaned'!$H4628*1.1</f>
        <v>4518.9320000000007</v>
      </c>
      <c r="H4628" s="7">
        <f t="shared" si="361"/>
        <v>4518.8999999999996</v>
      </c>
      <c r="I4628" s="7">
        <f t="shared" si="362"/>
        <v>4519</v>
      </c>
      <c r="J4628" s="7">
        <f t="shared" si="363"/>
        <v>4518.8999999999996</v>
      </c>
      <c r="K4628" t="str">
        <f>TEXT('Health Cleaned'!A4628,"mm-yy")</f>
        <v>03-23</v>
      </c>
      <c r="L4628" t="str">
        <f t="shared" si="364"/>
        <v>65-100</v>
      </c>
    </row>
    <row r="4629" spans="1:12" x14ac:dyDescent="0.45">
      <c r="A4629">
        <v>85</v>
      </c>
      <c r="B4629" t="str">
        <f t="shared" si="360"/>
        <v>SENIORS</v>
      </c>
      <c r="C4629" t="s">
        <v>5101</v>
      </c>
      <c r="G4629" s="7">
        <f>'Health Cleaned'!$H4629*1.1</f>
        <v>230.72500000000002</v>
      </c>
      <c r="H4629" s="7">
        <f t="shared" si="361"/>
        <v>230.7</v>
      </c>
      <c r="I4629" s="7">
        <f t="shared" si="362"/>
        <v>230.79999999999998</v>
      </c>
      <c r="J4629" s="7">
        <f t="shared" si="363"/>
        <v>230.7</v>
      </c>
      <c r="K4629" t="str">
        <f>TEXT('Health Cleaned'!A4629,"mm-yy")</f>
        <v>03-23</v>
      </c>
      <c r="L4629" t="str">
        <f t="shared" si="364"/>
        <v>65-100</v>
      </c>
    </row>
    <row r="4630" spans="1:12" x14ac:dyDescent="0.45">
      <c r="A4630">
        <v>59</v>
      </c>
      <c r="B4630" t="str">
        <f t="shared" si="360"/>
        <v>ADULTS</v>
      </c>
      <c r="C4630" t="s">
        <v>5102</v>
      </c>
      <c r="G4630" s="7">
        <f>'Health Cleaned'!$H4630*1.1</f>
        <v>1056.3410000000001</v>
      </c>
      <c r="H4630" s="7">
        <f t="shared" si="361"/>
        <v>1056.3</v>
      </c>
      <c r="I4630" s="7">
        <f t="shared" si="362"/>
        <v>1056.3999999999999</v>
      </c>
      <c r="J4630" s="7">
        <f t="shared" si="363"/>
        <v>1056.3</v>
      </c>
      <c r="K4630" t="str">
        <f>TEXT('Health Cleaned'!A4630,"mm-yy")</f>
        <v>03-23</v>
      </c>
      <c r="L4630" t="str">
        <f t="shared" si="364"/>
        <v>51-65</v>
      </c>
    </row>
    <row r="4631" spans="1:12" x14ac:dyDescent="0.45">
      <c r="A4631">
        <v>52</v>
      </c>
      <c r="B4631" t="str">
        <f t="shared" si="360"/>
        <v>ADULTS</v>
      </c>
      <c r="C4631" t="s">
        <v>5103</v>
      </c>
      <c r="G4631" s="7">
        <f>'Health Cleaned'!$H4631*1.1</f>
        <v>4954.8730000000005</v>
      </c>
      <c r="H4631" s="7">
        <f t="shared" si="361"/>
        <v>4954.8999999999996</v>
      </c>
      <c r="I4631" s="7">
        <f t="shared" si="362"/>
        <v>4954.9000000000005</v>
      </c>
      <c r="J4631" s="7">
        <f t="shared" si="363"/>
        <v>4954.8</v>
      </c>
      <c r="K4631" t="str">
        <f>TEXT('Health Cleaned'!A4631,"mm-yy")</f>
        <v>12-22</v>
      </c>
      <c r="L4631" t="str">
        <f t="shared" si="364"/>
        <v>51-65</v>
      </c>
    </row>
    <row r="4632" spans="1:12" x14ac:dyDescent="0.45">
      <c r="A4632">
        <v>68</v>
      </c>
      <c r="B4632" t="str">
        <f t="shared" si="360"/>
        <v>SENIORS</v>
      </c>
      <c r="C4632" t="s">
        <v>5104</v>
      </c>
      <c r="G4632" s="7">
        <f>'Health Cleaned'!$H4632*1.1</f>
        <v>5072.0670000000009</v>
      </c>
      <c r="H4632" s="7">
        <f t="shared" si="361"/>
        <v>5072.1000000000004</v>
      </c>
      <c r="I4632" s="7">
        <f t="shared" si="362"/>
        <v>5072.1000000000004</v>
      </c>
      <c r="J4632" s="7">
        <f t="shared" si="363"/>
        <v>5072</v>
      </c>
      <c r="K4632" t="str">
        <f>TEXT('Health Cleaned'!A4632,"mm-yy")</f>
        <v>09-23</v>
      </c>
      <c r="L4632" t="str">
        <f t="shared" si="364"/>
        <v>65-100</v>
      </c>
    </row>
    <row r="4633" spans="1:12" x14ac:dyDescent="0.45">
      <c r="A4633">
        <v>46</v>
      </c>
      <c r="B4633" t="str">
        <f t="shared" si="360"/>
        <v>ADULTS</v>
      </c>
      <c r="C4633" t="s">
        <v>5105</v>
      </c>
      <c r="G4633" s="7">
        <f>'Health Cleaned'!$H4633*1.1</f>
        <v>4980.2060000000001</v>
      </c>
      <c r="H4633" s="7">
        <f t="shared" si="361"/>
        <v>4980.2</v>
      </c>
      <c r="I4633" s="7">
        <f t="shared" si="362"/>
        <v>4980.3</v>
      </c>
      <c r="J4633" s="7">
        <f t="shared" si="363"/>
        <v>4980.2</v>
      </c>
      <c r="K4633" t="str">
        <f>TEXT('Health Cleaned'!A4633,"mm-yy")</f>
        <v>01-23</v>
      </c>
      <c r="L4633" t="str">
        <f t="shared" si="364"/>
        <v>35-50</v>
      </c>
    </row>
    <row r="4634" spans="1:12" x14ac:dyDescent="0.45">
      <c r="A4634">
        <v>50</v>
      </c>
      <c r="B4634" t="str">
        <f t="shared" si="360"/>
        <v>ADULTS</v>
      </c>
      <c r="C4634" t="s">
        <v>5106</v>
      </c>
      <c r="G4634" s="7">
        <f>'Health Cleaned'!$H4634*1.1</f>
        <v>4936.3710000000001</v>
      </c>
      <c r="H4634" s="7">
        <f t="shared" si="361"/>
        <v>4936.3999999999996</v>
      </c>
      <c r="I4634" s="7">
        <f t="shared" si="362"/>
        <v>4936.4000000000005</v>
      </c>
      <c r="J4634" s="7">
        <f t="shared" si="363"/>
        <v>4936.3</v>
      </c>
      <c r="K4634" t="str">
        <f>TEXT('Health Cleaned'!A4634,"mm-yy")</f>
        <v>12-23</v>
      </c>
      <c r="L4634" t="str">
        <f t="shared" si="364"/>
        <v>35-50</v>
      </c>
    </row>
    <row r="4635" spans="1:12" x14ac:dyDescent="0.45">
      <c r="A4635">
        <v>78</v>
      </c>
      <c r="B4635" t="str">
        <f t="shared" si="360"/>
        <v>SENIORS</v>
      </c>
      <c r="C4635" t="s">
        <v>5107</v>
      </c>
      <c r="G4635" s="7">
        <f>'Health Cleaned'!$H4635*1.1</f>
        <v>3304.3009999999999</v>
      </c>
      <c r="H4635" s="7">
        <f t="shared" si="361"/>
        <v>3304.3</v>
      </c>
      <c r="I4635" s="7">
        <f t="shared" si="362"/>
        <v>3304.4</v>
      </c>
      <c r="J4635" s="7">
        <f t="shared" si="363"/>
        <v>3304.3</v>
      </c>
      <c r="K4635" t="str">
        <f>TEXT('Health Cleaned'!A4635,"mm-yy")</f>
        <v>01-23</v>
      </c>
      <c r="L4635" t="str">
        <f t="shared" si="364"/>
        <v>65-100</v>
      </c>
    </row>
    <row r="4636" spans="1:12" x14ac:dyDescent="0.45">
      <c r="A4636">
        <v>15</v>
      </c>
      <c r="B4636" t="str">
        <f t="shared" si="360"/>
        <v>CHILDREN</v>
      </c>
      <c r="C4636" t="s">
        <v>5108</v>
      </c>
      <c r="G4636" s="7">
        <f>'Health Cleaned'!$H4636*1.1</f>
        <v>4133.0740000000005</v>
      </c>
      <c r="H4636" s="7">
        <f t="shared" si="361"/>
        <v>4133.1000000000004</v>
      </c>
      <c r="I4636" s="7">
        <f t="shared" si="362"/>
        <v>4133.1000000000004</v>
      </c>
      <c r="J4636" s="7">
        <f t="shared" si="363"/>
        <v>4133</v>
      </c>
      <c r="K4636" t="str">
        <f>TEXT('Health Cleaned'!A4636,"mm-yy")</f>
        <v>06-22</v>
      </c>
      <c r="L4636" t="str">
        <f t="shared" si="364"/>
        <v>13-19</v>
      </c>
    </row>
    <row r="4637" spans="1:12" x14ac:dyDescent="0.45">
      <c r="A4637">
        <v>35</v>
      </c>
      <c r="B4637" t="str">
        <f t="shared" si="360"/>
        <v>YOUNG ADULTS</v>
      </c>
      <c r="C4637" t="s">
        <v>5109</v>
      </c>
      <c r="G4637" s="7">
        <f>'Health Cleaned'!$H4637*1.1</f>
        <v>4035.9220000000005</v>
      </c>
      <c r="H4637" s="7">
        <f t="shared" si="361"/>
        <v>4035.9</v>
      </c>
      <c r="I4637" s="7">
        <f t="shared" si="362"/>
        <v>4036</v>
      </c>
      <c r="J4637" s="7">
        <f t="shared" si="363"/>
        <v>4035.9</v>
      </c>
      <c r="K4637" t="str">
        <f>TEXT('Health Cleaned'!A4637,"mm-yy")</f>
        <v>04-22</v>
      </c>
      <c r="L4637" t="str">
        <f t="shared" si="364"/>
        <v>35-50</v>
      </c>
    </row>
    <row r="4638" spans="1:12" x14ac:dyDescent="0.45">
      <c r="A4638">
        <v>95</v>
      </c>
      <c r="B4638" t="str">
        <f t="shared" si="360"/>
        <v>SENIORS</v>
      </c>
      <c r="C4638" t="s">
        <v>5110</v>
      </c>
      <c r="G4638" s="7">
        <f>'Health Cleaned'!$H4638*1.1</f>
        <v>1978.6470000000002</v>
      </c>
      <c r="H4638" s="7">
        <f t="shared" si="361"/>
        <v>1978.6</v>
      </c>
      <c r="I4638" s="7">
        <f t="shared" si="362"/>
        <v>1978.6999999999998</v>
      </c>
      <c r="J4638" s="7">
        <f t="shared" si="363"/>
        <v>1978.6</v>
      </c>
      <c r="K4638" t="str">
        <f>TEXT('Health Cleaned'!A4638,"mm-yy")</f>
        <v>06-23</v>
      </c>
      <c r="L4638" t="str">
        <f t="shared" si="364"/>
        <v>65-100</v>
      </c>
    </row>
    <row r="4639" spans="1:12" x14ac:dyDescent="0.45">
      <c r="A4639">
        <v>29</v>
      </c>
      <c r="B4639" t="str">
        <f t="shared" si="360"/>
        <v>YOUNG ADULTS</v>
      </c>
      <c r="C4639" t="s">
        <v>5111</v>
      </c>
      <c r="G4639" s="7">
        <f>'Health Cleaned'!$H4639*1.1</f>
        <v>3036.8910000000001</v>
      </c>
      <c r="H4639" s="7">
        <f t="shared" si="361"/>
        <v>3036.9</v>
      </c>
      <c r="I4639" s="7">
        <f t="shared" si="362"/>
        <v>3036.9</v>
      </c>
      <c r="J4639" s="7">
        <f t="shared" si="363"/>
        <v>3036.8</v>
      </c>
      <c r="K4639" t="str">
        <f>TEXT('Health Cleaned'!A4639,"mm-yy")</f>
        <v>03-22</v>
      </c>
      <c r="L4639" t="str">
        <f t="shared" si="364"/>
        <v>20-34</v>
      </c>
    </row>
    <row r="4640" spans="1:12" x14ac:dyDescent="0.45">
      <c r="A4640">
        <v>44</v>
      </c>
      <c r="B4640" t="str">
        <f t="shared" si="360"/>
        <v>ADULTS</v>
      </c>
      <c r="C4640" t="s">
        <v>5112</v>
      </c>
      <c r="G4640" s="7">
        <f>'Health Cleaned'!$H4640*1.1</f>
        <v>255.50800000000001</v>
      </c>
      <c r="H4640" s="7">
        <f t="shared" si="361"/>
        <v>255.5</v>
      </c>
      <c r="I4640" s="7">
        <f t="shared" si="362"/>
        <v>255.6</v>
      </c>
      <c r="J4640" s="7">
        <f t="shared" si="363"/>
        <v>255.5</v>
      </c>
      <c r="K4640" t="str">
        <f>TEXT('Health Cleaned'!A4640,"mm-yy")</f>
        <v>04-22</v>
      </c>
      <c r="L4640" t="str">
        <f t="shared" si="364"/>
        <v>35-50</v>
      </c>
    </row>
    <row r="4641" spans="1:12" x14ac:dyDescent="0.45">
      <c r="A4641">
        <v>57</v>
      </c>
      <c r="B4641" t="str">
        <f t="shared" si="360"/>
        <v>ADULTS</v>
      </c>
      <c r="C4641" t="s">
        <v>5113</v>
      </c>
      <c r="G4641" s="7">
        <f>'Health Cleaned'!$H4641*1.1</f>
        <v>2354.2640000000001</v>
      </c>
      <c r="H4641" s="7">
        <f t="shared" si="361"/>
        <v>2354.3000000000002</v>
      </c>
      <c r="I4641" s="7">
        <f t="shared" si="362"/>
        <v>2354.2999999999997</v>
      </c>
      <c r="J4641" s="7">
        <f t="shared" si="363"/>
        <v>2354.1999999999998</v>
      </c>
      <c r="K4641" t="str">
        <f>TEXT('Health Cleaned'!A4641,"mm-yy")</f>
        <v>12-22</v>
      </c>
      <c r="L4641" t="str">
        <f t="shared" si="364"/>
        <v>51-65</v>
      </c>
    </row>
    <row r="4642" spans="1:12" x14ac:dyDescent="0.45">
      <c r="A4642">
        <v>95</v>
      </c>
      <c r="B4642" t="str">
        <f t="shared" si="360"/>
        <v>SENIORS</v>
      </c>
      <c r="C4642" t="s">
        <v>5114</v>
      </c>
      <c r="G4642" s="7">
        <f>'Health Cleaned'!$H4642*1.1</f>
        <v>3477.0450000000001</v>
      </c>
      <c r="H4642" s="7">
        <f t="shared" si="361"/>
        <v>3477</v>
      </c>
      <c r="I4642" s="7">
        <f t="shared" si="362"/>
        <v>3477.1</v>
      </c>
      <c r="J4642" s="7">
        <f t="shared" si="363"/>
        <v>3477</v>
      </c>
      <c r="K4642" t="str">
        <f>TEXT('Health Cleaned'!A4642,"mm-yy")</f>
        <v>02-22</v>
      </c>
      <c r="L4642" t="str">
        <f t="shared" si="364"/>
        <v>65-100</v>
      </c>
    </row>
    <row r="4643" spans="1:12" x14ac:dyDescent="0.45">
      <c r="A4643">
        <v>96</v>
      </c>
      <c r="B4643" t="str">
        <f t="shared" si="360"/>
        <v>SENIORS</v>
      </c>
      <c r="C4643" t="s">
        <v>5115</v>
      </c>
      <c r="G4643" s="7">
        <f>'Health Cleaned'!$H4643*1.1</f>
        <v>809.82000000000016</v>
      </c>
      <c r="H4643" s="7">
        <f t="shared" si="361"/>
        <v>809.8</v>
      </c>
      <c r="I4643" s="7">
        <f t="shared" si="362"/>
        <v>809.9</v>
      </c>
      <c r="J4643" s="7">
        <f t="shared" si="363"/>
        <v>809.8</v>
      </c>
      <c r="K4643" t="str">
        <f>TEXT('Health Cleaned'!A4643,"mm-yy")</f>
        <v>11-23</v>
      </c>
      <c r="L4643" t="str">
        <f t="shared" si="364"/>
        <v>65-100</v>
      </c>
    </row>
    <row r="4644" spans="1:12" x14ac:dyDescent="0.45">
      <c r="A4644">
        <v>73</v>
      </c>
      <c r="B4644" t="str">
        <f t="shared" si="360"/>
        <v>SENIORS</v>
      </c>
      <c r="C4644" t="s">
        <v>5116</v>
      </c>
      <c r="G4644" s="7">
        <f>'Health Cleaned'!$H4644*1.1</f>
        <v>3789.7310000000002</v>
      </c>
      <c r="H4644" s="7">
        <f t="shared" si="361"/>
        <v>3789.7</v>
      </c>
      <c r="I4644" s="7">
        <f t="shared" si="362"/>
        <v>3789.7999999999997</v>
      </c>
      <c r="J4644" s="7">
        <f t="shared" si="363"/>
        <v>3789.7</v>
      </c>
      <c r="K4644" t="str">
        <f>TEXT('Health Cleaned'!A4644,"mm-yy")</f>
        <v>08-23</v>
      </c>
      <c r="L4644" t="str">
        <f t="shared" si="364"/>
        <v>65-100</v>
      </c>
    </row>
    <row r="4645" spans="1:12" x14ac:dyDescent="0.45">
      <c r="A4645">
        <v>54</v>
      </c>
      <c r="B4645" t="str">
        <f t="shared" si="360"/>
        <v>ADULTS</v>
      </c>
      <c r="C4645" t="s">
        <v>5117</v>
      </c>
      <c r="G4645" s="7">
        <f>'Health Cleaned'!$H4645*1.1</f>
        <v>5318.94</v>
      </c>
      <c r="H4645" s="7">
        <f t="shared" si="361"/>
        <v>5318.9</v>
      </c>
      <c r="I4645" s="7">
        <f t="shared" si="362"/>
        <v>5319</v>
      </c>
      <c r="J4645" s="7">
        <f t="shared" si="363"/>
        <v>5318.9</v>
      </c>
      <c r="K4645" t="str">
        <f>TEXT('Health Cleaned'!A4645,"mm-yy")</f>
        <v>08-22</v>
      </c>
      <c r="L4645" t="str">
        <f t="shared" si="364"/>
        <v>51-65</v>
      </c>
    </row>
    <row r="4646" spans="1:12" x14ac:dyDescent="0.45">
      <c r="A4646">
        <v>3</v>
      </c>
      <c r="B4646" t="str">
        <f t="shared" si="360"/>
        <v>CHILDREN</v>
      </c>
      <c r="C4646" t="s">
        <v>5118</v>
      </c>
      <c r="G4646" s="7">
        <f>'Health Cleaned'!$H4646*1.1</f>
        <v>3891.4810000000002</v>
      </c>
      <c r="H4646" s="7">
        <f t="shared" si="361"/>
        <v>3891.5</v>
      </c>
      <c r="I4646" s="7">
        <f t="shared" si="362"/>
        <v>3891.5</v>
      </c>
      <c r="J4646" s="7">
        <f t="shared" si="363"/>
        <v>3891.4</v>
      </c>
      <c r="K4646" t="str">
        <f>TEXT('Health Cleaned'!A4646,"mm-yy")</f>
        <v>06-23</v>
      </c>
      <c r="L4646" t="str">
        <f t="shared" si="364"/>
        <v>0-12</v>
      </c>
    </row>
    <row r="4647" spans="1:12" x14ac:dyDescent="0.45">
      <c r="A4647">
        <v>76</v>
      </c>
      <c r="B4647" t="str">
        <f t="shared" si="360"/>
        <v>SENIORS</v>
      </c>
      <c r="C4647" t="s">
        <v>5119</v>
      </c>
      <c r="G4647" s="7">
        <f>'Health Cleaned'!$H4647*1.1</f>
        <v>3912.4690000000001</v>
      </c>
      <c r="H4647" s="7">
        <f t="shared" si="361"/>
        <v>3912.5</v>
      </c>
      <c r="I4647" s="7">
        <f t="shared" si="362"/>
        <v>3912.5</v>
      </c>
      <c r="J4647" s="7">
        <f t="shared" si="363"/>
        <v>3912.4</v>
      </c>
      <c r="K4647" t="str">
        <f>TEXT('Health Cleaned'!A4647,"mm-yy")</f>
        <v>06-23</v>
      </c>
      <c r="L4647" t="str">
        <f t="shared" si="364"/>
        <v>65-100</v>
      </c>
    </row>
    <row r="4648" spans="1:12" x14ac:dyDescent="0.45">
      <c r="A4648">
        <v>15</v>
      </c>
      <c r="B4648" t="str">
        <f t="shared" si="360"/>
        <v>CHILDREN</v>
      </c>
      <c r="C4648" t="s">
        <v>5120</v>
      </c>
      <c r="G4648" s="7">
        <f>'Health Cleaned'!$H4648*1.1</f>
        <v>2392.1040000000003</v>
      </c>
      <c r="H4648" s="7">
        <f t="shared" si="361"/>
        <v>2392.1</v>
      </c>
      <c r="I4648" s="7">
        <f t="shared" si="362"/>
        <v>2392.1999999999998</v>
      </c>
      <c r="J4648" s="7">
        <f t="shared" si="363"/>
        <v>2392.1</v>
      </c>
      <c r="K4648" t="str">
        <f>TEXT('Health Cleaned'!A4648,"mm-yy")</f>
        <v>09-23</v>
      </c>
      <c r="L4648" t="str">
        <f t="shared" si="364"/>
        <v>13-19</v>
      </c>
    </row>
    <row r="4649" spans="1:12" x14ac:dyDescent="0.45">
      <c r="A4649">
        <v>47</v>
      </c>
      <c r="B4649" t="str">
        <f t="shared" si="360"/>
        <v>ADULTS</v>
      </c>
      <c r="C4649" t="s">
        <v>5121</v>
      </c>
      <c r="G4649" s="7">
        <f>'Health Cleaned'!$H4649*1.1</f>
        <v>3737.5910000000003</v>
      </c>
      <c r="H4649" s="7">
        <f t="shared" si="361"/>
        <v>3737.6</v>
      </c>
      <c r="I4649" s="7">
        <f t="shared" si="362"/>
        <v>3737.6</v>
      </c>
      <c r="J4649" s="7">
        <f t="shared" si="363"/>
        <v>3737.5</v>
      </c>
      <c r="K4649" t="str">
        <f>TEXT('Health Cleaned'!A4649,"mm-yy")</f>
        <v>04-22</v>
      </c>
      <c r="L4649" t="str">
        <f t="shared" si="364"/>
        <v>35-50</v>
      </c>
    </row>
    <row r="4650" spans="1:12" x14ac:dyDescent="0.45">
      <c r="A4650">
        <v>46</v>
      </c>
      <c r="B4650" t="str">
        <f t="shared" si="360"/>
        <v>ADULTS</v>
      </c>
      <c r="C4650" t="s">
        <v>5122</v>
      </c>
      <c r="G4650" s="7">
        <f>'Health Cleaned'!$H4650*1.1</f>
        <v>1509.0900000000001</v>
      </c>
      <c r="H4650" s="7">
        <f t="shared" si="361"/>
        <v>1509.1</v>
      </c>
      <c r="I4650" s="7">
        <f t="shared" si="362"/>
        <v>1509.1</v>
      </c>
      <c r="J4650" s="7">
        <f t="shared" si="363"/>
        <v>1509</v>
      </c>
      <c r="K4650" t="str">
        <f>TEXT('Health Cleaned'!A4650,"mm-yy")</f>
        <v>12-23</v>
      </c>
      <c r="L4650" t="str">
        <f t="shared" si="364"/>
        <v>35-50</v>
      </c>
    </row>
    <row r="4651" spans="1:12" x14ac:dyDescent="0.45">
      <c r="A4651">
        <v>20</v>
      </c>
      <c r="B4651" t="str">
        <f t="shared" si="360"/>
        <v>YOUNG ADULTS</v>
      </c>
      <c r="C4651" t="s">
        <v>5123</v>
      </c>
      <c r="G4651" s="7">
        <f>'Health Cleaned'!$H4651*1.1</f>
        <v>1425.413</v>
      </c>
      <c r="H4651" s="7">
        <f t="shared" si="361"/>
        <v>1425.4</v>
      </c>
      <c r="I4651" s="7">
        <f t="shared" si="362"/>
        <v>1425.5</v>
      </c>
      <c r="J4651" s="7">
        <f t="shared" si="363"/>
        <v>1425.4</v>
      </c>
      <c r="K4651" t="str">
        <f>TEXT('Health Cleaned'!A4651,"mm-yy")</f>
        <v>06-22</v>
      </c>
      <c r="L4651" t="str">
        <f t="shared" si="364"/>
        <v>20-34</v>
      </c>
    </row>
    <row r="4652" spans="1:12" x14ac:dyDescent="0.45">
      <c r="A4652">
        <v>18</v>
      </c>
      <c r="B4652" t="str">
        <f t="shared" si="360"/>
        <v>YOUNG ADULTS</v>
      </c>
      <c r="C4652" t="s">
        <v>5124</v>
      </c>
      <c r="G4652" s="7">
        <f>'Health Cleaned'!$H4652*1.1</f>
        <v>2095.181</v>
      </c>
      <c r="H4652" s="7">
        <f t="shared" si="361"/>
        <v>2095.1999999999998</v>
      </c>
      <c r="I4652" s="7">
        <f t="shared" si="362"/>
        <v>2095.1999999999998</v>
      </c>
      <c r="J4652" s="7">
        <f t="shared" si="363"/>
        <v>2095.1</v>
      </c>
      <c r="K4652" t="str">
        <f>TEXT('Health Cleaned'!A4652,"mm-yy")</f>
        <v>07-22</v>
      </c>
      <c r="L4652" t="str">
        <f t="shared" si="364"/>
        <v>13-19</v>
      </c>
    </row>
    <row r="4653" spans="1:12" x14ac:dyDescent="0.45">
      <c r="A4653">
        <v>43</v>
      </c>
      <c r="B4653" t="str">
        <f t="shared" si="360"/>
        <v>ADULTS</v>
      </c>
      <c r="C4653" t="s">
        <v>5125</v>
      </c>
      <c r="G4653" s="7">
        <f>'Health Cleaned'!$H4653*1.1</f>
        <v>5231.1710000000003</v>
      </c>
      <c r="H4653" s="7">
        <f t="shared" si="361"/>
        <v>5231.2</v>
      </c>
      <c r="I4653" s="7">
        <f t="shared" si="362"/>
        <v>5231.2000000000007</v>
      </c>
      <c r="J4653" s="7">
        <f t="shared" si="363"/>
        <v>5231.1000000000004</v>
      </c>
      <c r="K4653" t="str">
        <f>TEXT('Health Cleaned'!A4653,"mm-yy")</f>
        <v>10-22</v>
      </c>
      <c r="L4653" t="str">
        <f t="shared" si="364"/>
        <v>35-50</v>
      </c>
    </row>
    <row r="4654" spans="1:12" x14ac:dyDescent="0.45">
      <c r="A4654">
        <v>13</v>
      </c>
      <c r="B4654" t="str">
        <f t="shared" si="360"/>
        <v>CHILDREN</v>
      </c>
      <c r="C4654" t="s">
        <v>5126</v>
      </c>
      <c r="G4654" s="7">
        <f>'Health Cleaned'!$H4654*1.1</f>
        <v>3381.7630000000004</v>
      </c>
      <c r="H4654" s="7">
        <f t="shared" si="361"/>
        <v>3381.8</v>
      </c>
      <c r="I4654" s="7">
        <f t="shared" si="362"/>
        <v>3381.7999999999997</v>
      </c>
      <c r="J4654" s="7">
        <f t="shared" si="363"/>
        <v>3381.7</v>
      </c>
      <c r="K4654" t="str">
        <f>TEXT('Health Cleaned'!A4654,"mm-yy")</f>
        <v>03-22</v>
      </c>
      <c r="L4654" t="str">
        <f t="shared" si="364"/>
        <v>13-19</v>
      </c>
    </row>
    <row r="4655" spans="1:12" x14ac:dyDescent="0.45">
      <c r="A4655">
        <v>15</v>
      </c>
      <c r="B4655" t="str">
        <f t="shared" si="360"/>
        <v>CHILDREN</v>
      </c>
      <c r="C4655" t="s">
        <v>5127</v>
      </c>
      <c r="G4655" s="7">
        <f>'Health Cleaned'!$H4655*1.1</f>
        <v>4564.6149999999998</v>
      </c>
      <c r="H4655" s="7">
        <f t="shared" si="361"/>
        <v>4564.6000000000004</v>
      </c>
      <c r="I4655" s="7">
        <f t="shared" si="362"/>
        <v>4564.7000000000007</v>
      </c>
      <c r="J4655" s="7">
        <f t="shared" si="363"/>
        <v>4564.6000000000004</v>
      </c>
      <c r="K4655" t="str">
        <f>TEXT('Health Cleaned'!A4655,"mm-yy")</f>
        <v>08-23</v>
      </c>
      <c r="L4655" t="str">
        <f t="shared" si="364"/>
        <v>13-19</v>
      </c>
    </row>
    <row r="4656" spans="1:12" x14ac:dyDescent="0.45">
      <c r="A4656">
        <v>52</v>
      </c>
      <c r="B4656" t="str">
        <f t="shared" si="360"/>
        <v>ADULTS</v>
      </c>
      <c r="C4656" t="s">
        <v>5128</v>
      </c>
      <c r="G4656" s="7">
        <f>'Health Cleaned'!$H4656*1.1</f>
        <v>1396.9230000000002</v>
      </c>
      <c r="H4656" s="7">
        <f t="shared" si="361"/>
        <v>1396.9</v>
      </c>
      <c r="I4656" s="7">
        <f t="shared" si="362"/>
        <v>1397</v>
      </c>
      <c r="J4656" s="7">
        <f t="shared" si="363"/>
        <v>1396.9</v>
      </c>
      <c r="K4656" t="str">
        <f>TEXT('Health Cleaned'!A4656,"mm-yy")</f>
        <v>01-22</v>
      </c>
      <c r="L4656" t="str">
        <f t="shared" si="364"/>
        <v>51-65</v>
      </c>
    </row>
    <row r="4657" spans="1:12" x14ac:dyDescent="0.45">
      <c r="A4657">
        <v>87</v>
      </c>
      <c r="B4657" t="str">
        <f t="shared" si="360"/>
        <v>SENIORS</v>
      </c>
      <c r="C4657" t="s">
        <v>5129</v>
      </c>
      <c r="G4657" s="7">
        <f>'Health Cleaned'!$H4657*1.1</f>
        <v>497.40900000000005</v>
      </c>
      <c r="H4657" s="7">
        <f t="shared" si="361"/>
        <v>497.4</v>
      </c>
      <c r="I4657" s="7">
        <f t="shared" si="362"/>
        <v>497.5</v>
      </c>
      <c r="J4657" s="7">
        <f t="shared" si="363"/>
        <v>497.4</v>
      </c>
      <c r="K4657" t="str">
        <f>TEXT('Health Cleaned'!A4657,"mm-yy")</f>
        <v>09-23</v>
      </c>
      <c r="L4657" t="str">
        <f t="shared" si="364"/>
        <v>65-100</v>
      </c>
    </row>
    <row r="4658" spans="1:12" x14ac:dyDescent="0.45">
      <c r="A4658">
        <v>98</v>
      </c>
      <c r="B4658" t="str">
        <f t="shared" si="360"/>
        <v>SENIORS</v>
      </c>
      <c r="C4658" t="s">
        <v>5130</v>
      </c>
      <c r="G4658" s="7">
        <f>'Health Cleaned'!$H4658*1.1</f>
        <v>5278.1959999999999</v>
      </c>
      <c r="H4658" s="7">
        <f t="shared" si="361"/>
        <v>5278.2</v>
      </c>
      <c r="I4658" s="7">
        <f t="shared" si="362"/>
        <v>5278.2000000000007</v>
      </c>
      <c r="J4658" s="7">
        <f t="shared" si="363"/>
        <v>5278.1</v>
      </c>
      <c r="K4658" t="str">
        <f>TEXT('Health Cleaned'!A4658,"mm-yy")</f>
        <v>11-22</v>
      </c>
      <c r="L4658" t="str">
        <f t="shared" si="364"/>
        <v>65-100</v>
      </c>
    </row>
    <row r="4659" spans="1:12" x14ac:dyDescent="0.45">
      <c r="A4659">
        <v>52</v>
      </c>
      <c r="B4659" t="str">
        <f t="shared" si="360"/>
        <v>ADULTS</v>
      </c>
      <c r="C4659" t="s">
        <v>5131</v>
      </c>
      <c r="G4659" s="7">
        <f>'Health Cleaned'!$H4659*1.1</f>
        <v>1717.7050000000002</v>
      </c>
      <c r="H4659" s="7">
        <f t="shared" si="361"/>
        <v>1717.7</v>
      </c>
      <c r="I4659" s="7">
        <f t="shared" si="362"/>
        <v>1717.8</v>
      </c>
      <c r="J4659" s="7">
        <f t="shared" si="363"/>
        <v>1717.7</v>
      </c>
      <c r="K4659" t="str">
        <f>TEXT('Health Cleaned'!A4659,"mm-yy")</f>
        <v>03-23</v>
      </c>
      <c r="L4659" t="str">
        <f t="shared" si="364"/>
        <v>51-65</v>
      </c>
    </row>
    <row r="4660" spans="1:12" x14ac:dyDescent="0.45">
      <c r="A4660">
        <v>7</v>
      </c>
      <c r="B4660" t="str">
        <f t="shared" si="360"/>
        <v>CHILDREN</v>
      </c>
      <c r="C4660" t="s">
        <v>5132</v>
      </c>
      <c r="G4660" s="7">
        <f>'Health Cleaned'!$H4660*1.1</f>
        <v>704.68200000000002</v>
      </c>
      <c r="H4660" s="7">
        <f t="shared" si="361"/>
        <v>704.7</v>
      </c>
      <c r="I4660" s="7">
        <f t="shared" si="362"/>
        <v>704.7</v>
      </c>
      <c r="J4660" s="7">
        <f t="shared" si="363"/>
        <v>704.6</v>
      </c>
      <c r="K4660" t="str">
        <f>TEXT('Health Cleaned'!A4660,"mm-yy")</f>
        <v>03-23</v>
      </c>
      <c r="L4660" t="str">
        <f t="shared" si="364"/>
        <v>0-12</v>
      </c>
    </row>
    <row r="4661" spans="1:12" x14ac:dyDescent="0.45">
      <c r="A4661">
        <v>56</v>
      </c>
      <c r="B4661" t="str">
        <f t="shared" si="360"/>
        <v>ADULTS</v>
      </c>
      <c r="C4661" t="s">
        <v>5133</v>
      </c>
      <c r="G4661" s="7">
        <f>'Health Cleaned'!$H4661*1.1</f>
        <v>4774.902</v>
      </c>
      <c r="H4661" s="7">
        <f t="shared" si="361"/>
        <v>4774.8999999999996</v>
      </c>
      <c r="I4661" s="7">
        <f t="shared" si="362"/>
        <v>4775</v>
      </c>
      <c r="J4661" s="7">
        <f t="shared" si="363"/>
        <v>4774.8999999999996</v>
      </c>
      <c r="K4661" t="str">
        <f>TEXT('Health Cleaned'!A4661,"mm-yy")</f>
        <v>05-23</v>
      </c>
      <c r="L4661" t="str">
        <f t="shared" si="364"/>
        <v>51-65</v>
      </c>
    </row>
    <row r="4662" spans="1:12" x14ac:dyDescent="0.45">
      <c r="A4662">
        <v>78</v>
      </c>
      <c r="B4662" t="str">
        <f t="shared" si="360"/>
        <v>SENIORS</v>
      </c>
      <c r="C4662" t="s">
        <v>5134</v>
      </c>
      <c r="G4662" s="7">
        <f>'Health Cleaned'!$H4662*1.1</f>
        <v>4685.67</v>
      </c>
      <c r="H4662" s="7">
        <f t="shared" si="361"/>
        <v>4685.7</v>
      </c>
      <c r="I4662" s="7">
        <f t="shared" si="362"/>
        <v>4685.7000000000007</v>
      </c>
      <c r="J4662" s="7">
        <f t="shared" si="363"/>
        <v>4685.6000000000004</v>
      </c>
      <c r="K4662" t="str">
        <f>TEXT('Health Cleaned'!A4662,"mm-yy")</f>
        <v>10-22</v>
      </c>
      <c r="L4662" t="str">
        <f t="shared" si="364"/>
        <v>65-100</v>
      </c>
    </row>
    <row r="4663" spans="1:12" x14ac:dyDescent="0.45">
      <c r="A4663">
        <v>36</v>
      </c>
      <c r="B4663" t="str">
        <f t="shared" si="360"/>
        <v>ADULTS</v>
      </c>
      <c r="C4663" t="s">
        <v>5135</v>
      </c>
      <c r="G4663" s="7">
        <f>'Health Cleaned'!$H4663*1.1</f>
        <v>1393.7330000000002</v>
      </c>
      <c r="H4663" s="7">
        <f t="shared" si="361"/>
        <v>1393.7</v>
      </c>
      <c r="I4663" s="7">
        <f t="shared" si="362"/>
        <v>1393.8</v>
      </c>
      <c r="J4663" s="7">
        <f t="shared" si="363"/>
        <v>1393.7</v>
      </c>
      <c r="K4663" t="str">
        <f>TEXT('Health Cleaned'!A4663,"mm-yy")</f>
        <v>11-22</v>
      </c>
      <c r="L4663" t="str">
        <f t="shared" si="364"/>
        <v>35-50</v>
      </c>
    </row>
    <row r="4664" spans="1:12" x14ac:dyDescent="0.45">
      <c r="A4664">
        <v>2</v>
      </c>
      <c r="B4664" t="str">
        <f t="shared" si="360"/>
        <v>CHILDREN</v>
      </c>
      <c r="C4664" t="s">
        <v>5136</v>
      </c>
      <c r="G4664" s="7">
        <f>'Health Cleaned'!$H4664*1.1</f>
        <v>3111.2400000000002</v>
      </c>
      <c r="H4664" s="7">
        <f t="shared" si="361"/>
        <v>3111.2</v>
      </c>
      <c r="I4664" s="7">
        <f t="shared" si="362"/>
        <v>3111.2999999999997</v>
      </c>
      <c r="J4664" s="7">
        <f t="shared" si="363"/>
        <v>3111.2</v>
      </c>
      <c r="K4664" t="str">
        <f>TEXT('Health Cleaned'!A4664,"mm-yy")</f>
        <v>01-22</v>
      </c>
      <c r="L4664" t="str">
        <f t="shared" si="364"/>
        <v>0-12</v>
      </c>
    </row>
    <row r="4665" spans="1:12" x14ac:dyDescent="0.45">
      <c r="A4665">
        <v>67</v>
      </c>
      <c r="B4665" t="str">
        <f t="shared" si="360"/>
        <v>SENIORS</v>
      </c>
      <c r="C4665" t="s">
        <v>5137</v>
      </c>
      <c r="G4665" s="7">
        <f>'Health Cleaned'!$H4665*1.1</f>
        <v>3962.6070000000004</v>
      </c>
      <c r="H4665" s="7">
        <f t="shared" si="361"/>
        <v>3962.6</v>
      </c>
      <c r="I4665" s="7">
        <f t="shared" si="362"/>
        <v>3962.7</v>
      </c>
      <c r="J4665" s="7">
        <f t="shared" si="363"/>
        <v>3962.6</v>
      </c>
      <c r="K4665" t="str">
        <f>TEXT('Health Cleaned'!A4665,"mm-yy")</f>
        <v>10-22</v>
      </c>
      <c r="L4665" t="str">
        <f t="shared" si="364"/>
        <v>65-100</v>
      </c>
    </row>
    <row r="4666" spans="1:12" x14ac:dyDescent="0.45">
      <c r="A4666">
        <v>91</v>
      </c>
      <c r="B4666" t="str">
        <f t="shared" si="360"/>
        <v>SENIORS</v>
      </c>
      <c r="C4666" t="s">
        <v>5138</v>
      </c>
      <c r="G4666" s="7">
        <f>'Health Cleaned'!$H4666*1.1</f>
        <v>5498.3170000000009</v>
      </c>
      <c r="H4666" s="7">
        <f t="shared" si="361"/>
        <v>5498.3</v>
      </c>
      <c r="I4666" s="7">
        <f t="shared" si="362"/>
        <v>5498.4000000000005</v>
      </c>
      <c r="J4666" s="7">
        <f t="shared" si="363"/>
        <v>5498.3</v>
      </c>
      <c r="K4666" t="str">
        <f>TEXT('Health Cleaned'!A4666,"mm-yy")</f>
        <v>10-22</v>
      </c>
      <c r="L4666" t="str">
        <f t="shared" si="364"/>
        <v>65-100</v>
      </c>
    </row>
    <row r="4667" spans="1:12" x14ac:dyDescent="0.45">
      <c r="A4667">
        <v>87</v>
      </c>
      <c r="B4667" t="str">
        <f t="shared" si="360"/>
        <v>SENIORS</v>
      </c>
      <c r="C4667" t="s">
        <v>5139</v>
      </c>
      <c r="G4667" s="7">
        <f>'Health Cleaned'!$H4667*1.1</f>
        <v>3174.9850000000001</v>
      </c>
      <c r="H4667" s="7">
        <f t="shared" si="361"/>
        <v>3175</v>
      </c>
      <c r="I4667" s="7">
        <f t="shared" si="362"/>
        <v>3175</v>
      </c>
      <c r="J4667" s="7">
        <f t="shared" si="363"/>
        <v>3174.9</v>
      </c>
      <c r="K4667" t="str">
        <f>TEXT('Health Cleaned'!A4667,"mm-yy")</f>
        <v>12-23</v>
      </c>
      <c r="L4667" t="str">
        <f t="shared" si="364"/>
        <v>65-100</v>
      </c>
    </row>
    <row r="4668" spans="1:12" x14ac:dyDescent="0.45">
      <c r="A4668">
        <v>95</v>
      </c>
      <c r="B4668" t="str">
        <f t="shared" si="360"/>
        <v>SENIORS</v>
      </c>
      <c r="C4668" t="s">
        <v>5140</v>
      </c>
      <c r="G4668" s="7">
        <f>'Health Cleaned'!$H4668*1.1</f>
        <v>4379.4850000000006</v>
      </c>
      <c r="H4668" s="7">
        <f t="shared" si="361"/>
        <v>4379.5</v>
      </c>
      <c r="I4668" s="7">
        <f t="shared" si="362"/>
        <v>4379.5</v>
      </c>
      <c r="J4668" s="7">
        <f t="shared" si="363"/>
        <v>4379.3999999999996</v>
      </c>
      <c r="K4668" t="str">
        <f>TEXT('Health Cleaned'!A4668,"mm-yy")</f>
        <v>06-22</v>
      </c>
      <c r="L4668" t="str">
        <f t="shared" si="364"/>
        <v>65-100</v>
      </c>
    </row>
    <row r="4669" spans="1:12" x14ac:dyDescent="0.45">
      <c r="A4669">
        <v>25</v>
      </c>
      <c r="B4669" t="str">
        <f t="shared" si="360"/>
        <v>YOUNG ADULTS</v>
      </c>
      <c r="C4669" t="s">
        <v>5141</v>
      </c>
      <c r="G4669" s="7">
        <f>'Health Cleaned'!$H4669*1.1</f>
        <v>642.92800000000011</v>
      </c>
      <c r="H4669" s="7">
        <f t="shared" si="361"/>
        <v>642.9</v>
      </c>
      <c r="I4669" s="7">
        <f t="shared" si="362"/>
        <v>643</v>
      </c>
      <c r="J4669" s="7">
        <f t="shared" si="363"/>
        <v>642.9</v>
      </c>
      <c r="K4669" t="str">
        <f>TEXT('Health Cleaned'!A4669,"mm-yy")</f>
        <v>10-23</v>
      </c>
      <c r="L4669" t="str">
        <f t="shared" si="364"/>
        <v>20-34</v>
      </c>
    </row>
    <row r="4670" spans="1:12" x14ac:dyDescent="0.45">
      <c r="A4670">
        <v>96</v>
      </c>
      <c r="B4670" t="str">
        <f t="shared" si="360"/>
        <v>SENIORS</v>
      </c>
      <c r="C4670" t="s">
        <v>5142</v>
      </c>
      <c r="G4670" s="7">
        <f>'Health Cleaned'!$H4670*1.1</f>
        <v>4730.0770000000002</v>
      </c>
      <c r="H4670" s="7">
        <f t="shared" si="361"/>
        <v>4730.1000000000004</v>
      </c>
      <c r="I4670" s="7">
        <f t="shared" si="362"/>
        <v>4730.1000000000004</v>
      </c>
      <c r="J4670" s="7">
        <f t="shared" si="363"/>
        <v>4730</v>
      </c>
      <c r="K4670" t="str">
        <f>TEXT('Health Cleaned'!A4670,"mm-yy")</f>
        <v>05-22</v>
      </c>
      <c r="L4670" t="str">
        <f t="shared" si="364"/>
        <v>65-100</v>
      </c>
    </row>
    <row r="4671" spans="1:12" x14ac:dyDescent="0.45">
      <c r="A4671">
        <v>13</v>
      </c>
      <c r="B4671" t="str">
        <f t="shared" si="360"/>
        <v>CHILDREN</v>
      </c>
      <c r="C4671" t="s">
        <v>5143</v>
      </c>
      <c r="G4671" s="7">
        <f>'Health Cleaned'!$H4671*1.1</f>
        <v>3131.8210000000004</v>
      </c>
      <c r="H4671" s="7">
        <f t="shared" si="361"/>
        <v>3131.8</v>
      </c>
      <c r="I4671" s="7">
        <f t="shared" si="362"/>
        <v>3131.9</v>
      </c>
      <c r="J4671" s="7">
        <f t="shared" si="363"/>
        <v>3131.8</v>
      </c>
      <c r="K4671" t="str">
        <f>TEXT('Health Cleaned'!A4671,"mm-yy")</f>
        <v>08-22</v>
      </c>
      <c r="L4671" t="str">
        <f t="shared" si="364"/>
        <v>13-19</v>
      </c>
    </row>
    <row r="4672" spans="1:12" x14ac:dyDescent="0.45">
      <c r="A4672">
        <v>88</v>
      </c>
      <c r="B4672" t="str">
        <f t="shared" si="360"/>
        <v>SENIORS</v>
      </c>
      <c r="C4672" t="s">
        <v>5144</v>
      </c>
      <c r="G4672" s="7">
        <f>'Health Cleaned'!$H4672*1.1</f>
        <v>531.63000000000011</v>
      </c>
      <c r="H4672" s="7">
        <f t="shared" si="361"/>
        <v>531.6</v>
      </c>
      <c r="I4672" s="7">
        <f t="shared" si="362"/>
        <v>531.70000000000005</v>
      </c>
      <c r="J4672" s="7">
        <f t="shared" si="363"/>
        <v>531.6</v>
      </c>
      <c r="K4672" t="str">
        <f>TEXT('Health Cleaned'!A4672,"mm-yy")</f>
        <v>09-23</v>
      </c>
      <c r="L4672" t="str">
        <f t="shared" si="364"/>
        <v>65-100</v>
      </c>
    </row>
    <row r="4673" spans="1:12" x14ac:dyDescent="0.45">
      <c r="A4673">
        <v>62</v>
      </c>
      <c r="B4673" t="str">
        <f t="shared" si="360"/>
        <v>ADULTS</v>
      </c>
      <c r="C4673" t="s">
        <v>5145</v>
      </c>
      <c r="G4673" s="7">
        <f>'Health Cleaned'!$H4673*1.1</f>
        <v>4682.5790000000006</v>
      </c>
      <c r="H4673" s="7">
        <f t="shared" si="361"/>
        <v>4682.6000000000004</v>
      </c>
      <c r="I4673" s="7">
        <f t="shared" si="362"/>
        <v>4682.6000000000004</v>
      </c>
      <c r="J4673" s="7">
        <f t="shared" si="363"/>
        <v>4682.5</v>
      </c>
      <c r="K4673" t="str">
        <f>TEXT('Health Cleaned'!A4673,"mm-yy")</f>
        <v>06-23</v>
      </c>
      <c r="L4673" t="str">
        <f t="shared" si="364"/>
        <v>51-65</v>
      </c>
    </row>
    <row r="4674" spans="1:12" x14ac:dyDescent="0.45">
      <c r="A4674">
        <v>54</v>
      </c>
      <c r="B4674" t="str">
        <f t="shared" si="360"/>
        <v>ADULTS</v>
      </c>
      <c r="C4674" t="s">
        <v>5146</v>
      </c>
      <c r="G4674" s="7">
        <f>'Health Cleaned'!$H4674*1.1</f>
        <v>2586.1550000000002</v>
      </c>
      <c r="H4674" s="7">
        <f t="shared" si="361"/>
        <v>2586.1999999999998</v>
      </c>
      <c r="I4674" s="7">
        <f t="shared" si="362"/>
        <v>2586.1999999999998</v>
      </c>
      <c r="J4674" s="7">
        <f t="shared" si="363"/>
        <v>2586.1</v>
      </c>
      <c r="K4674" t="str">
        <f>TEXT('Health Cleaned'!A4674,"mm-yy")</f>
        <v>01-23</v>
      </c>
      <c r="L4674" t="str">
        <f t="shared" si="364"/>
        <v>51-65</v>
      </c>
    </row>
    <row r="4675" spans="1:12" x14ac:dyDescent="0.45">
      <c r="A4675">
        <v>6</v>
      </c>
      <c r="B4675" t="str">
        <f t="shared" ref="B4675:B4738" si="365">IF(A4675&lt;18,"CHILDREN",IF(A4675&lt;36,"YOUNG ADULTS",IF(A4675&lt;66,"ADULTS",IF(A4675&gt;65,"SENIORS"))))</f>
        <v>CHILDREN</v>
      </c>
      <c r="C4675" t="s">
        <v>5147</v>
      </c>
      <c r="G4675" s="7">
        <f>'Health Cleaned'!$H4675*1.1</f>
        <v>1933.7560000000001</v>
      </c>
      <c r="H4675" s="7">
        <f t="shared" ref="H4675:H4738" si="366">ROUND(G4675,1)</f>
        <v>1933.8</v>
      </c>
      <c r="I4675" s="7">
        <f t="shared" ref="I4675:I4738" si="367">ROUNDUP(G4675,1)</f>
        <v>1933.8</v>
      </c>
      <c r="J4675" s="7">
        <f t="shared" ref="J4675:J4738" si="368">ROUNDDOWN(G4675,1)</f>
        <v>1933.7</v>
      </c>
      <c r="K4675" t="str">
        <f>TEXT('Health Cleaned'!A4675,"mm-yy")</f>
        <v>10-23</v>
      </c>
      <c r="L4675" t="str">
        <f t="shared" ref="L4675:L4738" si="369">IF(A4675&lt;13,"0-12",IF(A4675&lt;20,"13-19",IF(A4675&lt;35,"20-34",IF(A4675&lt;=50,"35-50",IF(A4675&lt;66,"51-65",IF(A4675&gt;65,"65-100"))))))</f>
        <v>0-12</v>
      </c>
    </row>
    <row r="4676" spans="1:12" x14ac:dyDescent="0.45">
      <c r="A4676">
        <v>10</v>
      </c>
      <c r="B4676" t="str">
        <f t="shared" si="365"/>
        <v>CHILDREN</v>
      </c>
      <c r="C4676" t="s">
        <v>5148</v>
      </c>
      <c r="G4676" s="7">
        <f>'Health Cleaned'!$H4676*1.1</f>
        <v>5139.255000000001</v>
      </c>
      <c r="H4676" s="7">
        <f t="shared" si="366"/>
        <v>5139.3</v>
      </c>
      <c r="I4676" s="7">
        <f t="shared" si="367"/>
        <v>5139.3</v>
      </c>
      <c r="J4676" s="7">
        <f t="shared" si="368"/>
        <v>5139.2</v>
      </c>
      <c r="K4676" t="str">
        <f>TEXT('Health Cleaned'!A4676,"mm-yy")</f>
        <v>10-22</v>
      </c>
      <c r="L4676" t="str">
        <f t="shared" si="369"/>
        <v>0-12</v>
      </c>
    </row>
    <row r="4677" spans="1:12" x14ac:dyDescent="0.45">
      <c r="A4677">
        <v>39</v>
      </c>
      <c r="B4677" t="str">
        <f t="shared" si="365"/>
        <v>ADULTS</v>
      </c>
      <c r="C4677" t="s">
        <v>5149</v>
      </c>
      <c r="G4677" s="7">
        <f>'Health Cleaned'!$H4677*1.1</f>
        <v>4612.7950000000001</v>
      </c>
      <c r="H4677" s="7">
        <f t="shared" si="366"/>
        <v>4612.8</v>
      </c>
      <c r="I4677" s="7">
        <f t="shared" si="367"/>
        <v>4612.8</v>
      </c>
      <c r="J4677" s="7">
        <f t="shared" si="368"/>
        <v>4612.7</v>
      </c>
      <c r="K4677" t="str">
        <f>TEXT('Health Cleaned'!A4677,"mm-yy")</f>
        <v>01-23</v>
      </c>
      <c r="L4677" t="str">
        <f t="shared" si="369"/>
        <v>35-50</v>
      </c>
    </row>
    <row r="4678" spans="1:12" x14ac:dyDescent="0.45">
      <c r="A4678">
        <v>88</v>
      </c>
      <c r="B4678" t="str">
        <f t="shared" si="365"/>
        <v>SENIORS</v>
      </c>
      <c r="C4678" t="s">
        <v>5150</v>
      </c>
      <c r="G4678" s="7">
        <f>'Health Cleaned'!$H4678*1.1</f>
        <v>3790.8750000000005</v>
      </c>
      <c r="H4678" s="7">
        <f t="shared" si="366"/>
        <v>3790.9</v>
      </c>
      <c r="I4678" s="7">
        <f t="shared" si="367"/>
        <v>3790.9</v>
      </c>
      <c r="J4678" s="7">
        <f t="shared" si="368"/>
        <v>3790.8</v>
      </c>
      <c r="K4678" t="str">
        <f>TEXT('Health Cleaned'!A4678,"mm-yy")</f>
        <v>12-23</v>
      </c>
      <c r="L4678" t="str">
        <f t="shared" si="369"/>
        <v>65-100</v>
      </c>
    </row>
    <row r="4679" spans="1:12" x14ac:dyDescent="0.45">
      <c r="A4679">
        <v>97</v>
      </c>
      <c r="B4679" t="str">
        <f t="shared" si="365"/>
        <v>SENIORS</v>
      </c>
      <c r="C4679" t="s">
        <v>5151</v>
      </c>
      <c r="G4679" s="7">
        <f>'Health Cleaned'!$H4679*1.1</f>
        <v>685.50900000000013</v>
      </c>
      <c r="H4679" s="7">
        <f t="shared" si="366"/>
        <v>685.5</v>
      </c>
      <c r="I4679" s="7">
        <f t="shared" si="367"/>
        <v>685.6</v>
      </c>
      <c r="J4679" s="7">
        <f t="shared" si="368"/>
        <v>685.5</v>
      </c>
      <c r="K4679" t="str">
        <f>TEXT('Health Cleaned'!A4679,"mm-yy")</f>
        <v>11-22</v>
      </c>
      <c r="L4679" t="str">
        <f t="shared" si="369"/>
        <v>65-100</v>
      </c>
    </row>
    <row r="4680" spans="1:12" x14ac:dyDescent="0.45">
      <c r="A4680">
        <v>90</v>
      </c>
      <c r="B4680" t="str">
        <f t="shared" si="365"/>
        <v>SENIORS</v>
      </c>
      <c r="C4680" t="s">
        <v>5152</v>
      </c>
      <c r="G4680" s="7">
        <f>'Health Cleaned'!$H4680*1.1</f>
        <v>93.379000000000005</v>
      </c>
      <c r="H4680" s="7">
        <f t="shared" si="366"/>
        <v>93.4</v>
      </c>
      <c r="I4680" s="7">
        <f t="shared" si="367"/>
        <v>93.399999999999991</v>
      </c>
      <c r="J4680" s="7">
        <f t="shared" si="368"/>
        <v>93.3</v>
      </c>
      <c r="K4680" t="str">
        <f>TEXT('Health Cleaned'!A4680,"mm-yy")</f>
        <v>03-22</v>
      </c>
      <c r="L4680" t="str">
        <f t="shared" si="369"/>
        <v>65-100</v>
      </c>
    </row>
    <row r="4681" spans="1:12" x14ac:dyDescent="0.45">
      <c r="A4681">
        <v>74</v>
      </c>
      <c r="B4681" t="str">
        <f t="shared" si="365"/>
        <v>SENIORS</v>
      </c>
      <c r="C4681" t="s">
        <v>5153</v>
      </c>
      <c r="G4681" s="7">
        <f>'Health Cleaned'!$H4681*1.1</f>
        <v>1067.1760000000002</v>
      </c>
      <c r="H4681" s="7">
        <f t="shared" si="366"/>
        <v>1067.2</v>
      </c>
      <c r="I4681" s="7">
        <f t="shared" si="367"/>
        <v>1067.1999999999998</v>
      </c>
      <c r="J4681" s="7">
        <f t="shared" si="368"/>
        <v>1067.0999999999999</v>
      </c>
      <c r="K4681" t="str">
        <f>TEXT('Health Cleaned'!A4681,"mm-yy")</f>
        <v>11-22</v>
      </c>
      <c r="L4681" t="str">
        <f t="shared" si="369"/>
        <v>65-100</v>
      </c>
    </row>
    <row r="4682" spans="1:12" x14ac:dyDescent="0.45">
      <c r="A4682">
        <v>44</v>
      </c>
      <c r="B4682" t="str">
        <f t="shared" si="365"/>
        <v>ADULTS</v>
      </c>
      <c r="C4682" t="s">
        <v>5154</v>
      </c>
      <c r="G4682" s="7">
        <f>'Health Cleaned'!$H4682*1.1</f>
        <v>619.59699999999998</v>
      </c>
      <c r="H4682" s="7">
        <f t="shared" si="366"/>
        <v>619.6</v>
      </c>
      <c r="I4682" s="7">
        <f t="shared" si="367"/>
        <v>619.6</v>
      </c>
      <c r="J4682" s="7">
        <f t="shared" si="368"/>
        <v>619.5</v>
      </c>
      <c r="K4682" t="str">
        <f>TEXT('Health Cleaned'!A4682,"mm-yy")</f>
        <v>08-22</v>
      </c>
      <c r="L4682" t="str">
        <f t="shared" si="369"/>
        <v>35-50</v>
      </c>
    </row>
    <row r="4683" spans="1:12" x14ac:dyDescent="0.45">
      <c r="A4683">
        <v>81</v>
      </c>
      <c r="B4683" t="str">
        <f t="shared" si="365"/>
        <v>SENIORS</v>
      </c>
      <c r="C4683" t="s">
        <v>5155</v>
      </c>
      <c r="G4683" s="7">
        <f>'Health Cleaned'!$H4683*1.1</f>
        <v>2688.2020000000002</v>
      </c>
      <c r="H4683" s="7">
        <f t="shared" si="366"/>
        <v>2688.2</v>
      </c>
      <c r="I4683" s="7">
        <f t="shared" si="367"/>
        <v>2688.2999999999997</v>
      </c>
      <c r="J4683" s="7">
        <f t="shared" si="368"/>
        <v>2688.2</v>
      </c>
      <c r="K4683" t="str">
        <f>TEXT('Health Cleaned'!A4683,"mm-yy")</f>
        <v>05-22</v>
      </c>
      <c r="L4683" t="str">
        <f t="shared" si="369"/>
        <v>65-100</v>
      </c>
    </row>
    <row r="4684" spans="1:12" x14ac:dyDescent="0.45">
      <c r="A4684">
        <v>26</v>
      </c>
      <c r="B4684" t="str">
        <f t="shared" si="365"/>
        <v>YOUNG ADULTS</v>
      </c>
      <c r="C4684" t="s">
        <v>5156</v>
      </c>
      <c r="G4684" s="7">
        <f>'Health Cleaned'!$H4684*1.1</f>
        <v>5428.8300000000008</v>
      </c>
      <c r="H4684" s="7">
        <f t="shared" si="366"/>
        <v>5428.8</v>
      </c>
      <c r="I4684" s="7">
        <f t="shared" si="367"/>
        <v>5428.9000000000005</v>
      </c>
      <c r="J4684" s="7">
        <f t="shared" si="368"/>
        <v>5428.8</v>
      </c>
      <c r="K4684" t="str">
        <f>TEXT('Health Cleaned'!A4684,"mm-yy")</f>
        <v>07-22</v>
      </c>
      <c r="L4684" t="str">
        <f t="shared" si="369"/>
        <v>20-34</v>
      </c>
    </row>
    <row r="4685" spans="1:12" x14ac:dyDescent="0.45">
      <c r="A4685">
        <v>96</v>
      </c>
      <c r="B4685" t="str">
        <f t="shared" si="365"/>
        <v>SENIORS</v>
      </c>
      <c r="C4685" t="s">
        <v>5157</v>
      </c>
      <c r="G4685" s="7">
        <f>'Health Cleaned'!$H4685*1.1</f>
        <v>686.99400000000003</v>
      </c>
      <c r="H4685" s="7">
        <f t="shared" si="366"/>
        <v>687</v>
      </c>
      <c r="I4685" s="7">
        <f t="shared" si="367"/>
        <v>687</v>
      </c>
      <c r="J4685" s="7">
        <f t="shared" si="368"/>
        <v>686.9</v>
      </c>
      <c r="K4685" t="str">
        <f>TEXT('Health Cleaned'!A4685,"mm-yy")</f>
        <v>07-23</v>
      </c>
      <c r="L4685" t="str">
        <f t="shared" si="369"/>
        <v>65-100</v>
      </c>
    </row>
    <row r="4686" spans="1:12" x14ac:dyDescent="0.45">
      <c r="A4686">
        <v>20</v>
      </c>
      <c r="B4686" t="str">
        <f t="shared" si="365"/>
        <v>YOUNG ADULTS</v>
      </c>
      <c r="C4686" t="s">
        <v>5158</v>
      </c>
      <c r="G4686" s="7">
        <f>'Health Cleaned'!$H4686*1.1</f>
        <v>1013.9580000000001</v>
      </c>
      <c r="H4686" s="7">
        <f t="shared" si="366"/>
        <v>1014</v>
      </c>
      <c r="I4686" s="7">
        <f t="shared" si="367"/>
        <v>1014</v>
      </c>
      <c r="J4686" s="7">
        <f t="shared" si="368"/>
        <v>1013.9</v>
      </c>
      <c r="K4686" t="str">
        <f>TEXT('Health Cleaned'!A4686,"mm-yy")</f>
        <v>02-23</v>
      </c>
      <c r="L4686" t="str">
        <f t="shared" si="369"/>
        <v>20-34</v>
      </c>
    </row>
    <row r="4687" spans="1:12" x14ac:dyDescent="0.45">
      <c r="A4687">
        <v>71</v>
      </c>
      <c r="B4687" t="str">
        <f t="shared" si="365"/>
        <v>SENIORS</v>
      </c>
      <c r="C4687" t="s">
        <v>5159</v>
      </c>
      <c r="G4687" s="7">
        <f>'Health Cleaned'!$H4687*1.1</f>
        <v>5027.2970000000005</v>
      </c>
      <c r="H4687" s="7">
        <f t="shared" si="366"/>
        <v>5027.3</v>
      </c>
      <c r="I4687" s="7">
        <f t="shared" si="367"/>
        <v>5027.3</v>
      </c>
      <c r="J4687" s="7">
        <f t="shared" si="368"/>
        <v>5027.2</v>
      </c>
      <c r="K4687" t="str">
        <f>TEXT('Health Cleaned'!A4687,"mm-yy")</f>
        <v>08-23</v>
      </c>
      <c r="L4687" t="str">
        <f t="shared" si="369"/>
        <v>65-100</v>
      </c>
    </row>
    <row r="4688" spans="1:12" x14ac:dyDescent="0.45">
      <c r="A4688">
        <v>14</v>
      </c>
      <c r="B4688" t="str">
        <f t="shared" si="365"/>
        <v>CHILDREN</v>
      </c>
      <c r="C4688" t="s">
        <v>5160</v>
      </c>
      <c r="G4688" s="7">
        <f>'Health Cleaned'!$H4688*1.1</f>
        <v>3894.3850000000002</v>
      </c>
      <c r="H4688" s="7">
        <f t="shared" si="366"/>
        <v>3894.4</v>
      </c>
      <c r="I4688" s="7">
        <f t="shared" si="367"/>
        <v>3894.4</v>
      </c>
      <c r="J4688" s="7">
        <f t="shared" si="368"/>
        <v>3894.3</v>
      </c>
      <c r="K4688" t="str">
        <f>TEXT('Health Cleaned'!A4688,"mm-yy")</f>
        <v>05-23</v>
      </c>
      <c r="L4688" t="str">
        <f t="shared" si="369"/>
        <v>13-19</v>
      </c>
    </row>
    <row r="4689" spans="1:12" x14ac:dyDescent="0.45">
      <c r="A4689">
        <v>90</v>
      </c>
      <c r="B4689" t="str">
        <f t="shared" si="365"/>
        <v>SENIORS</v>
      </c>
      <c r="C4689" t="s">
        <v>5161</v>
      </c>
      <c r="G4689" s="7">
        <f>'Health Cleaned'!$H4689*1.1</f>
        <v>2646.116</v>
      </c>
      <c r="H4689" s="7">
        <f t="shared" si="366"/>
        <v>2646.1</v>
      </c>
      <c r="I4689" s="7">
        <f t="shared" si="367"/>
        <v>2646.2</v>
      </c>
      <c r="J4689" s="7">
        <f t="shared" si="368"/>
        <v>2646.1</v>
      </c>
      <c r="K4689" t="str">
        <f>TEXT('Health Cleaned'!A4689,"mm-yy")</f>
        <v>06-23</v>
      </c>
      <c r="L4689" t="str">
        <f t="shared" si="369"/>
        <v>65-100</v>
      </c>
    </row>
    <row r="4690" spans="1:12" x14ac:dyDescent="0.45">
      <c r="A4690">
        <v>53</v>
      </c>
      <c r="B4690" t="str">
        <f t="shared" si="365"/>
        <v>ADULTS</v>
      </c>
      <c r="C4690" t="s">
        <v>5162</v>
      </c>
      <c r="G4690" s="7">
        <f>'Health Cleaned'!$H4690*1.1</f>
        <v>1294.4690000000001</v>
      </c>
      <c r="H4690" s="7">
        <f t="shared" si="366"/>
        <v>1294.5</v>
      </c>
      <c r="I4690" s="7">
        <f t="shared" si="367"/>
        <v>1294.5</v>
      </c>
      <c r="J4690" s="7">
        <f t="shared" si="368"/>
        <v>1294.4000000000001</v>
      </c>
      <c r="K4690" t="str">
        <f>TEXT('Health Cleaned'!A4690,"mm-yy")</f>
        <v>01-23</v>
      </c>
      <c r="L4690" t="str">
        <f t="shared" si="369"/>
        <v>51-65</v>
      </c>
    </row>
    <row r="4691" spans="1:12" x14ac:dyDescent="0.45">
      <c r="A4691">
        <v>29</v>
      </c>
      <c r="B4691" t="str">
        <f t="shared" si="365"/>
        <v>YOUNG ADULTS</v>
      </c>
      <c r="C4691" t="s">
        <v>5163</v>
      </c>
      <c r="G4691" s="7">
        <f>'Health Cleaned'!$H4691*1.1</f>
        <v>1975.5010000000002</v>
      </c>
      <c r="H4691" s="7">
        <f t="shared" si="366"/>
        <v>1975.5</v>
      </c>
      <c r="I4691" s="7">
        <f t="shared" si="367"/>
        <v>1975.6</v>
      </c>
      <c r="J4691" s="7">
        <f t="shared" si="368"/>
        <v>1975.5</v>
      </c>
      <c r="K4691" t="str">
        <f>TEXT('Health Cleaned'!A4691,"mm-yy")</f>
        <v>02-23</v>
      </c>
      <c r="L4691" t="str">
        <f t="shared" si="369"/>
        <v>20-34</v>
      </c>
    </row>
    <row r="4692" spans="1:12" x14ac:dyDescent="0.45">
      <c r="A4692">
        <v>50</v>
      </c>
      <c r="B4692" t="str">
        <f t="shared" si="365"/>
        <v>ADULTS</v>
      </c>
      <c r="C4692" t="s">
        <v>5164</v>
      </c>
      <c r="G4692" s="7">
        <f>'Health Cleaned'!$H4692*1.1</f>
        <v>5437.4980000000005</v>
      </c>
      <c r="H4692" s="7">
        <f t="shared" si="366"/>
        <v>5437.5</v>
      </c>
      <c r="I4692" s="7">
        <f t="shared" si="367"/>
        <v>5437.5</v>
      </c>
      <c r="J4692" s="7">
        <f t="shared" si="368"/>
        <v>5437.4</v>
      </c>
      <c r="K4692" t="str">
        <f>TEXT('Health Cleaned'!A4692,"mm-yy")</f>
        <v>12-22</v>
      </c>
      <c r="L4692" t="str">
        <f t="shared" si="369"/>
        <v>35-50</v>
      </c>
    </row>
    <row r="4693" spans="1:12" x14ac:dyDescent="0.45">
      <c r="A4693">
        <v>16</v>
      </c>
      <c r="B4693" t="str">
        <f t="shared" si="365"/>
        <v>CHILDREN</v>
      </c>
      <c r="C4693" t="s">
        <v>5165</v>
      </c>
      <c r="G4693" s="7">
        <f>'Health Cleaned'!$H4693*1.1</f>
        <v>5075.4660000000013</v>
      </c>
      <c r="H4693" s="7">
        <f t="shared" si="366"/>
        <v>5075.5</v>
      </c>
      <c r="I4693" s="7">
        <f t="shared" si="367"/>
        <v>5075.5</v>
      </c>
      <c r="J4693" s="7">
        <f t="shared" si="368"/>
        <v>5075.3999999999996</v>
      </c>
      <c r="K4693" t="str">
        <f>TEXT('Health Cleaned'!A4693,"mm-yy")</f>
        <v>12-22</v>
      </c>
      <c r="L4693" t="str">
        <f t="shared" si="369"/>
        <v>13-19</v>
      </c>
    </row>
    <row r="4694" spans="1:12" x14ac:dyDescent="0.45">
      <c r="A4694">
        <v>73</v>
      </c>
      <c r="B4694" t="str">
        <f t="shared" si="365"/>
        <v>SENIORS</v>
      </c>
      <c r="C4694" t="s">
        <v>5166</v>
      </c>
      <c r="G4694" s="7">
        <f>'Health Cleaned'!$H4694*1.1</f>
        <v>1456.4440000000002</v>
      </c>
      <c r="H4694" s="7">
        <f t="shared" si="366"/>
        <v>1456.4</v>
      </c>
      <c r="I4694" s="7">
        <f t="shared" si="367"/>
        <v>1456.5</v>
      </c>
      <c r="J4694" s="7">
        <f t="shared" si="368"/>
        <v>1456.4</v>
      </c>
      <c r="K4694" t="str">
        <f>TEXT('Health Cleaned'!A4694,"mm-yy")</f>
        <v>10-23</v>
      </c>
      <c r="L4694" t="str">
        <f t="shared" si="369"/>
        <v>65-100</v>
      </c>
    </row>
    <row r="4695" spans="1:12" x14ac:dyDescent="0.45">
      <c r="A4695">
        <v>10</v>
      </c>
      <c r="B4695" t="str">
        <f t="shared" si="365"/>
        <v>CHILDREN</v>
      </c>
      <c r="C4695" t="s">
        <v>5167</v>
      </c>
      <c r="G4695" s="7">
        <f>'Health Cleaned'!$H4695*1.1</f>
        <v>5049.1320000000005</v>
      </c>
      <c r="H4695" s="7">
        <f t="shared" si="366"/>
        <v>5049.1000000000004</v>
      </c>
      <c r="I4695" s="7">
        <f t="shared" si="367"/>
        <v>5049.2000000000007</v>
      </c>
      <c r="J4695" s="7">
        <f t="shared" si="368"/>
        <v>5049.1000000000004</v>
      </c>
      <c r="K4695" t="str">
        <f>TEXT('Health Cleaned'!A4695,"mm-yy")</f>
        <v>11-23</v>
      </c>
      <c r="L4695" t="str">
        <f t="shared" si="369"/>
        <v>0-12</v>
      </c>
    </row>
    <row r="4696" spans="1:12" x14ac:dyDescent="0.45">
      <c r="A4696">
        <v>74</v>
      </c>
      <c r="B4696" t="str">
        <f t="shared" si="365"/>
        <v>SENIORS</v>
      </c>
      <c r="C4696" t="s">
        <v>5168</v>
      </c>
      <c r="G4696" s="7">
        <f>'Health Cleaned'!$H4696*1.1</f>
        <v>3217.3680000000004</v>
      </c>
      <c r="H4696" s="7">
        <f t="shared" si="366"/>
        <v>3217.4</v>
      </c>
      <c r="I4696" s="7">
        <f t="shared" si="367"/>
        <v>3217.4</v>
      </c>
      <c r="J4696" s="7">
        <f t="shared" si="368"/>
        <v>3217.3</v>
      </c>
      <c r="K4696" t="str">
        <f>TEXT('Health Cleaned'!A4696,"mm-yy")</f>
        <v>09-23</v>
      </c>
      <c r="L4696" t="str">
        <f t="shared" si="369"/>
        <v>65-100</v>
      </c>
    </row>
    <row r="4697" spans="1:12" x14ac:dyDescent="0.45">
      <c r="A4697">
        <v>47</v>
      </c>
      <c r="B4697" t="str">
        <f t="shared" si="365"/>
        <v>ADULTS</v>
      </c>
      <c r="C4697" t="s">
        <v>5169</v>
      </c>
      <c r="G4697" s="7">
        <f>'Health Cleaned'!$H4697*1.1</f>
        <v>2461.4150000000004</v>
      </c>
      <c r="H4697" s="7">
        <f t="shared" si="366"/>
        <v>2461.4</v>
      </c>
      <c r="I4697" s="7">
        <f t="shared" si="367"/>
        <v>2461.5</v>
      </c>
      <c r="J4697" s="7">
        <f t="shared" si="368"/>
        <v>2461.4</v>
      </c>
      <c r="K4697" t="str">
        <f>TEXT('Health Cleaned'!A4697,"mm-yy")</f>
        <v>08-22</v>
      </c>
      <c r="L4697" t="str">
        <f t="shared" si="369"/>
        <v>35-50</v>
      </c>
    </row>
    <row r="4698" spans="1:12" x14ac:dyDescent="0.45">
      <c r="A4698">
        <v>90</v>
      </c>
      <c r="B4698" t="str">
        <f t="shared" si="365"/>
        <v>SENIORS</v>
      </c>
      <c r="C4698" t="s">
        <v>5170</v>
      </c>
      <c r="G4698" s="7">
        <f>'Health Cleaned'!$H4698*1.1</f>
        <v>1766.2370000000003</v>
      </c>
      <c r="H4698" s="7">
        <f t="shared" si="366"/>
        <v>1766.2</v>
      </c>
      <c r="I4698" s="7">
        <f t="shared" si="367"/>
        <v>1766.3</v>
      </c>
      <c r="J4698" s="7">
        <f t="shared" si="368"/>
        <v>1766.2</v>
      </c>
      <c r="K4698" t="str">
        <f>TEXT('Health Cleaned'!A4698,"mm-yy")</f>
        <v>05-22</v>
      </c>
      <c r="L4698" t="str">
        <f t="shared" si="369"/>
        <v>65-100</v>
      </c>
    </row>
    <row r="4699" spans="1:12" x14ac:dyDescent="0.45">
      <c r="A4699">
        <v>90</v>
      </c>
      <c r="B4699" t="str">
        <f t="shared" si="365"/>
        <v>SENIORS</v>
      </c>
      <c r="C4699" t="s">
        <v>5171</v>
      </c>
      <c r="G4699" s="7">
        <f>'Health Cleaned'!$H4699*1.1</f>
        <v>4274.2700000000004</v>
      </c>
      <c r="H4699" s="7">
        <f t="shared" si="366"/>
        <v>4274.3</v>
      </c>
      <c r="I4699" s="7">
        <f t="shared" si="367"/>
        <v>4274.3</v>
      </c>
      <c r="J4699" s="7">
        <f t="shared" si="368"/>
        <v>4274.2</v>
      </c>
      <c r="K4699" t="str">
        <f>TEXT('Health Cleaned'!A4699,"mm-yy")</f>
        <v>07-23</v>
      </c>
      <c r="L4699" t="str">
        <f t="shared" si="369"/>
        <v>65-100</v>
      </c>
    </row>
    <row r="4700" spans="1:12" x14ac:dyDescent="0.45">
      <c r="A4700">
        <v>71</v>
      </c>
      <c r="B4700" t="str">
        <f t="shared" si="365"/>
        <v>SENIORS</v>
      </c>
      <c r="C4700" t="s">
        <v>5172</v>
      </c>
      <c r="G4700" s="7">
        <f>'Health Cleaned'!$H4700*1.1</f>
        <v>3043.3150000000005</v>
      </c>
      <c r="H4700" s="7">
        <f t="shared" si="366"/>
        <v>3043.3</v>
      </c>
      <c r="I4700" s="7">
        <f t="shared" si="367"/>
        <v>3043.4</v>
      </c>
      <c r="J4700" s="7">
        <f t="shared" si="368"/>
        <v>3043.3</v>
      </c>
      <c r="K4700" t="str">
        <f>TEXT('Health Cleaned'!A4700,"mm-yy")</f>
        <v>10-23</v>
      </c>
      <c r="L4700" t="str">
        <f t="shared" si="369"/>
        <v>65-100</v>
      </c>
    </row>
    <row r="4701" spans="1:12" x14ac:dyDescent="0.45">
      <c r="A4701">
        <v>68</v>
      </c>
      <c r="B4701" t="str">
        <f t="shared" si="365"/>
        <v>SENIORS</v>
      </c>
      <c r="C4701" t="s">
        <v>5173</v>
      </c>
      <c r="G4701" s="7">
        <f>'Health Cleaned'!$H4701*1.1</f>
        <v>1563.749</v>
      </c>
      <c r="H4701" s="7">
        <f t="shared" si="366"/>
        <v>1563.7</v>
      </c>
      <c r="I4701" s="7">
        <f t="shared" si="367"/>
        <v>1563.8</v>
      </c>
      <c r="J4701" s="7">
        <f t="shared" si="368"/>
        <v>1563.7</v>
      </c>
      <c r="K4701" t="str">
        <f>TEXT('Health Cleaned'!A4701,"mm-yy")</f>
        <v>02-23</v>
      </c>
      <c r="L4701" t="str">
        <f t="shared" si="369"/>
        <v>65-100</v>
      </c>
    </row>
    <row r="4702" spans="1:12" x14ac:dyDescent="0.45">
      <c r="A4702">
        <v>68</v>
      </c>
      <c r="B4702" t="str">
        <f t="shared" si="365"/>
        <v>SENIORS</v>
      </c>
      <c r="C4702" t="s">
        <v>5174</v>
      </c>
      <c r="G4702" s="7">
        <f>'Health Cleaned'!$H4702*1.1</f>
        <v>3208.1170000000002</v>
      </c>
      <c r="H4702" s="7">
        <f t="shared" si="366"/>
        <v>3208.1</v>
      </c>
      <c r="I4702" s="7">
        <f t="shared" si="367"/>
        <v>3208.2</v>
      </c>
      <c r="J4702" s="7">
        <f t="shared" si="368"/>
        <v>3208.1</v>
      </c>
      <c r="K4702" t="str">
        <f>TEXT('Health Cleaned'!A4702,"mm-yy")</f>
        <v>04-22</v>
      </c>
      <c r="L4702" t="str">
        <f t="shared" si="369"/>
        <v>65-100</v>
      </c>
    </row>
    <row r="4703" spans="1:12" x14ac:dyDescent="0.45">
      <c r="A4703">
        <v>62</v>
      </c>
      <c r="B4703" t="str">
        <f t="shared" si="365"/>
        <v>ADULTS</v>
      </c>
      <c r="C4703" t="s">
        <v>5175</v>
      </c>
      <c r="G4703" s="7">
        <f>'Health Cleaned'!$H4703*1.1</f>
        <v>3339.1490000000003</v>
      </c>
      <c r="H4703" s="7">
        <f t="shared" si="366"/>
        <v>3339.1</v>
      </c>
      <c r="I4703" s="7">
        <f t="shared" si="367"/>
        <v>3339.2</v>
      </c>
      <c r="J4703" s="7">
        <f t="shared" si="368"/>
        <v>3339.1</v>
      </c>
      <c r="K4703" t="str">
        <f>TEXT('Health Cleaned'!A4703,"mm-yy")</f>
        <v>11-22</v>
      </c>
      <c r="L4703" t="str">
        <f t="shared" si="369"/>
        <v>51-65</v>
      </c>
    </row>
    <row r="4704" spans="1:12" x14ac:dyDescent="0.45">
      <c r="A4704">
        <v>80</v>
      </c>
      <c r="B4704" t="str">
        <f t="shared" si="365"/>
        <v>SENIORS</v>
      </c>
      <c r="C4704" t="s">
        <v>5176</v>
      </c>
      <c r="G4704" s="7">
        <f>'Health Cleaned'!$H4704*1.1</f>
        <v>3859.0639999999999</v>
      </c>
      <c r="H4704" s="7">
        <f t="shared" si="366"/>
        <v>3859.1</v>
      </c>
      <c r="I4704" s="7">
        <f t="shared" si="367"/>
        <v>3859.1</v>
      </c>
      <c r="J4704" s="7">
        <f t="shared" si="368"/>
        <v>3859</v>
      </c>
      <c r="K4704" t="str">
        <f>TEXT('Health Cleaned'!A4704,"mm-yy")</f>
        <v>02-23</v>
      </c>
      <c r="L4704" t="str">
        <f t="shared" si="369"/>
        <v>65-100</v>
      </c>
    </row>
    <row r="4705" spans="1:12" x14ac:dyDescent="0.45">
      <c r="A4705">
        <v>55</v>
      </c>
      <c r="B4705" t="str">
        <f t="shared" si="365"/>
        <v>ADULTS</v>
      </c>
      <c r="C4705" t="s">
        <v>5177</v>
      </c>
      <c r="G4705" s="7">
        <f>'Health Cleaned'!$H4705*1.1</f>
        <v>4261.2350000000006</v>
      </c>
      <c r="H4705" s="7">
        <f t="shared" si="366"/>
        <v>4261.2</v>
      </c>
      <c r="I4705" s="7">
        <f t="shared" si="367"/>
        <v>4261.3</v>
      </c>
      <c r="J4705" s="7">
        <f t="shared" si="368"/>
        <v>4261.2</v>
      </c>
      <c r="K4705" t="str">
        <f>TEXT('Health Cleaned'!A4705,"mm-yy")</f>
        <v>01-22</v>
      </c>
      <c r="L4705" t="str">
        <f t="shared" si="369"/>
        <v>51-65</v>
      </c>
    </row>
    <row r="4706" spans="1:12" x14ac:dyDescent="0.45">
      <c r="A4706">
        <v>65</v>
      </c>
      <c r="B4706" t="str">
        <f t="shared" si="365"/>
        <v>ADULTS</v>
      </c>
      <c r="C4706" t="s">
        <v>5178</v>
      </c>
      <c r="G4706" s="7">
        <f>'Health Cleaned'!$H4706*1.1</f>
        <v>4566.9139999999998</v>
      </c>
      <c r="H4706" s="7">
        <f t="shared" si="366"/>
        <v>4566.8999999999996</v>
      </c>
      <c r="I4706" s="7">
        <f t="shared" si="367"/>
        <v>4567</v>
      </c>
      <c r="J4706" s="7">
        <f t="shared" si="368"/>
        <v>4566.8999999999996</v>
      </c>
      <c r="K4706" t="str">
        <f>TEXT('Health Cleaned'!A4706,"mm-yy")</f>
        <v>11-22</v>
      </c>
      <c r="L4706" t="str">
        <f t="shared" si="369"/>
        <v>51-65</v>
      </c>
    </row>
    <row r="4707" spans="1:12" x14ac:dyDescent="0.45">
      <c r="A4707">
        <v>34</v>
      </c>
      <c r="B4707" t="str">
        <f t="shared" si="365"/>
        <v>YOUNG ADULTS</v>
      </c>
      <c r="C4707" t="s">
        <v>5179</v>
      </c>
      <c r="G4707" s="7">
        <f>'Health Cleaned'!$H4707*1.1</f>
        <v>662.64</v>
      </c>
      <c r="H4707" s="7">
        <f t="shared" si="366"/>
        <v>662.6</v>
      </c>
      <c r="I4707" s="7">
        <f t="shared" si="367"/>
        <v>662.7</v>
      </c>
      <c r="J4707" s="7">
        <f t="shared" si="368"/>
        <v>662.6</v>
      </c>
      <c r="K4707" t="str">
        <f>TEXT('Health Cleaned'!A4707,"mm-yy")</f>
        <v>08-22</v>
      </c>
      <c r="L4707" t="str">
        <f t="shared" si="369"/>
        <v>20-34</v>
      </c>
    </row>
    <row r="4708" spans="1:12" x14ac:dyDescent="0.45">
      <c r="A4708">
        <v>7</v>
      </c>
      <c r="B4708" t="str">
        <f t="shared" si="365"/>
        <v>CHILDREN</v>
      </c>
      <c r="C4708" t="s">
        <v>5180</v>
      </c>
      <c r="G4708" s="7">
        <f>'Health Cleaned'!$H4708*1.1</f>
        <v>3540.317</v>
      </c>
      <c r="H4708" s="7">
        <f t="shared" si="366"/>
        <v>3540.3</v>
      </c>
      <c r="I4708" s="7">
        <f t="shared" si="367"/>
        <v>3540.4</v>
      </c>
      <c r="J4708" s="7">
        <f t="shared" si="368"/>
        <v>3540.3</v>
      </c>
      <c r="K4708" t="str">
        <f>TEXT('Health Cleaned'!A4708,"mm-yy")</f>
        <v>08-23</v>
      </c>
      <c r="L4708" t="str">
        <f t="shared" si="369"/>
        <v>0-12</v>
      </c>
    </row>
    <row r="4709" spans="1:12" x14ac:dyDescent="0.45">
      <c r="A4709">
        <v>45</v>
      </c>
      <c r="B4709" t="str">
        <f t="shared" si="365"/>
        <v>ADULTS</v>
      </c>
      <c r="C4709" t="s">
        <v>5181</v>
      </c>
      <c r="G4709" s="7">
        <f>'Health Cleaned'!$H4709*1.1</f>
        <v>4069.8900000000003</v>
      </c>
      <c r="H4709" s="7">
        <f t="shared" si="366"/>
        <v>4069.9</v>
      </c>
      <c r="I4709" s="7">
        <f t="shared" si="367"/>
        <v>4069.9</v>
      </c>
      <c r="J4709" s="7">
        <f t="shared" si="368"/>
        <v>4069.8</v>
      </c>
      <c r="K4709" t="str">
        <f>TEXT('Health Cleaned'!A4709,"mm-yy")</f>
        <v>06-22</v>
      </c>
      <c r="L4709" t="str">
        <f t="shared" si="369"/>
        <v>35-50</v>
      </c>
    </row>
    <row r="4710" spans="1:12" x14ac:dyDescent="0.45">
      <c r="A4710">
        <v>24</v>
      </c>
      <c r="B4710" t="str">
        <f t="shared" si="365"/>
        <v>YOUNG ADULTS</v>
      </c>
      <c r="C4710" t="s">
        <v>5182</v>
      </c>
      <c r="G4710" s="7">
        <f>'Health Cleaned'!$H4710*1.1</f>
        <v>518.84800000000007</v>
      </c>
      <c r="H4710" s="7">
        <f t="shared" si="366"/>
        <v>518.79999999999995</v>
      </c>
      <c r="I4710" s="7">
        <f t="shared" si="367"/>
        <v>518.9</v>
      </c>
      <c r="J4710" s="7">
        <f t="shared" si="368"/>
        <v>518.79999999999995</v>
      </c>
      <c r="K4710" t="str">
        <f>TEXT('Health Cleaned'!A4710,"mm-yy")</f>
        <v>09-22</v>
      </c>
      <c r="L4710" t="str">
        <f t="shared" si="369"/>
        <v>20-34</v>
      </c>
    </row>
    <row r="4711" spans="1:12" x14ac:dyDescent="0.45">
      <c r="A4711">
        <v>60</v>
      </c>
      <c r="B4711" t="str">
        <f t="shared" si="365"/>
        <v>ADULTS</v>
      </c>
      <c r="C4711" t="s">
        <v>5183</v>
      </c>
      <c r="G4711" s="7">
        <f>'Health Cleaned'!$H4711*1.1</f>
        <v>1074.337</v>
      </c>
      <c r="H4711" s="7">
        <f t="shared" si="366"/>
        <v>1074.3</v>
      </c>
      <c r="I4711" s="7">
        <f t="shared" si="367"/>
        <v>1074.3999999999999</v>
      </c>
      <c r="J4711" s="7">
        <f t="shared" si="368"/>
        <v>1074.3</v>
      </c>
      <c r="K4711" t="str">
        <f>TEXT('Health Cleaned'!A4711,"mm-yy")</f>
        <v>10-22</v>
      </c>
      <c r="L4711" t="str">
        <f t="shared" si="369"/>
        <v>51-65</v>
      </c>
    </row>
    <row r="4712" spans="1:12" x14ac:dyDescent="0.45">
      <c r="A4712">
        <v>14</v>
      </c>
      <c r="B4712" t="str">
        <f t="shared" si="365"/>
        <v>CHILDREN</v>
      </c>
      <c r="C4712" t="s">
        <v>5184</v>
      </c>
      <c r="G4712" s="7">
        <f>'Health Cleaned'!$H4712*1.1</f>
        <v>3178.5490000000004</v>
      </c>
      <c r="H4712" s="7">
        <f t="shared" si="366"/>
        <v>3178.5</v>
      </c>
      <c r="I4712" s="7">
        <f t="shared" si="367"/>
        <v>3178.6</v>
      </c>
      <c r="J4712" s="7">
        <f t="shared" si="368"/>
        <v>3178.5</v>
      </c>
      <c r="K4712" t="str">
        <f>TEXT('Health Cleaned'!A4712,"mm-yy")</f>
        <v>12-22</v>
      </c>
      <c r="L4712" t="str">
        <f t="shared" si="369"/>
        <v>13-19</v>
      </c>
    </row>
    <row r="4713" spans="1:12" x14ac:dyDescent="0.45">
      <c r="A4713">
        <v>2</v>
      </c>
      <c r="B4713" t="str">
        <f t="shared" si="365"/>
        <v>CHILDREN</v>
      </c>
      <c r="C4713" t="s">
        <v>5185</v>
      </c>
      <c r="G4713" s="7">
        <f>'Health Cleaned'!$H4713*1.1</f>
        <v>3379.2770000000005</v>
      </c>
      <c r="H4713" s="7">
        <f t="shared" si="366"/>
        <v>3379.3</v>
      </c>
      <c r="I4713" s="7">
        <f t="shared" si="367"/>
        <v>3379.2999999999997</v>
      </c>
      <c r="J4713" s="7">
        <f t="shared" si="368"/>
        <v>3379.2</v>
      </c>
      <c r="K4713" t="str">
        <f>TEXT('Health Cleaned'!A4713,"mm-yy")</f>
        <v>10-23</v>
      </c>
      <c r="L4713" t="str">
        <f t="shared" si="369"/>
        <v>0-12</v>
      </c>
    </row>
    <row r="4714" spans="1:12" x14ac:dyDescent="0.45">
      <c r="A4714">
        <v>98</v>
      </c>
      <c r="B4714" t="str">
        <f t="shared" si="365"/>
        <v>SENIORS</v>
      </c>
      <c r="C4714" t="s">
        <v>5186</v>
      </c>
      <c r="G4714" s="7">
        <f>'Health Cleaned'!$H4714*1.1</f>
        <v>4906.22</v>
      </c>
      <c r="H4714" s="7">
        <f t="shared" si="366"/>
        <v>4906.2</v>
      </c>
      <c r="I4714" s="7">
        <f t="shared" si="367"/>
        <v>4906.3</v>
      </c>
      <c r="J4714" s="7">
        <f t="shared" si="368"/>
        <v>4906.2</v>
      </c>
      <c r="K4714" t="str">
        <f>TEXT('Health Cleaned'!A4714,"mm-yy")</f>
        <v>03-22</v>
      </c>
      <c r="L4714" t="str">
        <f t="shared" si="369"/>
        <v>65-100</v>
      </c>
    </row>
    <row r="4715" spans="1:12" x14ac:dyDescent="0.45">
      <c r="A4715">
        <v>72</v>
      </c>
      <c r="B4715" t="str">
        <f t="shared" si="365"/>
        <v>SENIORS</v>
      </c>
      <c r="C4715" t="s">
        <v>5187</v>
      </c>
      <c r="G4715" s="7">
        <f>'Health Cleaned'!$H4715*1.1</f>
        <v>1479.5440000000001</v>
      </c>
      <c r="H4715" s="7">
        <f t="shared" si="366"/>
        <v>1479.5</v>
      </c>
      <c r="I4715" s="7">
        <f t="shared" si="367"/>
        <v>1479.6</v>
      </c>
      <c r="J4715" s="7">
        <f t="shared" si="368"/>
        <v>1479.5</v>
      </c>
      <c r="K4715" t="str">
        <f>TEXT('Health Cleaned'!A4715,"mm-yy")</f>
        <v>05-23</v>
      </c>
      <c r="L4715" t="str">
        <f t="shared" si="369"/>
        <v>65-100</v>
      </c>
    </row>
    <row r="4716" spans="1:12" x14ac:dyDescent="0.45">
      <c r="A4716">
        <v>38</v>
      </c>
      <c r="B4716" t="str">
        <f t="shared" si="365"/>
        <v>ADULTS</v>
      </c>
      <c r="C4716" t="s">
        <v>5188</v>
      </c>
      <c r="G4716" s="7">
        <f>'Health Cleaned'!$H4716*1.1</f>
        <v>2227.335</v>
      </c>
      <c r="H4716" s="7">
        <f t="shared" si="366"/>
        <v>2227.3000000000002</v>
      </c>
      <c r="I4716" s="7">
        <f t="shared" si="367"/>
        <v>2227.4</v>
      </c>
      <c r="J4716" s="7">
        <f t="shared" si="368"/>
        <v>2227.3000000000002</v>
      </c>
      <c r="K4716" t="str">
        <f>TEXT('Health Cleaned'!A4716,"mm-yy")</f>
        <v>06-22</v>
      </c>
      <c r="L4716" t="str">
        <f t="shared" si="369"/>
        <v>35-50</v>
      </c>
    </row>
    <row r="4717" spans="1:12" x14ac:dyDescent="0.45">
      <c r="A4717">
        <v>69</v>
      </c>
      <c r="B4717" t="str">
        <f t="shared" si="365"/>
        <v>SENIORS</v>
      </c>
      <c r="C4717" t="s">
        <v>5189</v>
      </c>
      <c r="G4717" s="7">
        <f>'Health Cleaned'!$H4717*1.1</f>
        <v>1457.346</v>
      </c>
      <c r="H4717" s="7">
        <f t="shared" si="366"/>
        <v>1457.3</v>
      </c>
      <c r="I4717" s="7">
        <f t="shared" si="367"/>
        <v>1457.3999999999999</v>
      </c>
      <c r="J4717" s="7">
        <f t="shared" si="368"/>
        <v>1457.3</v>
      </c>
      <c r="K4717" t="str">
        <f>TEXT('Health Cleaned'!A4717,"mm-yy")</f>
        <v>06-23</v>
      </c>
      <c r="L4717" t="str">
        <f t="shared" si="369"/>
        <v>65-100</v>
      </c>
    </row>
    <row r="4718" spans="1:12" x14ac:dyDescent="0.45">
      <c r="A4718">
        <v>91</v>
      </c>
      <c r="B4718" t="str">
        <f t="shared" si="365"/>
        <v>SENIORS</v>
      </c>
      <c r="C4718" t="s">
        <v>5190</v>
      </c>
      <c r="G4718" s="7">
        <f>'Health Cleaned'!$H4718*1.1</f>
        <v>2313.047</v>
      </c>
      <c r="H4718" s="7">
        <f t="shared" si="366"/>
        <v>2313</v>
      </c>
      <c r="I4718" s="7">
        <f t="shared" si="367"/>
        <v>2313.1</v>
      </c>
      <c r="J4718" s="7">
        <f t="shared" si="368"/>
        <v>2313</v>
      </c>
      <c r="K4718" t="str">
        <f>TEXT('Health Cleaned'!A4718,"mm-yy")</f>
        <v>01-23</v>
      </c>
      <c r="L4718" t="str">
        <f t="shared" si="369"/>
        <v>65-100</v>
      </c>
    </row>
    <row r="4719" spans="1:12" x14ac:dyDescent="0.45">
      <c r="A4719">
        <v>50</v>
      </c>
      <c r="B4719" t="str">
        <f t="shared" si="365"/>
        <v>ADULTS</v>
      </c>
      <c r="C4719" t="s">
        <v>5191</v>
      </c>
      <c r="G4719" s="7">
        <f>'Health Cleaned'!$H4719*1.1</f>
        <v>3992.5380000000005</v>
      </c>
      <c r="H4719" s="7">
        <f t="shared" si="366"/>
        <v>3992.5</v>
      </c>
      <c r="I4719" s="7">
        <f t="shared" si="367"/>
        <v>3992.6</v>
      </c>
      <c r="J4719" s="7">
        <f t="shared" si="368"/>
        <v>3992.5</v>
      </c>
      <c r="K4719" t="str">
        <f>TEXT('Health Cleaned'!A4719,"mm-yy")</f>
        <v>01-22</v>
      </c>
      <c r="L4719" t="str">
        <f t="shared" si="369"/>
        <v>35-50</v>
      </c>
    </row>
    <row r="4720" spans="1:12" x14ac:dyDescent="0.45">
      <c r="A4720">
        <v>10</v>
      </c>
      <c r="B4720" t="str">
        <f t="shared" si="365"/>
        <v>CHILDREN</v>
      </c>
      <c r="C4720" t="s">
        <v>5192</v>
      </c>
      <c r="G4720" s="7">
        <f>'Health Cleaned'!$H4720*1.1</f>
        <v>2144.9010000000003</v>
      </c>
      <c r="H4720" s="7">
        <f t="shared" si="366"/>
        <v>2144.9</v>
      </c>
      <c r="I4720" s="7">
        <f t="shared" si="367"/>
        <v>2145</v>
      </c>
      <c r="J4720" s="7">
        <f t="shared" si="368"/>
        <v>2144.9</v>
      </c>
      <c r="K4720" t="str">
        <f>TEXT('Health Cleaned'!A4720,"mm-yy")</f>
        <v>11-23</v>
      </c>
      <c r="L4720" t="str">
        <f t="shared" si="369"/>
        <v>0-12</v>
      </c>
    </row>
    <row r="4721" spans="1:12" x14ac:dyDescent="0.45">
      <c r="A4721">
        <v>49</v>
      </c>
      <c r="B4721" t="str">
        <f t="shared" si="365"/>
        <v>ADULTS</v>
      </c>
      <c r="C4721" t="s">
        <v>5193</v>
      </c>
      <c r="G4721" s="7">
        <f>'Health Cleaned'!$H4721*1.1</f>
        <v>878.25100000000009</v>
      </c>
      <c r="H4721" s="7">
        <f t="shared" si="366"/>
        <v>878.3</v>
      </c>
      <c r="I4721" s="7">
        <f t="shared" si="367"/>
        <v>878.30000000000007</v>
      </c>
      <c r="J4721" s="7">
        <f t="shared" si="368"/>
        <v>878.2</v>
      </c>
      <c r="K4721" t="str">
        <f>TEXT('Health Cleaned'!A4721,"mm-yy")</f>
        <v>12-22</v>
      </c>
      <c r="L4721" t="str">
        <f t="shared" si="369"/>
        <v>35-50</v>
      </c>
    </row>
    <row r="4722" spans="1:12" x14ac:dyDescent="0.45">
      <c r="A4722">
        <v>34</v>
      </c>
      <c r="B4722" t="str">
        <f t="shared" si="365"/>
        <v>YOUNG ADULTS</v>
      </c>
      <c r="C4722" t="s">
        <v>5194</v>
      </c>
      <c r="G4722" s="7">
        <f>'Health Cleaned'!$H4722*1.1</f>
        <v>1791.6360000000002</v>
      </c>
      <c r="H4722" s="7">
        <f t="shared" si="366"/>
        <v>1791.6</v>
      </c>
      <c r="I4722" s="7">
        <f t="shared" si="367"/>
        <v>1791.6999999999998</v>
      </c>
      <c r="J4722" s="7">
        <f t="shared" si="368"/>
        <v>1791.6</v>
      </c>
      <c r="K4722" t="str">
        <f>TEXT('Health Cleaned'!A4722,"mm-yy")</f>
        <v>04-22</v>
      </c>
      <c r="L4722" t="str">
        <f t="shared" si="369"/>
        <v>20-34</v>
      </c>
    </row>
    <row r="4723" spans="1:12" x14ac:dyDescent="0.45">
      <c r="A4723">
        <v>38</v>
      </c>
      <c r="B4723" t="str">
        <f t="shared" si="365"/>
        <v>ADULTS</v>
      </c>
      <c r="C4723" t="s">
        <v>5195</v>
      </c>
      <c r="G4723" s="7">
        <f>'Health Cleaned'!$H4723*1.1</f>
        <v>862.97200000000009</v>
      </c>
      <c r="H4723" s="7">
        <f t="shared" si="366"/>
        <v>863</v>
      </c>
      <c r="I4723" s="7">
        <f t="shared" si="367"/>
        <v>863</v>
      </c>
      <c r="J4723" s="7">
        <f t="shared" si="368"/>
        <v>862.9</v>
      </c>
      <c r="K4723" t="str">
        <f>TEXT('Health Cleaned'!A4723,"mm-yy")</f>
        <v>07-23</v>
      </c>
      <c r="L4723" t="str">
        <f t="shared" si="369"/>
        <v>35-50</v>
      </c>
    </row>
    <row r="4724" spans="1:12" x14ac:dyDescent="0.45">
      <c r="A4724">
        <v>75</v>
      </c>
      <c r="B4724" t="str">
        <f t="shared" si="365"/>
        <v>SENIORS</v>
      </c>
      <c r="C4724" t="s">
        <v>5196</v>
      </c>
      <c r="G4724" s="7">
        <f>'Health Cleaned'!$H4724*1.1</f>
        <v>3130.1380000000004</v>
      </c>
      <c r="H4724" s="7">
        <f t="shared" si="366"/>
        <v>3130.1</v>
      </c>
      <c r="I4724" s="7">
        <f t="shared" si="367"/>
        <v>3130.2</v>
      </c>
      <c r="J4724" s="7">
        <f t="shared" si="368"/>
        <v>3130.1</v>
      </c>
      <c r="K4724" t="str">
        <f>TEXT('Health Cleaned'!A4724,"mm-yy")</f>
        <v>12-22</v>
      </c>
      <c r="L4724" t="str">
        <f t="shared" si="369"/>
        <v>65-100</v>
      </c>
    </row>
    <row r="4725" spans="1:12" x14ac:dyDescent="0.45">
      <c r="A4725">
        <v>22</v>
      </c>
      <c r="B4725" t="str">
        <f t="shared" si="365"/>
        <v>YOUNG ADULTS</v>
      </c>
      <c r="C4725" t="s">
        <v>5197</v>
      </c>
      <c r="G4725" s="7">
        <f>'Health Cleaned'!$H4725*1.1</f>
        <v>4902.5240000000003</v>
      </c>
      <c r="H4725" s="7">
        <f t="shared" si="366"/>
        <v>4902.5</v>
      </c>
      <c r="I4725" s="7">
        <f t="shared" si="367"/>
        <v>4902.6000000000004</v>
      </c>
      <c r="J4725" s="7">
        <f t="shared" si="368"/>
        <v>4902.5</v>
      </c>
      <c r="K4725" t="str">
        <f>TEXT('Health Cleaned'!A4725,"mm-yy")</f>
        <v>02-23</v>
      </c>
      <c r="L4725" t="str">
        <f t="shared" si="369"/>
        <v>20-34</v>
      </c>
    </row>
    <row r="4726" spans="1:12" x14ac:dyDescent="0.45">
      <c r="A4726">
        <v>20</v>
      </c>
      <c r="B4726" t="str">
        <f t="shared" si="365"/>
        <v>YOUNG ADULTS</v>
      </c>
      <c r="C4726" t="s">
        <v>5198</v>
      </c>
      <c r="G4726" s="7">
        <f>'Health Cleaned'!$H4726*1.1</f>
        <v>1404.1170000000002</v>
      </c>
      <c r="H4726" s="7">
        <f t="shared" si="366"/>
        <v>1404.1</v>
      </c>
      <c r="I4726" s="7">
        <f t="shared" si="367"/>
        <v>1404.1999999999998</v>
      </c>
      <c r="J4726" s="7">
        <f t="shared" si="368"/>
        <v>1404.1</v>
      </c>
      <c r="K4726" t="str">
        <f>TEXT('Health Cleaned'!A4726,"mm-yy")</f>
        <v>09-23</v>
      </c>
      <c r="L4726" t="str">
        <f t="shared" si="369"/>
        <v>20-34</v>
      </c>
    </row>
    <row r="4727" spans="1:12" x14ac:dyDescent="0.45">
      <c r="A4727">
        <v>55</v>
      </c>
      <c r="B4727" t="str">
        <f t="shared" si="365"/>
        <v>ADULTS</v>
      </c>
      <c r="C4727" t="s">
        <v>5199</v>
      </c>
      <c r="G4727" s="7">
        <f>'Health Cleaned'!$H4727*1.1</f>
        <v>579.65600000000006</v>
      </c>
      <c r="H4727" s="7">
        <f t="shared" si="366"/>
        <v>579.70000000000005</v>
      </c>
      <c r="I4727" s="7">
        <f t="shared" si="367"/>
        <v>579.70000000000005</v>
      </c>
      <c r="J4727" s="7">
        <f t="shared" si="368"/>
        <v>579.6</v>
      </c>
      <c r="K4727" t="str">
        <f>TEXT('Health Cleaned'!A4727,"mm-yy")</f>
        <v>02-23</v>
      </c>
      <c r="L4727" t="str">
        <f t="shared" si="369"/>
        <v>51-65</v>
      </c>
    </row>
    <row r="4728" spans="1:12" x14ac:dyDescent="0.45">
      <c r="A4728">
        <v>76</v>
      </c>
      <c r="B4728" t="str">
        <f t="shared" si="365"/>
        <v>SENIORS</v>
      </c>
      <c r="C4728" t="s">
        <v>5200</v>
      </c>
      <c r="G4728" s="7">
        <f>'Health Cleaned'!$H4728*1.1</f>
        <v>5084.8710000000001</v>
      </c>
      <c r="H4728" s="7">
        <f t="shared" si="366"/>
        <v>5084.8999999999996</v>
      </c>
      <c r="I4728" s="7">
        <f t="shared" si="367"/>
        <v>5084.9000000000005</v>
      </c>
      <c r="J4728" s="7">
        <f t="shared" si="368"/>
        <v>5084.8</v>
      </c>
      <c r="K4728" t="str">
        <f>TEXT('Health Cleaned'!A4728,"mm-yy")</f>
        <v>09-23</v>
      </c>
      <c r="L4728" t="str">
        <f t="shared" si="369"/>
        <v>65-100</v>
      </c>
    </row>
    <row r="4729" spans="1:12" x14ac:dyDescent="0.45">
      <c r="A4729">
        <v>0</v>
      </c>
      <c r="B4729" t="str">
        <f t="shared" si="365"/>
        <v>CHILDREN</v>
      </c>
      <c r="C4729" t="s">
        <v>5201</v>
      </c>
      <c r="G4729" s="7">
        <f>'Health Cleaned'!$H4729*1.1</f>
        <v>2355.0010000000002</v>
      </c>
      <c r="H4729" s="7">
        <f t="shared" si="366"/>
        <v>2355</v>
      </c>
      <c r="I4729" s="7">
        <f t="shared" si="367"/>
        <v>2355.1</v>
      </c>
      <c r="J4729" s="7">
        <f t="shared" si="368"/>
        <v>2355</v>
      </c>
      <c r="K4729" t="str">
        <f>TEXT('Health Cleaned'!A4729,"mm-yy")</f>
        <v>07-23</v>
      </c>
      <c r="L4729" t="str">
        <f t="shared" si="369"/>
        <v>0-12</v>
      </c>
    </row>
    <row r="4730" spans="1:12" x14ac:dyDescent="0.45">
      <c r="A4730">
        <v>83</v>
      </c>
      <c r="B4730" t="str">
        <f t="shared" si="365"/>
        <v>SENIORS</v>
      </c>
      <c r="C4730" t="s">
        <v>5202</v>
      </c>
      <c r="G4730" s="7">
        <f>'Health Cleaned'!$H4730*1.1</f>
        <v>3478.5960000000005</v>
      </c>
      <c r="H4730" s="7">
        <f t="shared" si="366"/>
        <v>3478.6</v>
      </c>
      <c r="I4730" s="7">
        <f t="shared" si="367"/>
        <v>3478.6</v>
      </c>
      <c r="J4730" s="7">
        <f t="shared" si="368"/>
        <v>3478.5</v>
      </c>
      <c r="K4730" t="str">
        <f>TEXT('Health Cleaned'!A4730,"mm-yy")</f>
        <v>08-22</v>
      </c>
      <c r="L4730" t="str">
        <f t="shared" si="369"/>
        <v>65-100</v>
      </c>
    </row>
    <row r="4731" spans="1:12" x14ac:dyDescent="0.45">
      <c r="A4731">
        <v>16</v>
      </c>
      <c r="B4731" t="str">
        <f t="shared" si="365"/>
        <v>CHILDREN</v>
      </c>
      <c r="C4731" t="s">
        <v>5203</v>
      </c>
      <c r="G4731" s="7">
        <f>'Health Cleaned'!$H4731*1.1</f>
        <v>4895.7920000000004</v>
      </c>
      <c r="H4731" s="7">
        <f t="shared" si="366"/>
        <v>4895.8</v>
      </c>
      <c r="I4731" s="7">
        <f t="shared" si="367"/>
        <v>4895.8</v>
      </c>
      <c r="J4731" s="7">
        <f t="shared" si="368"/>
        <v>4895.7</v>
      </c>
      <c r="K4731" t="str">
        <f>TEXT('Health Cleaned'!A4731,"mm-yy")</f>
        <v>06-23</v>
      </c>
      <c r="L4731" t="str">
        <f t="shared" si="369"/>
        <v>13-19</v>
      </c>
    </row>
    <row r="4732" spans="1:12" x14ac:dyDescent="0.45">
      <c r="A4732">
        <v>87</v>
      </c>
      <c r="B4732" t="str">
        <f t="shared" si="365"/>
        <v>SENIORS</v>
      </c>
      <c r="C4732" t="s">
        <v>5204</v>
      </c>
      <c r="G4732" s="7">
        <f>'Health Cleaned'!$H4732*1.1</f>
        <v>5190.933</v>
      </c>
      <c r="H4732" s="7">
        <f t="shared" si="366"/>
        <v>5190.8999999999996</v>
      </c>
      <c r="I4732" s="7">
        <f t="shared" si="367"/>
        <v>5191</v>
      </c>
      <c r="J4732" s="7">
        <f t="shared" si="368"/>
        <v>5190.8999999999996</v>
      </c>
      <c r="K4732" t="str">
        <f>TEXT('Health Cleaned'!A4732,"mm-yy")</f>
        <v>10-23</v>
      </c>
      <c r="L4732" t="str">
        <f t="shared" si="369"/>
        <v>65-100</v>
      </c>
    </row>
    <row r="4733" spans="1:12" x14ac:dyDescent="0.45">
      <c r="A4733">
        <v>38</v>
      </c>
      <c r="B4733" t="str">
        <f t="shared" si="365"/>
        <v>ADULTS</v>
      </c>
      <c r="C4733" t="s">
        <v>5205</v>
      </c>
      <c r="G4733" s="7">
        <f>'Health Cleaned'!$H4733*1.1</f>
        <v>2867.623</v>
      </c>
      <c r="H4733" s="7">
        <f t="shared" si="366"/>
        <v>2867.6</v>
      </c>
      <c r="I4733" s="7">
        <f t="shared" si="367"/>
        <v>2867.7</v>
      </c>
      <c r="J4733" s="7">
        <f t="shared" si="368"/>
        <v>2867.6</v>
      </c>
      <c r="K4733" t="str">
        <f>TEXT('Health Cleaned'!A4733,"mm-yy")</f>
        <v>05-22</v>
      </c>
      <c r="L4733" t="str">
        <f t="shared" si="369"/>
        <v>35-50</v>
      </c>
    </row>
    <row r="4734" spans="1:12" x14ac:dyDescent="0.45">
      <c r="A4734">
        <v>93</v>
      </c>
      <c r="B4734" t="str">
        <f t="shared" si="365"/>
        <v>SENIORS</v>
      </c>
      <c r="C4734" t="s">
        <v>5206</v>
      </c>
      <c r="G4734" s="7">
        <f>'Health Cleaned'!$H4734*1.1</f>
        <v>648.56000000000006</v>
      </c>
      <c r="H4734" s="7">
        <f t="shared" si="366"/>
        <v>648.6</v>
      </c>
      <c r="I4734" s="7">
        <f t="shared" si="367"/>
        <v>648.6</v>
      </c>
      <c r="J4734" s="7">
        <f t="shared" si="368"/>
        <v>648.5</v>
      </c>
      <c r="K4734" t="str">
        <f>TEXT('Health Cleaned'!A4734,"mm-yy")</f>
        <v>03-22</v>
      </c>
      <c r="L4734" t="str">
        <f t="shared" si="369"/>
        <v>65-100</v>
      </c>
    </row>
    <row r="4735" spans="1:12" x14ac:dyDescent="0.45">
      <c r="A4735">
        <v>37</v>
      </c>
      <c r="B4735" t="str">
        <f t="shared" si="365"/>
        <v>ADULTS</v>
      </c>
      <c r="C4735" t="s">
        <v>5207</v>
      </c>
      <c r="G4735" s="7">
        <f>'Health Cleaned'!$H4735*1.1</f>
        <v>4146.7139999999999</v>
      </c>
      <c r="H4735" s="7">
        <f t="shared" si="366"/>
        <v>4146.7</v>
      </c>
      <c r="I4735" s="7">
        <f t="shared" si="367"/>
        <v>4146.8</v>
      </c>
      <c r="J4735" s="7">
        <f t="shared" si="368"/>
        <v>4146.7</v>
      </c>
      <c r="K4735" t="str">
        <f>TEXT('Health Cleaned'!A4735,"mm-yy")</f>
        <v>11-22</v>
      </c>
      <c r="L4735" t="str">
        <f t="shared" si="369"/>
        <v>35-50</v>
      </c>
    </row>
    <row r="4736" spans="1:12" x14ac:dyDescent="0.45">
      <c r="A4736">
        <v>40</v>
      </c>
      <c r="B4736" t="str">
        <f t="shared" si="365"/>
        <v>ADULTS</v>
      </c>
      <c r="C4736" t="s">
        <v>5208</v>
      </c>
      <c r="G4736" s="7">
        <f>'Health Cleaned'!$H4736*1.1</f>
        <v>1198.2190000000001</v>
      </c>
      <c r="H4736" s="7">
        <f t="shared" si="366"/>
        <v>1198.2</v>
      </c>
      <c r="I4736" s="7">
        <f t="shared" si="367"/>
        <v>1198.3</v>
      </c>
      <c r="J4736" s="7">
        <f t="shared" si="368"/>
        <v>1198.2</v>
      </c>
      <c r="K4736" t="str">
        <f>TEXT('Health Cleaned'!A4736,"mm-yy")</f>
        <v>04-23</v>
      </c>
      <c r="L4736" t="str">
        <f t="shared" si="369"/>
        <v>35-50</v>
      </c>
    </row>
    <row r="4737" spans="1:12" x14ac:dyDescent="0.45">
      <c r="A4737">
        <v>14</v>
      </c>
      <c r="B4737" t="str">
        <f t="shared" si="365"/>
        <v>CHILDREN</v>
      </c>
      <c r="C4737" t="s">
        <v>5209</v>
      </c>
      <c r="G4737" s="7">
        <f>'Health Cleaned'!$H4737*1.1</f>
        <v>117.19400000000002</v>
      </c>
      <c r="H4737" s="7">
        <f t="shared" si="366"/>
        <v>117.2</v>
      </c>
      <c r="I4737" s="7">
        <f t="shared" si="367"/>
        <v>117.19999999999999</v>
      </c>
      <c r="J4737" s="7">
        <f t="shared" si="368"/>
        <v>117.1</v>
      </c>
      <c r="K4737" t="str">
        <f>TEXT('Health Cleaned'!A4737,"mm-yy")</f>
        <v>07-23</v>
      </c>
      <c r="L4737" t="str">
        <f t="shared" si="369"/>
        <v>13-19</v>
      </c>
    </row>
    <row r="4738" spans="1:12" x14ac:dyDescent="0.45">
      <c r="A4738">
        <v>65</v>
      </c>
      <c r="B4738" t="str">
        <f t="shared" si="365"/>
        <v>ADULTS</v>
      </c>
      <c r="C4738" t="s">
        <v>5210</v>
      </c>
      <c r="G4738" s="7">
        <f>'Health Cleaned'!$H4738*1.1</f>
        <v>3110.1840000000002</v>
      </c>
      <c r="H4738" s="7">
        <f t="shared" si="366"/>
        <v>3110.2</v>
      </c>
      <c r="I4738" s="7">
        <f t="shared" si="367"/>
        <v>3110.2</v>
      </c>
      <c r="J4738" s="7">
        <f t="shared" si="368"/>
        <v>3110.1</v>
      </c>
      <c r="K4738" t="str">
        <f>TEXT('Health Cleaned'!A4738,"mm-yy")</f>
        <v>03-23</v>
      </c>
      <c r="L4738" t="str">
        <f t="shared" si="369"/>
        <v>51-65</v>
      </c>
    </row>
    <row r="4739" spans="1:12" x14ac:dyDescent="0.45">
      <c r="A4739">
        <v>66</v>
      </c>
      <c r="B4739" t="str">
        <f t="shared" ref="B4739:B4802" si="370">IF(A4739&lt;18,"CHILDREN",IF(A4739&lt;36,"YOUNG ADULTS",IF(A4739&lt;66,"ADULTS",IF(A4739&gt;65,"SENIORS"))))</f>
        <v>SENIORS</v>
      </c>
      <c r="C4739" t="s">
        <v>5211</v>
      </c>
      <c r="G4739" s="7">
        <f>'Health Cleaned'!$H4739*1.1</f>
        <v>3489.9480000000003</v>
      </c>
      <c r="H4739" s="7">
        <f t="shared" ref="H4739:H4802" si="371">ROUND(G4739,1)</f>
        <v>3489.9</v>
      </c>
      <c r="I4739" s="7">
        <f t="shared" ref="I4739:I4802" si="372">ROUNDUP(G4739,1)</f>
        <v>3490</v>
      </c>
      <c r="J4739" s="7">
        <f t="shared" ref="J4739:J4802" si="373">ROUNDDOWN(G4739,1)</f>
        <v>3489.9</v>
      </c>
      <c r="K4739" t="str">
        <f>TEXT('Health Cleaned'!A4739,"mm-yy")</f>
        <v>09-23</v>
      </c>
      <c r="L4739" t="str">
        <f t="shared" ref="L4739:L4802" si="374">IF(A4739&lt;13,"0-12",IF(A4739&lt;20,"13-19",IF(A4739&lt;35,"20-34",IF(A4739&lt;=50,"35-50",IF(A4739&lt;66,"51-65",IF(A4739&gt;65,"65-100"))))))</f>
        <v>65-100</v>
      </c>
    </row>
    <row r="4740" spans="1:12" x14ac:dyDescent="0.45">
      <c r="A4740">
        <v>19</v>
      </c>
      <c r="B4740" t="str">
        <f t="shared" si="370"/>
        <v>YOUNG ADULTS</v>
      </c>
      <c r="C4740" t="s">
        <v>5212</v>
      </c>
      <c r="G4740" s="7">
        <f>'Health Cleaned'!$H4740*1.1</f>
        <v>1823.8770000000002</v>
      </c>
      <c r="H4740" s="7">
        <f t="shared" si="371"/>
        <v>1823.9</v>
      </c>
      <c r="I4740" s="7">
        <f t="shared" si="372"/>
        <v>1823.8999999999999</v>
      </c>
      <c r="J4740" s="7">
        <f t="shared" si="373"/>
        <v>1823.8</v>
      </c>
      <c r="K4740" t="str">
        <f>TEXT('Health Cleaned'!A4740,"mm-yy")</f>
        <v>07-22</v>
      </c>
      <c r="L4740" t="str">
        <f t="shared" si="374"/>
        <v>13-19</v>
      </c>
    </row>
    <row r="4741" spans="1:12" x14ac:dyDescent="0.45">
      <c r="A4741">
        <v>72</v>
      </c>
      <c r="B4741" t="str">
        <f t="shared" si="370"/>
        <v>SENIORS</v>
      </c>
      <c r="C4741" t="s">
        <v>5213</v>
      </c>
      <c r="G4741" s="7">
        <f>'Health Cleaned'!$H4741*1.1</f>
        <v>2469.8080000000004</v>
      </c>
      <c r="H4741" s="7">
        <f t="shared" si="371"/>
        <v>2469.8000000000002</v>
      </c>
      <c r="I4741" s="7">
        <f t="shared" si="372"/>
        <v>2469.9</v>
      </c>
      <c r="J4741" s="7">
        <f t="shared" si="373"/>
        <v>2469.8000000000002</v>
      </c>
      <c r="K4741" t="str">
        <f>TEXT('Health Cleaned'!A4741,"mm-yy")</f>
        <v>09-22</v>
      </c>
      <c r="L4741" t="str">
        <f t="shared" si="374"/>
        <v>65-100</v>
      </c>
    </row>
    <row r="4742" spans="1:12" x14ac:dyDescent="0.45">
      <c r="A4742">
        <v>38</v>
      </c>
      <c r="B4742" t="str">
        <f t="shared" si="370"/>
        <v>ADULTS</v>
      </c>
      <c r="C4742" t="s">
        <v>5214</v>
      </c>
      <c r="G4742" s="7">
        <f>'Health Cleaned'!$H4742*1.1</f>
        <v>116.41300000000001</v>
      </c>
      <c r="H4742" s="7">
        <f t="shared" si="371"/>
        <v>116.4</v>
      </c>
      <c r="I4742" s="7">
        <f t="shared" si="372"/>
        <v>116.5</v>
      </c>
      <c r="J4742" s="7">
        <f t="shared" si="373"/>
        <v>116.4</v>
      </c>
      <c r="K4742" t="str">
        <f>TEXT('Health Cleaned'!A4742,"mm-yy")</f>
        <v>09-22</v>
      </c>
      <c r="L4742" t="str">
        <f t="shared" si="374"/>
        <v>35-50</v>
      </c>
    </row>
    <row r="4743" spans="1:12" x14ac:dyDescent="0.45">
      <c r="A4743">
        <v>47</v>
      </c>
      <c r="B4743" t="str">
        <f t="shared" si="370"/>
        <v>ADULTS</v>
      </c>
      <c r="C4743" t="s">
        <v>5215</v>
      </c>
      <c r="G4743" s="7">
        <f>'Health Cleaned'!$H4743*1.1</f>
        <v>4808.9910000000009</v>
      </c>
      <c r="H4743" s="7">
        <f t="shared" si="371"/>
        <v>4809</v>
      </c>
      <c r="I4743" s="7">
        <f t="shared" si="372"/>
        <v>4809</v>
      </c>
      <c r="J4743" s="7">
        <f t="shared" si="373"/>
        <v>4808.8999999999996</v>
      </c>
      <c r="K4743" t="str">
        <f>TEXT('Health Cleaned'!A4743,"mm-yy")</f>
        <v>04-23</v>
      </c>
      <c r="L4743" t="str">
        <f t="shared" si="374"/>
        <v>35-50</v>
      </c>
    </row>
    <row r="4744" spans="1:12" x14ac:dyDescent="0.45">
      <c r="A4744">
        <v>73</v>
      </c>
      <c r="B4744" t="str">
        <f t="shared" si="370"/>
        <v>SENIORS</v>
      </c>
      <c r="C4744" t="s">
        <v>5216</v>
      </c>
      <c r="G4744" s="7">
        <f>'Health Cleaned'!$H4744*1.1</f>
        <v>4285.16</v>
      </c>
      <c r="H4744" s="7">
        <f t="shared" si="371"/>
        <v>4285.2</v>
      </c>
      <c r="I4744" s="7">
        <f t="shared" si="372"/>
        <v>4285.2000000000007</v>
      </c>
      <c r="J4744" s="7">
        <f t="shared" si="373"/>
        <v>4285.1000000000004</v>
      </c>
      <c r="K4744" t="str">
        <f>TEXT('Health Cleaned'!A4744,"mm-yy")</f>
        <v>03-23</v>
      </c>
      <c r="L4744" t="str">
        <f t="shared" si="374"/>
        <v>65-100</v>
      </c>
    </row>
    <row r="4745" spans="1:12" x14ac:dyDescent="0.45">
      <c r="A4745">
        <v>8</v>
      </c>
      <c r="B4745" t="str">
        <f t="shared" si="370"/>
        <v>CHILDREN</v>
      </c>
      <c r="C4745" t="s">
        <v>5217</v>
      </c>
      <c r="G4745" s="7">
        <f>'Health Cleaned'!$H4745*1.1</f>
        <v>3116.3880000000004</v>
      </c>
      <c r="H4745" s="7">
        <f t="shared" si="371"/>
        <v>3116.4</v>
      </c>
      <c r="I4745" s="7">
        <f t="shared" si="372"/>
        <v>3116.4</v>
      </c>
      <c r="J4745" s="7">
        <f t="shared" si="373"/>
        <v>3116.3</v>
      </c>
      <c r="K4745" t="str">
        <f>TEXT('Health Cleaned'!A4745,"mm-yy")</f>
        <v>05-22</v>
      </c>
      <c r="L4745" t="str">
        <f t="shared" si="374"/>
        <v>0-12</v>
      </c>
    </row>
    <row r="4746" spans="1:12" x14ac:dyDescent="0.45">
      <c r="A4746">
        <v>0</v>
      </c>
      <c r="B4746" t="str">
        <f t="shared" si="370"/>
        <v>CHILDREN</v>
      </c>
      <c r="C4746" t="s">
        <v>5218</v>
      </c>
      <c r="G4746" s="7">
        <f>'Health Cleaned'!$H4746*1.1</f>
        <v>2475.6600000000003</v>
      </c>
      <c r="H4746" s="7">
        <f t="shared" si="371"/>
        <v>2475.6999999999998</v>
      </c>
      <c r="I4746" s="7">
        <f t="shared" si="372"/>
        <v>2475.6999999999998</v>
      </c>
      <c r="J4746" s="7">
        <f t="shared" si="373"/>
        <v>2475.6</v>
      </c>
      <c r="K4746" t="str">
        <f>TEXT('Health Cleaned'!A4746,"mm-yy")</f>
        <v>03-22</v>
      </c>
      <c r="L4746" t="str">
        <f t="shared" si="374"/>
        <v>0-12</v>
      </c>
    </row>
    <row r="4747" spans="1:12" x14ac:dyDescent="0.45">
      <c r="A4747">
        <v>98</v>
      </c>
      <c r="B4747" t="str">
        <f t="shared" si="370"/>
        <v>SENIORS</v>
      </c>
      <c r="C4747" t="s">
        <v>5219</v>
      </c>
      <c r="G4747" s="7">
        <f>'Health Cleaned'!$H4747*1.1</f>
        <v>2360.2040000000002</v>
      </c>
      <c r="H4747" s="7">
        <f t="shared" si="371"/>
        <v>2360.1999999999998</v>
      </c>
      <c r="I4747" s="7">
        <f t="shared" si="372"/>
        <v>2360.2999999999997</v>
      </c>
      <c r="J4747" s="7">
        <f t="shared" si="373"/>
        <v>2360.1999999999998</v>
      </c>
      <c r="K4747" t="str">
        <f>TEXT('Health Cleaned'!A4747,"mm-yy")</f>
        <v>10-23</v>
      </c>
      <c r="L4747" t="str">
        <f t="shared" si="374"/>
        <v>65-100</v>
      </c>
    </row>
    <row r="4748" spans="1:12" x14ac:dyDescent="0.45">
      <c r="A4748">
        <v>24</v>
      </c>
      <c r="B4748" t="str">
        <f t="shared" si="370"/>
        <v>YOUNG ADULTS</v>
      </c>
      <c r="C4748" t="s">
        <v>5220</v>
      </c>
      <c r="G4748" s="7">
        <f>'Health Cleaned'!$H4748*1.1</f>
        <v>3855.8630000000003</v>
      </c>
      <c r="H4748" s="7">
        <f t="shared" si="371"/>
        <v>3855.9</v>
      </c>
      <c r="I4748" s="7">
        <f t="shared" si="372"/>
        <v>3855.9</v>
      </c>
      <c r="J4748" s="7">
        <f t="shared" si="373"/>
        <v>3855.8</v>
      </c>
      <c r="K4748" t="str">
        <f>TEXT('Health Cleaned'!A4748,"mm-yy")</f>
        <v>01-23</v>
      </c>
      <c r="L4748" t="str">
        <f t="shared" si="374"/>
        <v>20-34</v>
      </c>
    </row>
    <row r="4749" spans="1:12" x14ac:dyDescent="0.45">
      <c r="A4749">
        <v>7</v>
      </c>
      <c r="B4749" t="str">
        <f t="shared" si="370"/>
        <v>CHILDREN</v>
      </c>
      <c r="C4749" t="s">
        <v>5221</v>
      </c>
      <c r="G4749" s="7">
        <f>'Health Cleaned'!$H4749*1.1</f>
        <v>3728.1970000000001</v>
      </c>
      <c r="H4749" s="7">
        <f t="shared" si="371"/>
        <v>3728.2</v>
      </c>
      <c r="I4749" s="7">
        <f t="shared" si="372"/>
        <v>3728.2</v>
      </c>
      <c r="J4749" s="7">
        <f t="shared" si="373"/>
        <v>3728.1</v>
      </c>
      <c r="K4749" t="str">
        <f>TEXT('Health Cleaned'!A4749,"mm-yy")</f>
        <v>07-22</v>
      </c>
      <c r="L4749" t="str">
        <f t="shared" si="374"/>
        <v>0-12</v>
      </c>
    </row>
    <row r="4750" spans="1:12" x14ac:dyDescent="0.45">
      <c r="A4750">
        <v>59</v>
      </c>
      <c r="B4750" t="str">
        <f t="shared" si="370"/>
        <v>ADULTS</v>
      </c>
      <c r="C4750" t="s">
        <v>5222</v>
      </c>
      <c r="G4750" s="7">
        <f>'Health Cleaned'!$H4750*1.1</f>
        <v>5014.3389999999999</v>
      </c>
      <c r="H4750" s="7">
        <f t="shared" si="371"/>
        <v>5014.3</v>
      </c>
      <c r="I4750" s="7">
        <f t="shared" si="372"/>
        <v>5014.4000000000005</v>
      </c>
      <c r="J4750" s="7">
        <f t="shared" si="373"/>
        <v>5014.3</v>
      </c>
      <c r="K4750" t="str">
        <f>TEXT('Health Cleaned'!A4750,"mm-yy")</f>
        <v>02-22</v>
      </c>
      <c r="L4750" t="str">
        <f t="shared" si="374"/>
        <v>51-65</v>
      </c>
    </row>
    <row r="4751" spans="1:12" x14ac:dyDescent="0.45">
      <c r="A4751">
        <v>28</v>
      </c>
      <c r="B4751" t="str">
        <f t="shared" si="370"/>
        <v>YOUNG ADULTS</v>
      </c>
      <c r="C4751" t="s">
        <v>5223</v>
      </c>
      <c r="G4751" s="7">
        <f>'Health Cleaned'!$H4751*1.1</f>
        <v>370.56800000000004</v>
      </c>
      <c r="H4751" s="7">
        <f t="shared" si="371"/>
        <v>370.6</v>
      </c>
      <c r="I4751" s="7">
        <f t="shared" si="372"/>
        <v>370.6</v>
      </c>
      <c r="J4751" s="7">
        <f t="shared" si="373"/>
        <v>370.5</v>
      </c>
      <c r="K4751" t="str">
        <f>TEXT('Health Cleaned'!A4751,"mm-yy")</f>
        <v>02-22</v>
      </c>
      <c r="L4751" t="str">
        <f t="shared" si="374"/>
        <v>20-34</v>
      </c>
    </row>
    <row r="4752" spans="1:12" x14ac:dyDescent="0.45">
      <c r="A4752">
        <v>7</v>
      </c>
      <c r="B4752" t="str">
        <f t="shared" si="370"/>
        <v>CHILDREN</v>
      </c>
      <c r="C4752" t="s">
        <v>5224</v>
      </c>
      <c r="G4752" s="7">
        <f>'Health Cleaned'!$H4752*1.1</f>
        <v>3062.4880000000003</v>
      </c>
      <c r="H4752" s="7">
        <f t="shared" si="371"/>
        <v>3062.5</v>
      </c>
      <c r="I4752" s="7">
        <f t="shared" si="372"/>
        <v>3062.5</v>
      </c>
      <c r="J4752" s="7">
        <f t="shared" si="373"/>
        <v>3062.4</v>
      </c>
      <c r="K4752" t="str">
        <f>TEXT('Health Cleaned'!A4752,"mm-yy")</f>
        <v>09-23</v>
      </c>
      <c r="L4752" t="str">
        <f t="shared" si="374"/>
        <v>0-12</v>
      </c>
    </row>
    <row r="4753" spans="1:12" x14ac:dyDescent="0.45">
      <c r="A4753">
        <v>97</v>
      </c>
      <c r="B4753" t="str">
        <f t="shared" si="370"/>
        <v>SENIORS</v>
      </c>
      <c r="C4753" t="s">
        <v>5225</v>
      </c>
      <c r="G4753" s="7">
        <f>'Health Cleaned'!$H4753*1.1</f>
        <v>814.66000000000008</v>
      </c>
      <c r="H4753" s="7">
        <f t="shared" si="371"/>
        <v>814.7</v>
      </c>
      <c r="I4753" s="7">
        <f t="shared" si="372"/>
        <v>814.7</v>
      </c>
      <c r="J4753" s="7">
        <f t="shared" si="373"/>
        <v>814.6</v>
      </c>
      <c r="K4753" t="str">
        <f>TEXT('Health Cleaned'!A4753,"mm-yy")</f>
        <v>10-23</v>
      </c>
      <c r="L4753" t="str">
        <f t="shared" si="374"/>
        <v>65-100</v>
      </c>
    </row>
    <row r="4754" spans="1:12" x14ac:dyDescent="0.45">
      <c r="A4754">
        <v>95</v>
      </c>
      <c r="B4754" t="str">
        <f t="shared" si="370"/>
        <v>SENIORS</v>
      </c>
      <c r="C4754" t="s">
        <v>5226</v>
      </c>
      <c r="G4754" s="7">
        <f>'Health Cleaned'!$H4754*1.1</f>
        <v>2942.3460000000005</v>
      </c>
      <c r="H4754" s="7">
        <f t="shared" si="371"/>
        <v>2942.3</v>
      </c>
      <c r="I4754" s="7">
        <f t="shared" si="372"/>
        <v>2942.4</v>
      </c>
      <c r="J4754" s="7">
        <f t="shared" si="373"/>
        <v>2942.3</v>
      </c>
      <c r="K4754" t="str">
        <f>TEXT('Health Cleaned'!A4754,"mm-yy")</f>
        <v>11-23</v>
      </c>
      <c r="L4754" t="str">
        <f t="shared" si="374"/>
        <v>65-100</v>
      </c>
    </row>
    <row r="4755" spans="1:12" x14ac:dyDescent="0.45">
      <c r="A4755">
        <v>25</v>
      </c>
      <c r="B4755" t="str">
        <f t="shared" si="370"/>
        <v>YOUNG ADULTS</v>
      </c>
      <c r="C4755" t="s">
        <v>5227</v>
      </c>
      <c r="G4755" s="7">
        <f>'Health Cleaned'!$H4755*1.1</f>
        <v>48.972000000000008</v>
      </c>
      <c r="H4755" s="7">
        <f t="shared" si="371"/>
        <v>49</v>
      </c>
      <c r="I4755" s="7">
        <f t="shared" si="372"/>
        <v>49</v>
      </c>
      <c r="J4755" s="7">
        <f t="shared" si="373"/>
        <v>48.9</v>
      </c>
      <c r="K4755" t="str">
        <f>TEXT('Health Cleaned'!A4755,"mm-yy")</f>
        <v>10-22</v>
      </c>
      <c r="L4755" t="str">
        <f t="shared" si="374"/>
        <v>20-34</v>
      </c>
    </row>
    <row r="4756" spans="1:12" x14ac:dyDescent="0.45">
      <c r="A4756">
        <v>72</v>
      </c>
      <c r="B4756" t="str">
        <f t="shared" si="370"/>
        <v>SENIORS</v>
      </c>
      <c r="C4756" t="s">
        <v>5228</v>
      </c>
      <c r="G4756" s="7">
        <f>'Health Cleaned'!$H4756*1.1</f>
        <v>5314.3530000000001</v>
      </c>
      <c r="H4756" s="7">
        <f t="shared" si="371"/>
        <v>5314.4</v>
      </c>
      <c r="I4756" s="7">
        <f t="shared" si="372"/>
        <v>5314.4000000000005</v>
      </c>
      <c r="J4756" s="7">
        <f t="shared" si="373"/>
        <v>5314.3</v>
      </c>
      <c r="K4756" t="str">
        <f>TEXT('Health Cleaned'!A4756,"mm-yy")</f>
        <v>08-22</v>
      </c>
      <c r="L4756" t="str">
        <f t="shared" si="374"/>
        <v>65-100</v>
      </c>
    </row>
    <row r="4757" spans="1:12" x14ac:dyDescent="0.45">
      <c r="A4757">
        <v>19</v>
      </c>
      <c r="B4757" t="str">
        <f t="shared" si="370"/>
        <v>YOUNG ADULTS</v>
      </c>
      <c r="C4757" t="s">
        <v>5229</v>
      </c>
      <c r="G4757" s="7">
        <f>'Health Cleaned'!$H4757*1.1</f>
        <v>4599.43</v>
      </c>
      <c r="H4757" s="7">
        <f t="shared" si="371"/>
        <v>4599.3999999999996</v>
      </c>
      <c r="I4757" s="7">
        <f t="shared" si="372"/>
        <v>4599.5</v>
      </c>
      <c r="J4757" s="7">
        <f t="shared" si="373"/>
        <v>4599.3999999999996</v>
      </c>
      <c r="K4757" t="str">
        <f>TEXT('Health Cleaned'!A4757,"mm-yy")</f>
        <v>06-23</v>
      </c>
      <c r="L4757" t="str">
        <f t="shared" si="374"/>
        <v>13-19</v>
      </c>
    </row>
    <row r="4758" spans="1:12" x14ac:dyDescent="0.45">
      <c r="A4758">
        <v>15</v>
      </c>
      <c r="B4758" t="str">
        <f t="shared" si="370"/>
        <v>CHILDREN</v>
      </c>
      <c r="C4758" t="s">
        <v>5230</v>
      </c>
      <c r="G4758" s="7">
        <f>'Health Cleaned'!$H4758*1.1</f>
        <v>2539.0419999999999</v>
      </c>
      <c r="H4758" s="7">
        <f t="shared" si="371"/>
        <v>2539</v>
      </c>
      <c r="I4758" s="7">
        <f t="shared" si="372"/>
        <v>2539.1</v>
      </c>
      <c r="J4758" s="7">
        <f t="shared" si="373"/>
        <v>2539</v>
      </c>
      <c r="K4758" t="str">
        <f>TEXT('Health Cleaned'!A4758,"mm-yy")</f>
        <v>03-22</v>
      </c>
      <c r="L4758" t="str">
        <f t="shared" si="374"/>
        <v>13-19</v>
      </c>
    </row>
    <row r="4759" spans="1:12" x14ac:dyDescent="0.45">
      <c r="A4759">
        <v>38</v>
      </c>
      <c r="B4759" t="str">
        <f t="shared" si="370"/>
        <v>ADULTS</v>
      </c>
      <c r="C4759" t="s">
        <v>5231</v>
      </c>
      <c r="G4759" s="7">
        <f>'Health Cleaned'!$H4759*1.1</f>
        <v>763.02600000000007</v>
      </c>
      <c r="H4759" s="7">
        <f t="shared" si="371"/>
        <v>763</v>
      </c>
      <c r="I4759" s="7">
        <f t="shared" si="372"/>
        <v>763.1</v>
      </c>
      <c r="J4759" s="7">
        <f t="shared" si="373"/>
        <v>763</v>
      </c>
      <c r="K4759" t="str">
        <f>TEXT('Health Cleaned'!A4759,"mm-yy")</f>
        <v>04-23</v>
      </c>
      <c r="L4759" t="str">
        <f t="shared" si="374"/>
        <v>35-50</v>
      </c>
    </row>
    <row r="4760" spans="1:12" x14ac:dyDescent="0.45">
      <c r="A4760">
        <v>65</v>
      </c>
      <c r="B4760" t="str">
        <f t="shared" si="370"/>
        <v>ADULTS</v>
      </c>
      <c r="C4760" t="s">
        <v>5232</v>
      </c>
      <c r="G4760" s="7">
        <f>'Health Cleaned'!$H4760*1.1</f>
        <v>1825.8130000000001</v>
      </c>
      <c r="H4760" s="7">
        <f t="shared" si="371"/>
        <v>1825.8</v>
      </c>
      <c r="I4760" s="7">
        <f t="shared" si="372"/>
        <v>1825.8999999999999</v>
      </c>
      <c r="J4760" s="7">
        <f t="shared" si="373"/>
        <v>1825.8</v>
      </c>
      <c r="K4760" t="str">
        <f>TEXT('Health Cleaned'!A4760,"mm-yy")</f>
        <v>03-23</v>
      </c>
      <c r="L4760" t="str">
        <f t="shared" si="374"/>
        <v>51-65</v>
      </c>
    </row>
    <row r="4761" spans="1:12" x14ac:dyDescent="0.45">
      <c r="A4761">
        <v>44</v>
      </c>
      <c r="B4761" t="str">
        <f t="shared" si="370"/>
        <v>ADULTS</v>
      </c>
      <c r="C4761" t="s">
        <v>5233</v>
      </c>
      <c r="G4761" s="7">
        <f>'Health Cleaned'!$H4761*1.1</f>
        <v>2283.3800000000006</v>
      </c>
      <c r="H4761" s="7">
        <f t="shared" si="371"/>
        <v>2283.4</v>
      </c>
      <c r="I4761" s="7">
        <f t="shared" si="372"/>
        <v>2283.4</v>
      </c>
      <c r="J4761" s="7">
        <f t="shared" si="373"/>
        <v>2283.3000000000002</v>
      </c>
      <c r="K4761" t="str">
        <f>TEXT('Health Cleaned'!A4761,"mm-yy")</f>
        <v>11-22</v>
      </c>
      <c r="L4761" t="str">
        <f t="shared" si="374"/>
        <v>35-50</v>
      </c>
    </row>
    <row r="4762" spans="1:12" x14ac:dyDescent="0.45">
      <c r="A4762">
        <v>74</v>
      </c>
      <c r="B4762" t="str">
        <f t="shared" si="370"/>
        <v>SENIORS</v>
      </c>
      <c r="C4762" t="s">
        <v>5234</v>
      </c>
      <c r="G4762" s="7">
        <f>'Health Cleaned'!$H4762*1.1</f>
        <v>3551.6800000000003</v>
      </c>
      <c r="H4762" s="7">
        <f t="shared" si="371"/>
        <v>3551.7</v>
      </c>
      <c r="I4762" s="7">
        <f t="shared" si="372"/>
        <v>3551.7</v>
      </c>
      <c r="J4762" s="7">
        <f t="shared" si="373"/>
        <v>3551.6</v>
      </c>
      <c r="K4762" t="str">
        <f>TEXT('Health Cleaned'!A4762,"mm-yy")</f>
        <v>11-22</v>
      </c>
      <c r="L4762" t="str">
        <f t="shared" si="374"/>
        <v>65-100</v>
      </c>
    </row>
    <row r="4763" spans="1:12" x14ac:dyDescent="0.45">
      <c r="A4763">
        <v>78</v>
      </c>
      <c r="B4763" t="str">
        <f t="shared" si="370"/>
        <v>SENIORS</v>
      </c>
      <c r="C4763" t="s">
        <v>5235</v>
      </c>
      <c r="G4763" s="7">
        <f>'Health Cleaned'!$H4763*1.1</f>
        <v>4101.2620000000006</v>
      </c>
      <c r="H4763" s="7">
        <f t="shared" si="371"/>
        <v>4101.3</v>
      </c>
      <c r="I4763" s="7">
        <f t="shared" si="372"/>
        <v>4101.3</v>
      </c>
      <c r="J4763" s="7">
        <f t="shared" si="373"/>
        <v>4101.2</v>
      </c>
      <c r="K4763" t="str">
        <f>TEXT('Health Cleaned'!A4763,"mm-yy")</f>
        <v>11-23</v>
      </c>
      <c r="L4763" t="str">
        <f t="shared" si="374"/>
        <v>65-100</v>
      </c>
    </row>
    <row r="4764" spans="1:12" x14ac:dyDescent="0.45">
      <c r="A4764">
        <v>36</v>
      </c>
      <c r="B4764" t="str">
        <f t="shared" si="370"/>
        <v>ADULTS</v>
      </c>
      <c r="C4764" t="s">
        <v>5236</v>
      </c>
      <c r="G4764" s="7">
        <f>'Health Cleaned'!$H4764*1.1</f>
        <v>4213.7150000000001</v>
      </c>
      <c r="H4764" s="7">
        <f t="shared" si="371"/>
        <v>4213.7</v>
      </c>
      <c r="I4764" s="7">
        <f t="shared" si="372"/>
        <v>4213.8</v>
      </c>
      <c r="J4764" s="7">
        <f t="shared" si="373"/>
        <v>4213.7</v>
      </c>
      <c r="K4764" t="str">
        <f>TEXT('Health Cleaned'!A4764,"mm-yy")</f>
        <v>08-22</v>
      </c>
      <c r="L4764" t="str">
        <f t="shared" si="374"/>
        <v>35-50</v>
      </c>
    </row>
    <row r="4765" spans="1:12" x14ac:dyDescent="0.45">
      <c r="A4765">
        <v>64</v>
      </c>
      <c r="B4765" t="str">
        <f t="shared" si="370"/>
        <v>ADULTS</v>
      </c>
      <c r="C4765" t="s">
        <v>5237</v>
      </c>
      <c r="G4765" s="7">
        <f>'Health Cleaned'!$H4765*1.1</f>
        <v>2011.1850000000002</v>
      </c>
      <c r="H4765" s="7">
        <f t="shared" si="371"/>
        <v>2011.2</v>
      </c>
      <c r="I4765" s="7">
        <f t="shared" si="372"/>
        <v>2011.1999999999998</v>
      </c>
      <c r="J4765" s="7">
        <f t="shared" si="373"/>
        <v>2011.1</v>
      </c>
      <c r="K4765" t="str">
        <f>TEXT('Health Cleaned'!A4765,"mm-yy")</f>
        <v>08-23</v>
      </c>
      <c r="L4765" t="str">
        <f t="shared" si="374"/>
        <v>51-65</v>
      </c>
    </row>
    <row r="4766" spans="1:12" x14ac:dyDescent="0.45">
      <c r="A4766">
        <v>19</v>
      </c>
      <c r="B4766" t="str">
        <f t="shared" si="370"/>
        <v>YOUNG ADULTS</v>
      </c>
      <c r="C4766" t="s">
        <v>5238</v>
      </c>
      <c r="G4766" s="7">
        <f>'Health Cleaned'!$H4766*1.1</f>
        <v>1028.4560000000001</v>
      </c>
      <c r="H4766" s="7">
        <f t="shared" si="371"/>
        <v>1028.5</v>
      </c>
      <c r="I4766" s="7">
        <f t="shared" si="372"/>
        <v>1028.5</v>
      </c>
      <c r="J4766" s="7">
        <f t="shared" si="373"/>
        <v>1028.4000000000001</v>
      </c>
      <c r="K4766" t="str">
        <f>TEXT('Health Cleaned'!A4766,"mm-yy")</f>
        <v>05-23</v>
      </c>
      <c r="L4766" t="str">
        <f t="shared" si="374"/>
        <v>13-19</v>
      </c>
    </row>
    <row r="4767" spans="1:12" x14ac:dyDescent="0.45">
      <c r="A4767">
        <v>75</v>
      </c>
      <c r="B4767" t="str">
        <f t="shared" si="370"/>
        <v>SENIORS</v>
      </c>
      <c r="C4767" t="s">
        <v>5239</v>
      </c>
      <c r="G4767" s="7">
        <f>'Health Cleaned'!$H4767*1.1</f>
        <v>3287.779</v>
      </c>
      <c r="H4767" s="7">
        <f t="shared" si="371"/>
        <v>3287.8</v>
      </c>
      <c r="I4767" s="7">
        <f t="shared" si="372"/>
        <v>3287.7999999999997</v>
      </c>
      <c r="J4767" s="7">
        <f t="shared" si="373"/>
        <v>3287.7</v>
      </c>
      <c r="K4767" t="str">
        <f>TEXT('Health Cleaned'!A4767,"mm-yy")</f>
        <v>03-23</v>
      </c>
      <c r="L4767" t="str">
        <f t="shared" si="374"/>
        <v>65-100</v>
      </c>
    </row>
    <row r="4768" spans="1:12" x14ac:dyDescent="0.45">
      <c r="A4768">
        <v>80</v>
      </c>
      <c r="B4768" t="str">
        <f t="shared" si="370"/>
        <v>SENIORS</v>
      </c>
      <c r="C4768" t="s">
        <v>5240</v>
      </c>
      <c r="G4768" s="7">
        <f>'Health Cleaned'!$H4768*1.1</f>
        <v>4602.0040000000008</v>
      </c>
      <c r="H4768" s="7">
        <f t="shared" si="371"/>
        <v>4602</v>
      </c>
      <c r="I4768" s="7">
        <f t="shared" si="372"/>
        <v>4602.1000000000004</v>
      </c>
      <c r="J4768" s="7">
        <f t="shared" si="373"/>
        <v>4602</v>
      </c>
      <c r="K4768" t="str">
        <f>TEXT('Health Cleaned'!A4768,"mm-yy")</f>
        <v>09-23</v>
      </c>
      <c r="L4768" t="str">
        <f t="shared" si="374"/>
        <v>65-100</v>
      </c>
    </row>
    <row r="4769" spans="1:12" x14ac:dyDescent="0.45">
      <c r="A4769">
        <v>86</v>
      </c>
      <c r="B4769" t="str">
        <f t="shared" si="370"/>
        <v>SENIORS</v>
      </c>
      <c r="C4769" t="s">
        <v>5241</v>
      </c>
      <c r="G4769" s="7">
        <f>'Health Cleaned'!$H4769*1.1</f>
        <v>1447.2040000000002</v>
      </c>
      <c r="H4769" s="7">
        <f t="shared" si="371"/>
        <v>1447.2</v>
      </c>
      <c r="I4769" s="7">
        <f t="shared" si="372"/>
        <v>1447.3</v>
      </c>
      <c r="J4769" s="7">
        <f t="shared" si="373"/>
        <v>1447.2</v>
      </c>
      <c r="K4769" t="str">
        <f>TEXT('Health Cleaned'!A4769,"mm-yy")</f>
        <v>02-22</v>
      </c>
      <c r="L4769" t="str">
        <f t="shared" si="374"/>
        <v>65-100</v>
      </c>
    </row>
    <row r="4770" spans="1:12" x14ac:dyDescent="0.45">
      <c r="A4770">
        <v>27</v>
      </c>
      <c r="B4770" t="str">
        <f t="shared" si="370"/>
        <v>YOUNG ADULTS</v>
      </c>
      <c r="C4770" t="s">
        <v>5242</v>
      </c>
      <c r="G4770" s="7">
        <f>'Health Cleaned'!$H4770*1.1</f>
        <v>2350.7440000000001</v>
      </c>
      <c r="H4770" s="7">
        <f t="shared" si="371"/>
        <v>2350.6999999999998</v>
      </c>
      <c r="I4770" s="7">
        <f t="shared" si="372"/>
        <v>2350.7999999999997</v>
      </c>
      <c r="J4770" s="7">
        <f t="shared" si="373"/>
        <v>2350.6999999999998</v>
      </c>
      <c r="K4770" t="str">
        <f>TEXT('Health Cleaned'!A4770,"mm-yy")</f>
        <v>04-22</v>
      </c>
      <c r="L4770" t="str">
        <f t="shared" si="374"/>
        <v>20-34</v>
      </c>
    </row>
    <row r="4771" spans="1:12" x14ac:dyDescent="0.45">
      <c r="A4771">
        <v>77</v>
      </c>
      <c r="B4771" t="str">
        <f t="shared" si="370"/>
        <v>SENIORS</v>
      </c>
      <c r="C4771" t="s">
        <v>5243</v>
      </c>
      <c r="G4771" s="7">
        <f>'Health Cleaned'!$H4771*1.1</f>
        <v>4622.277</v>
      </c>
      <c r="H4771" s="7">
        <f t="shared" si="371"/>
        <v>4622.3</v>
      </c>
      <c r="I4771" s="7">
        <f t="shared" si="372"/>
        <v>4622.3</v>
      </c>
      <c r="J4771" s="7">
        <f t="shared" si="373"/>
        <v>4622.2</v>
      </c>
      <c r="K4771" t="str">
        <f>TEXT('Health Cleaned'!A4771,"mm-yy")</f>
        <v>09-23</v>
      </c>
      <c r="L4771" t="str">
        <f t="shared" si="374"/>
        <v>65-100</v>
      </c>
    </row>
    <row r="4772" spans="1:12" x14ac:dyDescent="0.45">
      <c r="A4772">
        <v>36</v>
      </c>
      <c r="B4772" t="str">
        <f t="shared" si="370"/>
        <v>ADULTS</v>
      </c>
      <c r="C4772" t="s">
        <v>5244</v>
      </c>
      <c r="G4772" s="7">
        <f>'Health Cleaned'!$H4772*1.1</f>
        <v>5133.0950000000003</v>
      </c>
      <c r="H4772" s="7">
        <f t="shared" si="371"/>
        <v>5133.1000000000004</v>
      </c>
      <c r="I4772" s="7">
        <f t="shared" si="372"/>
        <v>5133.1000000000004</v>
      </c>
      <c r="J4772" s="7">
        <f t="shared" si="373"/>
        <v>5133</v>
      </c>
      <c r="K4772" t="str">
        <f>TEXT('Health Cleaned'!A4772,"mm-yy")</f>
        <v>07-22</v>
      </c>
      <c r="L4772" t="str">
        <f t="shared" si="374"/>
        <v>35-50</v>
      </c>
    </row>
    <row r="4773" spans="1:12" x14ac:dyDescent="0.45">
      <c r="A4773">
        <v>67</v>
      </c>
      <c r="B4773" t="str">
        <f t="shared" si="370"/>
        <v>SENIORS</v>
      </c>
      <c r="C4773" t="s">
        <v>5245</v>
      </c>
      <c r="G4773" s="7">
        <f>'Health Cleaned'!$H4773*1.1</f>
        <v>2758.5800000000004</v>
      </c>
      <c r="H4773" s="7">
        <f t="shared" si="371"/>
        <v>2758.6</v>
      </c>
      <c r="I4773" s="7">
        <f t="shared" si="372"/>
        <v>2758.6</v>
      </c>
      <c r="J4773" s="7">
        <f t="shared" si="373"/>
        <v>2758.5</v>
      </c>
      <c r="K4773" t="str">
        <f>TEXT('Health Cleaned'!A4773,"mm-yy")</f>
        <v>09-22</v>
      </c>
      <c r="L4773" t="str">
        <f t="shared" si="374"/>
        <v>65-100</v>
      </c>
    </row>
    <row r="4774" spans="1:12" x14ac:dyDescent="0.45">
      <c r="A4774">
        <v>73</v>
      </c>
      <c r="B4774" t="str">
        <f t="shared" si="370"/>
        <v>SENIORS</v>
      </c>
      <c r="C4774" t="s">
        <v>5246</v>
      </c>
      <c r="G4774" s="7">
        <f>'Health Cleaned'!$H4774*1.1</f>
        <v>470.45900000000006</v>
      </c>
      <c r="H4774" s="7">
        <f t="shared" si="371"/>
        <v>470.5</v>
      </c>
      <c r="I4774" s="7">
        <f t="shared" si="372"/>
        <v>470.5</v>
      </c>
      <c r="J4774" s="7">
        <f t="shared" si="373"/>
        <v>470.4</v>
      </c>
      <c r="K4774" t="str">
        <f>TEXT('Health Cleaned'!A4774,"mm-yy")</f>
        <v>04-22</v>
      </c>
      <c r="L4774" t="str">
        <f t="shared" si="374"/>
        <v>65-100</v>
      </c>
    </row>
    <row r="4775" spans="1:12" x14ac:dyDescent="0.45">
      <c r="A4775">
        <v>10</v>
      </c>
      <c r="B4775" t="str">
        <f t="shared" si="370"/>
        <v>CHILDREN</v>
      </c>
      <c r="C4775" t="s">
        <v>5247</v>
      </c>
      <c r="G4775" s="7">
        <f>'Health Cleaned'!$H4775*1.1</f>
        <v>3026.4960000000005</v>
      </c>
      <c r="H4775" s="7">
        <f t="shared" si="371"/>
        <v>3026.5</v>
      </c>
      <c r="I4775" s="7">
        <f t="shared" si="372"/>
        <v>3026.5</v>
      </c>
      <c r="J4775" s="7">
        <f t="shared" si="373"/>
        <v>3026.4</v>
      </c>
      <c r="K4775" t="str">
        <f>TEXT('Health Cleaned'!A4775,"mm-yy")</f>
        <v>10-22</v>
      </c>
      <c r="L4775" t="str">
        <f t="shared" si="374"/>
        <v>0-12</v>
      </c>
    </row>
    <row r="4776" spans="1:12" x14ac:dyDescent="0.45">
      <c r="A4776">
        <v>98</v>
      </c>
      <c r="B4776" t="str">
        <f t="shared" si="370"/>
        <v>SENIORS</v>
      </c>
      <c r="C4776" t="s">
        <v>5248</v>
      </c>
      <c r="G4776" s="7">
        <f>'Health Cleaned'!$H4776*1.1</f>
        <v>2064.953</v>
      </c>
      <c r="H4776" s="7">
        <f t="shared" si="371"/>
        <v>2065</v>
      </c>
      <c r="I4776" s="7">
        <f t="shared" si="372"/>
        <v>2065</v>
      </c>
      <c r="J4776" s="7">
        <f t="shared" si="373"/>
        <v>2064.9</v>
      </c>
      <c r="K4776" t="str">
        <f>TEXT('Health Cleaned'!A4776,"mm-yy")</f>
        <v>12-22</v>
      </c>
      <c r="L4776" t="str">
        <f t="shared" si="374"/>
        <v>65-100</v>
      </c>
    </row>
    <row r="4777" spans="1:12" x14ac:dyDescent="0.45">
      <c r="A4777">
        <v>46</v>
      </c>
      <c r="B4777" t="str">
        <f t="shared" si="370"/>
        <v>ADULTS</v>
      </c>
      <c r="C4777" t="s">
        <v>5249</v>
      </c>
      <c r="G4777" s="7">
        <f>'Health Cleaned'!$H4777*1.1</f>
        <v>2354</v>
      </c>
      <c r="H4777" s="7">
        <f t="shared" si="371"/>
        <v>2354</v>
      </c>
      <c r="I4777" s="7">
        <f t="shared" si="372"/>
        <v>2354</v>
      </c>
      <c r="J4777" s="7">
        <f t="shared" si="373"/>
        <v>2354</v>
      </c>
      <c r="K4777" t="str">
        <f>TEXT('Health Cleaned'!A4777,"mm-yy")</f>
        <v>04-23</v>
      </c>
      <c r="L4777" t="str">
        <f t="shared" si="374"/>
        <v>35-50</v>
      </c>
    </row>
    <row r="4778" spans="1:12" x14ac:dyDescent="0.45">
      <c r="A4778">
        <v>37</v>
      </c>
      <c r="B4778" t="str">
        <f t="shared" si="370"/>
        <v>ADULTS</v>
      </c>
      <c r="C4778" t="s">
        <v>5250</v>
      </c>
      <c r="G4778" s="7">
        <f>'Health Cleaned'!$H4778*1.1</f>
        <v>2131.3050000000003</v>
      </c>
      <c r="H4778" s="7">
        <f t="shared" si="371"/>
        <v>2131.3000000000002</v>
      </c>
      <c r="I4778" s="7">
        <f t="shared" si="372"/>
        <v>2131.4</v>
      </c>
      <c r="J4778" s="7">
        <f t="shared" si="373"/>
        <v>2131.3000000000002</v>
      </c>
      <c r="K4778" t="str">
        <f>TEXT('Health Cleaned'!A4778,"mm-yy")</f>
        <v>12-22</v>
      </c>
      <c r="L4778" t="str">
        <f t="shared" si="374"/>
        <v>35-50</v>
      </c>
    </row>
    <row r="4779" spans="1:12" x14ac:dyDescent="0.45">
      <c r="A4779">
        <v>1</v>
      </c>
      <c r="B4779" t="str">
        <f t="shared" si="370"/>
        <v>CHILDREN</v>
      </c>
      <c r="C4779" t="s">
        <v>5251</v>
      </c>
      <c r="G4779" s="7">
        <f>'Health Cleaned'!$H4779*1.1</f>
        <v>2880.317</v>
      </c>
      <c r="H4779" s="7">
        <f t="shared" si="371"/>
        <v>2880.3</v>
      </c>
      <c r="I4779" s="7">
        <f t="shared" si="372"/>
        <v>2880.4</v>
      </c>
      <c r="J4779" s="7">
        <f t="shared" si="373"/>
        <v>2880.3</v>
      </c>
      <c r="K4779" t="str">
        <f>TEXT('Health Cleaned'!A4779,"mm-yy")</f>
        <v>08-22</v>
      </c>
      <c r="L4779" t="str">
        <f t="shared" si="374"/>
        <v>0-12</v>
      </c>
    </row>
    <row r="4780" spans="1:12" x14ac:dyDescent="0.45">
      <c r="A4780">
        <v>59</v>
      </c>
      <c r="B4780" t="str">
        <f t="shared" si="370"/>
        <v>ADULTS</v>
      </c>
      <c r="C4780" t="s">
        <v>5252</v>
      </c>
      <c r="G4780" s="7">
        <f>'Health Cleaned'!$H4780*1.1</f>
        <v>3907.4090000000006</v>
      </c>
      <c r="H4780" s="7">
        <f t="shared" si="371"/>
        <v>3907.4</v>
      </c>
      <c r="I4780" s="7">
        <f t="shared" si="372"/>
        <v>3907.5</v>
      </c>
      <c r="J4780" s="7">
        <f t="shared" si="373"/>
        <v>3907.4</v>
      </c>
      <c r="K4780" t="str">
        <f>TEXT('Health Cleaned'!A4780,"mm-yy")</f>
        <v>11-23</v>
      </c>
      <c r="L4780" t="str">
        <f t="shared" si="374"/>
        <v>51-65</v>
      </c>
    </row>
    <row r="4781" spans="1:12" x14ac:dyDescent="0.45">
      <c r="A4781">
        <v>50</v>
      </c>
      <c r="B4781" t="str">
        <f t="shared" si="370"/>
        <v>ADULTS</v>
      </c>
      <c r="C4781" t="s">
        <v>5253</v>
      </c>
      <c r="G4781" s="7">
        <f>'Health Cleaned'!$H4781*1.1</f>
        <v>2477.5300000000002</v>
      </c>
      <c r="H4781" s="7">
        <f t="shared" si="371"/>
        <v>2477.5</v>
      </c>
      <c r="I4781" s="7">
        <f t="shared" si="372"/>
        <v>2477.6</v>
      </c>
      <c r="J4781" s="7">
        <f t="shared" si="373"/>
        <v>2477.5</v>
      </c>
      <c r="K4781" t="str">
        <f>TEXT('Health Cleaned'!A4781,"mm-yy")</f>
        <v>02-22</v>
      </c>
      <c r="L4781" t="str">
        <f t="shared" si="374"/>
        <v>35-50</v>
      </c>
    </row>
    <row r="4782" spans="1:12" x14ac:dyDescent="0.45">
      <c r="A4782">
        <v>77</v>
      </c>
      <c r="B4782" t="str">
        <f t="shared" si="370"/>
        <v>SENIORS</v>
      </c>
      <c r="C4782" t="s">
        <v>5254</v>
      </c>
      <c r="G4782" s="7">
        <f>'Health Cleaned'!$H4782*1.1</f>
        <v>5388.152</v>
      </c>
      <c r="H4782" s="7">
        <f t="shared" si="371"/>
        <v>5388.2</v>
      </c>
      <c r="I4782" s="7">
        <f t="shared" si="372"/>
        <v>5388.2000000000007</v>
      </c>
      <c r="J4782" s="7">
        <f t="shared" si="373"/>
        <v>5388.1</v>
      </c>
      <c r="K4782" t="str">
        <f>TEXT('Health Cleaned'!A4782,"mm-yy")</f>
        <v>08-22</v>
      </c>
      <c r="L4782" t="str">
        <f t="shared" si="374"/>
        <v>65-100</v>
      </c>
    </row>
    <row r="4783" spans="1:12" x14ac:dyDescent="0.45">
      <c r="A4783">
        <v>28</v>
      </c>
      <c r="B4783" t="str">
        <f t="shared" si="370"/>
        <v>YOUNG ADULTS</v>
      </c>
      <c r="C4783" t="s">
        <v>5255</v>
      </c>
      <c r="G4783" s="7">
        <f>'Health Cleaned'!$H4783*1.1</f>
        <v>3126.6289999999999</v>
      </c>
      <c r="H4783" s="7">
        <f t="shared" si="371"/>
        <v>3126.6</v>
      </c>
      <c r="I4783" s="7">
        <f t="shared" si="372"/>
        <v>3126.7</v>
      </c>
      <c r="J4783" s="7">
        <f t="shared" si="373"/>
        <v>3126.6</v>
      </c>
      <c r="K4783" t="str">
        <f>TEXT('Health Cleaned'!A4783,"mm-yy")</f>
        <v>07-23</v>
      </c>
      <c r="L4783" t="str">
        <f t="shared" si="374"/>
        <v>20-34</v>
      </c>
    </row>
    <row r="4784" spans="1:12" x14ac:dyDescent="0.45">
      <c r="A4784">
        <v>5</v>
      </c>
      <c r="B4784" t="str">
        <f t="shared" si="370"/>
        <v>CHILDREN</v>
      </c>
      <c r="C4784" t="s">
        <v>5256</v>
      </c>
      <c r="G4784" s="7">
        <f>'Health Cleaned'!$H4784*1.1</f>
        <v>2772.1320000000001</v>
      </c>
      <c r="H4784" s="7">
        <f t="shared" si="371"/>
        <v>2772.1</v>
      </c>
      <c r="I4784" s="7">
        <f t="shared" si="372"/>
        <v>2772.2</v>
      </c>
      <c r="J4784" s="7">
        <f t="shared" si="373"/>
        <v>2772.1</v>
      </c>
      <c r="K4784" t="str">
        <f>TEXT('Health Cleaned'!A4784,"mm-yy")</f>
        <v>04-22</v>
      </c>
      <c r="L4784" t="str">
        <f t="shared" si="374"/>
        <v>0-12</v>
      </c>
    </row>
    <row r="4785" spans="1:12" x14ac:dyDescent="0.45">
      <c r="A4785">
        <v>38</v>
      </c>
      <c r="B4785" t="str">
        <f t="shared" si="370"/>
        <v>ADULTS</v>
      </c>
      <c r="C4785" t="s">
        <v>5257</v>
      </c>
      <c r="G4785" s="7">
        <f>'Health Cleaned'!$H4785*1.1</f>
        <v>5481.5640000000003</v>
      </c>
      <c r="H4785" s="7">
        <f t="shared" si="371"/>
        <v>5481.6</v>
      </c>
      <c r="I4785" s="7">
        <f t="shared" si="372"/>
        <v>5481.6</v>
      </c>
      <c r="J4785" s="7">
        <f t="shared" si="373"/>
        <v>5481.5</v>
      </c>
      <c r="K4785" t="str">
        <f>TEXT('Health Cleaned'!A4785,"mm-yy")</f>
        <v>11-23</v>
      </c>
      <c r="L4785" t="str">
        <f t="shared" si="374"/>
        <v>35-50</v>
      </c>
    </row>
    <row r="4786" spans="1:12" x14ac:dyDescent="0.45">
      <c r="A4786">
        <v>42</v>
      </c>
      <c r="B4786" t="str">
        <f t="shared" si="370"/>
        <v>ADULTS</v>
      </c>
      <c r="C4786" t="s">
        <v>5258</v>
      </c>
      <c r="G4786" s="7">
        <f>'Health Cleaned'!$H4786*1.1</f>
        <v>377.41000000000008</v>
      </c>
      <c r="H4786" s="7">
        <f t="shared" si="371"/>
        <v>377.4</v>
      </c>
      <c r="I4786" s="7">
        <f t="shared" si="372"/>
        <v>377.5</v>
      </c>
      <c r="J4786" s="7">
        <f t="shared" si="373"/>
        <v>377.4</v>
      </c>
      <c r="K4786" t="str">
        <f>TEXT('Health Cleaned'!A4786,"mm-yy")</f>
        <v>01-23</v>
      </c>
      <c r="L4786" t="str">
        <f t="shared" si="374"/>
        <v>35-50</v>
      </c>
    </row>
    <row r="4787" spans="1:12" x14ac:dyDescent="0.45">
      <c r="A4787">
        <v>78</v>
      </c>
      <c r="B4787" t="str">
        <f t="shared" si="370"/>
        <v>SENIORS</v>
      </c>
      <c r="C4787" t="s">
        <v>5259</v>
      </c>
      <c r="G4787" s="7">
        <f>'Health Cleaned'!$H4787*1.1</f>
        <v>4338.9940000000006</v>
      </c>
      <c r="H4787" s="7">
        <f t="shared" si="371"/>
        <v>4339</v>
      </c>
      <c r="I4787" s="7">
        <f t="shared" si="372"/>
        <v>4339</v>
      </c>
      <c r="J4787" s="7">
        <f t="shared" si="373"/>
        <v>4338.8999999999996</v>
      </c>
      <c r="K4787" t="str">
        <f>TEXT('Health Cleaned'!A4787,"mm-yy")</f>
        <v>10-23</v>
      </c>
      <c r="L4787" t="str">
        <f t="shared" si="374"/>
        <v>65-100</v>
      </c>
    </row>
    <row r="4788" spans="1:12" x14ac:dyDescent="0.45">
      <c r="A4788">
        <v>15</v>
      </c>
      <c r="B4788" t="str">
        <f t="shared" si="370"/>
        <v>CHILDREN</v>
      </c>
      <c r="C4788" t="s">
        <v>5260</v>
      </c>
      <c r="G4788" s="7">
        <f>'Health Cleaned'!$H4788*1.1</f>
        <v>245.46500000000003</v>
      </c>
      <c r="H4788" s="7">
        <f t="shared" si="371"/>
        <v>245.5</v>
      </c>
      <c r="I4788" s="7">
        <f t="shared" si="372"/>
        <v>245.5</v>
      </c>
      <c r="J4788" s="7">
        <f t="shared" si="373"/>
        <v>245.4</v>
      </c>
      <c r="K4788" t="str">
        <f>TEXT('Health Cleaned'!A4788,"mm-yy")</f>
        <v>10-22</v>
      </c>
      <c r="L4788" t="str">
        <f t="shared" si="374"/>
        <v>13-19</v>
      </c>
    </row>
    <row r="4789" spans="1:12" x14ac:dyDescent="0.45">
      <c r="A4789">
        <v>26</v>
      </c>
      <c r="B4789" t="str">
        <f t="shared" si="370"/>
        <v>YOUNG ADULTS</v>
      </c>
      <c r="C4789" t="s">
        <v>5261</v>
      </c>
      <c r="G4789" s="7">
        <f>'Health Cleaned'!$H4789*1.1</f>
        <v>3783.7250000000004</v>
      </c>
      <c r="H4789" s="7">
        <f t="shared" si="371"/>
        <v>3783.7</v>
      </c>
      <c r="I4789" s="7">
        <f t="shared" si="372"/>
        <v>3783.7999999999997</v>
      </c>
      <c r="J4789" s="7">
        <f t="shared" si="373"/>
        <v>3783.7</v>
      </c>
      <c r="K4789" t="str">
        <f>TEXT('Health Cleaned'!A4789,"mm-yy")</f>
        <v>08-22</v>
      </c>
      <c r="L4789" t="str">
        <f t="shared" si="374"/>
        <v>20-34</v>
      </c>
    </row>
    <row r="4790" spans="1:12" x14ac:dyDescent="0.45">
      <c r="A4790">
        <v>29</v>
      </c>
      <c r="B4790" t="str">
        <f t="shared" si="370"/>
        <v>YOUNG ADULTS</v>
      </c>
      <c r="C4790" t="s">
        <v>5262</v>
      </c>
      <c r="G4790" s="7">
        <f>'Health Cleaned'!$H4790*1.1</f>
        <v>3242.866</v>
      </c>
      <c r="H4790" s="7">
        <f t="shared" si="371"/>
        <v>3242.9</v>
      </c>
      <c r="I4790" s="7">
        <f t="shared" si="372"/>
        <v>3242.9</v>
      </c>
      <c r="J4790" s="7">
        <f t="shared" si="373"/>
        <v>3242.8</v>
      </c>
      <c r="K4790" t="str">
        <f>TEXT('Health Cleaned'!A4790,"mm-yy")</f>
        <v>01-23</v>
      </c>
      <c r="L4790" t="str">
        <f t="shared" si="374"/>
        <v>20-34</v>
      </c>
    </row>
    <row r="4791" spans="1:12" x14ac:dyDescent="0.45">
      <c r="A4791">
        <v>14</v>
      </c>
      <c r="B4791" t="str">
        <f t="shared" si="370"/>
        <v>CHILDREN</v>
      </c>
      <c r="C4791" t="s">
        <v>5263</v>
      </c>
      <c r="G4791" s="7">
        <f>'Health Cleaned'!$H4791*1.1</f>
        <v>3095.3009999999999</v>
      </c>
      <c r="H4791" s="7">
        <f t="shared" si="371"/>
        <v>3095.3</v>
      </c>
      <c r="I4791" s="7">
        <f t="shared" si="372"/>
        <v>3095.4</v>
      </c>
      <c r="J4791" s="7">
        <f t="shared" si="373"/>
        <v>3095.3</v>
      </c>
      <c r="K4791" t="str">
        <f>TEXT('Health Cleaned'!A4791,"mm-yy")</f>
        <v>07-22</v>
      </c>
      <c r="L4791" t="str">
        <f t="shared" si="374"/>
        <v>13-19</v>
      </c>
    </row>
    <row r="4792" spans="1:12" x14ac:dyDescent="0.45">
      <c r="A4792">
        <v>88</v>
      </c>
      <c r="B4792" t="str">
        <f t="shared" si="370"/>
        <v>SENIORS</v>
      </c>
      <c r="C4792" t="s">
        <v>5264</v>
      </c>
      <c r="G4792" s="7">
        <f>'Health Cleaned'!$H4792*1.1</f>
        <v>4459.0920000000006</v>
      </c>
      <c r="H4792" s="7">
        <f t="shared" si="371"/>
        <v>4459.1000000000004</v>
      </c>
      <c r="I4792" s="7">
        <f t="shared" si="372"/>
        <v>4459.1000000000004</v>
      </c>
      <c r="J4792" s="7">
        <f t="shared" si="373"/>
        <v>4459</v>
      </c>
      <c r="K4792" t="str">
        <f>TEXT('Health Cleaned'!A4792,"mm-yy")</f>
        <v>05-22</v>
      </c>
      <c r="L4792" t="str">
        <f t="shared" si="374"/>
        <v>65-100</v>
      </c>
    </row>
    <row r="4793" spans="1:12" x14ac:dyDescent="0.45">
      <c r="A4793">
        <v>36</v>
      </c>
      <c r="B4793" t="str">
        <f t="shared" si="370"/>
        <v>ADULTS</v>
      </c>
      <c r="C4793" t="s">
        <v>5265</v>
      </c>
      <c r="G4793" s="7">
        <f>'Health Cleaned'!$H4793*1.1</f>
        <v>668.2170000000001</v>
      </c>
      <c r="H4793" s="7">
        <f t="shared" si="371"/>
        <v>668.2</v>
      </c>
      <c r="I4793" s="7">
        <f t="shared" si="372"/>
        <v>668.30000000000007</v>
      </c>
      <c r="J4793" s="7">
        <f t="shared" si="373"/>
        <v>668.2</v>
      </c>
      <c r="K4793" t="str">
        <f>TEXT('Health Cleaned'!A4793,"mm-yy")</f>
        <v>03-22</v>
      </c>
      <c r="L4793" t="str">
        <f t="shared" si="374"/>
        <v>35-50</v>
      </c>
    </row>
    <row r="4794" spans="1:12" x14ac:dyDescent="0.45">
      <c r="A4794">
        <v>29</v>
      </c>
      <c r="B4794" t="str">
        <f t="shared" si="370"/>
        <v>YOUNG ADULTS</v>
      </c>
      <c r="C4794" t="s">
        <v>5266</v>
      </c>
      <c r="G4794" s="7">
        <f>'Health Cleaned'!$H4794*1.1</f>
        <v>2695.6379999999999</v>
      </c>
      <c r="H4794" s="7">
        <f t="shared" si="371"/>
        <v>2695.6</v>
      </c>
      <c r="I4794" s="7">
        <f t="shared" si="372"/>
        <v>2695.7</v>
      </c>
      <c r="J4794" s="7">
        <f t="shared" si="373"/>
        <v>2695.6</v>
      </c>
      <c r="K4794" t="str">
        <f>TEXT('Health Cleaned'!A4794,"mm-yy")</f>
        <v>01-22</v>
      </c>
      <c r="L4794" t="str">
        <f t="shared" si="374"/>
        <v>20-34</v>
      </c>
    </row>
    <row r="4795" spans="1:12" x14ac:dyDescent="0.45">
      <c r="A4795">
        <v>62</v>
      </c>
      <c r="B4795" t="str">
        <f t="shared" si="370"/>
        <v>ADULTS</v>
      </c>
      <c r="C4795" t="s">
        <v>5267</v>
      </c>
      <c r="G4795" s="7">
        <f>'Health Cleaned'!$H4795*1.1</f>
        <v>226.435</v>
      </c>
      <c r="H4795" s="7">
        <f t="shared" si="371"/>
        <v>226.4</v>
      </c>
      <c r="I4795" s="7">
        <f t="shared" si="372"/>
        <v>226.5</v>
      </c>
      <c r="J4795" s="7">
        <f t="shared" si="373"/>
        <v>226.4</v>
      </c>
      <c r="K4795" t="str">
        <f>TEXT('Health Cleaned'!A4795,"mm-yy")</f>
        <v>03-23</v>
      </c>
      <c r="L4795" t="str">
        <f t="shared" si="374"/>
        <v>51-65</v>
      </c>
    </row>
    <row r="4796" spans="1:12" x14ac:dyDescent="0.45">
      <c r="A4796">
        <v>35</v>
      </c>
      <c r="B4796" t="str">
        <f t="shared" si="370"/>
        <v>YOUNG ADULTS</v>
      </c>
      <c r="C4796" t="s">
        <v>5268</v>
      </c>
      <c r="G4796" s="7">
        <f>'Health Cleaned'!$H4796*1.1</f>
        <v>5239.0800000000008</v>
      </c>
      <c r="H4796" s="7">
        <f t="shared" si="371"/>
        <v>5239.1000000000004</v>
      </c>
      <c r="I4796" s="7">
        <f t="shared" si="372"/>
        <v>5239.1000000000004</v>
      </c>
      <c r="J4796" s="7">
        <f t="shared" si="373"/>
        <v>5239</v>
      </c>
      <c r="K4796" t="str">
        <f>TEXT('Health Cleaned'!A4796,"mm-yy")</f>
        <v>03-22</v>
      </c>
      <c r="L4796" t="str">
        <f t="shared" si="374"/>
        <v>35-50</v>
      </c>
    </row>
    <row r="4797" spans="1:12" x14ac:dyDescent="0.45">
      <c r="A4797">
        <v>82</v>
      </c>
      <c r="B4797" t="str">
        <f t="shared" si="370"/>
        <v>SENIORS</v>
      </c>
      <c r="C4797" t="s">
        <v>5269</v>
      </c>
      <c r="G4797" s="7">
        <f>'Health Cleaned'!$H4797*1.1</f>
        <v>4311.1639999999998</v>
      </c>
      <c r="H4797" s="7">
        <f t="shared" si="371"/>
        <v>4311.2</v>
      </c>
      <c r="I4797" s="7">
        <f t="shared" si="372"/>
        <v>4311.2000000000007</v>
      </c>
      <c r="J4797" s="7">
        <f t="shared" si="373"/>
        <v>4311.1000000000004</v>
      </c>
      <c r="K4797" t="str">
        <f>TEXT('Health Cleaned'!A4797,"mm-yy")</f>
        <v>11-22</v>
      </c>
      <c r="L4797" t="str">
        <f t="shared" si="374"/>
        <v>65-100</v>
      </c>
    </row>
    <row r="4798" spans="1:12" x14ac:dyDescent="0.45">
      <c r="A4798">
        <v>95</v>
      </c>
      <c r="B4798" t="str">
        <f t="shared" si="370"/>
        <v>SENIORS</v>
      </c>
      <c r="C4798" t="s">
        <v>5270</v>
      </c>
      <c r="G4798" s="7">
        <f>'Health Cleaned'!$H4798*1.1</f>
        <v>4754.8490000000002</v>
      </c>
      <c r="H4798" s="7">
        <f t="shared" si="371"/>
        <v>4754.8</v>
      </c>
      <c r="I4798" s="7">
        <f t="shared" si="372"/>
        <v>4754.9000000000005</v>
      </c>
      <c r="J4798" s="7">
        <f t="shared" si="373"/>
        <v>4754.8</v>
      </c>
      <c r="K4798" t="str">
        <f>TEXT('Health Cleaned'!A4798,"mm-yy")</f>
        <v>10-22</v>
      </c>
      <c r="L4798" t="str">
        <f t="shared" si="374"/>
        <v>65-100</v>
      </c>
    </row>
    <row r="4799" spans="1:12" x14ac:dyDescent="0.45">
      <c r="A4799">
        <v>53</v>
      </c>
      <c r="B4799" t="str">
        <f t="shared" si="370"/>
        <v>ADULTS</v>
      </c>
      <c r="C4799" t="s">
        <v>5271</v>
      </c>
      <c r="G4799" s="7">
        <f>'Health Cleaned'!$H4799*1.1</f>
        <v>3612.7740000000003</v>
      </c>
      <c r="H4799" s="7">
        <f t="shared" si="371"/>
        <v>3612.8</v>
      </c>
      <c r="I4799" s="7">
        <f t="shared" si="372"/>
        <v>3612.7999999999997</v>
      </c>
      <c r="J4799" s="7">
        <f t="shared" si="373"/>
        <v>3612.7</v>
      </c>
      <c r="K4799" t="str">
        <f>TEXT('Health Cleaned'!A4799,"mm-yy")</f>
        <v>07-23</v>
      </c>
      <c r="L4799" t="str">
        <f t="shared" si="374"/>
        <v>51-65</v>
      </c>
    </row>
    <row r="4800" spans="1:12" x14ac:dyDescent="0.45">
      <c r="A4800">
        <v>35</v>
      </c>
      <c r="B4800" t="str">
        <f t="shared" si="370"/>
        <v>YOUNG ADULTS</v>
      </c>
      <c r="C4800" t="s">
        <v>5272</v>
      </c>
      <c r="G4800" s="7">
        <f>'Health Cleaned'!$H4800*1.1</f>
        <v>652.22299999999996</v>
      </c>
      <c r="H4800" s="7">
        <f t="shared" si="371"/>
        <v>652.20000000000005</v>
      </c>
      <c r="I4800" s="7">
        <f t="shared" si="372"/>
        <v>652.30000000000007</v>
      </c>
      <c r="J4800" s="7">
        <f t="shared" si="373"/>
        <v>652.20000000000005</v>
      </c>
      <c r="K4800" t="str">
        <f>TEXT('Health Cleaned'!A4800,"mm-yy")</f>
        <v>11-22</v>
      </c>
      <c r="L4800" t="str">
        <f t="shared" si="374"/>
        <v>35-50</v>
      </c>
    </row>
    <row r="4801" spans="1:12" x14ac:dyDescent="0.45">
      <c r="A4801">
        <v>84</v>
      </c>
      <c r="B4801" t="str">
        <f t="shared" si="370"/>
        <v>SENIORS</v>
      </c>
      <c r="C4801" t="s">
        <v>5273</v>
      </c>
      <c r="G4801" s="7">
        <f>'Health Cleaned'!$H4801*1.1</f>
        <v>2841.0910000000003</v>
      </c>
      <c r="H4801" s="7">
        <f t="shared" si="371"/>
        <v>2841.1</v>
      </c>
      <c r="I4801" s="7">
        <f t="shared" si="372"/>
        <v>2841.1</v>
      </c>
      <c r="J4801" s="7">
        <f t="shared" si="373"/>
        <v>2841</v>
      </c>
      <c r="K4801" t="str">
        <f>TEXT('Health Cleaned'!A4801,"mm-yy")</f>
        <v>12-23</v>
      </c>
      <c r="L4801" t="str">
        <f t="shared" si="374"/>
        <v>65-100</v>
      </c>
    </row>
    <row r="4802" spans="1:12" x14ac:dyDescent="0.45">
      <c r="A4802">
        <v>89</v>
      </c>
      <c r="B4802" t="str">
        <f t="shared" si="370"/>
        <v>SENIORS</v>
      </c>
      <c r="C4802" t="s">
        <v>5274</v>
      </c>
      <c r="G4802" s="7">
        <f>'Health Cleaned'!$H4802*1.1</f>
        <v>4725.3250000000007</v>
      </c>
      <c r="H4802" s="7">
        <f t="shared" si="371"/>
        <v>4725.3</v>
      </c>
      <c r="I4802" s="7">
        <f t="shared" si="372"/>
        <v>4725.4000000000005</v>
      </c>
      <c r="J4802" s="7">
        <f t="shared" si="373"/>
        <v>4725.3</v>
      </c>
      <c r="K4802" t="str">
        <f>TEXT('Health Cleaned'!A4802,"mm-yy")</f>
        <v>10-22</v>
      </c>
      <c r="L4802" t="str">
        <f t="shared" si="374"/>
        <v>65-100</v>
      </c>
    </row>
    <row r="4803" spans="1:12" x14ac:dyDescent="0.45">
      <c r="A4803">
        <v>1</v>
      </c>
      <c r="B4803" t="str">
        <f t="shared" ref="B4803:B4866" si="375">IF(A4803&lt;18,"CHILDREN",IF(A4803&lt;36,"YOUNG ADULTS",IF(A4803&lt;66,"ADULTS",IF(A4803&gt;65,"SENIORS"))))</f>
        <v>CHILDREN</v>
      </c>
      <c r="C4803" t="s">
        <v>5275</v>
      </c>
      <c r="G4803" s="7">
        <f>'Health Cleaned'!$H4803*1.1</f>
        <v>3449.1380000000004</v>
      </c>
      <c r="H4803" s="7">
        <f t="shared" ref="H4803:H4866" si="376">ROUND(G4803,1)</f>
        <v>3449.1</v>
      </c>
      <c r="I4803" s="7">
        <f t="shared" ref="I4803:I4866" si="377">ROUNDUP(G4803,1)</f>
        <v>3449.2</v>
      </c>
      <c r="J4803" s="7">
        <f t="shared" ref="J4803:J4866" si="378">ROUNDDOWN(G4803,1)</f>
        <v>3449.1</v>
      </c>
      <c r="K4803" t="str">
        <f>TEXT('Health Cleaned'!A4803,"mm-yy")</f>
        <v>02-22</v>
      </c>
      <c r="L4803" t="str">
        <f t="shared" ref="L4803:L4866" si="379">IF(A4803&lt;13,"0-12",IF(A4803&lt;20,"13-19",IF(A4803&lt;35,"20-34",IF(A4803&lt;=50,"35-50",IF(A4803&lt;66,"51-65",IF(A4803&gt;65,"65-100"))))))</f>
        <v>0-12</v>
      </c>
    </row>
    <row r="4804" spans="1:12" x14ac:dyDescent="0.45">
      <c r="A4804">
        <v>79</v>
      </c>
      <c r="B4804" t="str">
        <f t="shared" si="375"/>
        <v>SENIORS</v>
      </c>
      <c r="C4804" t="s">
        <v>5276</v>
      </c>
      <c r="G4804" s="7">
        <f>'Health Cleaned'!$H4804*1.1</f>
        <v>3481.489</v>
      </c>
      <c r="H4804" s="7">
        <f t="shared" si="376"/>
        <v>3481.5</v>
      </c>
      <c r="I4804" s="7">
        <f t="shared" si="377"/>
        <v>3481.5</v>
      </c>
      <c r="J4804" s="7">
        <f t="shared" si="378"/>
        <v>3481.4</v>
      </c>
      <c r="K4804" t="str">
        <f>TEXT('Health Cleaned'!A4804,"mm-yy")</f>
        <v>05-22</v>
      </c>
      <c r="L4804" t="str">
        <f t="shared" si="379"/>
        <v>65-100</v>
      </c>
    </row>
    <row r="4805" spans="1:12" x14ac:dyDescent="0.45">
      <c r="A4805">
        <v>97</v>
      </c>
      <c r="B4805" t="str">
        <f t="shared" si="375"/>
        <v>SENIORS</v>
      </c>
      <c r="C4805" t="s">
        <v>5277</v>
      </c>
      <c r="G4805" s="7">
        <f>'Health Cleaned'!$H4805*1.1</f>
        <v>1285.7349999999999</v>
      </c>
      <c r="H4805" s="7">
        <f t="shared" si="376"/>
        <v>1285.7</v>
      </c>
      <c r="I4805" s="7">
        <f t="shared" si="377"/>
        <v>1285.8</v>
      </c>
      <c r="J4805" s="7">
        <f t="shared" si="378"/>
        <v>1285.7</v>
      </c>
      <c r="K4805" t="str">
        <f>TEXT('Health Cleaned'!A4805,"mm-yy")</f>
        <v>11-23</v>
      </c>
      <c r="L4805" t="str">
        <f t="shared" si="379"/>
        <v>65-100</v>
      </c>
    </row>
    <row r="4806" spans="1:12" x14ac:dyDescent="0.45">
      <c r="A4806">
        <v>78</v>
      </c>
      <c r="B4806" t="str">
        <f t="shared" si="375"/>
        <v>SENIORS</v>
      </c>
      <c r="C4806" t="s">
        <v>5278</v>
      </c>
      <c r="G4806" s="7">
        <f>'Health Cleaned'!$H4806*1.1</f>
        <v>4227.4760000000006</v>
      </c>
      <c r="H4806" s="7">
        <f t="shared" si="376"/>
        <v>4227.5</v>
      </c>
      <c r="I4806" s="7">
        <f t="shared" si="377"/>
        <v>4227.5</v>
      </c>
      <c r="J4806" s="7">
        <f t="shared" si="378"/>
        <v>4227.3999999999996</v>
      </c>
      <c r="K4806" t="str">
        <f>TEXT('Health Cleaned'!A4806,"mm-yy")</f>
        <v>03-22</v>
      </c>
      <c r="L4806" t="str">
        <f t="shared" si="379"/>
        <v>65-100</v>
      </c>
    </row>
    <row r="4807" spans="1:12" x14ac:dyDescent="0.45">
      <c r="A4807">
        <v>8</v>
      </c>
      <c r="B4807" t="str">
        <f t="shared" si="375"/>
        <v>CHILDREN</v>
      </c>
      <c r="C4807" t="s">
        <v>5279</v>
      </c>
      <c r="G4807" s="7">
        <f>'Health Cleaned'!$H4807*1.1</f>
        <v>4344.6370000000006</v>
      </c>
      <c r="H4807" s="7">
        <f t="shared" si="376"/>
        <v>4344.6000000000004</v>
      </c>
      <c r="I4807" s="7">
        <f t="shared" si="377"/>
        <v>4344.7000000000007</v>
      </c>
      <c r="J4807" s="7">
        <f t="shared" si="378"/>
        <v>4344.6000000000004</v>
      </c>
      <c r="K4807" t="str">
        <f>TEXT('Health Cleaned'!A4807,"mm-yy")</f>
        <v>07-22</v>
      </c>
      <c r="L4807" t="str">
        <f t="shared" si="379"/>
        <v>0-12</v>
      </c>
    </row>
    <row r="4808" spans="1:12" x14ac:dyDescent="0.45">
      <c r="A4808">
        <v>0</v>
      </c>
      <c r="B4808" t="str">
        <f t="shared" si="375"/>
        <v>CHILDREN</v>
      </c>
      <c r="C4808" t="s">
        <v>5280</v>
      </c>
      <c r="G4808" s="7">
        <f>'Health Cleaned'!$H4808*1.1</f>
        <v>4285.5010000000002</v>
      </c>
      <c r="H4808" s="7">
        <f t="shared" si="376"/>
        <v>4285.5</v>
      </c>
      <c r="I4808" s="7">
        <f t="shared" si="377"/>
        <v>4285.6000000000004</v>
      </c>
      <c r="J4808" s="7">
        <f t="shared" si="378"/>
        <v>4285.5</v>
      </c>
      <c r="K4808" t="str">
        <f>TEXT('Health Cleaned'!A4808,"mm-yy")</f>
        <v>05-22</v>
      </c>
      <c r="L4808" t="str">
        <f t="shared" si="379"/>
        <v>0-12</v>
      </c>
    </row>
    <row r="4809" spans="1:12" x14ac:dyDescent="0.45">
      <c r="A4809">
        <v>47</v>
      </c>
      <c r="B4809" t="str">
        <f t="shared" si="375"/>
        <v>ADULTS</v>
      </c>
      <c r="C4809" t="s">
        <v>5281</v>
      </c>
      <c r="G4809" s="7">
        <f>'Health Cleaned'!$H4809*1.1</f>
        <v>2088.8450000000003</v>
      </c>
      <c r="H4809" s="7">
        <f t="shared" si="376"/>
        <v>2088.8000000000002</v>
      </c>
      <c r="I4809" s="7">
        <f t="shared" si="377"/>
        <v>2088.9</v>
      </c>
      <c r="J4809" s="7">
        <f t="shared" si="378"/>
        <v>2088.8000000000002</v>
      </c>
      <c r="K4809" t="str">
        <f>TEXT('Health Cleaned'!A4809,"mm-yy")</f>
        <v>08-23</v>
      </c>
      <c r="L4809" t="str">
        <f t="shared" si="379"/>
        <v>35-50</v>
      </c>
    </row>
    <row r="4810" spans="1:12" x14ac:dyDescent="0.45">
      <c r="A4810">
        <v>73</v>
      </c>
      <c r="B4810" t="str">
        <f t="shared" si="375"/>
        <v>SENIORS</v>
      </c>
      <c r="C4810" t="s">
        <v>5282</v>
      </c>
      <c r="G4810" s="7">
        <f>'Health Cleaned'!$H4810*1.1</f>
        <v>3565.8920000000003</v>
      </c>
      <c r="H4810" s="7">
        <f t="shared" si="376"/>
        <v>3565.9</v>
      </c>
      <c r="I4810" s="7">
        <f t="shared" si="377"/>
        <v>3565.9</v>
      </c>
      <c r="J4810" s="7">
        <f t="shared" si="378"/>
        <v>3565.8</v>
      </c>
      <c r="K4810" t="str">
        <f>TEXT('Health Cleaned'!A4810,"mm-yy")</f>
        <v>09-22</v>
      </c>
      <c r="L4810" t="str">
        <f t="shared" si="379"/>
        <v>65-100</v>
      </c>
    </row>
    <row r="4811" spans="1:12" x14ac:dyDescent="0.45">
      <c r="A4811">
        <v>59</v>
      </c>
      <c r="B4811" t="str">
        <f t="shared" si="375"/>
        <v>ADULTS</v>
      </c>
      <c r="C4811" t="s">
        <v>5283</v>
      </c>
      <c r="G4811" s="7">
        <f>'Health Cleaned'!$H4811*1.1</f>
        <v>4364.536000000001</v>
      </c>
      <c r="H4811" s="7">
        <f t="shared" si="376"/>
        <v>4364.5</v>
      </c>
      <c r="I4811" s="7">
        <f t="shared" si="377"/>
        <v>4364.6000000000004</v>
      </c>
      <c r="J4811" s="7">
        <f t="shared" si="378"/>
        <v>4364.5</v>
      </c>
      <c r="K4811" t="str">
        <f>TEXT('Health Cleaned'!A4811,"mm-yy")</f>
        <v>01-22</v>
      </c>
      <c r="L4811" t="str">
        <f t="shared" si="379"/>
        <v>51-65</v>
      </c>
    </row>
    <row r="4812" spans="1:12" x14ac:dyDescent="0.45">
      <c r="A4812">
        <v>17</v>
      </c>
      <c r="B4812" t="str">
        <f t="shared" si="375"/>
        <v>CHILDREN</v>
      </c>
      <c r="C4812" t="s">
        <v>5284</v>
      </c>
      <c r="G4812" s="7">
        <f>'Health Cleaned'!$H4812*1.1</f>
        <v>4794.009</v>
      </c>
      <c r="H4812" s="7">
        <f t="shared" si="376"/>
        <v>4794</v>
      </c>
      <c r="I4812" s="7">
        <f t="shared" si="377"/>
        <v>4794.1000000000004</v>
      </c>
      <c r="J4812" s="7">
        <f t="shared" si="378"/>
        <v>4794</v>
      </c>
      <c r="K4812" t="str">
        <f>TEXT('Health Cleaned'!A4812,"mm-yy")</f>
        <v>07-23</v>
      </c>
      <c r="L4812" t="str">
        <f t="shared" si="379"/>
        <v>13-19</v>
      </c>
    </row>
    <row r="4813" spans="1:12" x14ac:dyDescent="0.45">
      <c r="A4813">
        <v>62</v>
      </c>
      <c r="B4813" t="str">
        <f t="shared" si="375"/>
        <v>ADULTS</v>
      </c>
      <c r="C4813" t="s">
        <v>5285</v>
      </c>
      <c r="G4813" s="7">
        <f>'Health Cleaned'!$H4813*1.1</f>
        <v>2174.1390000000001</v>
      </c>
      <c r="H4813" s="7">
        <f t="shared" si="376"/>
        <v>2174.1</v>
      </c>
      <c r="I4813" s="7">
        <f t="shared" si="377"/>
        <v>2174.1999999999998</v>
      </c>
      <c r="J4813" s="7">
        <f t="shared" si="378"/>
        <v>2174.1</v>
      </c>
      <c r="K4813" t="str">
        <f>TEXT('Health Cleaned'!A4813,"mm-yy")</f>
        <v>11-22</v>
      </c>
      <c r="L4813" t="str">
        <f t="shared" si="379"/>
        <v>51-65</v>
      </c>
    </row>
    <row r="4814" spans="1:12" x14ac:dyDescent="0.45">
      <c r="A4814">
        <v>13</v>
      </c>
      <c r="B4814" t="str">
        <f t="shared" si="375"/>
        <v>CHILDREN</v>
      </c>
      <c r="C4814" t="s">
        <v>5286</v>
      </c>
      <c r="G4814" s="7">
        <f>'Health Cleaned'!$H4814*1.1</f>
        <v>2417.4479999999999</v>
      </c>
      <c r="H4814" s="7">
        <f t="shared" si="376"/>
        <v>2417.4</v>
      </c>
      <c r="I4814" s="7">
        <f t="shared" si="377"/>
        <v>2417.5</v>
      </c>
      <c r="J4814" s="7">
        <f t="shared" si="378"/>
        <v>2417.4</v>
      </c>
      <c r="K4814" t="str">
        <f>TEXT('Health Cleaned'!A4814,"mm-yy")</f>
        <v>06-23</v>
      </c>
      <c r="L4814" t="str">
        <f t="shared" si="379"/>
        <v>13-19</v>
      </c>
    </row>
    <row r="4815" spans="1:12" x14ac:dyDescent="0.45">
      <c r="A4815">
        <v>69</v>
      </c>
      <c r="B4815" t="str">
        <f t="shared" si="375"/>
        <v>SENIORS</v>
      </c>
      <c r="C4815" t="s">
        <v>5287</v>
      </c>
      <c r="G4815" s="7">
        <f>'Health Cleaned'!$H4815*1.1</f>
        <v>1659.8450000000003</v>
      </c>
      <c r="H4815" s="7">
        <f t="shared" si="376"/>
        <v>1659.8</v>
      </c>
      <c r="I4815" s="7">
        <f t="shared" si="377"/>
        <v>1659.8999999999999</v>
      </c>
      <c r="J4815" s="7">
        <f t="shared" si="378"/>
        <v>1659.8</v>
      </c>
      <c r="K4815" t="str">
        <f>TEXT('Health Cleaned'!A4815,"mm-yy")</f>
        <v>01-22</v>
      </c>
      <c r="L4815" t="str">
        <f t="shared" si="379"/>
        <v>65-100</v>
      </c>
    </row>
    <row r="4816" spans="1:12" x14ac:dyDescent="0.45">
      <c r="A4816">
        <v>49</v>
      </c>
      <c r="B4816" t="str">
        <f t="shared" si="375"/>
        <v>ADULTS</v>
      </c>
      <c r="C4816" t="s">
        <v>5288</v>
      </c>
      <c r="G4816" s="7">
        <f>'Health Cleaned'!$H4816*1.1</f>
        <v>3504.7210000000005</v>
      </c>
      <c r="H4816" s="7">
        <f t="shared" si="376"/>
        <v>3504.7</v>
      </c>
      <c r="I4816" s="7">
        <f t="shared" si="377"/>
        <v>3504.7999999999997</v>
      </c>
      <c r="J4816" s="7">
        <f t="shared" si="378"/>
        <v>3504.7</v>
      </c>
      <c r="K4816" t="str">
        <f>TEXT('Health Cleaned'!A4816,"mm-yy")</f>
        <v>08-22</v>
      </c>
      <c r="L4816" t="str">
        <f t="shared" si="379"/>
        <v>35-50</v>
      </c>
    </row>
    <row r="4817" spans="1:12" x14ac:dyDescent="0.45">
      <c r="A4817">
        <v>2</v>
      </c>
      <c r="B4817" t="str">
        <f t="shared" si="375"/>
        <v>CHILDREN</v>
      </c>
      <c r="C4817" t="s">
        <v>5289</v>
      </c>
      <c r="G4817" s="7">
        <f>'Health Cleaned'!$H4817*1.1</f>
        <v>2477.2110000000002</v>
      </c>
      <c r="H4817" s="7">
        <f t="shared" si="376"/>
        <v>2477.1999999999998</v>
      </c>
      <c r="I4817" s="7">
        <f t="shared" si="377"/>
        <v>2477.2999999999997</v>
      </c>
      <c r="J4817" s="7">
        <f t="shared" si="378"/>
        <v>2477.1999999999998</v>
      </c>
      <c r="K4817" t="str">
        <f>TEXT('Health Cleaned'!A4817,"mm-yy")</f>
        <v>08-23</v>
      </c>
      <c r="L4817" t="str">
        <f t="shared" si="379"/>
        <v>0-12</v>
      </c>
    </row>
    <row r="4818" spans="1:12" x14ac:dyDescent="0.45">
      <c r="A4818">
        <v>17</v>
      </c>
      <c r="B4818" t="str">
        <f t="shared" si="375"/>
        <v>CHILDREN</v>
      </c>
      <c r="C4818" t="s">
        <v>5290</v>
      </c>
      <c r="G4818" s="7">
        <f>'Health Cleaned'!$H4818*1.1</f>
        <v>49.775000000000006</v>
      </c>
      <c r="H4818" s="7">
        <f t="shared" si="376"/>
        <v>49.8</v>
      </c>
      <c r="I4818" s="7">
        <f t="shared" si="377"/>
        <v>49.800000000000004</v>
      </c>
      <c r="J4818" s="7">
        <f t="shared" si="378"/>
        <v>49.7</v>
      </c>
      <c r="K4818" t="str">
        <f>TEXT('Health Cleaned'!A4818,"mm-yy")</f>
        <v>09-22</v>
      </c>
      <c r="L4818" t="str">
        <f t="shared" si="379"/>
        <v>13-19</v>
      </c>
    </row>
    <row r="4819" spans="1:12" x14ac:dyDescent="0.45">
      <c r="A4819">
        <v>35</v>
      </c>
      <c r="B4819" t="str">
        <f t="shared" si="375"/>
        <v>YOUNG ADULTS</v>
      </c>
      <c r="C4819" t="s">
        <v>5291</v>
      </c>
      <c r="G4819" s="7">
        <f>'Health Cleaned'!$H4819*1.1</f>
        <v>3055.6680000000006</v>
      </c>
      <c r="H4819" s="7">
        <f t="shared" si="376"/>
        <v>3055.7</v>
      </c>
      <c r="I4819" s="7">
        <f t="shared" si="377"/>
        <v>3055.7</v>
      </c>
      <c r="J4819" s="7">
        <f t="shared" si="378"/>
        <v>3055.6</v>
      </c>
      <c r="K4819" t="str">
        <f>TEXT('Health Cleaned'!A4819,"mm-yy")</f>
        <v>01-22</v>
      </c>
      <c r="L4819" t="str">
        <f t="shared" si="379"/>
        <v>35-50</v>
      </c>
    </row>
    <row r="4820" spans="1:12" x14ac:dyDescent="0.45">
      <c r="A4820">
        <v>11</v>
      </c>
      <c r="B4820" t="str">
        <f t="shared" si="375"/>
        <v>CHILDREN</v>
      </c>
      <c r="C4820" t="s">
        <v>5292</v>
      </c>
      <c r="G4820" s="7">
        <f>'Health Cleaned'!$H4820*1.1</f>
        <v>5312.9560000000001</v>
      </c>
      <c r="H4820" s="7">
        <f t="shared" si="376"/>
        <v>5313</v>
      </c>
      <c r="I4820" s="7">
        <f t="shared" si="377"/>
        <v>5313</v>
      </c>
      <c r="J4820" s="7">
        <f t="shared" si="378"/>
        <v>5312.9</v>
      </c>
      <c r="K4820" t="str">
        <f>TEXT('Health Cleaned'!A4820,"mm-yy")</f>
        <v>02-22</v>
      </c>
      <c r="L4820" t="str">
        <f t="shared" si="379"/>
        <v>0-12</v>
      </c>
    </row>
    <row r="4821" spans="1:12" x14ac:dyDescent="0.45">
      <c r="A4821">
        <v>44</v>
      </c>
      <c r="B4821" t="str">
        <f t="shared" si="375"/>
        <v>ADULTS</v>
      </c>
      <c r="C4821" t="s">
        <v>5293</v>
      </c>
      <c r="G4821" s="7">
        <f>'Health Cleaned'!$H4821*1.1</f>
        <v>2849.6600000000003</v>
      </c>
      <c r="H4821" s="7">
        <f t="shared" si="376"/>
        <v>2849.7</v>
      </c>
      <c r="I4821" s="7">
        <f t="shared" si="377"/>
        <v>2849.7</v>
      </c>
      <c r="J4821" s="7">
        <f t="shared" si="378"/>
        <v>2849.6</v>
      </c>
      <c r="K4821" t="str">
        <f>TEXT('Health Cleaned'!A4821,"mm-yy")</f>
        <v>12-22</v>
      </c>
      <c r="L4821" t="str">
        <f t="shared" si="379"/>
        <v>35-50</v>
      </c>
    </row>
    <row r="4822" spans="1:12" x14ac:dyDescent="0.45">
      <c r="A4822">
        <v>8</v>
      </c>
      <c r="B4822" t="str">
        <f t="shared" si="375"/>
        <v>CHILDREN</v>
      </c>
      <c r="C4822" t="s">
        <v>5294</v>
      </c>
      <c r="G4822" s="7">
        <f>'Health Cleaned'!$H4822*1.1</f>
        <v>1215.3790000000001</v>
      </c>
      <c r="H4822" s="7">
        <f t="shared" si="376"/>
        <v>1215.4000000000001</v>
      </c>
      <c r="I4822" s="7">
        <f t="shared" si="377"/>
        <v>1215.3999999999999</v>
      </c>
      <c r="J4822" s="7">
        <f t="shared" si="378"/>
        <v>1215.3</v>
      </c>
      <c r="K4822" t="str">
        <f>TEXT('Health Cleaned'!A4822,"mm-yy")</f>
        <v>03-23</v>
      </c>
      <c r="L4822" t="str">
        <f t="shared" si="379"/>
        <v>0-12</v>
      </c>
    </row>
    <row r="4823" spans="1:12" x14ac:dyDescent="0.45">
      <c r="A4823">
        <v>89</v>
      </c>
      <c r="B4823" t="str">
        <f t="shared" si="375"/>
        <v>SENIORS</v>
      </c>
      <c r="C4823" t="s">
        <v>5295</v>
      </c>
      <c r="G4823" s="7">
        <f>'Health Cleaned'!$H4823*1.1</f>
        <v>4996.5740000000005</v>
      </c>
      <c r="H4823" s="7">
        <f t="shared" si="376"/>
        <v>4996.6000000000004</v>
      </c>
      <c r="I4823" s="7">
        <f t="shared" si="377"/>
        <v>4996.6000000000004</v>
      </c>
      <c r="J4823" s="7">
        <f t="shared" si="378"/>
        <v>4996.5</v>
      </c>
      <c r="K4823" t="str">
        <f>TEXT('Health Cleaned'!A4823,"mm-yy")</f>
        <v>06-23</v>
      </c>
      <c r="L4823" t="str">
        <f t="shared" si="379"/>
        <v>65-100</v>
      </c>
    </row>
    <row r="4824" spans="1:12" x14ac:dyDescent="0.45">
      <c r="A4824">
        <v>12</v>
      </c>
      <c r="B4824" t="str">
        <f t="shared" si="375"/>
        <v>CHILDREN</v>
      </c>
      <c r="C4824" t="s">
        <v>5296</v>
      </c>
      <c r="G4824" s="7">
        <f>'Health Cleaned'!$H4824*1.1</f>
        <v>2745.8860000000004</v>
      </c>
      <c r="H4824" s="7">
        <f t="shared" si="376"/>
        <v>2745.9</v>
      </c>
      <c r="I4824" s="7">
        <f t="shared" si="377"/>
        <v>2745.9</v>
      </c>
      <c r="J4824" s="7">
        <f t="shared" si="378"/>
        <v>2745.8</v>
      </c>
      <c r="K4824" t="str">
        <f>TEXT('Health Cleaned'!A4824,"mm-yy")</f>
        <v>11-22</v>
      </c>
      <c r="L4824" t="str">
        <f t="shared" si="379"/>
        <v>0-12</v>
      </c>
    </row>
    <row r="4825" spans="1:12" x14ac:dyDescent="0.45">
      <c r="A4825">
        <v>50</v>
      </c>
      <c r="B4825" t="str">
        <f t="shared" si="375"/>
        <v>ADULTS</v>
      </c>
      <c r="C4825" t="s">
        <v>5297</v>
      </c>
      <c r="G4825" s="7">
        <f>'Health Cleaned'!$H4825*1.1</f>
        <v>4621.6500000000005</v>
      </c>
      <c r="H4825" s="7">
        <f t="shared" si="376"/>
        <v>4621.7</v>
      </c>
      <c r="I4825" s="7">
        <f t="shared" si="377"/>
        <v>4621.7000000000007</v>
      </c>
      <c r="J4825" s="7">
        <f t="shared" si="378"/>
        <v>4621.6000000000004</v>
      </c>
      <c r="K4825" t="str">
        <f>TEXT('Health Cleaned'!A4825,"mm-yy")</f>
        <v>07-23</v>
      </c>
      <c r="L4825" t="str">
        <f t="shared" si="379"/>
        <v>35-50</v>
      </c>
    </row>
    <row r="4826" spans="1:12" x14ac:dyDescent="0.45">
      <c r="A4826">
        <v>89</v>
      </c>
      <c r="B4826" t="str">
        <f t="shared" si="375"/>
        <v>SENIORS</v>
      </c>
      <c r="C4826" t="s">
        <v>5298</v>
      </c>
      <c r="G4826" s="7">
        <f>'Health Cleaned'!$H4826*1.1</f>
        <v>626.51599999999996</v>
      </c>
      <c r="H4826" s="7">
        <f t="shared" si="376"/>
        <v>626.5</v>
      </c>
      <c r="I4826" s="7">
        <f t="shared" si="377"/>
        <v>626.6</v>
      </c>
      <c r="J4826" s="7">
        <f t="shared" si="378"/>
        <v>626.5</v>
      </c>
      <c r="K4826" t="str">
        <f>TEXT('Health Cleaned'!A4826,"mm-yy")</f>
        <v>01-22</v>
      </c>
      <c r="L4826" t="str">
        <f t="shared" si="379"/>
        <v>65-100</v>
      </c>
    </row>
    <row r="4827" spans="1:12" x14ac:dyDescent="0.45">
      <c r="A4827">
        <v>85</v>
      </c>
      <c r="B4827" t="str">
        <f t="shared" si="375"/>
        <v>SENIORS</v>
      </c>
      <c r="C4827" t="s">
        <v>5299</v>
      </c>
      <c r="G4827" s="7">
        <f>'Health Cleaned'!$H4827*1.1</f>
        <v>5294.2889999999998</v>
      </c>
      <c r="H4827" s="7">
        <f t="shared" si="376"/>
        <v>5294.3</v>
      </c>
      <c r="I4827" s="7">
        <f t="shared" si="377"/>
        <v>5294.3</v>
      </c>
      <c r="J4827" s="7">
        <f t="shared" si="378"/>
        <v>5294.2</v>
      </c>
      <c r="K4827" t="str">
        <f>TEXT('Health Cleaned'!A4827,"mm-yy")</f>
        <v>10-22</v>
      </c>
      <c r="L4827" t="str">
        <f t="shared" si="379"/>
        <v>65-100</v>
      </c>
    </row>
    <row r="4828" spans="1:12" x14ac:dyDescent="0.45">
      <c r="A4828">
        <v>88</v>
      </c>
      <c r="B4828" t="str">
        <f t="shared" si="375"/>
        <v>SENIORS</v>
      </c>
      <c r="C4828" t="s">
        <v>5300</v>
      </c>
      <c r="G4828" s="7">
        <f>'Health Cleaned'!$H4828*1.1</f>
        <v>2880.6690000000003</v>
      </c>
      <c r="H4828" s="7">
        <f t="shared" si="376"/>
        <v>2880.7</v>
      </c>
      <c r="I4828" s="7">
        <f t="shared" si="377"/>
        <v>2880.7</v>
      </c>
      <c r="J4828" s="7">
        <f t="shared" si="378"/>
        <v>2880.6</v>
      </c>
      <c r="K4828" t="str">
        <f>TEXT('Health Cleaned'!A4828,"mm-yy")</f>
        <v>06-22</v>
      </c>
      <c r="L4828" t="str">
        <f t="shared" si="379"/>
        <v>65-100</v>
      </c>
    </row>
    <row r="4829" spans="1:12" x14ac:dyDescent="0.45">
      <c r="A4829">
        <v>97</v>
      </c>
      <c r="B4829" t="str">
        <f t="shared" si="375"/>
        <v>SENIORS</v>
      </c>
      <c r="C4829" t="s">
        <v>5301</v>
      </c>
      <c r="G4829" s="7">
        <f>'Health Cleaned'!$H4829*1.1</f>
        <v>3031.8750000000005</v>
      </c>
      <c r="H4829" s="7">
        <f t="shared" si="376"/>
        <v>3031.9</v>
      </c>
      <c r="I4829" s="7">
        <f t="shared" si="377"/>
        <v>3031.9</v>
      </c>
      <c r="J4829" s="7">
        <f t="shared" si="378"/>
        <v>3031.8</v>
      </c>
      <c r="K4829" t="str">
        <f>TEXT('Health Cleaned'!A4829,"mm-yy")</f>
        <v>06-22</v>
      </c>
      <c r="L4829" t="str">
        <f t="shared" si="379"/>
        <v>65-100</v>
      </c>
    </row>
    <row r="4830" spans="1:12" x14ac:dyDescent="0.45">
      <c r="A4830">
        <v>68</v>
      </c>
      <c r="B4830" t="str">
        <f t="shared" si="375"/>
        <v>SENIORS</v>
      </c>
      <c r="C4830" t="s">
        <v>5302</v>
      </c>
      <c r="G4830" s="7">
        <f>'Health Cleaned'!$H4830*1.1</f>
        <v>3677.2890000000002</v>
      </c>
      <c r="H4830" s="7">
        <f t="shared" si="376"/>
        <v>3677.3</v>
      </c>
      <c r="I4830" s="7">
        <f t="shared" si="377"/>
        <v>3677.2999999999997</v>
      </c>
      <c r="J4830" s="7">
        <f t="shared" si="378"/>
        <v>3677.2</v>
      </c>
      <c r="K4830" t="str">
        <f>TEXT('Health Cleaned'!A4830,"mm-yy")</f>
        <v>02-23</v>
      </c>
      <c r="L4830" t="str">
        <f t="shared" si="379"/>
        <v>65-100</v>
      </c>
    </row>
    <row r="4831" spans="1:12" x14ac:dyDescent="0.45">
      <c r="A4831">
        <v>49</v>
      </c>
      <c r="B4831" t="str">
        <f t="shared" si="375"/>
        <v>ADULTS</v>
      </c>
      <c r="C4831" t="s">
        <v>5303</v>
      </c>
      <c r="G4831" s="7">
        <f>'Health Cleaned'!$H4831*1.1</f>
        <v>3966.4790000000003</v>
      </c>
      <c r="H4831" s="7">
        <f t="shared" si="376"/>
        <v>3966.5</v>
      </c>
      <c r="I4831" s="7">
        <f t="shared" si="377"/>
        <v>3966.5</v>
      </c>
      <c r="J4831" s="7">
        <f t="shared" si="378"/>
        <v>3966.4</v>
      </c>
      <c r="K4831" t="str">
        <f>TEXT('Health Cleaned'!A4831,"mm-yy")</f>
        <v>03-23</v>
      </c>
      <c r="L4831" t="str">
        <f t="shared" si="379"/>
        <v>35-50</v>
      </c>
    </row>
    <row r="4832" spans="1:12" x14ac:dyDescent="0.45">
      <c r="A4832">
        <v>37</v>
      </c>
      <c r="B4832" t="str">
        <f t="shared" si="375"/>
        <v>ADULTS</v>
      </c>
      <c r="C4832" t="s">
        <v>5304</v>
      </c>
      <c r="G4832" s="7">
        <f>'Health Cleaned'!$H4832*1.1</f>
        <v>676.29099999999994</v>
      </c>
      <c r="H4832" s="7">
        <f t="shared" si="376"/>
        <v>676.3</v>
      </c>
      <c r="I4832" s="7">
        <f t="shared" si="377"/>
        <v>676.30000000000007</v>
      </c>
      <c r="J4832" s="7">
        <f t="shared" si="378"/>
        <v>676.2</v>
      </c>
      <c r="K4832" t="str">
        <f>TEXT('Health Cleaned'!A4832,"mm-yy")</f>
        <v>02-23</v>
      </c>
      <c r="L4832" t="str">
        <f t="shared" si="379"/>
        <v>35-50</v>
      </c>
    </row>
    <row r="4833" spans="1:12" x14ac:dyDescent="0.45">
      <c r="A4833">
        <v>68</v>
      </c>
      <c r="B4833" t="str">
        <f t="shared" si="375"/>
        <v>SENIORS</v>
      </c>
      <c r="C4833" t="s">
        <v>5305</v>
      </c>
      <c r="G4833" s="7">
        <f>'Health Cleaned'!$H4833*1.1</f>
        <v>650.61700000000008</v>
      </c>
      <c r="H4833" s="7">
        <f t="shared" si="376"/>
        <v>650.6</v>
      </c>
      <c r="I4833" s="7">
        <f t="shared" si="377"/>
        <v>650.70000000000005</v>
      </c>
      <c r="J4833" s="7">
        <f t="shared" si="378"/>
        <v>650.6</v>
      </c>
      <c r="K4833" t="str">
        <f>TEXT('Health Cleaned'!A4833,"mm-yy")</f>
        <v>06-23</v>
      </c>
      <c r="L4833" t="str">
        <f t="shared" si="379"/>
        <v>65-100</v>
      </c>
    </row>
    <row r="4834" spans="1:12" x14ac:dyDescent="0.45">
      <c r="A4834">
        <v>75</v>
      </c>
      <c r="B4834" t="str">
        <f t="shared" si="375"/>
        <v>SENIORS</v>
      </c>
      <c r="C4834" t="s">
        <v>5306</v>
      </c>
      <c r="G4834" s="7">
        <f>'Health Cleaned'!$H4834*1.1</f>
        <v>4936.3930000000009</v>
      </c>
      <c r="H4834" s="7">
        <f t="shared" si="376"/>
        <v>4936.3999999999996</v>
      </c>
      <c r="I4834" s="7">
        <f t="shared" si="377"/>
        <v>4936.4000000000005</v>
      </c>
      <c r="J4834" s="7">
        <f t="shared" si="378"/>
        <v>4936.3</v>
      </c>
      <c r="K4834" t="str">
        <f>TEXT('Health Cleaned'!A4834,"mm-yy")</f>
        <v>12-22</v>
      </c>
      <c r="L4834" t="str">
        <f t="shared" si="379"/>
        <v>65-100</v>
      </c>
    </row>
    <row r="4835" spans="1:12" x14ac:dyDescent="0.45">
      <c r="A4835">
        <v>17</v>
      </c>
      <c r="B4835" t="str">
        <f t="shared" si="375"/>
        <v>CHILDREN</v>
      </c>
      <c r="C4835" t="s">
        <v>5307</v>
      </c>
      <c r="G4835" s="7">
        <f>'Health Cleaned'!$H4835*1.1</f>
        <v>1214.4660000000001</v>
      </c>
      <c r="H4835" s="7">
        <f t="shared" si="376"/>
        <v>1214.5</v>
      </c>
      <c r="I4835" s="7">
        <f t="shared" si="377"/>
        <v>1214.5</v>
      </c>
      <c r="J4835" s="7">
        <f t="shared" si="378"/>
        <v>1214.4000000000001</v>
      </c>
      <c r="K4835" t="str">
        <f>TEXT('Health Cleaned'!A4835,"mm-yy")</f>
        <v>04-22</v>
      </c>
      <c r="L4835" t="str">
        <f t="shared" si="379"/>
        <v>13-19</v>
      </c>
    </row>
    <row r="4836" spans="1:12" x14ac:dyDescent="0.45">
      <c r="A4836">
        <v>61</v>
      </c>
      <c r="B4836" t="str">
        <f t="shared" si="375"/>
        <v>ADULTS</v>
      </c>
      <c r="C4836" t="s">
        <v>5308</v>
      </c>
      <c r="G4836" s="7">
        <f>'Health Cleaned'!$H4836*1.1</f>
        <v>141.96600000000001</v>
      </c>
      <c r="H4836" s="7">
        <f t="shared" si="376"/>
        <v>142</v>
      </c>
      <c r="I4836" s="7">
        <f t="shared" si="377"/>
        <v>142</v>
      </c>
      <c r="J4836" s="7">
        <f t="shared" si="378"/>
        <v>141.9</v>
      </c>
      <c r="K4836" t="str">
        <f>TEXT('Health Cleaned'!A4836,"mm-yy")</f>
        <v>02-22</v>
      </c>
      <c r="L4836" t="str">
        <f t="shared" si="379"/>
        <v>51-65</v>
      </c>
    </row>
    <row r="4837" spans="1:12" x14ac:dyDescent="0.45">
      <c r="A4837">
        <v>11</v>
      </c>
      <c r="B4837" t="str">
        <f t="shared" si="375"/>
        <v>CHILDREN</v>
      </c>
      <c r="C4837" t="s">
        <v>5309</v>
      </c>
      <c r="G4837" s="7">
        <f>'Health Cleaned'!$H4837*1.1</f>
        <v>4955.3900000000003</v>
      </c>
      <c r="H4837" s="7">
        <f t="shared" si="376"/>
        <v>4955.3999999999996</v>
      </c>
      <c r="I4837" s="7">
        <f t="shared" si="377"/>
        <v>4955.4000000000005</v>
      </c>
      <c r="J4837" s="7">
        <f t="shared" si="378"/>
        <v>4955.3</v>
      </c>
      <c r="K4837" t="str">
        <f>TEXT('Health Cleaned'!A4837,"mm-yy")</f>
        <v>11-23</v>
      </c>
      <c r="L4837" t="str">
        <f t="shared" si="379"/>
        <v>0-12</v>
      </c>
    </row>
    <row r="4838" spans="1:12" x14ac:dyDescent="0.45">
      <c r="A4838">
        <v>38</v>
      </c>
      <c r="B4838" t="str">
        <f t="shared" si="375"/>
        <v>ADULTS</v>
      </c>
      <c r="C4838" t="s">
        <v>5310</v>
      </c>
      <c r="G4838" s="7">
        <f>'Health Cleaned'!$H4838*1.1</f>
        <v>4717.9220000000005</v>
      </c>
      <c r="H4838" s="7">
        <f t="shared" si="376"/>
        <v>4717.8999999999996</v>
      </c>
      <c r="I4838" s="7">
        <f t="shared" si="377"/>
        <v>4718</v>
      </c>
      <c r="J4838" s="7">
        <f t="shared" si="378"/>
        <v>4717.8999999999996</v>
      </c>
      <c r="K4838" t="str">
        <f>TEXT('Health Cleaned'!A4838,"mm-yy")</f>
        <v>07-22</v>
      </c>
      <c r="L4838" t="str">
        <f t="shared" si="379"/>
        <v>35-50</v>
      </c>
    </row>
    <row r="4839" spans="1:12" x14ac:dyDescent="0.45">
      <c r="A4839">
        <v>52</v>
      </c>
      <c r="B4839" t="str">
        <f t="shared" si="375"/>
        <v>ADULTS</v>
      </c>
      <c r="C4839" t="s">
        <v>5311</v>
      </c>
      <c r="G4839" s="7">
        <f>'Health Cleaned'!$H4839*1.1</f>
        <v>1362.482</v>
      </c>
      <c r="H4839" s="7">
        <f t="shared" si="376"/>
        <v>1362.5</v>
      </c>
      <c r="I4839" s="7">
        <f t="shared" si="377"/>
        <v>1362.5</v>
      </c>
      <c r="J4839" s="7">
        <f t="shared" si="378"/>
        <v>1362.4</v>
      </c>
      <c r="K4839" t="str">
        <f>TEXT('Health Cleaned'!A4839,"mm-yy")</f>
        <v>06-23</v>
      </c>
      <c r="L4839" t="str">
        <f t="shared" si="379"/>
        <v>51-65</v>
      </c>
    </row>
    <row r="4840" spans="1:12" x14ac:dyDescent="0.45">
      <c r="A4840">
        <v>5</v>
      </c>
      <c r="B4840" t="str">
        <f t="shared" si="375"/>
        <v>CHILDREN</v>
      </c>
      <c r="C4840" t="s">
        <v>5312</v>
      </c>
      <c r="G4840" s="7">
        <f>'Health Cleaned'!$H4840*1.1</f>
        <v>3429.8</v>
      </c>
      <c r="H4840" s="7">
        <f t="shared" si="376"/>
        <v>3429.8</v>
      </c>
      <c r="I4840" s="7">
        <f t="shared" si="377"/>
        <v>3429.8</v>
      </c>
      <c r="J4840" s="7">
        <f t="shared" si="378"/>
        <v>3429.8</v>
      </c>
      <c r="K4840" t="str">
        <f>TEXT('Health Cleaned'!A4840,"mm-yy")</f>
        <v>07-22</v>
      </c>
      <c r="L4840" t="str">
        <f t="shared" si="379"/>
        <v>0-12</v>
      </c>
    </row>
    <row r="4841" spans="1:12" x14ac:dyDescent="0.45">
      <c r="A4841">
        <v>59</v>
      </c>
      <c r="B4841" t="str">
        <f t="shared" si="375"/>
        <v>ADULTS</v>
      </c>
      <c r="C4841" t="s">
        <v>5313</v>
      </c>
      <c r="G4841" s="7">
        <f>'Health Cleaned'!$H4841*1.1</f>
        <v>826.1</v>
      </c>
      <c r="H4841" s="7">
        <f t="shared" si="376"/>
        <v>826.1</v>
      </c>
      <c r="I4841" s="7">
        <f t="shared" si="377"/>
        <v>826.1</v>
      </c>
      <c r="J4841" s="7">
        <f t="shared" si="378"/>
        <v>826.1</v>
      </c>
      <c r="K4841" t="str">
        <f>TEXT('Health Cleaned'!A4841,"mm-yy")</f>
        <v>01-23</v>
      </c>
      <c r="L4841" t="str">
        <f t="shared" si="379"/>
        <v>51-65</v>
      </c>
    </row>
    <row r="4842" spans="1:12" x14ac:dyDescent="0.45">
      <c r="A4842">
        <v>35</v>
      </c>
      <c r="B4842" t="str">
        <f t="shared" si="375"/>
        <v>YOUNG ADULTS</v>
      </c>
      <c r="C4842" t="s">
        <v>5314</v>
      </c>
      <c r="G4842" s="7">
        <f>'Health Cleaned'!$H4842*1.1</f>
        <v>1376.6060000000002</v>
      </c>
      <c r="H4842" s="7">
        <f t="shared" si="376"/>
        <v>1376.6</v>
      </c>
      <c r="I4842" s="7">
        <f t="shared" si="377"/>
        <v>1376.6999999999998</v>
      </c>
      <c r="J4842" s="7">
        <f t="shared" si="378"/>
        <v>1376.6</v>
      </c>
      <c r="K4842" t="str">
        <f>TEXT('Health Cleaned'!A4842,"mm-yy")</f>
        <v>09-22</v>
      </c>
      <c r="L4842" t="str">
        <f t="shared" si="379"/>
        <v>35-50</v>
      </c>
    </row>
    <row r="4843" spans="1:12" x14ac:dyDescent="0.45">
      <c r="A4843">
        <v>30</v>
      </c>
      <c r="B4843" t="str">
        <f t="shared" si="375"/>
        <v>YOUNG ADULTS</v>
      </c>
      <c r="C4843" t="s">
        <v>5315</v>
      </c>
      <c r="G4843" s="7">
        <f>'Health Cleaned'!$H4843*1.1</f>
        <v>2914.4940000000001</v>
      </c>
      <c r="H4843" s="7">
        <f t="shared" si="376"/>
        <v>2914.5</v>
      </c>
      <c r="I4843" s="7">
        <f t="shared" si="377"/>
        <v>2914.5</v>
      </c>
      <c r="J4843" s="7">
        <f t="shared" si="378"/>
        <v>2914.4</v>
      </c>
      <c r="K4843" t="str">
        <f>TEXT('Health Cleaned'!A4843,"mm-yy")</f>
        <v>06-23</v>
      </c>
      <c r="L4843" t="str">
        <f t="shared" si="379"/>
        <v>20-34</v>
      </c>
    </row>
    <row r="4844" spans="1:12" x14ac:dyDescent="0.45">
      <c r="A4844">
        <v>22</v>
      </c>
      <c r="B4844" t="str">
        <f t="shared" si="375"/>
        <v>YOUNG ADULTS</v>
      </c>
      <c r="C4844" t="s">
        <v>5316</v>
      </c>
      <c r="G4844" s="7">
        <f>'Health Cleaned'!$H4844*1.1</f>
        <v>1438.7780000000002</v>
      </c>
      <c r="H4844" s="7">
        <f t="shared" si="376"/>
        <v>1438.8</v>
      </c>
      <c r="I4844" s="7">
        <f t="shared" si="377"/>
        <v>1438.8</v>
      </c>
      <c r="J4844" s="7">
        <f t="shared" si="378"/>
        <v>1438.7</v>
      </c>
      <c r="K4844" t="str">
        <f>TEXT('Health Cleaned'!A4844,"mm-yy")</f>
        <v>11-23</v>
      </c>
      <c r="L4844" t="str">
        <f t="shared" si="379"/>
        <v>20-34</v>
      </c>
    </row>
    <row r="4845" spans="1:12" x14ac:dyDescent="0.45">
      <c r="A4845">
        <v>46</v>
      </c>
      <c r="B4845" t="str">
        <f t="shared" si="375"/>
        <v>ADULTS</v>
      </c>
      <c r="C4845" t="s">
        <v>5317</v>
      </c>
      <c r="G4845" s="7">
        <f>'Health Cleaned'!$H4845*1.1</f>
        <v>4735.5110000000004</v>
      </c>
      <c r="H4845" s="7">
        <f t="shared" si="376"/>
        <v>4735.5</v>
      </c>
      <c r="I4845" s="7">
        <f t="shared" si="377"/>
        <v>4735.6000000000004</v>
      </c>
      <c r="J4845" s="7">
        <f t="shared" si="378"/>
        <v>4735.5</v>
      </c>
      <c r="K4845" t="str">
        <f>TEXT('Health Cleaned'!A4845,"mm-yy")</f>
        <v>08-23</v>
      </c>
      <c r="L4845" t="str">
        <f t="shared" si="379"/>
        <v>35-50</v>
      </c>
    </row>
    <row r="4846" spans="1:12" x14ac:dyDescent="0.45">
      <c r="A4846">
        <v>48</v>
      </c>
      <c r="B4846" t="str">
        <f t="shared" si="375"/>
        <v>ADULTS</v>
      </c>
      <c r="C4846" t="s">
        <v>5318</v>
      </c>
      <c r="G4846" s="7">
        <f>'Health Cleaned'!$H4846*1.1</f>
        <v>5304.5190000000002</v>
      </c>
      <c r="H4846" s="7">
        <f t="shared" si="376"/>
        <v>5304.5</v>
      </c>
      <c r="I4846" s="7">
        <f t="shared" si="377"/>
        <v>5304.6</v>
      </c>
      <c r="J4846" s="7">
        <f t="shared" si="378"/>
        <v>5304.5</v>
      </c>
      <c r="K4846" t="str">
        <f>TEXT('Health Cleaned'!A4846,"mm-yy")</f>
        <v>03-22</v>
      </c>
      <c r="L4846" t="str">
        <f t="shared" si="379"/>
        <v>35-50</v>
      </c>
    </row>
    <row r="4847" spans="1:12" x14ac:dyDescent="0.45">
      <c r="A4847">
        <v>82</v>
      </c>
      <c r="B4847" t="str">
        <f t="shared" si="375"/>
        <v>SENIORS</v>
      </c>
      <c r="C4847" t="s">
        <v>5319</v>
      </c>
      <c r="G4847" s="7">
        <f>'Health Cleaned'!$H4847*1.1</f>
        <v>1933.7340000000002</v>
      </c>
      <c r="H4847" s="7">
        <f t="shared" si="376"/>
        <v>1933.7</v>
      </c>
      <c r="I4847" s="7">
        <f t="shared" si="377"/>
        <v>1933.8</v>
      </c>
      <c r="J4847" s="7">
        <f t="shared" si="378"/>
        <v>1933.7</v>
      </c>
      <c r="K4847" t="str">
        <f>TEXT('Health Cleaned'!A4847,"mm-yy")</f>
        <v>12-23</v>
      </c>
      <c r="L4847" t="str">
        <f t="shared" si="379"/>
        <v>65-100</v>
      </c>
    </row>
    <row r="4848" spans="1:12" x14ac:dyDescent="0.45">
      <c r="A4848">
        <v>59</v>
      </c>
      <c r="B4848" t="str">
        <f t="shared" si="375"/>
        <v>ADULTS</v>
      </c>
      <c r="C4848" t="s">
        <v>5320</v>
      </c>
      <c r="G4848" s="7">
        <f>'Health Cleaned'!$H4848*1.1</f>
        <v>4623.036000000001</v>
      </c>
      <c r="H4848" s="7">
        <f t="shared" si="376"/>
        <v>4623</v>
      </c>
      <c r="I4848" s="7">
        <f t="shared" si="377"/>
        <v>4623.1000000000004</v>
      </c>
      <c r="J4848" s="7">
        <f t="shared" si="378"/>
        <v>4623</v>
      </c>
      <c r="K4848" t="str">
        <f>TEXT('Health Cleaned'!A4848,"mm-yy")</f>
        <v>08-23</v>
      </c>
      <c r="L4848" t="str">
        <f t="shared" si="379"/>
        <v>51-65</v>
      </c>
    </row>
    <row r="4849" spans="1:12" x14ac:dyDescent="0.45">
      <c r="A4849">
        <v>66</v>
      </c>
      <c r="B4849" t="str">
        <f t="shared" si="375"/>
        <v>SENIORS</v>
      </c>
      <c r="C4849" t="s">
        <v>5321</v>
      </c>
      <c r="G4849" s="7">
        <f>'Health Cleaned'!$H4849*1.1</f>
        <v>1898.941</v>
      </c>
      <c r="H4849" s="7">
        <f t="shared" si="376"/>
        <v>1898.9</v>
      </c>
      <c r="I4849" s="7">
        <f t="shared" si="377"/>
        <v>1899</v>
      </c>
      <c r="J4849" s="7">
        <f t="shared" si="378"/>
        <v>1898.9</v>
      </c>
      <c r="K4849" t="str">
        <f>TEXT('Health Cleaned'!A4849,"mm-yy")</f>
        <v>05-22</v>
      </c>
      <c r="L4849" t="str">
        <f t="shared" si="379"/>
        <v>65-100</v>
      </c>
    </row>
    <row r="4850" spans="1:12" x14ac:dyDescent="0.45">
      <c r="A4850">
        <v>45</v>
      </c>
      <c r="B4850" t="str">
        <f t="shared" si="375"/>
        <v>ADULTS</v>
      </c>
      <c r="C4850" t="s">
        <v>5322</v>
      </c>
      <c r="G4850" s="7">
        <f>'Health Cleaned'!$H4850*1.1</f>
        <v>91.146000000000001</v>
      </c>
      <c r="H4850" s="7">
        <f t="shared" si="376"/>
        <v>91.1</v>
      </c>
      <c r="I4850" s="7">
        <f t="shared" si="377"/>
        <v>91.199999999999989</v>
      </c>
      <c r="J4850" s="7">
        <f t="shared" si="378"/>
        <v>91.1</v>
      </c>
      <c r="K4850" t="str">
        <f>TEXT('Health Cleaned'!A4850,"mm-yy")</f>
        <v>10-23</v>
      </c>
      <c r="L4850" t="str">
        <f t="shared" si="379"/>
        <v>35-50</v>
      </c>
    </row>
    <row r="4851" spans="1:12" x14ac:dyDescent="0.45">
      <c r="A4851">
        <v>79</v>
      </c>
      <c r="B4851" t="str">
        <f t="shared" si="375"/>
        <v>SENIORS</v>
      </c>
      <c r="C4851" t="s">
        <v>5323</v>
      </c>
      <c r="G4851" s="7">
        <f>'Health Cleaned'!$H4851*1.1</f>
        <v>3031.6880000000001</v>
      </c>
      <c r="H4851" s="7">
        <f t="shared" si="376"/>
        <v>3031.7</v>
      </c>
      <c r="I4851" s="7">
        <f t="shared" si="377"/>
        <v>3031.7</v>
      </c>
      <c r="J4851" s="7">
        <f t="shared" si="378"/>
        <v>3031.6</v>
      </c>
      <c r="K4851" t="str">
        <f>TEXT('Health Cleaned'!A4851,"mm-yy")</f>
        <v>06-23</v>
      </c>
      <c r="L4851" t="str">
        <f t="shared" si="379"/>
        <v>65-100</v>
      </c>
    </row>
    <row r="4852" spans="1:12" x14ac:dyDescent="0.45">
      <c r="A4852">
        <v>75</v>
      </c>
      <c r="B4852" t="str">
        <f t="shared" si="375"/>
        <v>SENIORS</v>
      </c>
      <c r="C4852" t="s">
        <v>5324</v>
      </c>
      <c r="G4852" s="7">
        <f>'Health Cleaned'!$H4852*1.1</f>
        <v>2142.1620000000003</v>
      </c>
      <c r="H4852" s="7">
        <f t="shared" si="376"/>
        <v>2142.1999999999998</v>
      </c>
      <c r="I4852" s="7">
        <f t="shared" si="377"/>
        <v>2142.1999999999998</v>
      </c>
      <c r="J4852" s="7">
        <f t="shared" si="378"/>
        <v>2142.1</v>
      </c>
      <c r="K4852" t="str">
        <f>TEXT('Health Cleaned'!A4852,"mm-yy")</f>
        <v>05-23</v>
      </c>
      <c r="L4852" t="str">
        <f t="shared" si="379"/>
        <v>65-100</v>
      </c>
    </row>
    <row r="4853" spans="1:12" x14ac:dyDescent="0.45">
      <c r="A4853">
        <v>27</v>
      </c>
      <c r="B4853" t="str">
        <f t="shared" si="375"/>
        <v>YOUNG ADULTS</v>
      </c>
      <c r="C4853" t="s">
        <v>5325</v>
      </c>
      <c r="G4853" s="7">
        <f>'Health Cleaned'!$H4853*1.1</f>
        <v>3850.9020000000005</v>
      </c>
      <c r="H4853" s="7">
        <f t="shared" si="376"/>
        <v>3850.9</v>
      </c>
      <c r="I4853" s="7">
        <f t="shared" si="377"/>
        <v>3851</v>
      </c>
      <c r="J4853" s="7">
        <f t="shared" si="378"/>
        <v>3850.9</v>
      </c>
      <c r="K4853" t="str">
        <f>TEXT('Health Cleaned'!A4853,"mm-yy")</f>
        <v>03-23</v>
      </c>
      <c r="L4853" t="str">
        <f t="shared" si="379"/>
        <v>20-34</v>
      </c>
    </row>
    <row r="4854" spans="1:12" x14ac:dyDescent="0.45">
      <c r="A4854">
        <v>44</v>
      </c>
      <c r="B4854" t="str">
        <f t="shared" si="375"/>
        <v>ADULTS</v>
      </c>
      <c r="C4854" t="s">
        <v>5326</v>
      </c>
      <c r="G4854" s="7">
        <f>'Health Cleaned'!$H4854*1.1</f>
        <v>2169.6400000000003</v>
      </c>
      <c r="H4854" s="7">
        <f t="shared" si="376"/>
        <v>2169.6</v>
      </c>
      <c r="I4854" s="7">
        <f t="shared" si="377"/>
        <v>2169.6999999999998</v>
      </c>
      <c r="J4854" s="7">
        <f t="shared" si="378"/>
        <v>2169.6</v>
      </c>
      <c r="K4854" t="str">
        <f>TEXT('Health Cleaned'!A4854,"mm-yy")</f>
        <v>11-23</v>
      </c>
      <c r="L4854" t="str">
        <f t="shared" si="379"/>
        <v>35-50</v>
      </c>
    </row>
    <row r="4855" spans="1:12" x14ac:dyDescent="0.45">
      <c r="A4855">
        <v>96</v>
      </c>
      <c r="B4855" t="str">
        <f t="shared" si="375"/>
        <v>SENIORS</v>
      </c>
      <c r="C4855" t="s">
        <v>5327</v>
      </c>
      <c r="G4855" s="7">
        <f>'Health Cleaned'!$H4855*1.1</f>
        <v>1883.3210000000001</v>
      </c>
      <c r="H4855" s="7">
        <f t="shared" si="376"/>
        <v>1883.3</v>
      </c>
      <c r="I4855" s="7">
        <f t="shared" si="377"/>
        <v>1883.3999999999999</v>
      </c>
      <c r="J4855" s="7">
        <f t="shared" si="378"/>
        <v>1883.3</v>
      </c>
      <c r="K4855" t="str">
        <f>TEXT('Health Cleaned'!A4855,"mm-yy")</f>
        <v>05-23</v>
      </c>
      <c r="L4855" t="str">
        <f t="shared" si="379"/>
        <v>65-100</v>
      </c>
    </row>
    <row r="4856" spans="1:12" x14ac:dyDescent="0.45">
      <c r="A4856">
        <v>32</v>
      </c>
      <c r="B4856" t="str">
        <f t="shared" si="375"/>
        <v>YOUNG ADULTS</v>
      </c>
      <c r="C4856" t="s">
        <v>5328</v>
      </c>
      <c r="G4856" s="7">
        <f>'Health Cleaned'!$H4856*1.1</f>
        <v>262.36099999999999</v>
      </c>
      <c r="H4856" s="7">
        <f t="shared" si="376"/>
        <v>262.39999999999998</v>
      </c>
      <c r="I4856" s="7">
        <f t="shared" si="377"/>
        <v>262.40000000000003</v>
      </c>
      <c r="J4856" s="7">
        <f t="shared" si="378"/>
        <v>262.3</v>
      </c>
      <c r="K4856" t="str">
        <f>TEXT('Health Cleaned'!A4856,"mm-yy")</f>
        <v>10-23</v>
      </c>
      <c r="L4856" t="str">
        <f t="shared" si="379"/>
        <v>20-34</v>
      </c>
    </row>
    <row r="4857" spans="1:12" x14ac:dyDescent="0.45">
      <c r="A4857">
        <v>74</v>
      </c>
      <c r="B4857" t="str">
        <f t="shared" si="375"/>
        <v>SENIORS</v>
      </c>
      <c r="C4857" t="s">
        <v>5329</v>
      </c>
      <c r="G4857" s="7">
        <f>'Health Cleaned'!$H4857*1.1</f>
        <v>4006.2880000000005</v>
      </c>
      <c r="H4857" s="7">
        <f t="shared" si="376"/>
        <v>4006.3</v>
      </c>
      <c r="I4857" s="7">
        <f t="shared" si="377"/>
        <v>4006.2999999999997</v>
      </c>
      <c r="J4857" s="7">
        <f t="shared" si="378"/>
        <v>4006.2</v>
      </c>
      <c r="K4857" t="str">
        <f>TEXT('Health Cleaned'!A4857,"mm-yy")</f>
        <v>10-22</v>
      </c>
      <c r="L4857" t="str">
        <f t="shared" si="379"/>
        <v>65-100</v>
      </c>
    </row>
    <row r="4858" spans="1:12" x14ac:dyDescent="0.45">
      <c r="A4858">
        <v>90</v>
      </c>
      <c r="B4858" t="str">
        <f t="shared" si="375"/>
        <v>SENIORS</v>
      </c>
      <c r="C4858" t="s">
        <v>5330</v>
      </c>
      <c r="G4858" s="7">
        <f>'Health Cleaned'!$H4858*1.1</f>
        <v>944.74600000000009</v>
      </c>
      <c r="H4858" s="7">
        <f t="shared" si="376"/>
        <v>944.7</v>
      </c>
      <c r="I4858" s="7">
        <f t="shared" si="377"/>
        <v>944.80000000000007</v>
      </c>
      <c r="J4858" s="7">
        <f t="shared" si="378"/>
        <v>944.7</v>
      </c>
      <c r="K4858" t="str">
        <f>TEXT('Health Cleaned'!A4858,"mm-yy")</f>
        <v>09-22</v>
      </c>
      <c r="L4858" t="str">
        <f t="shared" si="379"/>
        <v>65-100</v>
      </c>
    </row>
    <row r="4859" spans="1:12" x14ac:dyDescent="0.45">
      <c r="A4859">
        <v>46</v>
      </c>
      <c r="B4859" t="str">
        <f t="shared" si="375"/>
        <v>ADULTS</v>
      </c>
      <c r="C4859" t="s">
        <v>5331</v>
      </c>
      <c r="G4859" s="7">
        <f>'Health Cleaned'!$H4859*1.1</f>
        <v>1715.6370000000002</v>
      </c>
      <c r="H4859" s="7">
        <f t="shared" si="376"/>
        <v>1715.6</v>
      </c>
      <c r="I4859" s="7">
        <f t="shared" si="377"/>
        <v>1715.6999999999998</v>
      </c>
      <c r="J4859" s="7">
        <f t="shared" si="378"/>
        <v>1715.6</v>
      </c>
      <c r="K4859" t="str">
        <f>TEXT('Health Cleaned'!A4859,"mm-yy")</f>
        <v>09-22</v>
      </c>
      <c r="L4859" t="str">
        <f t="shared" si="379"/>
        <v>35-50</v>
      </c>
    </row>
    <row r="4860" spans="1:12" x14ac:dyDescent="0.45">
      <c r="A4860">
        <v>95</v>
      </c>
      <c r="B4860" t="str">
        <f t="shared" si="375"/>
        <v>SENIORS</v>
      </c>
      <c r="C4860" t="s">
        <v>5332</v>
      </c>
      <c r="G4860" s="7">
        <f>'Health Cleaned'!$H4860*1.1</f>
        <v>501.39100000000002</v>
      </c>
      <c r="H4860" s="7">
        <f t="shared" si="376"/>
        <v>501.4</v>
      </c>
      <c r="I4860" s="7">
        <f t="shared" si="377"/>
        <v>501.40000000000003</v>
      </c>
      <c r="J4860" s="7">
        <f t="shared" si="378"/>
        <v>501.3</v>
      </c>
      <c r="K4860" t="str">
        <f>TEXT('Health Cleaned'!A4860,"mm-yy")</f>
        <v>05-23</v>
      </c>
      <c r="L4860" t="str">
        <f t="shared" si="379"/>
        <v>65-100</v>
      </c>
    </row>
    <row r="4861" spans="1:12" x14ac:dyDescent="0.45">
      <c r="A4861">
        <v>58</v>
      </c>
      <c r="B4861" t="str">
        <f t="shared" si="375"/>
        <v>ADULTS</v>
      </c>
      <c r="C4861" t="s">
        <v>5333</v>
      </c>
      <c r="G4861" s="7">
        <f>'Health Cleaned'!$H4861*1.1</f>
        <v>979.40700000000004</v>
      </c>
      <c r="H4861" s="7">
        <f t="shared" si="376"/>
        <v>979.4</v>
      </c>
      <c r="I4861" s="7">
        <f t="shared" si="377"/>
        <v>979.5</v>
      </c>
      <c r="J4861" s="7">
        <f t="shared" si="378"/>
        <v>979.4</v>
      </c>
      <c r="K4861" t="str">
        <f>TEXT('Health Cleaned'!A4861,"mm-yy")</f>
        <v>03-22</v>
      </c>
      <c r="L4861" t="str">
        <f t="shared" si="379"/>
        <v>51-65</v>
      </c>
    </row>
    <row r="4862" spans="1:12" x14ac:dyDescent="0.45">
      <c r="A4862">
        <v>19</v>
      </c>
      <c r="B4862" t="str">
        <f t="shared" si="375"/>
        <v>YOUNG ADULTS</v>
      </c>
      <c r="C4862" t="s">
        <v>5334</v>
      </c>
      <c r="G4862" s="7">
        <f>'Health Cleaned'!$H4862*1.1</f>
        <v>2461.7780000000002</v>
      </c>
      <c r="H4862" s="7">
        <f t="shared" si="376"/>
        <v>2461.8000000000002</v>
      </c>
      <c r="I4862" s="7">
        <f t="shared" si="377"/>
        <v>2461.7999999999997</v>
      </c>
      <c r="J4862" s="7">
        <f t="shared" si="378"/>
        <v>2461.6999999999998</v>
      </c>
      <c r="K4862" t="str">
        <f>TEXT('Health Cleaned'!A4862,"mm-yy")</f>
        <v>04-22</v>
      </c>
      <c r="L4862" t="str">
        <f t="shared" si="379"/>
        <v>13-19</v>
      </c>
    </row>
    <row r="4863" spans="1:12" x14ac:dyDescent="0.45">
      <c r="A4863">
        <v>45</v>
      </c>
      <c r="B4863" t="str">
        <f t="shared" si="375"/>
        <v>ADULTS</v>
      </c>
      <c r="C4863" t="s">
        <v>5335</v>
      </c>
      <c r="G4863" s="7">
        <f>'Health Cleaned'!$H4863*1.1</f>
        <v>520.33299999999997</v>
      </c>
      <c r="H4863" s="7">
        <f t="shared" si="376"/>
        <v>520.29999999999995</v>
      </c>
      <c r="I4863" s="7">
        <f t="shared" si="377"/>
        <v>520.4</v>
      </c>
      <c r="J4863" s="7">
        <f t="shared" si="378"/>
        <v>520.29999999999995</v>
      </c>
      <c r="K4863" t="str">
        <f>TEXT('Health Cleaned'!A4863,"mm-yy")</f>
        <v>04-22</v>
      </c>
      <c r="L4863" t="str">
        <f t="shared" si="379"/>
        <v>35-50</v>
      </c>
    </row>
    <row r="4864" spans="1:12" x14ac:dyDescent="0.45">
      <c r="A4864">
        <v>69</v>
      </c>
      <c r="B4864" t="str">
        <f t="shared" si="375"/>
        <v>SENIORS</v>
      </c>
      <c r="C4864" t="s">
        <v>5336</v>
      </c>
      <c r="G4864" s="7">
        <f>'Health Cleaned'!$H4864*1.1</f>
        <v>2933.623</v>
      </c>
      <c r="H4864" s="7">
        <f t="shared" si="376"/>
        <v>2933.6</v>
      </c>
      <c r="I4864" s="7">
        <f t="shared" si="377"/>
        <v>2933.7</v>
      </c>
      <c r="J4864" s="7">
        <f t="shared" si="378"/>
        <v>2933.6</v>
      </c>
      <c r="K4864" t="str">
        <f>TEXT('Health Cleaned'!A4864,"mm-yy")</f>
        <v>11-22</v>
      </c>
      <c r="L4864" t="str">
        <f t="shared" si="379"/>
        <v>65-100</v>
      </c>
    </row>
    <row r="4865" spans="1:12" x14ac:dyDescent="0.45">
      <c r="A4865">
        <v>77</v>
      </c>
      <c r="B4865" t="str">
        <f t="shared" si="375"/>
        <v>SENIORS</v>
      </c>
      <c r="C4865" t="s">
        <v>5337</v>
      </c>
      <c r="G4865" s="7">
        <f>'Health Cleaned'!$H4865*1.1</f>
        <v>5442.4040000000005</v>
      </c>
      <c r="H4865" s="7">
        <f t="shared" si="376"/>
        <v>5442.4</v>
      </c>
      <c r="I4865" s="7">
        <f t="shared" si="377"/>
        <v>5442.5</v>
      </c>
      <c r="J4865" s="7">
        <f t="shared" si="378"/>
        <v>5442.4</v>
      </c>
      <c r="K4865" t="str">
        <f>TEXT('Health Cleaned'!A4865,"mm-yy")</f>
        <v>03-22</v>
      </c>
      <c r="L4865" t="str">
        <f t="shared" si="379"/>
        <v>65-100</v>
      </c>
    </row>
    <row r="4866" spans="1:12" x14ac:dyDescent="0.45">
      <c r="A4866">
        <v>33</v>
      </c>
      <c r="B4866" t="str">
        <f t="shared" si="375"/>
        <v>YOUNG ADULTS</v>
      </c>
      <c r="C4866" t="s">
        <v>5338</v>
      </c>
      <c r="G4866" s="7">
        <f>'Health Cleaned'!$H4866*1.1</f>
        <v>2515.4690000000001</v>
      </c>
      <c r="H4866" s="7">
        <f t="shared" si="376"/>
        <v>2515.5</v>
      </c>
      <c r="I4866" s="7">
        <f t="shared" si="377"/>
        <v>2515.5</v>
      </c>
      <c r="J4866" s="7">
        <f t="shared" si="378"/>
        <v>2515.4</v>
      </c>
      <c r="K4866" t="str">
        <f>TEXT('Health Cleaned'!A4866,"mm-yy")</f>
        <v>08-23</v>
      </c>
      <c r="L4866" t="str">
        <f t="shared" si="379"/>
        <v>20-34</v>
      </c>
    </row>
    <row r="4867" spans="1:12" x14ac:dyDescent="0.45">
      <c r="A4867">
        <v>1</v>
      </c>
      <c r="B4867" t="str">
        <f t="shared" ref="B4867:B4930" si="380">IF(A4867&lt;18,"CHILDREN",IF(A4867&lt;36,"YOUNG ADULTS",IF(A4867&lt;66,"ADULTS",IF(A4867&gt;65,"SENIORS"))))</f>
        <v>CHILDREN</v>
      </c>
      <c r="C4867" t="s">
        <v>5339</v>
      </c>
      <c r="G4867" s="7">
        <f>'Health Cleaned'!$H4867*1.1</f>
        <v>983.62000000000012</v>
      </c>
      <c r="H4867" s="7">
        <f t="shared" ref="H4867:H4930" si="381">ROUND(G4867,1)</f>
        <v>983.6</v>
      </c>
      <c r="I4867" s="7">
        <f t="shared" ref="I4867:I4930" si="382">ROUNDUP(G4867,1)</f>
        <v>983.7</v>
      </c>
      <c r="J4867" s="7">
        <f t="shared" ref="J4867:J4930" si="383">ROUNDDOWN(G4867,1)</f>
        <v>983.6</v>
      </c>
      <c r="K4867" t="str">
        <f>TEXT('Health Cleaned'!A4867,"mm-yy")</f>
        <v>03-22</v>
      </c>
      <c r="L4867" t="str">
        <f t="shared" ref="L4867:L4930" si="384">IF(A4867&lt;13,"0-12",IF(A4867&lt;20,"13-19",IF(A4867&lt;35,"20-34",IF(A4867&lt;=50,"35-50",IF(A4867&lt;66,"51-65",IF(A4867&gt;65,"65-100"))))))</f>
        <v>0-12</v>
      </c>
    </row>
    <row r="4868" spans="1:12" x14ac:dyDescent="0.45">
      <c r="A4868">
        <v>40</v>
      </c>
      <c r="B4868" t="str">
        <f t="shared" si="380"/>
        <v>ADULTS</v>
      </c>
      <c r="C4868" t="s">
        <v>5340</v>
      </c>
      <c r="G4868" s="7">
        <f>'Health Cleaned'!$H4868*1.1</f>
        <v>1820.2140000000002</v>
      </c>
      <c r="H4868" s="7">
        <f t="shared" si="381"/>
        <v>1820.2</v>
      </c>
      <c r="I4868" s="7">
        <f t="shared" si="382"/>
        <v>1820.3</v>
      </c>
      <c r="J4868" s="7">
        <f t="shared" si="383"/>
        <v>1820.2</v>
      </c>
      <c r="K4868" t="str">
        <f>TEXT('Health Cleaned'!A4868,"mm-yy")</f>
        <v>12-22</v>
      </c>
      <c r="L4868" t="str">
        <f t="shared" si="384"/>
        <v>35-50</v>
      </c>
    </row>
    <row r="4869" spans="1:12" x14ac:dyDescent="0.45">
      <c r="A4869">
        <v>28</v>
      </c>
      <c r="B4869" t="str">
        <f t="shared" si="380"/>
        <v>YOUNG ADULTS</v>
      </c>
      <c r="C4869" t="s">
        <v>5341</v>
      </c>
      <c r="G4869" s="7">
        <f>'Health Cleaned'!$H4869*1.1</f>
        <v>744.30400000000009</v>
      </c>
      <c r="H4869" s="7">
        <f t="shared" si="381"/>
        <v>744.3</v>
      </c>
      <c r="I4869" s="7">
        <f t="shared" si="382"/>
        <v>744.4</v>
      </c>
      <c r="J4869" s="7">
        <f t="shared" si="383"/>
        <v>744.3</v>
      </c>
      <c r="K4869" t="str">
        <f>TEXT('Health Cleaned'!A4869,"mm-yy")</f>
        <v>08-22</v>
      </c>
      <c r="L4869" t="str">
        <f t="shared" si="384"/>
        <v>20-34</v>
      </c>
    </row>
    <row r="4870" spans="1:12" x14ac:dyDescent="0.45">
      <c r="A4870">
        <v>67</v>
      </c>
      <c r="B4870" t="str">
        <f t="shared" si="380"/>
        <v>SENIORS</v>
      </c>
      <c r="C4870" t="s">
        <v>5342</v>
      </c>
      <c r="G4870" s="7">
        <f>'Health Cleaned'!$H4870*1.1</f>
        <v>5458.0020000000004</v>
      </c>
      <c r="H4870" s="7">
        <f t="shared" si="381"/>
        <v>5458</v>
      </c>
      <c r="I4870" s="7">
        <f t="shared" si="382"/>
        <v>5458.1</v>
      </c>
      <c r="J4870" s="7">
        <f t="shared" si="383"/>
        <v>5458</v>
      </c>
      <c r="K4870" t="str">
        <f>TEXT('Health Cleaned'!A4870,"mm-yy")</f>
        <v>12-23</v>
      </c>
      <c r="L4870" t="str">
        <f t="shared" si="384"/>
        <v>65-100</v>
      </c>
    </row>
    <row r="4871" spans="1:12" x14ac:dyDescent="0.45">
      <c r="A4871">
        <v>88</v>
      </c>
      <c r="B4871" t="str">
        <f t="shared" si="380"/>
        <v>SENIORS</v>
      </c>
      <c r="C4871" t="s">
        <v>5343</v>
      </c>
      <c r="G4871" s="7">
        <f>'Health Cleaned'!$H4871*1.1</f>
        <v>1716.5940000000001</v>
      </c>
      <c r="H4871" s="7">
        <f t="shared" si="381"/>
        <v>1716.6</v>
      </c>
      <c r="I4871" s="7">
        <f t="shared" si="382"/>
        <v>1716.6</v>
      </c>
      <c r="J4871" s="7">
        <f t="shared" si="383"/>
        <v>1716.5</v>
      </c>
      <c r="K4871" t="str">
        <f>TEXT('Health Cleaned'!A4871,"mm-yy")</f>
        <v>07-23</v>
      </c>
      <c r="L4871" t="str">
        <f t="shared" si="384"/>
        <v>65-100</v>
      </c>
    </row>
    <row r="4872" spans="1:12" x14ac:dyDescent="0.45">
      <c r="A4872">
        <v>27</v>
      </c>
      <c r="B4872" t="str">
        <f t="shared" si="380"/>
        <v>YOUNG ADULTS</v>
      </c>
      <c r="C4872" t="s">
        <v>5344</v>
      </c>
      <c r="G4872" s="7">
        <f>'Health Cleaned'!$H4872*1.1</f>
        <v>3858.4480000000003</v>
      </c>
      <c r="H4872" s="7">
        <f t="shared" si="381"/>
        <v>3858.4</v>
      </c>
      <c r="I4872" s="7">
        <f t="shared" si="382"/>
        <v>3858.5</v>
      </c>
      <c r="J4872" s="7">
        <f t="shared" si="383"/>
        <v>3858.4</v>
      </c>
      <c r="K4872" t="str">
        <f>TEXT('Health Cleaned'!A4872,"mm-yy")</f>
        <v>06-22</v>
      </c>
      <c r="L4872" t="str">
        <f t="shared" si="384"/>
        <v>20-34</v>
      </c>
    </row>
    <row r="4873" spans="1:12" x14ac:dyDescent="0.45">
      <c r="A4873">
        <v>46</v>
      </c>
      <c r="B4873" t="str">
        <f t="shared" si="380"/>
        <v>ADULTS</v>
      </c>
      <c r="C4873" t="s">
        <v>5345</v>
      </c>
      <c r="G4873" s="7">
        <f>'Health Cleaned'!$H4873*1.1</f>
        <v>4602.0370000000003</v>
      </c>
      <c r="H4873" s="7">
        <f t="shared" si="381"/>
        <v>4602</v>
      </c>
      <c r="I4873" s="7">
        <f t="shared" si="382"/>
        <v>4602.1000000000004</v>
      </c>
      <c r="J4873" s="7">
        <f t="shared" si="383"/>
        <v>4602</v>
      </c>
      <c r="K4873" t="str">
        <f>TEXT('Health Cleaned'!A4873,"mm-yy")</f>
        <v>09-23</v>
      </c>
      <c r="L4873" t="str">
        <f t="shared" si="384"/>
        <v>35-50</v>
      </c>
    </row>
    <row r="4874" spans="1:12" x14ac:dyDescent="0.45">
      <c r="A4874">
        <v>18</v>
      </c>
      <c r="B4874" t="str">
        <f t="shared" si="380"/>
        <v>YOUNG ADULTS</v>
      </c>
      <c r="C4874" t="s">
        <v>5346</v>
      </c>
      <c r="G4874" s="7">
        <f>'Health Cleaned'!$H4874*1.1</f>
        <v>5373.94</v>
      </c>
      <c r="H4874" s="7">
        <f t="shared" si="381"/>
        <v>5373.9</v>
      </c>
      <c r="I4874" s="7">
        <f t="shared" si="382"/>
        <v>5374</v>
      </c>
      <c r="J4874" s="7">
        <f t="shared" si="383"/>
        <v>5373.9</v>
      </c>
      <c r="K4874" t="str">
        <f>TEXT('Health Cleaned'!A4874,"mm-yy")</f>
        <v>01-22</v>
      </c>
      <c r="L4874" t="str">
        <f t="shared" si="384"/>
        <v>13-19</v>
      </c>
    </row>
    <row r="4875" spans="1:12" x14ac:dyDescent="0.45">
      <c r="A4875">
        <v>24</v>
      </c>
      <c r="B4875" t="str">
        <f t="shared" si="380"/>
        <v>YOUNG ADULTS</v>
      </c>
      <c r="C4875" t="s">
        <v>5347</v>
      </c>
      <c r="G4875" s="7">
        <f>'Health Cleaned'!$H4875*1.1</f>
        <v>185.21800000000002</v>
      </c>
      <c r="H4875" s="7">
        <f t="shared" si="381"/>
        <v>185.2</v>
      </c>
      <c r="I4875" s="7">
        <f t="shared" si="382"/>
        <v>185.29999999999998</v>
      </c>
      <c r="J4875" s="7">
        <f t="shared" si="383"/>
        <v>185.2</v>
      </c>
      <c r="K4875" t="str">
        <f>TEXT('Health Cleaned'!A4875,"mm-yy")</f>
        <v>11-23</v>
      </c>
      <c r="L4875" t="str">
        <f t="shared" si="384"/>
        <v>20-34</v>
      </c>
    </row>
    <row r="4876" spans="1:12" x14ac:dyDescent="0.45">
      <c r="A4876">
        <v>51</v>
      </c>
      <c r="B4876" t="str">
        <f t="shared" si="380"/>
        <v>ADULTS</v>
      </c>
      <c r="C4876" t="s">
        <v>5348</v>
      </c>
      <c r="G4876" s="7">
        <f>'Health Cleaned'!$H4876*1.1</f>
        <v>4395.4350000000004</v>
      </c>
      <c r="H4876" s="7">
        <f t="shared" si="381"/>
        <v>4395.3999999999996</v>
      </c>
      <c r="I4876" s="7">
        <f t="shared" si="382"/>
        <v>4395.5</v>
      </c>
      <c r="J4876" s="7">
        <f t="shared" si="383"/>
        <v>4395.3999999999996</v>
      </c>
      <c r="K4876" t="str">
        <f>TEXT('Health Cleaned'!A4876,"mm-yy")</f>
        <v>01-23</v>
      </c>
      <c r="L4876" t="str">
        <f t="shared" si="384"/>
        <v>51-65</v>
      </c>
    </row>
    <row r="4877" spans="1:12" x14ac:dyDescent="0.45">
      <c r="A4877">
        <v>10</v>
      </c>
      <c r="B4877" t="str">
        <f t="shared" si="380"/>
        <v>CHILDREN</v>
      </c>
      <c r="C4877" t="s">
        <v>5349</v>
      </c>
      <c r="G4877" s="7">
        <f>'Health Cleaned'!$H4877*1.1</f>
        <v>767.85500000000002</v>
      </c>
      <c r="H4877" s="7">
        <f t="shared" si="381"/>
        <v>767.9</v>
      </c>
      <c r="I4877" s="7">
        <f t="shared" si="382"/>
        <v>767.9</v>
      </c>
      <c r="J4877" s="7">
        <f t="shared" si="383"/>
        <v>767.8</v>
      </c>
      <c r="K4877" t="str">
        <f>TEXT('Health Cleaned'!A4877,"mm-yy")</f>
        <v>03-23</v>
      </c>
      <c r="L4877" t="str">
        <f t="shared" si="384"/>
        <v>0-12</v>
      </c>
    </row>
    <row r="4878" spans="1:12" x14ac:dyDescent="0.45">
      <c r="A4878">
        <v>9</v>
      </c>
      <c r="B4878" t="str">
        <f t="shared" si="380"/>
        <v>CHILDREN</v>
      </c>
      <c r="C4878" t="s">
        <v>5350</v>
      </c>
      <c r="G4878" s="7">
        <f>'Health Cleaned'!$H4878*1.1</f>
        <v>4522.4410000000007</v>
      </c>
      <c r="H4878" s="7">
        <f t="shared" si="381"/>
        <v>4522.3999999999996</v>
      </c>
      <c r="I4878" s="7">
        <f t="shared" si="382"/>
        <v>4522.5</v>
      </c>
      <c r="J4878" s="7">
        <f t="shared" si="383"/>
        <v>4522.3999999999996</v>
      </c>
      <c r="K4878" t="str">
        <f>TEXT('Health Cleaned'!A4878,"mm-yy")</f>
        <v>02-23</v>
      </c>
      <c r="L4878" t="str">
        <f t="shared" si="384"/>
        <v>0-12</v>
      </c>
    </row>
    <row r="4879" spans="1:12" x14ac:dyDescent="0.45">
      <c r="A4879">
        <v>23</v>
      </c>
      <c r="B4879" t="str">
        <f t="shared" si="380"/>
        <v>YOUNG ADULTS</v>
      </c>
      <c r="C4879" t="s">
        <v>5351</v>
      </c>
      <c r="G4879" s="7">
        <f>'Health Cleaned'!$H4879*1.1</f>
        <v>588.77500000000009</v>
      </c>
      <c r="H4879" s="7">
        <f t="shared" si="381"/>
        <v>588.79999999999995</v>
      </c>
      <c r="I4879" s="7">
        <f t="shared" si="382"/>
        <v>588.80000000000007</v>
      </c>
      <c r="J4879" s="7">
        <f t="shared" si="383"/>
        <v>588.70000000000005</v>
      </c>
      <c r="K4879" t="str">
        <f>TEXT('Health Cleaned'!A4879,"mm-yy")</f>
        <v>08-22</v>
      </c>
      <c r="L4879" t="str">
        <f t="shared" si="384"/>
        <v>20-34</v>
      </c>
    </row>
    <row r="4880" spans="1:12" x14ac:dyDescent="0.45">
      <c r="A4880">
        <v>51</v>
      </c>
      <c r="B4880" t="str">
        <f t="shared" si="380"/>
        <v>ADULTS</v>
      </c>
      <c r="C4880" t="s">
        <v>5352</v>
      </c>
      <c r="G4880" s="7">
        <f>'Health Cleaned'!$H4880*1.1</f>
        <v>5284.1360000000004</v>
      </c>
      <c r="H4880" s="7">
        <f t="shared" si="381"/>
        <v>5284.1</v>
      </c>
      <c r="I4880" s="7">
        <f t="shared" si="382"/>
        <v>5284.2000000000007</v>
      </c>
      <c r="J4880" s="7">
        <f t="shared" si="383"/>
        <v>5284.1</v>
      </c>
      <c r="K4880" t="str">
        <f>TEXT('Health Cleaned'!A4880,"mm-yy")</f>
        <v>01-23</v>
      </c>
      <c r="L4880" t="str">
        <f t="shared" si="384"/>
        <v>51-65</v>
      </c>
    </row>
    <row r="4881" spans="1:12" x14ac:dyDescent="0.45">
      <c r="A4881">
        <v>38</v>
      </c>
      <c r="B4881" t="str">
        <f t="shared" si="380"/>
        <v>ADULTS</v>
      </c>
      <c r="C4881" t="s">
        <v>5353</v>
      </c>
      <c r="G4881" s="7">
        <f>'Health Cleaned'!$H4881*1.1</f>
        <v>4183.8940000000002</v>
      </c>
      <c r="H4881" s="7">
        <f t="shared" si="381"/>
        <v>4183.8999999999996</v>
      </c>
      <c r="I4881" s="7">
        <f t="shared" si="382"/>
        <v>4183.9000000000005</v>
      </c>
      <c r="J4881" s="7">
        <f t="shared" si="383"/>
        <v>4183.8</v>
      </c>
      <c r="K4881" t="str">
        <f>TEXT('Health Cleaned'!A4881,"mm-yy")</f>
        <v>09-23</v>
      </c>
      <c r="L4881" t="str">
        <f t="shared" si="384"/>
        <v>35-50</v>
      </c>
    </row>
    <row r="4882" spans="1:12" x14ac:dyDescent="0.45">
      <c r="A4882">
        <v>11</v>
      </c>
      <c r="B4882" t="str">
        <f t="shared" si="380"/>
        <v>CHILDREN</v>
      </c>
      <c r="C4882" t="s">
        <v>5354</v>
      </c>
      <c r="G4882" s="7">
        <f>'Health Cleaned'!$H4882*1.1</f>
        <v>2370.8630000000003</v>
      </c>
      <c r="H4882" s="7">
        <f t="shared" si="381"/>
        <v>2370.9</v>
      </c>
      <c r="I4882" s="7">
        <f t="shared" si="382"/>
        <v>2370.9</v>
      </c>
      <c r="J4882" s="7">
        <f t="shared" si="383"/>
        <v>2370.8000000000002</v>
      </c>
      <c r="K4882" t="str">
        <f>TEXT('Health Cleaned'!A4882,"mm-yy")</f>
        <v>10-23</v>
      </c>
      <c r="L4882" t="str">
        <f t="shared" si="384"/>
        <v>0-12</v>
      </c>
    </row>
    <row r="4883" spans="1:12" x14ac:dyDescent="0.45">
      <c r="A4883">
        <v>73</v>
      </c>
      <c r="B4883" t="str">
        <f t="shared" si="380"/>
        <v>SENIORS</v>
      </c>
      <c r="C4883" t="s">
        <v>5355</v>
      </c>
      <c r="G4883" s="7">
        <f>'Health Cleaned'!$H4883*1.1</f>
        <v>3697.9910000000004</v>
      </c>
      <c r="H4883" s="7">
        <f t="shared" si="381"/>
        <v>3698</v>
      </c>
      <c r="I4883" s="7">
        <f t="shared" si="382"/>
        <v>3698</v>
      </c>
      <c r="J4883" s="7">
        <f t="shared" si="383"/>
        <v>3697.9</v>
      </c>
      <c r="K4883" t="str">
        <f>TEXT('Health Cleaned'!A4883,"mm-yy")</f>
        <v>05-23</v>
      </c>
      <c r="L4883" t="str">
        <f t="shared" si="384"/>
        <v>65-100</v>
      </c>
    </row>
    <row r="4884" spans="1:12" x14ac:dyDescent="0.45">
      <c r="A4884">
        <v>14</v>
      </c>
      <c r="B4884" t="str">
        <f t="shared" si="380"/>
        <v>CHILDREN</v>
      </c>
      <c r="C4884" t="s">
        <v>5356</v>
      </c>
      <c r="G4884" s="7">
        <f>'Health Cleaned'!$H4884*1.1</f>
        <v>2512.0590000000002</v>
      </c>
      <c r="H4884" s="7">
        <f t="shared" si="381"/>
        <v>2512.1</v>
      </c>
      <c r="I4884" s="7">
        <f t="shared" si="382"/>
        <v>2512.1</v>
      </c>
      <c r="J4884" s="7">
        <f t="shared" si="383"/>
        <v>2512</v>
      </c>
      <c r="K4884" t="str">
        <f>TEXT('Health Cleaned'!A4884,"mm-yy")</f>
        <v>09-23</v>
      </c>
      <c r="L4884" t="str">
        <f t="shared" si="384"/>
        <v>13-19</v>
      </c>
    </row>
    <row r="4885" spans="1:12" x14ac:dyDescent="0.45">
      <c r="A4885">
        <v>16</v>
      </c>
      <c r="B4885" t="str">
        <f t="shared" si="380"/>
        <v>CHILDREN</v>
      </c>
      <c r="C4885" t="s">
        <v>5357</v>
      </c>
      <c r="G4885" s="7">
        <f>'Health Cleaned'!$H4885*1.1</f>
        <v>4054.6220000000003</v>
      </c>
      <c r="H4885" s="7">
        <f t="shared" si="381"/>
        <v>4054.6</v>
      </c>
      <c r="I4885" s="7">
        <f t="shared" si="382"/>
        <v>4054.7</v>
      </c>
      <c r="J4885" s="7">
        <f t="shared" si="383"/>
        <v>4054.6</v>
      </c>
      <c r="K4885" t="str">
        <f>TEXT('Health Cleaned'!A4885,"mm-yy")</f>
        <v>12-23</v>
      </c>
      <c r="L4885" t="str">
        <f t="shared" si="384"/>
        <v>13-19</v>
      </c>
    </row>
    <row r="4886" spans="1:12" x14ac:dyDescent="0.45">
      <c r="A4886">
        <v>80</v>
      </c>
      <c r="B4886" t="str">
        <f t="shared" si="380"/>
        <v>SENIORS</v>
      </c>
      <c r="C4886" t="s">
        <v>5358</v>
      </c>
      <c r="G4886" s="7">
        <f>'Health Cleaned'!$H4886*1.1</f>
        <v>4121.6230000000005</v>
      </c>
      <c r="H4886" s="7">
        <f t="shared" si="381"/>
        <v>4121.6000000000004</v>
      </c>
      <c r="I4886" s="7">
        <f t="shared" si="382"/>
        <v>4121.7000000000007</v>
      </c>
      <c r="J4886" s="7">
        <f t="shared" si="383"/>
        <v>4121.6000000000004</v>
      </c>
      <c r="K4886" t="str">
        <f>TEXT('Health Cleaned'!A4886,"mm-yy")</f>
        <v>09-22</v>
      </c>
      <c r="L4886" t="str">
        <f t="shared" si="384"/>
        <v>65-100</v>
      </c>
    </row>
    <row r="4887" spans="1:12" x14ac:dyDescent="0.45">
      <c r="A4887">
        <v>36</v>
      </c>
      <c r="B4887" t="str">
        <f t="shared" si="380"/>
        <v>ADULTS</v>
      </c>
      <c r="C4887" t="s">
        <v>5359</v>
      </c>
      <c r="G4887" s="7">
        <f>'Health Cleaned'!$H4887*1.1</f>
        <v>2660.4710000000005</v>
      </c>
      <c r="H4887" s="7">
        <f t="shared" si="381"/>
        <v>2660.5</v>
      </c>
      <c r="I4887" s="7">
        <f t="shared" si="382"/>
        <v>2660.5</v>
      </c>
      <c r="J4887" s="7">
        <f t="shared" si="383"/>
        <v>2660.4</v>
      </c>
      <c r="K4887" t="str">
        <f>TEXT('Health Cleaned'!A4887,"mm-yy")</f>
        <v>12-23</v>
      </c>
      <c r="L4887" t="str">
        <f t="shared" si="384"/>
        <v>35-50</v>
      </c>
    </row>
    <row r="4888" spans="1:12" x14ac:dyDescent="0.45">
      <c r="A4888">
        <v>90</v>
      </c>
      <c r="B4888" t="str">
        <f t="shared" si="380"/>
        <v>SENIORS</v>
      </c>
      <c r="C4888" t="s">
        <v>5360</v>
      </c>
      <c r="G4888" s="7">
        <f>'Health Cleaned'!$H4888*1.1</f>
        <v>2318.6680000000001</v>
      </c>
      <c r="H4888" s="7">
        <f t="shared" si="381"/>
        <v>2318.6999999999998</v>
      </c>
      <c r="I4888" s="7">
        <f t="shared" si="382"/>
        <v>2318.6999999999998</v>
      </c>
      <c r="J4888" s="7">
        <f t="shared" si="383"/>
        <v>2318.6</v>
      </c>
      <c r="K4888" t="str">
        <f>TEXT('Health Cleaned'!A4888,"mm-yy")</f>
        <v>06-22</v>
      </c>
      <c r="L4888" t="str">
        <f t="shared" si="384"/>
        <v>65-100</v>
      </c>
    </row>
    <row r="4889" spans="1:12" x14ac:dyDescent="0.45">
      <c r="A4889">
        <v>71</v>
      </c>
      <c r="B4889" t="str">
        <f t="shared" si="380"/>
        <v>SENIORS</v>
      </c>
      <c r="C4889" t="s">
        <v>5361</v>
      </c>
      <c r="G4889" s="7">
        <f>'Health Cleaned'!$H4889*1.1</f>
        <v>612.19399999999996</v>
      </c>
      <c r="H4889" s="7">
        <f t="shared" si="381"/>
        <v>612.20000000000005</v>
      </c>
      <c r="I4889" s="7">
        <f t="shared" si="382"/>
        <v>612.20000000000005</v>
      </c>
      <c r="J4889" s="7">
        <f t="shared" si="383"/>
        <v>612.1</v>
      </c>
      <c r="K4889" t="str">
        <f>TEXT('Health Cleaned'!A4889,"mm-yy")</f>
        <v>08-22</v>
      </c>
      <c r="L4889" t="str">
        <f t="shared" si="384"/>
        <v>65-100</v>
      </c>
    </row>
    <row r="4890" spans="1:12" x14ac:dyDescent="0.45">
      <c r="A4890">
        <v>99</v>
      </c>
      <c r="B4890" t="str">
        <f t="shared" si="380"/>
        <v>SENIORS</v>
      </c>
      <c r="C4890" t="s">
        <v>5362</v>
      </c>
      <c r="G4890" s="7">
        <f>'Health Cleaned'!$H4890*1.1</f>
        <v>3732.2340000000004</v>
      </c>
      <c r="H4890" s="7">
        <f t="shared" si="381"/>
        <v>3732.2</v>
      </c>
      <c r="I4890" s="7">
        <f t="shared" si="382"/>
        <v>3732.2999999999997</v>
      </c>
      <c r="J4890" s="7">
        <f t="shared" si="383"/>
        <v>3732.2</v>
      </c>
      <c r="K4890" t="str">
        <f>TEXT('Health Cleaned'!A4890,"mm-yy")</f>
        <v>07-23</v>
      </c>
      <c r="L4890" t="str">
        <f t="shared" si="384"/>
        <v>65-100</v>
      </c>
    </row>
    <row r="4891" spans="1:12" x14ac:dyDescent="0.45">
      <c r="A4891">
        <v>18</v>
      </c>
      <c r="B4891" t="str">
        <f t="shared" si="380"/>
        <v>YOUNG ADULTS</v>
      </c>
      <c r="C4891" t="s">
        <v>5363</v>
      </c>
      <c r="G4891" s="7">
        <f>'Health Cleaned'!$H4891*1.1</f>
        <v>2932.4680000000003</v>
      </c>
      <c r="H4891" s="7">
        <f t="shared" si="381"/>
        <v>2932.5</v>
      </c>
      <c r="I4891" s="7">
        <f t="shared" si="382"/>
        <v>2932.5</v>
      </c>
      <c r="J4891" s="7">
        <f t="shared" si="383"/>
        <v>2932.4</v>
      </c>
      <c r="K4891" t="str">
        <f>TEXT('Health Cleaned'!A4891,"mm-yy")</f>
        <v>02-23</v>
      </c>
      <c r="L4891" t="str">
        <f t="shared" si="384"/>
        <v>13-19</v>
      </c>
    </row>
    <row r="4892" spans="1:12" x14ac:dyDescent="0.45">
      <c r="A4892">
        <v>88</v>
      </c>
      <c r="B4892" t="str">
        <f t="shared" si="380"/>
        <v>SENIORS</v>
      </c>
      <c r="C4892" t="s">
        <v>5364</v>
      </c>
      <c r="G4892" s="7">
        <f>'Health Cleaned'!$H4892*1.1</f>
        <v>361.834</v>
      </c>
      <c r="H4892" s="7">
        <f t="shared" si="381"/>
        <v>361.8</v>
      </c>
      <c r="I4892" s="7">
        <f t="shared" si="382"/>
        <v>361.90000000000003</v>
      </c>
      <c r="J4892" s="7">
        <f t="shared" si="383"/>
        <v>361.8</v>
      </c>
      <c r="K4892" t="str">
        <f>TEXT('Health Cleaned'!A4892,"mm-yy")</f>
        <v>01-23</v>
      </c>
      <c r="L4892" t="str">
        <f t="shared" si="384"/>
        <v>65-100</v>
      </c>
    </row>
    <row r="4893" spans="1:12" x14ac:dyDescent="0.45">
      <c r="A4893">
        <v>24</v>
      </c>
      <c r="B4893" t="str">
        <f t="shared" si="380"/>
        <v>YOUNG ADULTS</v>
      </c>
      <c r="C4893" t="s">
        <v>5365</v>
      </c>
      <c r="G4893" s="7">
        <f>'Health Cleaned'!$H4893*1.1</f>
        <v>102.355</v>
      </c>
      <c r="H4893" s="7">
        <f t="shared" si="381"/>
        <v>102.4</v>
      </c>
      <c r="I4893" s="7">
        <f t="shared" si="382"/>
        <v>102.39999999999999</v>
      </c>
      <c r="J4893" s="7">
        <f t="shared" si="383"/>
        <v>102.3</v>
      </c>
      <c r="K4893" t="str">
        <f>TEXT('Health Cleaned'!A4893,"mm-yy")</f>
        <v>09-22</v>
      </c>
      <c r="L4893" t="str">
        <f t="shared" si="384"/>
        <v>20-34</v>
      </c>
    </row>
    <row r="4894" spans="1:12" x14ac:dyDescent="0.45">
      <c r="A4894">
        <v>9</v>
      </c>
      <c r="B4894" t="str">
        <f t="shared" si="380"/>
        <v>CHILDREN</v>
      </c>
      <c r="C4894" t="s">
        <v>5366</v>
      </c>
      <c r="G4894" s="7">
        <f>'Health Cleaned'!$H4894*1.1</f>
        <v>4155.6350000000002</v>
      </c>
      <c r="H4894" s="7">
        <f t="shared" si="381"/>
        <v>4155.6000000000004</v>
      </c>
      <c r="I4894" s="7">
        <f t="shared" si="382"/>
        <v>4155.7000000000007</v>
      </c>
      <c r="J4894" s="7">
        <f t="shared" si="383"/>
        <v>4155.6000000000004</v>
      </c>
      <c r="K4894" t="str">
        <f>TEXT('Health Cleaned'!A4894,"mm-yy")</f>
        <v>01-23</v>
      </c>
      <c r="L4894" t="str">
        <f t="shared" si="384"/>
        <v>0-12</v>
      </c>
    </row>
    <row r="4895" spans="1:12" x14ac:dyDescent="0.45">
      <c r="A4895">
        <v>84</v>
      </c>
      <c r="B4895" t="str">
        <f t="shared" si="380"/>
        <v>SENIORS</v>
      </c>
      <c r="C4895" t="s">
        <v>5367</v>
      </c>
      <c r="G4895" s="7">
        <f>'Health Cleaned'!$H4895*1.1</f>
        <v>4250.4440000000004</v>
      </c>
      <c r="H4895" s="7">
        <f t="shared" si="381"/>
        <v>4250.3999999999996</v>
      </c>
      <c r="I4895" s="7">
        <f t="shared" si="382"/>
        <v>4250.5</v>
      </c>
      <c r="J4895" s="7">
        <f t="shared" si="383"/>
        <v>4250.3999999999996</v>
      </c>
      <c r="K4895" t="str">
        <f>TEXT('Health Cleaned'!A4895,"mm-yy")</f>
        <v>11-22</v>
      </c>
      <c r="L4895" t="str">
        <f t="shared" si="384"/>
        <v>65-100</v>
      </c>
    </row>
    <row r="4896" spans="1:12" x14ac:dyDescent="0.45">
      <c r="A4896">
        <v>10</v>
      </c>
      <c r="B4896" t="str">
        <f t="shared" si="380"/>
        <v>CHILDREN</v>
      </c>
      <c r="C4896" t="s">
        <v>5368</v>
      </c>
      <c r="G4896" s="7">
        <f>'Health Cleaned'!$H4896*1.1</f>
        <v>4243.5470000000005</v>
      </c>
      <c r="H4896" s="7">
        <f t="shared" si="381"/>
        <v>4243.5</v>
      </c>
      <c r="I4896" s="7">
        <f t="shared" si="382"/>
        <v>4243.6000000000004</v>
      </c>
      <c r="J4896" s="7">
        <f t="shared" si="383"/>
        <v>4243.5</v>
      </c>
      <c r="K4896" t="str">
        <f>TEXT('Health Cleaned'!A4896,"mm-yy")</f>
        <v>01-22</v>
      </c>
      <c r="L4896" t="str">
        <f t="shared" si="384"/>
        <v>0-12</v>
      </c>
    </row>
    <row r="4897" spans="1:12" x14ac:dyDescent="0.45">
      <c r="A4897">
        <v>27</v>
      </c>
      <c r="B4897" t="str">
        <f t="shared" si="380"/>
        <v>YOUNG ADULTS</v>
      </c>
      <c r="C4897" t="s">
        <v>5369</v>
      </c>
      <c r="G4897" s="7">
        <f>'Health Cleaned'!$H4897*1.1</f>
        <v>3221.0310000000004</v>
      </c>
      <c r="H4897" s="7">
        <f t="shared" si="381"/>
        <v>3221</v>
      </c>
      <c r="I4897" s="7">
        <f t="shared" si="382"/>
        <v>3221.1</v>
      </c>
      <c r="J4897" s="7">
        <f t="shared" si="383"/>
        <v>3221</v>
      </c>
      <c r="K4897" t="str">
        <f>TEXT('Health Cleaned'!A4897,"mm-yy")</f>
        <v>08-22</v>
      </c>
      <c r="L4897" t="str">
        <f t="shared" si="384"/>
        <v>20-34</v>
      </c>
    </row>
    <row r="4898" spans="1:12" x14ac:dyDescent="0.45">
      <c r="A4898">
        <v>47</v>
      </c>
      <c r="B4898" t="str">
        <f t="shared" si="380"/>
        <v>ADULTS</v>
      </c>
      <c r="C4898" t="s">
        <v>5370</v>
      </c>
      <c r="G4898" s="7">
        <f>'Health Cleaned'!$H4898*1.1</f>
        <v>3275.6130000000003</v>
      </c>
      <c r="H4898" s="7">
        <f t="shared" si="381"/>
        <v>3275.6</v>
      </c>
      <c r="I4898" s="7">
        <f t="shared" si="382"/>
        <v>3275.7</v>
      </c>
      <c r="J4898" s="7">
        <f t="shared" si="383"/>
        <v>3275.6</v>
      </c>
      <c r="K4898" t="str">
        <f>TEXT('Health Cleaned'!A4898,"mm-yy")</f>
        <v>08-22</v>
      </c>
      <c r="L4898" t="str">
        <f t="shared" si="384"/>
        <v>35-50</v>
      </c>
    </row>
    <row r="4899" spans="1:12" x14ac:dyDescent="0.45">
      <c r="A4899">
        <v>30</v>
      </c>
      <c r="B4899" t="str">
        <f t="shared" si="380"/>
        <v>YOUNG ADULTS</v>
      </c>
      <c r="C4899" t="s">
        <v>5371</v>
      </c>
      <c r="G4899" s="7">
        <f>'Health Cleaned'!$H4899*1.1</f>
        <v>468.18200000000002</v>
      </c>
      <c r="H4899" s="7">
        <f t="shared" si="381"/>
        <v>468.2</v>
      </c>
      <c r="I4899" s="7">
        <f t="shared" si="382"/>
        <v>468.20000000000005</v>
      </c>
      <c r="J4899" s="7">
        <f t="shared" si="383"/>
        <v>468.1</v>
      </c>
      <c r="K4899" t="str">
        <f>TEXT('Health Cleaned'!A4899,"mm-yy")</f>
        <v>09-22</v>
      </c>
      <c r="L4899" t="str">
        <f t="shared" si="384"/>
        <v>20-34</v>
      </c>
    </row>
    <row r="4900" spans="1:12" x14ac:dyDescent="0.45">
      <c r="A4900">
        <v>89</v>
      </c>
      <c r="B4900" t="str">
        <f t="shared" si="380"/>
        <v>SENIORS</v>
      </c>
      <c r="C4900" t="s">
        <v>5372</v>
      </c>
      <c r="G4900" s="7">
        <f>'Health Cleaned'!$H4900*1.1</f>
        <v>1983.8390000000002</v>
      </c>
      <c r="H4900" s="7">
        <f t="shared" si="381"/>
        <v>1983.8</v>
      </c>
      <c r="I4900" s="7">
        <f t="shared" si="382"/>
        <v>1983.8999999999999</v>
      </c>
      <c r="J4900" s="7">
        <f t="shared" si="383"/>
        <v>1983.8</v>
      </c>
      <c r="K4900" t="str">
        <f>TEXT('Health Cleaned'!A4900,"mm-yy")</f>
        <v>05-23</v>
      </c>
      <c r="L4900" t="str">
        <f t="shared" si="384"/>
        <v>65-100</v>
      </c>
    </row>
    <row r="4901" spans="1:12" x14ac:dyDescent="0.45">
      <c r="A4901">
        <v>57</v>
      </c>
      <c r="B4901" t="str">
        <f t="shared" si="380"/>
        <v>ADULTS</v>
      </c>
      <c r="C4901" t="s">
        <v>5373</v>
      </c>
      <c r="G4901" s="7">
        <f>'Health Cleaned'!$H4901*1.1</f>
        <v>4069.5050000000006</v>
      </c>
      <c r="H4901" s="7">
        <f t="shared" si="381"/>
        <v>4069.5</v>
      </c>
      <c r="I4901" s="7">
        <f t="shared" si="382"/>
        <v>4069.6</v>
      </c>
      <c r="J4901" s="7">
        <f t="shared" si="383"/>
        <v>4069.5</v>
      </c>
      <c r="K4901" t="str">
        <f>TEXT('Health Cleaned'!A4901,"mm-yy")</f>
        <v>02-22</v>
      </c>
      <c r="L4901" t="str">
        <f t="shared" si="384"/>
        <v>51-65</v>
      </c>
    </row>
    <row r="4902" spans="1:12" x14ac:dyDescent="0.45">
      <c r="A4902">
        <v>97</v>
      </c>
      <c r="B4902" t="str">
        <f t="shared" si="380"/>
        <v>SENIORS</v>
      </c>
      <c r="C4902" t="s">
        <v>5374</v>
      </c>
      <c r="G4902" s="7">
        <f>'Health Cleaned'!$H4902*1.1</f>
        <v>3955.8310000000006</v>
      </c>
      <c r="H4902" s="7">
        <f t="shared" si="381"/>
        <v>3955.8</v>
      </c>
      <c r="I4902" s="7">
        <f t="shared" si="382"/>
        <v>3955.9</v>
      </c>
      <c r="J4902" s="7">
        <f t="shared" si="383"/>
        <v>3955.8</v>
      </c>
      <c r="K4902" t="str">
        <f>TEXT('Health Cleaned'!A4902,"mm-yy")</f>
        <v>05-22</v>
      </c>
      <c r="L4902" t="str">
        <f t="shared" si="384"/>
        <v>65-100</v>
      </c>
    </row>
    <row r="4903" spans="1:12" x14ac:dyDescent="0.45">
      <c r="A4903">
        <v>43</v>
      </c>
      <c r="B4903" t="str">
        <f t="shared" si="380"/>
        <v>ADULTS</v>
      </c>
      <c r="C4903" t="s">
        <v>5375</v>
      </c>
      <c r="G4903" s="7">
        <f>'Health Cleaned'!$H4903*1.1</f>
        <v>3716.0860000000007</v>
      </c>
      <c r="H4903" s="7">
        <f t="shared" si="381"/>
        <v>3716.1</v>
      </c>
      <c r="I4903" s="7">
        <f t="shared" si="382"/>
        <v>3716.1</v>
      </c>
      <c r="J4903" s="7">
        <f t="shared" si="383"/>
        <v>3716</v>
      </c>
      <c r="K4903" t="str">
        <f>TEXT('Health Cleaned'!A4903,"mm-yy")</f>
        <v>12-22</v>
      </c>
      <c r="L4903" t="str">
        <f t="shared" si="384"/>
        <v>35-50</v>
      </c>
    </row>
    <row r="4904" spans="1:12" x14ac:dyDescent="0.45">
      <c r="A4904">
        <v>74</v>
      </c>
      <c r="B4904" t="str">
        <f t="shared" si="380"/>
        <v>SENIORS</v>
      </c>
      <c r="C4904" t="s">
        <v>5376</v>
      </c>
      <c r="G4904" s="7">
        <f>'Health Cleaned'!$H4904*1.1</f>
        <v>2002.4840000000002</v>
      </c>
      <c r="H4904" s="7">
        <f t="shared" si="381"/>
        <v>2002.5</v>
      </c>
      <c r="I4904" s="7">
        <f t="shared" si="382"/>
        <v>2002.5</v>
      </c>
      <c r="J4904" s="7">
        <f t="shared" si="383"/>
        <v>2002.4</v>
      </c>
      <c r="K4904" t="str">
        <f>TEXT('Health Cleaned'!A4904,"mm-yy")</f>
        <v>07-22</v>
      </c>
      <c r="L4904" t="str">
        <f t="shared" si="384"/>
        <v>65-100</v>
      </c>
    </row>
    <row r="4905" spans="1:12" x14ac:dyDescent="0.45">
      <c r="A4905">
        <v>95</v>
      </c>
      <c r="B4905" t="str">
        <f t="shared" si="380"/>
        <v>SENIORS</v>
      </c>
      <c r="C4905" t="s">
        <v>5377</v>
      </c>
      <c r="G4905" s="7">
        <f>'Health Cleaned'!$H4905*1.1</f>
        <v>3168.3410000000003</v>
      </c>
      <c r="H4905" s="7">
        <f t="shared" si="381"/>
        <v>3168.3</v>
      </c>
      <c r="I4905" s="7">
        <f t="shared" si="382"/>
        <v>3168.4</v>
      </c>
      <c r="J4905" s="7">
        <f t="shared" si="383"/>
        <v>3168.3</v>
      </c>
      <c r="K4905" t="str">
        <f>TEXT('Health Cleaned'!A4905,"mm-yy")</f>
        <v>05-23</v>
      </c>
      <c r="L4905" t="str">
        <f t="shared" si="384"/>
        <v>65-100</v>
      </c>
    </row>
    <row r="4906" spans="1:12" x14ac:dyDescent="0.45">
      <c r="A4906">
        <v>18</v>
      </c>
      <c r="B4906" t="str">
        <f t="shared" si="380"/>
        <v>YOUNG ADULTS</v>
      </c>
      <c r="C4906" t="s">
        <v>5378</v>
      </c>
      <c r="G4906" s="7">
        <f>'Health Cleaned'!$H4906*1.1</f>
        <v>3488.3860000000004</v>
      </c>
      <c r="H4906" s="7">
        <f t="shared" si="381"/>
        <v>3488.4</v>
      </c>
      <c r="I4906" s="7">
        <f t="shared" si="382"/>
        <v>3488.4</v>
      </c>
      <c r="J4906" s="7">
        <f t="shared" si="383"/>
        <v>3488.3</v>
      </c>
      <c r="K4906" t="str">
        <f>TEXT('Health Cleaned'!A4906,"mm-yy")</f>
        <v>08-22</v>
      </c>
      <c r="L4906" t="str">
        <f t="shared" si="384"/>
        <v>13-19</v>
      </c>
    </row>
    <row r="4907" spans="1:12" x14ac:dyDescent="0.45">
      <c r="A4907">
        <v>95</v>
      </c>
      <c r="B4907" t="str">
        <f t="shared" si="380"/>
        <v>SENIORS</v>
      </c>
      <c r="C4907" t="s">
        <v>5379</v>
      </c>
      <c r="G4907" s="7">
        <f>'Health Cleaned'!$H4907*1.1</f>
        <v>4963.5850000000009</v>
      </c>
      <c r="H4907" s="7">
        <f t="shared" si="381"/>
        <v>4963.6000000000004</v>
      </c>
      <c r="I4907" s="7">
        <f t="shared" si="382"/>
        <v>4963.6000000000004</v>
      </c>
      <c r="J4907" s="7">
        <f t="shared" si="383"/>
        <v>4963.5</v>
      </c>
      <c r="K4907" t="str">
        <f>TEXT('Health Cleaned'!A4907,"mm-yy")</f>
        <v>12-23</v>
      </c>
      <c r="L4907" t="str">
        <f t="shared" si="384"/>
        <v>65-100</v>
      </c>
    </row>
    <row r="4908" spans="1:12" x14ac:dyDescent="0.45">
      <c r="A4908">
        <v>21</v>
      </c>
      <c r="B4908" t="str">
        <f t="shared" si="380"/>
        <v>YOUNG ADULTS</v>
      </c>
      <c r="C4908" t="s">
        <v>5380</v>
      </c>
      <c r="G4908" s="7">
        <f>'Health Cleaned'!$H4908*1.1</f>
        <v>2476.2539999999999</v>
      </c>
      <c r="H4908" s="7">
        <f t="shared" si="381"/>
        <v>2476.3000000000002</v>
      </c>
      <c r="I4908" s="7">
        <f t="shared" si="382"/>
        <v>2476.2999999999997</v>
      </c>
      <c r="J4908" s="7">
        <f t="shared" si="383"/>
        <v>2476.1999999999998</v>
      </c>
      <c r="K4908" t="str">
        <f>TEXT('Health Cleaned'!A4908,"mm-yy")</f>
        <v>05-23</v>
      </c>
      <c r="L4908" t="str">
        <f t="shared" si="384"/>
        <v>20-34</v>
      </c>
    </row>
    <row r="4909" spans="1:12" x14ac:dyDescent="0.45">
      <c r="A4909">
        <v>79</v>
      </c>
      <c r="B4909" t="str">
        <f t="shared" si="380"/>
        <v>SENIORS</v>
      </c>
      <c r="C4909" t="s">
        <v>5381</v>
      </c>
      <c r="G4909" s="7">
        <f>'Health Cleaned'!$H4909*1.1</f>
        <v>4541.9000000000005</v>
      </c>
      <c r="H4909" s="7">
        <f t="shared" si="381"/>
        <v>4541.8999999999996</v>
      </c>
      <c r="I4909" s="7">
        <f t="shared" si="382"/>
        <v>4541.8999999999996</v>
      </c>
      <c r="J4909" s="7">
        <f t="shared" si="383"/>
        <v>4541.8999999999996</v>
      </c>
      <c r="K4909" t="str">
        <f>TEXT('Health Cleaned'!A4909,"mm-yy")</f>
        <v>07-22</v>
      </c>
      <c r="L4909" t="str">
        <f t="shared" si="384"/>
        <v>65-100</v>
      </c>
    </row>
    <row r="4910" spans="1:12" x14ac:dyDescent="0.45">
      <c r="A4910">
        <v>12</v>
      </c>
      <c r="B4910" t="str">
        <f t="shared" si="380"/>
        <v>CHILDREN</v>
      </c>
      <c r="C4910" t="s">
        <v>5382</v>
      </c>
      <c r="G4910" s="7">
        <f>'Health Cleaned'!$H4910*1.1</f>
        <v>1300.6730000000002</v>
      </c>
      <c r="H4910" s="7">
        <f t="shared" si="381"/>
        <v>1300.7</v>
      </c>
      <c r="I4910" s="7">
        <f t="shared" si="382"/>
        <v>1300.6999999999998</v>
      </c>
      <c r="J4910" s="7">
        <f t="shared" si="383"/>
        <v>1300.5999999999999</v>
      </c>
      <c r="K4910" t="str">
        <f>TEXT('Health Cleaned'!A4910,"mm-yy")</f>
        <v>02-22</v>
      </c>
      <c r="L4910" t="str">
        <f t="shared" si="384"/>
        <v>0-12</v>
      </c>
    </row>
    <row r="4911" spans="1:12" x14ac:dyDescent="0.45">
      <c r="A4911">
        <v>72</v>
      </c>
      <c r="B4911" t="str">
        <f t="shared" si="380"/>
        <v>SENIORS</v>
      </c>
      <c r="C4911" t="s">
        <v>5383</v>
      </c>
      <c r="G4911" s="7">
        <f>'Health Cleaned'!$H4911*1.1</f>
        <v>4229.7640000000001</v>
      </c>
      <c r="H4911" s="7">
        <f t="shared" si="381"/>
        <v>4229.8</v>
      </c>
      <c r="I4911" s="7">
        <f t="shared" si="382"/>
        <v>4229.8</v>
      </c>
      <c r="J4911" s="7">
        <f t="shared" si="383"/>
        <v>4229.7</v>
      </c>
      <c r="K4911" t="str">
        <f>TEXT('Health Cleaned'!A4911,"mm-yy")</f>
        <v>06-22</v>
      </c>
      <c r="L4911" t="str">
        <f t="shared" si="384"/>
        <v>65-100</v>
      </c>
    </row>
    <row r="4912" spans="1:12" x14ac:dyDescent="0.45">
      <c r="A4912">
        <v>74</v>
      </c>
      <c r="B4912" t="str">
        <f t="shared" si="380"/>
        <v>SENIORS</v>
      </c>
      <c r="C4912" t="s">
        <v>5384</v>
      </c>
      <c r="G4912" s="7">
        <f>'Health Cleaned'!$H4912*1.1</f>
        <v>4997.8720000000012</v>
      </c>
      <c r="H4912" s="7">
        <f t="shared" si="381"/>
        <v>4997.8999999999996</v>
      </c>
      <c r="I4912" s="7">
        <f t="shared" si="382"/>
        <v>4997.9000000000005</v>
      </c>
      <c r="J4912" s="7">
        <f t="shared" si="383"/>
        <v>4997.8</v>
      </c>
      <c r="K4912" t="str">
        <f>TEXT('Health Cleaned'!A4912,"mm-yy")</f>
        <v>05-23</v>
      </c>
      <c r="L4912" t="str">
        <f t="shared" si="384"/>
        <v>65-100</v>
      </c>
    </row>
    <row r="4913" spans="1:12" x14ac:dyDescent="0.45">
      <c r="A4913">
        <v>9</v>
      </c>
      <c r="B4913" t="str">
        <f t="shared" si="380"/>
        <v>CHILDREN</v>
      </c>
      <c r="C4913" t="s">
        <v>5385</v>
      </c>
      <c r="G4913" s="7">
        <f>'Health Cleaned'!$H4913*1.1</f>
        <v>1075.9540000000002</v>
      </c>
      <c r="H4913" s="7">
        <f t="shared" si="381"/>
        <v>1076</v>
      </c>
      <c r="I4913" s="7">
        <f t="shared" si="382"/>
        <v>1076</v>
      </c>
      <c r="J4913" s="7">
        <f t="shared" si="383"/>
        <v>1075.9000000000001</v>
      </c>
      <c r="K4913" t="str">
        <f>TEXT('Health Cleaned'!A4913,"mm-yy")</f>
        <v>12-22</v>
      </c>
      <c r="L4913" t="str">
        <f t="shared" si="384"/>
        <v>0-12</v>
      </c>
    </row>
    <row r="4914" spans="1:12" x14ac:dyDescent="0.45">
      <c r="A4914">
        <v>91</v>
      </c>
      <c r="B4914" t="str">
        <f t="shared" si="380"/>
        <v>SENIORS</v>
      </c>
      <c r="C4914" t="s">
        <v>5386</v>
      </c>
      <c r="G4914" s="7">
        <f>'Health Cleaned'!$H4914*1.1</f>
        <v>4975.3110000000006</v>
      </c>
      <c r="H4914" s="7">
        <f t="shared" si="381"/>
        <v>4975.3</v>
      </c>
      <c r="I4914" s="7">
        <f t="shared" si="382"/>
        <v>4975.4000000000005</v>
      </c>
      <c r="J4914" s="7">
        <f t="shared" si="383"/>
        <v>4975.3</v>
      </c>
      <c r="K4914" t="str">
        <f>TEXT('Health Cleaned'!A4914,"mm-yy")</f>
        <v>08-23</v>
      </c>
      <c r="L4914" t="str">
        <f t="shared" si="384"/>
        <v>65-100</v>
      </c>
    </row>
    <row r="4915" spans="1:12" x14ac:dyDescent="0.45">
      <c r="A4915">
        <v>23</v>
      </c>
      <c r="B4915" t="str">
        <f t="shared" si="380"/>
        <v>YOUNG ADULTS</v>
      </c>
      <c r="C4915" t="s">
        <v>5387</v>
      </c>
      <c r="G4915" s="7">
        <f>'Health Cleaned'!$H4915*1.1</f>
        <v>4016.6610000000005</v>
      </c>
      <c r="H4915" s="7">
        <f t="shared" si="381"/>
        <v>4016.7</v>
      </c>
      <c r="I4915" s="7">
        <f t="shared" si="382"/>
        <v>4016.7</v>
      </c>
      <c r="J4915" s="7">
        <f t="shared" si="383"/>
        <v>4016.6</v>
      </c>
      <c r="K4915" t="str">
        <f>TEXT('Health Cleaned'!A4915,"mm-yy")</f>
        <v>10-22</v>
      </c>
      <c r="L4915" t="str">
        <f t="shared" si="384"/>
        <v>20-34</v>
      </c>
    </row>
    <row r="4916" spans="1:12" x14ac:dyDescent="0.45">
      <c r="A4916">
        <v>72</v>
      </c>
      <c r="B4916" t="str">
        <f t="shared" si="380"/>
        <v>SENIORS</v>
      </c>
      <c r="C4916" t="s">
        <v>5388</v>
      </c>
      <c r="G4916" s="7">
        <f>'Health Cleaned'!$H4916*1.1</f>
        <v>2868.8110000000006</v>
      </c>
      <c r="H4916" s="7">
        <f t="shared" si="381"/>
        <v>2868.8</v>
      </c>
      <c r="I4916" s="7">
        <f t="shared" si="382"/>
        <v>2868.9</v>
      </c>
      <c r="J4916" s="7">
        <f t="shared" si="383"/>
        <v>2868.8</v>
      </c>
      <c r="K4916" t="str">
        <f>TEXT('Health Cleaned'!A4916,"mm-yy")</f>
        <v>03-22</v>
      </c>
      <c r="L4916" t="str">
        <f t="shared" si="384"/>
        <v>65-100</v>
      </c>
    </row>
    <row r="4917" spans="1:12" x14ac:dyDescent="0.45">
      <c r="A4917">
        <v>67</v>
      </c>
      <c r="B4917" t="str">
        <f t="shared" si="380"/>
        <v>SENIORS</v>
      </c>
      <c r="C4917" t="s">
        <v>5389</v>
      </c>
      <c r="G4917" s="7">
        <f>'Health Cleaned'!$H4917*1.1</f>
        <v>5357.572000000001</v>
      </c>
      <c r="H4917" s="7">
        <f t="shared" si="381"/>
        <v>5357.6</v>
      </c>
      <c r="I4917" s="7">
        <f t="shared" si="382"/>
        <v>5357.6</v>
      </c>
      <c r="J4917" s="7">
        <f t="shared" si="383"/>
        <v>5357.5</v>
      </c>
      <c r="K4917" t="str">
        <f>TEXT('Health Cleaned'!A4917,"mm-yy")</f>
        <v>01-22</v>
      </c>
      <c r="L4917" t="str">
        <f t="shared" si="384"/>
        <v>65-100</v>
      </c>
    </row>
    <row r="4918" spans="1:12" x14ac:dyDescent="0.45">
      <c r="A4918">
        <v>74</v>
      </c>
      <c r="B4918" t="str">
        <f t="shared" si="380"/>
        <v>SENIORS</v>
      </c>
      <c r="C4918" t="s">
        <v>5390</v>
      </c>
      <c r="G4918" s="7">
        <f>'Health Cleaned'!$H4918*1.1</f>
        <v>3865.3670000000002</v>
      </c>
      <c r="H4918" s="7">
        <f t="shared" si="381"/>
        <v>3865.4</v>
      </c>
      <c r="I4918" s="7">
        <f t="shared" si="382"/>
        <v>3865.4</v>
      </c>
      <c r="J4918" s="7">
        <f t="shared" si="383"/>
        <v>3865.3</v>
      </c>
      <c r="K4918" t="str">
        <f>TEXT('Health Cleaned'!A4918,"mm-yy")</f>
        <v>09-22</v>
      </c>
      <c r="L4918" t="str">
        <f t="shared" si="384"/>
        <v>65-100</v>
      </c>
    </row>
    <row r="4919" spans="1:12" x14ac:dyDescent="0.45">
      <c r="A4919">
        <v>42</v>
      </c>
      <c r="B4919" t="str">
        <f t="shared" si="380"/>
        <v>ADULTS</v>
      </c>
      <c r="C4919" t="s">
        <v>5391</v>
      </c>
      <c r="G4919" s="7">
        <f>'Health Cleaned'!$H4919*1.1</f>
        <v>3758.4250000000002</v>
      </c>
      <c r="H4919" s="7">
        <f t="shared" si="381"/>
        <v>3758.4</v>
      </c>
      <c r="I4919" s="7">
        <f t="shared" si="382"/>
        <v>3758.5</v>
      </c>
      <c r="J4919" s="7">
        <f t="shared" si="383"/>
        <v>3758.4</v>
      </c>
      <c r="K4919" t="str">
        <f>TEXT('Health Cleaned'!A4919,"mm-yy")</f>
        <v>09-23</v>
      </c>
      <c r="L4919" t="str">
        <f t="shared" si="384"/>
        <v>35-50</v>
      </c>
    </row>
    <row r="4920" spans="1:12" x14ac:dyDescent="0.45">
      <c r="A4920">
        <v>19</v>
      </c>
      <c r="B4920" t="str">
        <f t="shared" si="380"/>
        <v>YOUNG ADULTS</v>
      </c>
      <c r="C4920" t="s">
        <v>5392</v>
      </c>
      <c r="G4920" s="7">
        <f>'Health Cleaned'!$H4920*1.1</f>
        <v>2385.0419999999999</v>
      </c>
      <c r="H4920" s="7">
        <f t="shared" si="381"/>
        <v>2385</v>
      </c>
      <c r="I4920" s="7">
        <f t="shared" si="382"/>
        <v>2385.1</v>
      </c>
      <c r="J4920" s="7">
        <f t="shared" si="383"/>
        <v>2385</v>
      </c>
      <c r="K4920" t="str">
        <f>TEXT('Health Cleaned'!A4920,"mm-yy")</f>
        <v>03-22</v>
      </c>
      <c r="L4920" t="str">
        <f t="shared" si="384"/>
        <v>13-19</v>
      </c>
    </row>
    <row r="4921" spans="1:12" x14ac:dyDescent="0.45">
      <c r="A4921">
        <v>9</v>
      </c>
      <c r="B4921" t="str">
        <f t="shared" si="380"/>
        <v>CHILDREN</v>
      </c>
      <c r="C4921" t="s">
        <v>5393</v>
      </c>
      <c r="G4921" s="7">
        <f>'Health Cleaned'!$H4921*1.1</f>
        <v>3610.8710000000005</v>
      </c>
      <c r="H4921" s="7">
        <f t="shared" si="381"/>
        <v>3610.9</v>
      </c>
      <c r="I4921" s="7">
        <f t="shared" si="382"/>
        <v>3610.9</v>
      </c>
      <c r="J4921" s="7">
        <f t="shared" si="383"/>
        <v>3610.8</v>
      </c>
      <c r="K4921" t="str">
        <f>TEXT('Health Cleaned'!A4921,"mm-yy")</f>
        <v>12-23</v>
      </c>
      <c r="L4921" t="str">
        <f t="shared" si="384"/>
        <v>0-12</v>
      </c>
    </row>
    <row r="4922" spans="1:12" x14ac:dyDescent="0.45">
      <c r="A4922">
        <v>29</v>
      </c>
      <c r="B4922" t="str">
        <f t="shared" si="380"/>
        <v>YOUNG ADULTS</v>
      </c>
      <c r="C4922" t="s">
        <v>5394</v>
      </c>
      <c r="G4922" s="7">
        <f>'Health Cleaned'!$H4922*1.1</f>
        <v>3865.07</v>
      </c>
      <c r="H4922" s="7">
        <f t="shared" si="381"/>
        <v>3865.1</v>
      </c>
      <c r="I4922" s="7">
        <f t="shared" si="382"/>
        <v>3865.1</v>
      </c>
      <c r="J4922" s="7">
        <f t="shared" si="383"/>
        <v>3865</v>
      </c>
      <c r="K4922" t="str">
        <f>TEXT('Health Cleaned'!A4922,"mm-yy")</f>
        <v>03-23</v>
      </c>
      <c r="L4922" t="str">
        <f t="shared" si="384"/>
        <v>20-34</v>
      </c>
    </row>
    <row r="4923" spans="1:12" x14ac:dyDescent="0.45">
      <c r="A4923">
        <v>82</v>
      </c>
      <c r="B4923" t="str">
        <f t="shared" si="380"/>
        <v>SENIORS</v>
      </c>
      <c r="C4923" t="s">
        <v>5395</v>
      </c>
      <c r="G4923" s="7">
        <f>'Health Cleaned'!$H4923*1.1</f>
        <v>1893.7270000000001</v>
      </c>
      <c r="H4923" s="7">
        <f t="shared" si="381"/>
        <v>1893.7</v>
      </c>
      <c r="I4923" s="7">
        <f t="shared" si="382"/>
        <v>1893.8</v>
      </c>
      <c r="J4923" s="7">
        <f t="shared" si="383"/>
        <v>1893.7</v>
      </c>
      <c r="K4923" t="str">
        <f>TEXT('Health Cleaned'!A4923,"mm-yy")</f>
        <v>08-23</v>
      </c>
      <c r="L4923" t="str">
        <f t="shared" si="384"/>
        <v>65-100</v>
      </c>
    </row>
    <row r="4924" spans="1:12" x14ac:dyDescent="0.45">
      <c r="A4924">
        <v>10</v>
      </c>
      <c r="B4924" t="str">
        <f t="shared" si="380"/>
        <v>CHILDREN</v>
      </c>
      <c r="C4924" t="s">
        <v>5396</v>
      </c>
      <c r="G4924" s="7">
        <f>'Health Cleaned'!$H4924*1.1</f>
        <v>1148.0260000000003</v>
      </c>
      <c r="H4924" s="7">
        <f t="shared" si="381"/>
        <v>1148</v>
      </c>
      <c r="I4924" s="7">
        <f t="shared" si="382"/>
        <v>1148.0999999999999</v>
      </c>
      <c r="J4924" s="7">
        <f t="shared" si="383"/>
        <v>1148</v>
      </c>
      <c r="K4924" t="str">
        <f>TEXT('Health Cleaned'!A4924,"mm-yy")</f>
        <v>03-23</v>
      </c>
      <c r="L4924" t="str">
        <f t="shared" si="384"/>
        <v>0-12</v>
      </c>
    </row>
    <row r="4925" spans="1:12" x14ac:dyDescent="0.45">
      <c r="A4925">
        <v>59</v>
      </c>
      <c r="B4925" t="str">
        <f t="shared" si="380"/>
        <v>ADULTS</v>
      </c>
      <c r="C4925" t="s">
        <v>5397</v>
      </c>
      <c r="G4925" s="7">
        <f>'Health Cleaned'!$H4925*1.1</f>
        <v>1484.0760000000002</v>
      </c>
      <c r="H4925" s="7">
        <f t="shared" si="381"/>
        <v>1484.1</v>
      </c>
      <c r="I4925" s="7">
        <f t="shared" si="382"/>
        <v>1484.1</v>
      </c>
      <c r="J4925" s="7">
        <f t="shared" si="383"/>
        <v>1484</v>
      </c>
      <c r="K4925" t="str">
        <f>TEXT('Health Cleaned'!A4925,"mm-yy")</f>
        <v>05-23</v>
      </c>
      <c r="L4925" t="str">
        <f t="shared" si="384"/>
        <v>51-65</v>
      </c>
    </row>
    <row r="4926" spans="1:12" x14ac:dyDescent="0.45">
      <c r="A4926">
        <v>35</v>
      </c>
      <c r="B4926" t="str">
        <f t="shared" si="380"/>
        <v>YOUNG ADULTS</v>
      </c>
      <c r="C4926" t="s">
        <v>5398</v>
      </c>
      <c r="G4926" s="7">
        <f>'Health Cleaned'!$H4926*1.1</f>
        <v>945.28500000000008</v>
      </c>
      <c r="H4926" s="7">
        <f t="shared" si="381"/>
        <v>945.3</v>
      </c>
      <c r="I4926" s="7">
        <f t="shared" si="382"/>
        <v>945.30000000000007</v>
      </c>
      <c r="J4926" s="7">
        <f t="shared" si="383"/>
        <v>945.2</v>
      </c>
      <c r="K4926" t="str">
        <f>TEXT('Health Cleaned'!A4926,"mm-yy")</f>
        <v>11-23</v>
      </c>
      <c r="L4926" t="str">
        <f t="shared" si="384"/>
        <v>35-50</v>
      </c>
    </row>
    <row r="4927" spans="1:12" x14ac:dyDescent="0.45">
      <c r="A4927">
        <v>64</v>
      </c>
      <c r="B4927" t="str">
        <f t="shared" si="380"/>
        <v>ADULTS</v>
      </c>
      <c r="C4927" t="s">
        <v>5399</v>
      </c>
      <c r="G4927" s="7">
        <f>'Health Cleaned'!$H4927*1.1</f>
        <v>3946.7890000000002</v>
      </c>
      <c r="H4927" s="7">
        <f t="shared" si="381"/>
        <v>3946.8</v>
      </c>
      <c r="I4927" s="7">
        <f t="shared" si="382"/>
        <v>3946.7999999999997</v>
      </c>
      <c r="J4927" s="7">
        <f t="shared" si="383"/>
        <v>3946.7</v>
      </c>
      <c r="K4927" t="str">
        <f>TEXT('Health Cleaned'!A4927,"mm-yy")</f>
        <v>01-22</v>
      </c>
      <c r="L4927" t="str">
        <f t="shared" si="384"/>
        <v>51-65</v>
      </c>
    </row>
    <row r="4928" spans="1:12" x14ac:dyDescent="0.45">
      <c r="A4928">
        <v>16</v>
      </c>
      <c r="B4928" t="str">
        <f t="shared" si="380"/>
        <v>CHILDREN</v>
      </c>
      <c r="C4928" t="s">
        <v>5400</v>
      </c>
      <c r="G4928" s="7">
        <f>'Health Cleaned'!$H4928*1.1</f>
        <v>3642.8590000000004</v>
      </c>
      <c r="H4928" s="7">
        <f t="shared" si="381"/>
        <v>3642.9</v>
      </c>
      <c r="I4928" s="7">
        <f t="shared" si="382"/>
        <v>3642.9</v>
      </c>
      <c r="J4928" s="7">
        <f t="shared" si="383"/>
        <v>3642.8</v>
      </c>
      <c r="K4928" t="str">
        <f>TEXT('Health Cleaned'!A4928,"mm-yy")</f>
        <v>10-23</v>
      </c>
      <c r="L4928" t="str">
        <f t="shared" si="384"/>
        <v>13-19</v>
      </c>
    </row>
    <row r="4929" spans="1:12" x14ac:dyDescent="0.45">
      <c r="A4929">
        <v>6</v>
      </c>
      <c r="B4929" t="str">
        <f t="shared" si="380"/>
        <v>CHILDREN</v>
      </c>
      <c r="C4929" t="s">
        <v>5401</v>
      </c>
      <c r="G4929" s="7">
        <f>'Health Cleaned'!$H4929*1.1</f>
        <v>3584.7020000000007</v>
      </c>
      <c r="H4929" s="7">
        <f t="shared" si="381"/>
        <v>3584.7</v>
      </c>
      <c r="I4929" s="7">
        <f t="shared" si="382"/>
        <v>3584.7999999999997</v>
      </c>
      <c r="J4929" s="7">
        <f t="shared" si="383"/>
        <v>3584.7</v>
      </c>
      <c r="K4929" t="str">
        <f>TEXT('Health Cleaned'!A4929,"mm-yy")</f>
        <v>06-23</v>
      </c>
      <c r="L4929" t="str">
        <f t="shared" si="384"/>
        <v>0-12</v>
      </c>
    </row>
    <row r="4930" spans="1:12" x14ac:dyDescent="0.45">
      <c r="A4930">
        <v>45</v>
      </c>
      <c r="B4930" t="str">
        <f t="shared" si="380"/>
        <v>ADULTS</v>
      </c>
      <c r="C4930" t="s">
        <v>5402</v>
      </c>
      <c r="G4930" s="7">
        <f>'Health Cleaned'!$H4930*1.1</f>
        <v>2208.4700000000003</v>
      </c>
      <c r="H4930" s="7">
        <f t="shared" si="381"/>
        <v>2208.5</v>
      </c>
      <c r="I4930" s="7">
        <f t="shared" si="382"/>
        <v>2208.5</v>
      </c>
      <c r="J4930" s="7">
        <f t="shared" si="383"/>
        <v>2208.4</v>
      </c>
      <c r="K4930" t="str">
        <f>TEXT('Health Cleaned'!A4930,"mm-yy")</f>
        <v>10-22</v>
      </c>
      <c r="L4930" t="str">
        <f t="shared" si="384"/>
        <v>35-50</v>
      </c>
    </row>
    <row r="4931" spans="1:12" x14ac:dyDescent="0.45">
      <c r="A4931">
        <v>4</v>
      </c>
      <c r="B4931" t="str">
        <f t="shared" ref="B4931:B4994" si="385">IF(A4931&lt;18,"CHILDREN",IF(A4931&lt;36,"YOUNG ADULTS",IF(A4931&lt;66,"ADULTS",IF(A4931&gt;65,"SENIORS"))))</f>
        <v>CHILDREN</v>
      </c>
      <c r="C4931" t="s">
        <v>5403</v>
      </c>
      <c r="G4931" s="7">
        <f>'Health Cleaned'!$H4931*1.1</f>
        <v>2231.614</v>
      </c>
      <c r="H4931" s="7">
        <f t="shared" ref="H4931:H4994" si="386">ROUND(G4931,1)</f>
        <v>2231.6</v>
      </c>
      <c r="I4931" s="7">
        <f t="shared" ref="I4931:I4994" si="387">ROUNDUP(G4931,1)</f>
        <v>2231.6999999999998</v>
      </c>
      <c r="J4931" s="7">
        <f t="shared" ref="J4931:J4994" si="388">ROUNDDOWN(G4931,1)</f>
        <v>2231.6</v>
      </c>
      <c r="K4931" t="str">
        <f>TEXT('Health Cleaned'!A4931,"mm-yy")</f>
        <v>05-22</v>
      </c>
      <c r="L4931" t="str">
        <f t="shared" ref="L4931:L4994" si="389">IF(A4931&lt;13,"0-12",IF(A4931&lt;20,"13-19",IF(A4931&lt;35,"20-34",IF(A4931&lt;=50,"35-50",IF(A4931&lt;66,"51-65",IF(A4931&gt;65,"65-100"))))))</f>
        <v>0-12</v>
      </c>
    </row>
    <row r="4932" spans="1:12" x14ac:dyDescent="0.45">
      <c r="A4932">
        <v>78</v>
      </c>
      <c r="B4932" t="str">
        <f t="shared" si="385"/>
        <v>SENIORS</v>
      </c>
      <c r="C4932" t="s">
        <v>5404</v>
      </c>
      <c r="G4932" s="7">
        <f>'Health Cleaned'!$H4932*1.1</f>
        <v>5482.1360000000004</v>
      </c>
      <c r="H4932" s="7">
        <f t="shared" si="386"/>
        <v>5482.1</v>
      </c>
      <c r="I4932" s="7">
        <f t="shared" si="387"/>
        <v>5482.2000000000007</v>
      </c>
      <c r="J4932" s="7">
        <f t="shared" si="388"/>
        <v>5482.1</v>
      </c>
      <c r="K4932" t="str">
        <f>TEXT('Health Cleaned'!A4932,"mm-yy")</f>
        <v>01-23</v>
      </c>
      <c r="L4932" t="str">
        <f t="shared" si="389"/>
        <v>65-100</v>
      </c>
    </row>
    <row r="4933" spans="1:12" x14ac:dyDescent="0.45">
      <c r="A4933">
        <v>57</v>
      </c>
      <c r="B4933" t="str">
        <f t="shared" si="385"/>
        <v>ADULTS</v>
      </c>
      <c r="C4933" t="s">
        <v>5405</v>
      </c>
      <c r="G4933" s="7">
        <f>'Health Cleaned'!$H4933*1.1</f>
        <v>3069.77</v>
      </c>
      <c r="H4933" s="7">
        <f t="shared" si="386"/>
        <v>3069.8</v>
      </c>
      <c r="I4933" s="7">
        <f t="shared" si="387"/>
        <v>3069.7999999999997</v>
      </c>
      <c r="J4933" s="7">
        <f t="shared" si="388"/>
        <v>3069.7</v>
      </c>
      <c r="K4933" t="str">
        <f>TEXT('Health Cleaned'!A4933,"mm-yy")</f>
        <v>01-22</v>
      </c>
      <c r="L4933" t="str">
        <f t="shared" si="389"/>
        <v>51-65</v>
      </c>
    </row>
    <row r="4934" spans="1:12" x14ac:dyDescent="0.45">
      <c r="A4934">
        <v>65</v>
      </c>
      <c r="B4934" t="str">
        <f t="shared" si="385"/>
        <v>ADULTS</v>
      </c>
      <c r="C4934" t="s">
        <v>5406</v>
      </c>
      <c r="G4934" s="7">
        <f>'Health Cleaned'!$H4934*1.1</f>
        <v>5266.3710000000001</v>
      </c>
      <c r="H4934" s="7">
        <f t="shared" si="386"/>
        <v>5266.4</v>
      </c>
      <c r="I4934" s="7">
        <f t="shared" si="387"/>
        <v>5266.4000000000005</v>
      </c>
      <c r="J4934" s="7">
        <f t="shared" si="388"/>
        <v>5266.3</v>
      </c>
      <c r="K4934" t="str">
        <f>TEXT('Health Cleaned'!A4934,"mm-yy")</f>
        <v>08-23</v>
      </c>
      <c r="L4934" t="str">
        <f t="shared" si="389"/>
        <v>51-65</v>
      </c>
    </row>
    <row r="4935" spans="1:12" x14ac:dyDescent="0.45">
      <c r="A4935">
        <v>82</v>
      </c>
      <c r="B4935" t="str">
        <f t="shared" si="385"/>
        <v>SENIORS</v>
      </c>
      <c r="C4935" t="s">
        <v>5407</v>
      </c>
      <c r="G4935" s="7">
        <f>'Health Cleaned'!$H4935*1.1</f>
        <v>2019.9190000000001</v>
      </c>
      <c r="H4935" s="7">
        <f t="shared" si="386"/>
        <v>2019.9</v>
      </c>
      <c r="I4935" s="7">
        <f t="shared" si="387"/>
        <v>2020</v>
      </c>
      <c r="J4935" s="7">
        <f t="shared" si="388"/>
        <v>2019.9</v>
      </c>
      <c r="K4935" t="str">
        <f>TEXT('Health Cleaned'!A4935,"mm-yy")</f>
        <v>05-22</v>
      </c>
      <c r="L4935" t="str">
        <f t="shared" si="389"/>
        <v>65-100</v>
      </c>
    </row>
    <row r="4936" spans="1:12" x14ac:dyDescent="0.45">
      <c r="A4936">
        <v>13</v>
      </c>
      <c r="B4936" t="str">
        <f t="shared" si="385"/>
        <v>CHILDREN</v>
      </c>
      <c r="C4936" t="s">
        <v>5408</v>
      </c>
      <c r="G4936" s="7">
        <f>'Health Cleaned'!$H4936*1.1</f>
        <v>2866.9740000000006</v>
      </c>
      <c r="H4936" s="7">
        <f t="shared" si="386"/>
        <v>2867</v>
      </c>
      <c r="I4936" s="7">
        <f t="shared" si="387"/>
        <v>2867</v>
      </c>
      <c r="J4936" s="7">
        <f t="shared" si="388"/>
        <v>2866.9</v>
      </c>
      <c r="K4936" t="str">
        <f>TEXT('Health Cleaned'!A4936,"mm-yy")</f>
        <v>11-22</v>
      </c>
      <c r="L4936" t="str">
        <f t="shared" si="389"/>
        <v>13-19</v>
      </c>
    </row>
    <row r="4937" spans="1:12" x14ac:dyDescent="0.45">
      <c r="A4937">
        <v>0</v>
      </c>
      <c r="B4937" t="str">
        <f t="shared" si="385"/>
        <v>CHILDREN</v>
      </c>
      <c r="C4937" t="s">
        <v>5409</v>
      </c>
      <c r="G4937" s="7">
        <f>'Health Cleaned'!$H4937*1.1</f>
        <v>390.32400000000001</v>
      </c>
      <c r="H4937" s="7">
        <f t="shared" si="386"/>
        <v>390.3</v>
      </c>
      <c r="I4937" s="7">
        <f t="shared" si="387"/>
        <v>390.40000000000003</v>
      </c>
      <c r="J4937" s="7">
        <f t="shared" si="388"/>
        <v>390.3</v>
      </c>
      <c r="K4937" t="str">
        <f>TEXT('Health Cleaned'!A4937,"mm-yy")</f>
        <v>10-22</v>
      </c>
      <c r="L4937" t="str">
        <f t="shared" si="389"/>
        <v>0-12</v>
      </c>
    </row>
    <row r="4938" spans="1:12" x14ac:dyDescent="0.45">
      <c r="A4938">
        <v>53</v>
      </c>
      <c r="B4938" t="str">
        <f t="shared" si="385"/>
        <v>ADULTS</v>
      </c>
      <c r="C4938" t="s">
        <v>5410</v>
      </c>
      <c r="G4938" s="7">
        <f>'Health Cleaned'!$H4938*1.1</f>
        <v>369.64400000000006</v>
      </c>
      <c r="H4938" s="7">
        <f t="shared" si="386"/>
        <v>369.6</v>
      </c>
      <c r="I4938" s="7">
        <f t="shared" si="387"/>
        <v>369.70000000000005</v>
      </c>
      <c r="J4938" s="7">
        <f t="shared" si="388"/>
        <v>369.6</v>
      </c>
      <c r="K4938" t="str">
        <f>TEXT('Health Cleaned'!A4938,"mm-yy")</f>
        <v>01-22</v>
      </c>
      <c r="L4938" t="str">
        <f t="shared" si="389"/>
        <v>51-65</v>
      </c>
    </row>
    <row r="4939" spans="1:12" x14ac:dyDescent="0.45">
      <c r="A4939">
        <v>27</v>
      </c>
      <c r="B4939" t="str">
        <f t="shared" si="385"/>
        <v>YOUNG ADULTS</v>
      </c>
      <c r="C4939" t="s">
        <v>5411</v>
      </c>
      <c r="G4939" s="7">
        <f>'Health Cleaned'!$H4939*1.1</f>
        <v>2443.6610000000005</v>
      </c>
      <c r="H4939" s="7">
        <f t="shared" si="386"/>
        <v>2443.6999999999998</v>
      </c>
      <c r="I4939" s="7">
        <f t="shared" si="387"/>
        <v>2443.6999999999998</v>
      </c>
      <c r="J4939" s="7">
        <f t="shared" si="388"/>
        <v>2443.6</v>
      </c>
      <c r="K4939" t="str">
        <f>TEXT('Health Cleaned'!A4939,"mm-yy")</f>
        <v>01-23</v>
      </c>
      <c r="L4939" t="str">
        <f t="shared" si="389"/>
        <v>20-34</v>
      </c>
    </row>
    <row r="4940" spans="1:12" x14ac:dyDescent="0.45">
      <c r="A4940">
        <v>99</v>
      </c>
      <c r="B4940" t="str">
        <f t="shared" si="385"/>
        <v>SENIORS</v>
      </c>
      <c r="C4940" t="s">
        <v>5412</v>
      </c>
      <c r="G4940" s="7">
        <f>'Health Cleaned'!$H4940*1.1</f>
        <v>404.49200000000008</v>
      </c>
      <c r="H4940" s="7">
        <f t="shared" si="386"/>
        <v>404.5</v>
      </c>
      <c r="I4940" s="7">
        <f t="shared" si="387"/>
        <v>404.5</v>
      </c>
      <c r="J4940" s="7">
        <f t="shared" si="388"/>
        <v>404.4</v>
      </c>
      <c r="K4940" t="str">
        <f>TEXT('Health Cleaned'!A4940,"mm-yy")</f>
        <v>06-22</v>
      </c>
      <c r="L4940" t="str">
        <f t="shared" si="389"/>
        <v>65-100</v>
      </c>
    </row>
    <row r="4941" spans="1:12" x14ac:dyDescent="0.45">
      <c r="A4941">
        <v>8</v>
      </c>
      <c r="B4941" t="str">
        <f t="shared" si="385"/>
        <v>CHILDREN</v>
      </c>
      <c r="C4941" t="s">
        <v>5413</v>
      </c>
      <c r="G4941" s="7">
        <f>'Health Cleaned'!$H4941*1.1</f>
        <v>2349.7759999999998</v>
      </c>
      <c r="H4941" s="7">
        <f t="shared" si="386"/>
        <v>2349.8000000000002</v>
      </c>
      <c r="I4941" s="7">
        <f t="shared" si="387"/>
        <v>2349.7999999999997</v>
      </c>
      <c r="J4941" s="7">
        <f t="shared" si="388"/>
        <v>2349.6999999999998</v>
      </c>
      <c r="K4941" t="str">
        <f>TEXT('Health Cleaned'!A4941,"mm-yy")</f>
        <v>05-22</v>
      </c>
      <c r="L4941" t="str">
        <f t="shared" si="389"/>
        <v>0-12</v>
      </c>
    </row>
    <row r="4942" spans="1:12" x14ac:dyDescent="0.45">
      <c r="A4942">
        <v>38</v>
      </c>
      <c r="B4942" t="str">
        <f t="shared" si="385"/>
        <v>ADULTS</v>
      </c>
      <c r="C4942" t="s">
        <v>5414</v>
      </c>
      <c r="G4942" s="7">
        <f>'Health Cleaned'!$H4942*1.1</f>
        <v>3934.2160000000003</v>
      </c>
      <c r="H4942" s="7">
        <f t="shared" si="386"/>
        <v>3934.2</v>
      </c>
      <c r="I4942" s="7">
        <f t="shared" si="387"/>
        <v>3934.2999999999997</v>
      </c>
      <c r="J4942" s="7">
        <f t="shared" si="388"/>
        <v>3934.2</v>
      </c>
      <c r="K4942" t="str">
        <f>TEXT('Health Cleaned'!A4942,"mm-yy")</f>
        <v>09-22</v>
      </c>
      <c r="L4942" t="str">
        <f t="shared" si="389"/>
        <v>35-50</v>
      </c>
    </row>
    <row r="4943" spans="1:12" x14ac:dyDescent="0.45">
      <c r="A4943">
        <v>28</v>
      </c>
      <c r="B4943" t="str">
        <f t="shared" si="385"/>
        <v>YOUNG ADULTS</v>
      </c>
      <c r="C4943" t="s">
        <v>5415</v>
      </c>
      <c r="G4943" s="7">
        <f>'Health Cleaned'!$H4943*1.1</f>
        <v>496.58400000000006</v>
      </c>
      <c r="H4943" s="7">
        <f t="shared" si="386"/>
        <v>496.6</v>
      </c>
      <c r="I4943" s="7">
        <f t="shared" si="387"/>
        <v>496.6</v>
      </c>
      <c r="J4943" s="7">
        <f t="shared" si="388"/>
        <v>496.5</v>
      </c>
      <c r="K4943" t="str">
        <f>TEXT('Health Cleaned'!A4943,"mm-yy")</f>
        <v>01-23</v>
      </c>
      <c r="L4943" t="str">
        <f t="shared" si="389"/>
        <v>20-34</v>
      </c>
    </row>
    <row r="4944" spans="1:12" x14ac:dyDescent="0.45">
      <c r="A4944">
        <v>71</v>
      </c>
      <c r="B4944" t="str">
        <f t="shared" si="385"/>
        <v>SENIORS</v>
      </c>
      <c r="C4944" t="s">
        <v>5416</v>
      </c>
      <c r="G4944" s="7">
        <f>'Health Cleaned'!$H4944*1.1</f>
        <v>4473.4139999999998</v>
      </c>
      <c r="H4944" s="7">
        <f t="shared" si="386"/>
        <v>4473.3999999999996</v>
      </c>
      <c r="I4944" s="7">
        <f t="shared" si="387"/>
        <v>4473.5</v>
      </c>
      <c r="J4944" s="7">
        <f t="shared" si="388"/>
        <v>4473.3999999999996</v>
      </c>
      <c r="K4944" t="str">
        <f>TEXT('Health Cleaned'!A4944,"mm-yy")</f>
        <v>08-22</v>
      </c>
      <c r="L4944" t="str">
        <f t="shared" si="389"/>
        <v>65-100</v>
      </c>
    </row>
    <row r="4945" spans="1:12" x14ac:dyDescent="0.45">
      <c r="A4945">
        <v>44</v>
      </c>
      <c r="B4945" t="str">
        <f t="shared" si="385"/>
        <v>ADULTS</v>
      </c>
      <c r="C4945" t="s">
        <v>5417</v>
      </c>
      <c r="G4945" s="7">
        <f>'Health Cleaned'!$H4945*1.1</f>
        <v>2182.3120000000004</v>
      </c>
      <c r="H4945" s="7">
        <f t="shared" si="386"/>
        <v>2182.3000000000002</v>
      </c>
      <c r="I4945" s="7">
        <f t="shared" si="387"/>
        <v>2182.4</v>
      </c>
      <c r="J4945" s="7">
        <f t="shared" si="388"/>
        <v>2182.3000000000002</v>
      </c>
      <c r="K4945" t="str">
        <f>TEXT('Health Cleaned'!A4945,"mm-yy")</f>
        <v>01-22</v>
      </c>
      <c r="L4945" t="str">
        <f t="shared" si="389"/>
        <v>35-50</v>
      </c>
    </row>
    <row r="4946" spans="1:12" x14ac:dyDescent="0.45">
      <c r="A4946">
        <v>68</v>
      </c>
      <c r="B4946" t="str">
        <f t="shared" si="385"/>
        <v>SENIORS</v>
      </c>
      <c r="C4946" t="s">
        <v>5418</v>
      </c>
      <c r="G4946" s="7">
        <f>'Health Cleaned'!$H4946*1.1</f>
        <v>2226.6750000000002</v>
      </c>
      <c r="H4946" s="7">
        <f t="shared" si="386"/>
        <v>2226.6999999999998</v>
      </c>
      <c r="I4946" s="7">
        <f t="shared" si="387"/>
        <v>2226.6999999999998</v>
      </c>
      <c r="J4946" s="7">
        <f t="shared" si="388"/>
        <v>2226.6</v>
      </c>
      <c r="K4946" t="str">
        <f>TEXT('Health Cleaned'!A4946,"mm-yy")</f>
        <v>01-23</v>
      </c>
      <c r="L4946" t="str">
        <f t="shared" si="389"/>
        <v>65-100</v>
      </c>
    </row>
    <row r="4947" spans="1:12" x14ac:dyDescent="0.45">
      <c r="A4947">
        <v>63</v>
      </c>
      <c r="B4947" t="str">
        <f t="shared" si="385"/>
        <v>ADULTS</v>
      </c>
      <c r="C4947" t="s">
        <v>5419</v>
      </c>
      <c r="G4947" s="7">
        <f>'Health Cleaned'!$H4947*1.1</f>
        <v>4425.2669999999998</v>
      </c>
      <c r="H4947" s="7">
        <f t="shared" si="386"/>
        <v>4425.3</v>
      </c>
      <c r="I4947" s="7">
        <f t="shared" si="387"/>
        <v>4425.3</v>
      </c>
      <c r="J4947" s="7">
        <f t="shared" si="388"/>
        <v>4425.2</v>
      </c>
      <c r="K4947" t="str">
        <f>TEXT('Health Cleaned'!A4947,"mm-yy")</f>
        <v>12-22</v>
      </c>
      <c r="L4947" t="str">
        <f t="shared" si="389"/>
        <v>51-65</v>
      </c>
    </row>
    <row r="4948" spans="1:12" x14ac:dyDescent="0.45">
      <c r="A4948">
        <v>43</v>
      </c>
      <c r="B4948" t="str">
        <f t="shared" si="385"/>
        <v>ADULTS</v>
      </c>
      <c r="C4948" t="s">
        <v>5420</v>
      </c>
      <c r="G4948" s="7">
        <f>'Health Cleaned'!$H4948*1.1</f>
        <v>2329.5800000000004</v>
      </c>
      <c r="H4948" s="7">
        <f t="shared" si="386"/>
        <v>2329.6</v>
      </c>
      <c r="I4948" s="7">
        <f t="shared" si="387"/>
        <v>2329.6</v>
      </c>
      <c r="J4948" s="7">
        <f t="shared" si="388"/>
        <v>2329.5</v>
      </c>
      <c r="K4948" t="str">
        <f>TEXT('Health Cleaned'!A4948,"mm-yy")</f>
        <v>01-22</v>
      </c>
      <c r="L4948" t="str">
        <f t="shared" si="389"/>
        <v>35-50</v>
      </c>
    </row>
    <row r="4949" spans="1:12" x14ac:dyDescent="0.45">
      <c r="A4949">
        <v>86</v>
      </c>
      <c r="B4949" t="str">
        <f t="shared" si="385"/>
        <v>SENIORS</v>
      </c>
      <c r="C4949" t="s">
        <v>5421</v>
      </c>
      <c r="G4949" s="7">
        <f>'Health Cleaned'!$H4949*1.1</f>
        <v>2681.3160000000003</v>
      </c>
      <c r="H4949" s="7">
        <f t="shared" si="386"/>
        <v>2681.3</v>
      </c>
      <c r="I4949" s="7">
        <f t="shared" si="387"/>
        <v>2681.4</v>
      </c>
      <c r="J4949" s="7">
        <f t="shared" si="388"/>
        <v>2681.3</v>
      </c>
      <c r="K4949" t="str">
        <f>TEXT('Health Cleaned'!A4949,"mm-yy")</f>
        <v>01-23</v>
      </c>
      <c r="L4949" t="str">
        <f t="shared" si="389"/>
        <v>65-100</v>
      </c>
    </row>
    <row r="4950" spans="1:12" x14ac:dyDescent="0.45">
      <c r="A4950">
        <v>17</v>
      </c>
      <c r="B4950" t="str">
        <f t="shared" si="385"/>
        <v>CHILDREN</v>
      </c>
      <c r="C4950" t="s">
        <v>5422</v>
      </c>
      <c r="G4950" s="7">
        <f>'Health Cleaned'!$H4950*1.1</f>
        <v>5244.0079999999998</v>
      </c>
      <c r="H4950" s="7">
        <f t="shared" si="386"/>
        <v>5244</v>
      </c>
      <c r="I4950" s="7">
        <f t="shared" si="387"/>
        <v>5244.1</v>
      </c>
      <c r="J4950" s="7">
        <f t="shared" si="388"/>
        <v>5244</v>
      </c>
      <c r="K4950" t="str">
        <f>TEXT('Health Cleaned'!A4950,"mm-yy")</f>
        <v>03-22</v>
      </c>
      <c r="L4950" t="str">
        <f t="shared" si="389"/>
        <v>13-19</v>
      </c>
    </row>
    <row r="4951" spans="1:12" x14ac:dyDescent="0.45">
      <c r="A4951">
        <v>7</v>
      </c>
      <c r="B4951" t="str">
        <f t="shared" si="385"/>
        <v>CHILDREN</v>
      </c>
      <c r="C4951" t="s">
        <v>5423</v>
      </c>
      <c r="G4951" s="7">
        <f>'Health Cleaned'!$H4951*1.1</f>
        <v>1252.2950000000001</v>
      </c>
      <c r="H4951" s="7">
        <f t="shared" si="386"/>
        <v>1252.3</v>
      </c>
      <c r="I4951" s="7">
        <f t="shared" si="387"/>
        <v>1252.3</v>
      </c>
      <c r="J4951" s="7">
        <f t="shared" si="388"/>
        <v>1252.2</v>
      </c>
      <c r="K4951" t="str">
        <f>TEXT('Health Cleaned'!A4951,"mm-yy")</f>
        <v>02-23</v>
      </c>
      <c r="L4951" t="str">
        <f t="shared" si="389"/>
        <v>0-12</v>
      </c>
    </row>
    <row r="4952" spans="1:12" x14ac:dyDescent="0.45">
      <c r="A4952">
        <v>91</v>
      </c>
      <c r="B4952" t="str">
        <f t="shared" si="385"/>
        <v>SENIORS</v>
      </c>
      <c r="C4952" t="s">
        <v>5424</v>
      </c>
      <c r="G4952" s="7">
        <f>'Health Cleaned'!$H4952*1.1</f>
        <v>2714.9870000000001</v>
      </c>
      <c r="H4952" s="7">
        <f t="shared" si="386"/>
        <v>2715</v>
      </c>
      <c r="I4952" s="7">
        <f t="shared" si="387"/>
        <v>2715</v>
      </c>
      <c r="J4952" s="7">
        <f t="shared" si="388"/>
        <v>2714.9</v>
      </c>
      <c r="K4952" t="str">
        <f>TEXT('Health Cleaned'!A4952,"mm-yy")</f>
        <v>05-23</v>
      </c>
      <c r="L4952" t="str">
        <f t="shared" si="389"/>
        <v>65-100</v>
      </c>
    </row>
    <row r="4953" spans="1:12" x14ac:dyDescent="0.45">
      <c r="A4953">
        <v>57</v>
      </c>
      <c r="B4953" t="str">
        <f t="shared" si="385"/>
        <v>ADULTS</v>
      </c>
      <c r="C4953" t="s">
        <v>5425</v>
      </c>
      <c r="G4953" s="7">
        <f>'Health Cleaned'!$H4953*1.1</f>
        <v>4593.5889999999999</v>
      </c>
      <c r="H4953" s="7">
        <f t="shared" si="386"/>
        <v>4593.6000000000004</v>
      </c>
      <c r="I4953" s="7">
        <f t="shared" si="387"/>
        <v>4593.6000000000004</v>
      </c>
      <c r="J4953" s="7">
        <f t="shared" si="388"/>
        <v>4593.5</v>
      </c>
      <c r="K4953" t="str">
        <f>TEXT('Health Cleaned'!A4953,"mm-yy")</f>
        <v>04-23</v>
      </c>
      <c r="L4953" t="str">
        <f t="shared" si="389"/>
        <v>51-65</v>
      </c>
    </row>
    <row r="4954" spans="1:12" x14ac:dyDescent="0.45">
      <c r="A4954">
        <v>93</v>
      </c>
      <c r="B4954" t="str">
        <f t="shared" si="385"/>
        <v>SENIORS</v>
      </c>
      <c r="C4954" t="s">
        <v>5426</v>
      </c>
      <c r="G4954" s="7">
        <f>'Health Cleaned'!$H4954*1.1</f>
        <v>1484.549</v>
      </c>
      <c r="H4954" s="7">
        <f t="shared" si="386"/>
        <v>1484.5</v>
      </c>
      <c r="I4954" s="7">
        <f t="shared" si="387"/>
        <v>1484.6</v>
      </c>
      <c r="J4954" s="7">
        <f t="shared" si="388"/>
        <v>1484.5</v>
      </c>
      <c r="K4954" t="str">
        <f>TEXT('Health Cleaned'!A4954,"mm-yy")</f>
        <v>04-22</v>
      </c>
      <c r="L4954" t="str">
        <f t="shared" si="389"/>
        <v>65-100</v>
      </c>
    </row>
    <row r="4955" spans="1:12" x14ac:dyDescent="0.45">
      <c r="A4955">
        <v>61</v>
      </c>
      <c r="B4955" t="str">
        <f t="shared" si="385"/>
        <v>ADULTS</v>
      </c>
      <c r="C4955" t="s">
        <v>5427</v>
      </c>
      <c r="G4955" s="7">
        <f>'Health Cleaned'!$H4955*1.1</f>
        <v>5465.0420000000004</v>
      </c>
      <c r="H4955" s="7">
        <f t="shared" si="386"/>
        <v>5465</v>
      </c>
      <c r="I4955" s="7">
        <f t="shared" si="387"/>
        <v>5465.1</v>
      </c>
      <c r="J4955" s="7">
        <f t="shared" si="388"/>
        <v>5465</v>
      </c>
      <c r="K4955" t="str">
        <f>TEXT('Health Cleaned'!A4955,"mm-yy")</f>
        <v>08-22</v>
      </c>
      <c r="L4955" t="str">
        <f t="shared" si="389"/>
        <v>51-65</v>
      </c>
    </row>
    <row r="4956" spans="1:12" x14ac:dyDescent="0.45">
      <c r="A4956">
        <v>93</v>
      </c>
      <c r="B4956" t="str">
        <f t="shared" si="385"/>
        <v>SENIORS</v>
      </c>
      <c r="C4956" t="s">
        <v>5428</v>
      </c>
      <c r="G4956" s="7">
        <f>'Health Cleaned'!$H4956*1.1</f>
        <v>5309.2930000000006</v>
      </c>
      <c r="H4956" s="7">
        <f t="shared" si="386"/>
        <v>5309.3</v>
      </c>
      <c r="I4956" s="7">
        <f t="shared" si="387"/>
        <v>5309.3</v>
      </c>
      <c r="J4956" s="7">
        <f t="shared" si="388"/>
        <v>5309.2</v>
      </c>
      <c r="K4956" t="str">
        <f>TEXT('Health Cleaned'!A4956,"mm-yy")</f>
        <v>10-22</v>
      </c>
      <c r="L4956" t="str">
        <f t="shared" si="389"/>
        <v>65-100</v>
      </c>
    </row>
    <row r="4957" spans="1:12" x14ac:dyDescent="0.45">
      <c r="A4957">
        <v>51</v>
      </c>
      <c r="B4957" t="str">
        <f t="shared" si="385"/>
        <v>ADULTS</v>
      </c>
      <c r="C4957" t="s">
        <v>5429</v>
      </c>
      <c r="G4957" s="7">
        <f>'Health Cleaned'!$H4957*1.1</f>
        <v>782.87000000000012</v>
      </c>
      <c r="H4957" s="7">
        <f t="shared" si="386"/>
        <v>782.9</v>
      </c>
      <c r="I4957" s="7">
        <f t="shared" si="387"/>
        <v>782.9</v>
      </c>
      <c r="J4957" s="7">
        <f t="shared" si="388"/>
        <v>782.8</v>
      </c>
      <c r="K4957" t="str">
        <f>TEXT('Health Cleaned'!A4957,"mm-yy")</f>
        <v>10-22</v>
      </c>
      <c r="L4957" t="str">
        <f t="shared" si="389"/>
        <v>51-65</v>
      </c>
    </row>
    <row r="4958" spans="1:12" x14ac:dyDescent="0.45">
      <c r="A4958">
        <v>53</v>
      </c>
      <c r="B4958" t="str">
        <f t="shared" si="385"/>
        <v>ADULTS</v>
      </c>
      <c r="C4958" t="s">
        <v>5430</v>
      </c>
      <c r="G4958" s="7">
        <f>'Health Cleaned'!$H4958*1.1</f>
        <v>5348.6950000000006</v>
      </c>
      <c r="H4958" s="7">
        <f t="shared" si="386"/>
        <v>5348.7</v>
      </c>
      <c r="I4958" s="7">
        <f t="shared" si="387"/>
        <v>5348.7000000000007</v>
      </c>
      <c r="J4958" s="7">
        <f t="shared" si="388"/>
        <v>5348.6</v>
      </c>
      <c r="K4958" t="str">
        <f>TEXT('Health Cleaned'!A4958,"mm-yy")</f>
        <v>06-22</v>
      </c>
      <c r="L4958" t="str">
        <f t="shared" si="389"/>
        <v>51-65</v>
      </c>
    </row>
    <row r="4959" spans="1:12" x14ac:dyDescent="0.45">
      <c r="A4959">
        <v>95</v>
      </c>
      <c r="B4959" t="str">
        <f t="shared" si="385"/>
        <v>SENIORS</v>
      </c>
      <c r="C4959" t="s">
        <v>5431</v>
      </c>
      <c r="G4959" s="7">
        <f>'Health Cleaned'!$H4959*1.1</f>
        <v>3822.4780000000005</v>
      </c>
      <c r="H4959" s="7">
        <f t="shared" si="386"/>
        <v>3822.5</v>
      </c>
      <c r="I4959" s="7">
        <f t="shared" si="387"/>
        <v>3822.5</v>
      </c>
      <c r="J4959" s="7">
        <f t="shared" si="388"/>
        <v>3822.4</v>
      </c>
      <c r="K4959" t="str">
        <f>TEXT('Health Cleaned'!A4959,"mm-yy")</f>
        <v>12-22</v>
      </c>
      <c r="L4959" t="str">
        <f t="shared" si="389"/>
        <v>65-100</v>
      </c>
    </row>
    <row r="4960" spans="1:12" x14ac:dyDescent="0.45">
      <c r="A4960">
        <v>91</v>
      </c>
      <c r="B4960" t="str">
        <f t="shared" si="385"/>
        <v>SENIORS</v>
      </c>
      <c r="C4960" t="s">
        <v>5432</v>
      </c>
      <c r="G4960" s="7">
        <f>'Health Cleaned'!$H4960*1.1</f>
        <v>1508.8370000000002</v>
      </c>
      <c r="H4960" s="7">
        <f t="shared" si="386"/>
        <v>1508.8</v>
      </c>
      <c r="I4960" s="7">
        <f t="shared" si="387"/>
        <v>1508.8999999999999</v>
      </c>
      <c r="J4960" s="7">
        <f t="shared" si="388"/>
        <v>1508.8</v>
      </c>
      <c r="K4960" t="str">
        <f>TEXT('Health Cleaned'!A4960,"mm-yy")</f>
        <v>02-22</v>
      </c>
      <c r="L4960" t="str">
        <f t="shared" si="389"/>
        <v>65-100</v>
      </c>
    </row>
    <row r="4961" spans="1:12" x14ac:dyDescent="0.45">
      <c r="A4961">
        <v>52</v>
      </c>
      <c r="B4961" t="str">
        <f t="shared" si="385"/>
        <v>ADULTS</v>
      </c>
      <c r="C4961" t="s">
        <v>5433</v>
      </c>
      <c r="G4961" s="7">
        <f>'Health Cleaned'!$H4961*1.1</f>
        <v>3326.0150000000003</v>
      </c>
      <c r="H4961" s="7">
        <f t="shared" si="386"/>
        <v>3326</v>
      </c>
      <c r="I4961" s="7">
        <f t="shared" si="387"/>
        <v>3326.1</v>
      </c>
      <c r="J4961" s="7">
        <f t="shared" si="388"/>
        <v>3326</v>
      </c>
      <c r="K4961" t="str">
        <f>TEXT('Health Cleaned'!A4961,"mm-yy")</f>
        <v>07-23</v>
      </c>
      <c r="L4961" t="str">
        <f t="shared" si="389"/>
        <v>51-65</v>
      </c>
    </row>
    <row r="4962" spans="1:12" x14ac:dyDescent="0.45">
      <c r="A4962">
        <v>93</v>
      </c>
      <c r="B4962" t="str">
        <f t="shared" si="385"/>
        <v>SENIORS</v>
      </c>
      <c r="C4962" t="s">
        <v>5434</v>
      </c>
      <c r="G4962" s="7">
        <f>'Health Cleaned'!$H4962*1.1</f>
        <v>3063.7090000000003</v>
      </c>
      <c r="H4962" s="7">
        <f t="shared" si="386"/>
        <v>3063.7</v>
      </c>
      <c r="I4962" s="7">
        <f t="shared" si="387"/>
        <v>3063.7999999999997</v>
      </c>
      <c r="J4962" s="7">
        <f t="shared" si="388"/>
        <v>3063.7</v>
      </c>
      <c r="K4962" t="str">
        <f>TEXT('Health Cleaned'!A4962,"mm-yy")</f>
        <v>01-22</v>
      </c>
      <c r="L4962" t="str">
        <f t="shared" si="389"/>
        <v>65-100</v>
      </c>
    </row>
    <row r="4963" spans="1:12" x14ac:dyDescent="0.45">
      <c r="A4963">
        <v>87</v>
      </c>
      <c r="B4963" t="str">
        <f t="shared" si="385"/>
        <v>SENIORS</v>
      </c>
      <c r="C4963" t="s">
        <v>5435</v>
      </c>
      <c r="G4963" s="7">
        <f>'Health Cleaned'!$H4963*1.1</f>
        <v>2918.817</v>
      </c>
      <c r="H4963" s="7">
        <f t="shared" si="386"/>
        <v>2918.8</v>
      </c>
      <c r="I4963" s="7">
        <f t="shared" si="387"/>
        <v>2918.9</v>
      </c>
      <c r="J4963" s="7">
        <f t="shared" si="388"/>
        <v>2918.8</v>
      </c>
      <c r="K4963" t="str">
        <f>TEXT('Health Cleaned'!A4963,"mm-yy")</f>
        <v>08-22</v>
      </c>
      <c r="L4963" t="str">
        <f t="shared" si="389"/>
        <v>65-100</v>
      </c>
    </row>
    <row r="4964" spans="1:12" x14ac:dyDescent="0.45">
      <c r="A4964">
        <v>94</v>
      </c>
      <c r="B4964" t="str">
        <f t="shared" si="385"/>
        <v>SENIORS</v>
      </c>
      <c r="C4964" t="s">
        <v>5436</v>
      </c>
      <c r="G4964" s="7">
        <f>'Health Cleaned'!$H4964*1.1</f>
        <v>2706.6490000000003</v>
      </c>
      <c r="H4964" s="7">
        <f t="shared" si="386"/>
        <v>2706.6</v>
      </c>
      <c r="I4964" s="7">
        <f t="shared" si="387"/>
        <v>2706.7</v>
      </c>
      <c r="J4964" s="7">
        <f t="shared" si="388"/>
        <v>2706.6</v>
      </c>
      <c r="K4964" t="str">
        <f>TEXT('Health Cleaned'!A4964,"mm-yy")</f>
        <v>03-23</v>
      </c>
      <c r="L4964" t="str">
        <f t="shared" si="389"/>
        <v>65-100</v>
      </c>
    </row>
    <row r="4965" spans="1:12" x14ac:dyDescent="0.45">
      <c r="A4965">
        <v>80</v>
      </c>
      <c r="B4965" t="str">
        <f t="shared" si="385"/>
        <v>SENIORS</v>
      </c>
      <c r="C4965" t="s">
        <v>5437</v>
      </c>
      <c r="G4965" s="7">
        <f>'Health Cleaned'!$H4965*1.1</f>
        <v>1079.1990000000001</v>
      </c>
      <c r="H4965" s="7">
        <f t="shared" si="386"/>
        <v>1079.2</v>
      </c>
      <c r="I4965" s="7">
        <f t="shared" si="387"/>
        <v>1079.1999999999998</v>
      </c>
      <c r="J4965" s="7">
        <f t="shared" si="388"/>
        <v>1079.0999999999999</v>
      </c>
      <c r="K4965" t="str">
        <f>TEXT('Health Cleaned'!A4965,"mm-yy")</f>
        <v>12-23</v>
      </c>
      <c r="L4965" t="str">
        <f t="shared" si="389"/>
        <v>65-100</v>
      </c>
    </row>
    <row r="4966" spans="1:12" x14ac:dyDescent="0.45">
      <c r="A4966">
        <v>36</v>
      </c>
      <c r="B4966" t="str">
        <f t="shared" si="385"/>
        <v>ADULTS</v>
      </c>
      <c r="C4966" t="s">
        <v>5438</v>
      </c>
      <c r="G4966" s="7">
        <f>'Health Cleaned'!$H4966*1.1</f>
        <v>2269.1460000000002</v>
      </c>
      <c r="H4966" s="7">
        <f t="shared" si="386"/>
        <v>2269.1</v>
      </c>
      <c r="I4966" s="7">
        <f t="shared" si="387"/>
        <v>2269.1999999999998</v>
      </c>
      <c r="J4966" s="7">
        <f t="shared" si="388"/>
        <v>2269.1</v>
      </c>
      <c r="K4966" t="str">
        <f>TEXT('Health Cleaned'!A4966,"mm-yy")</f>
        <v>01-23</v>
      </c>
      <c r="L4966" t="str">
        <f t="shared" si="389"/>
        <v>35-50</v>
      </c>
    </row>
    <row r="4967" spans="1:12" x14ac:dyDescent="0.45">
      <c r="A4967">
        <v>76</v>
      </c>
      <c r="B4967" t="str">
        <f t="shared" si="385"/>
        <v>SENIORS</v>
      </c>
      <c r="C4967" t="s">
        <v>5439</v>
      </c>
      <c r="G4967" s="7">
        <f>'Health Cleaned'!$H4967*1.1</f>
        <v>5178.2940000000008</v>
      </c>
      <c r="H4967" s="7">
        <f t="shared" si="386"/>
        <v>5178.3</v>
      </c>
      <c r="I4967" s="7">
        <f t="shared" si="387"/>
        <v>5178.3</v>
      </c>
      <c r="J4967" s="7">
        <f t="shared" si="388"/>
        <v>5178.2</v>
      </c>
      <c r="K4967" t="str">
        <f>TEXT('Health Cleaned'!A4967,"mm-yy")</f>
        <v>05-22</v>
      </c>
      <c r="L4967" t="str">
        <f t="shared" si="389"/>
        <v>65-100</v>
      </c>
    </row>
    <row r="4968" spans="1:12" x14ac:dyDescent="0.45">
      <c r="A4968">
        <v>17</v>
      </c>
      <c r="B4968" t="str">
        <f t="shared" si="385"/>
        <v>CHILDREN</v>
      </c>
      <c r="C4968" t="s">
        <v>5440</v>
      </c>
      <c r="G4968" s="7">
        <f>'Health Cleaned'!$H4968*1.1</f>
        <v>4867.4560000000001</v>
      </c>
      <c r="H4968" s="7">
        <f t="shared" si="386"/>
        <v>4867.5</v>
      </c>
      <c r="I4968" s="7">
        <f t="shared" si="387"/>
        <v>4867.5</v>
      </c>
      <c r="J4968" s="7">
        <f t="shared" si="388"/>
        <v>4867.3999999999996</v>
      </c>
      <c r="K4968" t="str">
        <f>TEXT('Health Cleaned'!A4968,"mm-yy")</f>
        <v>06-23</v>
      </c>
      <c r="L4968" t="str">
        <f t="shared" si="389"/>
        <v>13-19</v>
      </c>
    </row>
    <row r="4969" spans="1:12" x14ac:dyDescent="0.45">
      <c r="A4969">
        <v>14</v>
      </c>
      <c r="B4969" t="str">
        <f t="shared" si="385"/>
        <v>CHILDREN</v>
      </c>
      <c r="C4969" t="s">
        <v>5441</v>
      </c>
      <c r="G4969" s="7">
        <f>'Health Cleaned'!$H4969*1.1</f>
        <v>3376.2850000000003</v>
      </c>
      <c r="H4969" s="7">
        <f t="shared" si="386"/>
        <v>3376.3</v>
      </c>
      <c r="I4969" s="7">
        <f t="shared" si="387"/>
        <v>3376.2999999999997</v>
      </c>
      <c r="J4969" s="7">
        <f t="shared" si="388"/>
        <v>3376.2</v>
      </c>
      <c r="K4969" t="str">
        <f>TEXT('Health Cleaned'!A4969,"mm-yy")</f>
        <v>08-22</v>
      </c>
      <c r="L4969" t="str">
        <f t="shared" si="389"/>
        <v>13-19</v>
      </c>
    </row>
    <row r="4970" spans="1:12" x14ac:dyDescent="0.45">
      <c r="A4970">
        <v>50</v>
      </c>
      <c r="B4970" t="str">
        <f t="shared" si="385"/>
        <v>ADULTS</v>
      </c>
      <c r="C4970" t="s">
        <v>5442</v>
      </c>
      <c r="G4970" s="7">
        <f>'Health Cleaned'!$H4970*1.1</f>
        <v>2510.2330000000006</v>
      </c>
      <c r="H4970" s="7">
        <f t="shared" si="386"/>
        <v>2510.1999999999998</v>
      </c>
      <c r="I4970" s="7">
        <f t="shared" si="387"/>
        <v>2510.2999999999997</v>
      </c>
      <c r="J4970" s="7">
        <f t="shared" si="388"/>
        <v>2510.1999999999998</v>
      </c>
      <c r="K4970" t="str">
        <f>TEXT('Health Cleaned'!A4970,"mm-yy")</f>
        <v>11-22</v>
      </c>
      <c r="L4970" t="str">
        <f t="shared" si="389"/>
        <v>35-50</v>
      </c>
    </row>
    <row r="4971" spans="1:12" x14ac:dyDescent="0.45">
      <c r="A4971">
        <v>7</v>
      </c>
      <c r="B4971" t="str">
        <f t="shared" si="385"/>
        <v>CHILDREN</v>
      </c>
      <c r="C4971" t="s">
        <v>5443</v>
      </c>
      <c r="G4971" s="7">
        <f>'Health Cleaned'!$H4971*1.1</f>
        <v>2333.6830000000004</v>
      </c>
      <c r="H4971" s="7">
        <f t="shared" si="386"/>
        <v>2333.6999999999998</v>
      </c>
      <c r="I4971" s="7">
        <f t="shared" si="387"/>
        <v>2333.6999999999998</v>
      </c>
      <c r="J4971" s="7">
        <f t="shared" si="388"/>
        <v>2333.6</v>
      </c>
      <c r="K4971" t="str">
        <f>TEXT('Health Cleaned'!A4971,"mm-yy")</f>
        <v>10-23</v>
      </c>
      <c r="L4971" t="str">
        <f t="shared" si="389"/>
        <v>0-12</v>
      </c>
    </row>
    <row r="4972" spans="1:12" x14ac:dyDescent="0.45">
      <c r="A4972">
        <v>69</v>
      </c>
      <c r="B4972" t="str">
        <f t="shared" si="385"/>
        <v>SENIORS</v>
      </c>
      <c r="C4972" t="s">
        <v>5444</v>
      </c>
      <c r="G4972" s="7">
        <f>'Health Cleaned'!$H4972*1.1</f>
        <v>4377.4059999999999</v>
      </c>
      <c r="H4972" s="7">
        <f t="shared" si="386"/>
        <v>4377.3999999999996</v>
      </c>
      <c r="I4972" s="7">
        <f t="shared" si="387"/>
        <v>4377.5</v>
      </c>
      <c r="J4972" s="7">
        <f t="shared" si="388"/>
        <v>4377.3999999999996</v>
      </c>
      <c r="K4972" t="str">
        <f>TEXT('Health Cleaned'!A4972,"mm-yy")</f>
        <v>10-22</v>
      </c>
      <c r="L4972" t="str">
        <f t="shared" si="389"/>
        <v>65-100</v>
      </c>
    </row>
    <row r="4973" spans="1:12" x14ac:dyDescent="0.45">
      <c r="A4973">
        <v>7</v>
      </c>
      <c r="B4973" t="str">
        <f t="shared" si="385"/>
        <v>CHILDREN</v>
      </c>
      <c r="C4973" t="s">
        <v>5445</v>
      </c>
      <c r="G4973" s="7">
        <f>'Health Cleaned'!$H4973*1.1</f>
        <v>1768.5690000000002</v>
      </c>
      <c r="H4973" s="7">
        <f t="shared" si="386"/>
        <v>1768.6</v>
      </c>
      <c r="I4973" s="7">
        <f t="shared" si="387"/>
        <v>1768.6</v>
      </c>
      <c r="J4973" s="7">
        <f t="shared" si="388"/>
        <v>1768.5</v>
      </c>
      <c r="K4973" t="str">
        <f>TEXT('Health Cleaned'!A4973,"mm-yy")</f>
        <v>10-23</v>
      </c>
      <c r="L4973" t="str">
        <f t="shared" si="389"/>
        <v>0-12</v>
      </c>
    </row>
    <row r="4974" spans="1:12" x14ac:dyDescent="0.45">
      <c r="A4974">
        <v>39</v>
      </c>
      <c r="B4974" t="str">
        <f t="shared" si="385"/>
        <v>ADULTS</v>
      </c>
      <c r="C4974" t="s">
        <v>5446</v>
      </c>
      <c r="G4974" s="7">
        <f>'Health Cleaned'!$H4974*1.1</f>
        <v>1596.9140000000002</v>
      </c>
      <c r="H4974" s="7">
        <f t="shared" si="386"/>
        <v>1596.9</v>
      </c>
      <c r="I4974" s="7">
        <f t="shared" si="387"/>
        <v>1597</v>
      </c>
      <c r="J4974" s="7">
        <f t="shared" si="388"/>
        <v>1596.9</v>
      </c>
      <c r="K4974" t="str">
        <f>TEXT('Health Cleaned'!A4974,"mm-yy")</f>
        <v>03-22</v>
      </c>
      <c r="L4974" t="str">
        <f t="shared" si="389"/>
        <v>35-50</v>
      </c>
    </row>
    <row r="4975" spans="1:12" x14ac:dyDescent="0.45">
      <c r="A4975">
        <v>13</v>
      </c>
      <c r="B4975" t="str">
        <f t="shared" si="385"/>
        <v>CHILDREN</v>
      </c>
      <c r="C4975" t="s">
        <v>5447</v>
      </c>
      <c r="G4975" s="7">
        <f>'Health Cleaned'!$H4975*1.1</f>
        <v>3726.36</v>
      </c>
      <c r="H4975" s="7">
        <f t="shared" si="386"/>
        <v>3726.4</v>
      </c>
      <c r="I4975" s="7">
        <f t="shared" si="387"/>
        <v>3726.4</v>
      </c>
      <c r="J4975" s="7">
        <f t="shared" si="388"/>
        <v>3726.3</v>
      </c>
      <c r="K4975" t="str">
        <f>TEXT('Health Cleaned'!A4975,"mm-yy")</f>
        <v>04-23</v>
      </c>
      <c r="L4975" t="str">
        <f t="shared" si="389"/>
        <v>13-19</v>
      </c>
    </row>
    <row r="4976" spans="1:12" x14ac:dyDescent="0.45">
      <c r="A4976">
        <v>94</v>
      </c>
      <c r="B4976" t="str">
        <f t="shared" si="385"/>
        <v>SENIORS</v>
      </c>
      <c r="C4976" t="s">
        <v>5448</v>
      </c>
      <c r="G4976" s="7">
        <f>'Health Cleaned'!$H4976*1.1</f>
        <v>862.82900000000006</v>
      </c>
      <c r="H4976" s="7">
        <f t="shared" si="386"/>
        <v>862.8</v>
      </c>
      <c r="I4976" s="7">
        <f t="shared" si="387"/>
        <v>862.9</v>
      </c>
      <c r="J4976" s="7">
        <f t="shared" si="388"/>
        <v>862.8</v>
      </c>
      <c r="K4976" t="str">
        <f>TEXT('Health Cleaned'!A4976,"mm-yy")</f>
        <v>05-22</v>
      </c>
      <c r="L4976" t="str">
        <f t="shared" si="389"/>
        <v>65-100</v>
      </c>
    </row>
    <row r="4977" spans="1:12" x14ac:dyDescent="0.45">
      <c r="A4977">
        <v>14</v>
      </c>
      <c r="B4977" t="str">
        <f t="shared" si="385"/>
        <v>CHILDREN</v>
      </c>
      <c r="C4977" t="s">
        <v>5449</v>
      </c>
      <c r="G4977" s="7">
        <f>'Health Cleaned'!$H4977*1.1</f>
        <v>1608.596</v>
      </c>
      <c r="H4977" s="7">
        <f t="shared" si="386"/>
        <v>1608.6</v>
      </c>
      <c r="I4977" s="7">
        <f t="shared" si="387"/>
        <v>1608.6</v>
      </c>
      <c r="J4977" s="7">
        <f t="shared" si="388"/>
        <v>1608.5</v>
      </c>
      <c r="K4977" t="str">
        <f>TEXT('Health Cleaned'!A4977,"mm-yy")</f>
        <v>07-22</v>
      </c>
      <c r="L4977" t="str">
        <f t="shared" si="389"/>
        <v>13-19</v>
      </c>
    </row>
    <row r="4978" spans="1:12" x14ac:dyDescent="0.45">
      <c r="A4978">
        <v>49</v>
      </c>
      <c r="B4978" t="str">
        <f t="shared" si="385"/>
        <v>ADULTS</v>
      </c>
      <c r="C4978" t="s">
        <v>5450</v>
      </c>
      <c r="G4978" s="7">
        <f>'Health Cleaned'!$H4978*1.1</f>
        <v>2205.8960000000002</v>
      </c>
      <c r="H4978" s="7">
        <f t="shared" si="386"/>
        <v>2205.9</v>
      </c>
      <c r="I4978" s="7">
        <f t="shared" si="387"/>
        <v>2205.9</v>
      </c>
      <c r="J4978" s="7">
        <f t="shared" si="388"/>
        <v>2205.8000000000002</v>
      </c>
      <c r="K4978" t="str">
        <f>TEXT('Health Cleaned'!A4978,"mm-yy")</f>
        <v>09-22</v>
      </c>
      <c r="L4978" t="str">
        <f t="shared" si="389"/>
        <v>35-50</v>
      </c>
    </row>
    <row r="4979" spans="1:12" x14ac:dyDescent="0.45">
      <c r="A4979">
        <v>44</v>
      </c>
      <c r="B4979" t="str">
        <f t="shared" si="385"/>
        <v>ADULTS</v>
      </c>
      <c r="C4979" t="s">
        <v>5451</v>
      </c>
      <c r="G4979" s="7">
        <f>'Health Cleaned'!$H4979*1.1</f>
        <v>1150.3580000000002</v>
      </c>
      <c r="H4979" s="7">
        <f t="shared" si="386"/>
        <v>1150.4000000000001</v>
      </c>
      <c r="I4979" s="7">
        <f t="shared" si="387"/>
        <v>1150.3999999999999</v>
      </c>
      <c r="J4979" s="7">
        <f t="shared" si="388"/>
        <v>1150.3</v>
      </c>
      <c r="K4979" t="str">
        <f>TEXT('Health Cleaned'!A4979,"mm-yy")</f>
        <v>10-23</v>
      </c>
      <c r="L4979" t="str">
        <f t="shared" si="389"/>
        <v>35-50</v>
      </c>
    </row>
    <row r="4980" spans="1:12" x14ac:dyDescent="0.45">
      <c r="A4980">
        <v>92</v>
      </c>
      <c r="B4980" t="str">
        <f t="shared" si="385"/>
        <v>SENIORS</v>
      </c>
      <c r="C4980" t="s">
        <v>5452</v>
      </c>
      <c r="G4980" s="7">
        <f>'Health Cleaned'!$H4980*1.1</f>
        <v>2755.9949999999999</v>
      </c>
      <c r="H4980" s="7">
        <f t="shared" si="386"/>
        <v>2756</v>
      </c>
      <c r="I4980" s="7">
        <f t="shared" si="387"/>
        <v>2756</v>
      </c>
      <c r="J4980" s="7">
        <f t="shared" si="388"/>
        <v>2755.9</v>
      </c>
      <c r="K4980" t="str">
        <f>TEXT('Health Cleaned'!A4980,"mm-yy")</f>
        <v>04-22</v>
      </c>
      <c r="L4980" t="str">
        <f t="shared" si="389"/>
        <v>65-100</v>
      </c>
    </row>
    <row r="4981" spans="1:12" x14ac:dyDescent="0.45">
      <c r="A4981">
        <v>56</v>
      </c>
      <c r="B4981" t="str">
        <f t="shared" si="385"/>
        <v>ADULTS</v>
      </c>
      <c r="C4981" t="s">
        <v>5453</v>
      </c>
      <c r="G4981" s="7">
        <f>'Health Cleaned'!$H4981*1.1</f>
        <v>4721.255000000001</v>
      </c>
      <c r="H4981" s="7">
        <f t="shared" si="386"/>
        <v>4721.3</v>
      </c>
      <c r="I4981" s="7">
        <f t="shared" si="387"/>
        <v>4721.3</v>
      </c>
      <c r="J4981" s="7">
        <f t="shared" si="388"/>
        <v>4721.2</v>
      </c>
      <c r="K4981" t="str">
        <f>TEXT('Health Cleaned'!A4981,"mm-yy")</f>
        <v>05-23</v>
      </c>
      <c r="L4981" t="str">
        <f t="shared" si="389"/>
        <v>51-65</v>
      </c>
    </row>
    <row r="4982" spans="1:12" x14ac:dyDescent="0.45">
      <c r="A4982">
        <v>32</v>
      </c>
      <c r="B4982" t="str">
        <f t="shared" si="385"/>
        <v>YOUNG ADULTS</v>
      </c>
      <c r="C4982" t="s">
        <v>5454</v>
      </c>
      <c r="G4982" s="7">
        <f>'Health Cleaned'!$H4982*1.1</f>
        <v>4797.7160000000013</v>
      </c>
      <c r="H4982" s="7">
        <f t="shared" si="386"/>
        <v>4797.7</v>
      </c>
      <c r="I4982" s="7">
        <f t="shared" si="387"/>
        <v>4797.8</v>
      </c>
      <c r="J4982" s="7">
        <f t="shared" si="388"/>
        <v>4797.7</v>
      </c>
      <c r="K4982" t="str">
        <f>TEXT('Health Cleaned'!A4982,"mm-yy")</f>
        <v>12-23</v>
      </c>
      <c r="L4982" t="str">
        <f t="shared" si="389"/>
        <v>20-34</v>
      </c>
    </row>
    <row r="4983" spans="1:12" x14ac:dyDescent="0.45">
      <c r="A4983">
        <v>32</v>
      </c>
      <c r="B4983" t="str">
        <f t="shared" si="385"/>
        <v>YOUNG ADULTS</v>
      </c>
      <c r="C4983" t="s">
        <v>5455</v>
      </c>
      <c r="G4983" s="7">
        <f>'Health Cleaned'!$H4983*1.1</f>
        <v>1701.8430000000003</v>
      </c>
      <c r="H4983" s="7">
        <f t="shared" si="386"/>
        <v>1701.8</v>
      </c>
      <c r="I4983" s="7">
        <f t="shared" si="387"/>
        <v>1701.8999999999999</v>
      </c>
      <c r="J4983" s="7">
        <f t="shared" si="388"/>
        <v>1701.8</v>
      </c>
      <c r="K4983" t="str">
        <f>TEXT('Health Cleaned'!A4983,"mm-yy")</f>
        <v>03-23</v>
      </c>
      <c r="L4983" t="str">
        <f t="shared" si="389"/>
        <v>20-34</v>
      </c>
    </row>
    <row r="4984" spans="1:12" x14ac:dyDescent="0.45">
      <c r="A4984">
        <v>35</v>
      </c>
      <c r="B4984" t="str">
        <f t="shared" si="385"/>
        <v>YOUNG ADULTS</v>
      </c>
      <c r="C4984" t="s">
        <v>5456</v>
      </c>
      <c r="G4984" s="7">
        <f>'Health Cleaned'!$H4984*1.1</f>
        <v>783.80500000000006</v>
      </c>
      <c r="H4984" s="7">
        <f t="shared" si="386"/>
        <v>783.8</v>
      </c>
      <c r="I4984" s="7">
        <f t="shared" si="387"/>
        <v>783.9</v>
      </c>
      <c r="J4984" s="7">
        <f t="shared" si="388"/>
        <v>783.8</v>
      </c>
      <c r="K4984" t="str">
        <f>TEXT('Health Cleaned'!A4984,"mm-yy")</f>
        <v>08-23</v>
      </c>
      <c r="L4984" t="str">
        <f t="shared" si="389"/>
        <v>35-50</v>
      </c>
    </row>
    <row r="4985" spans="1:12" x14ac:dyDescent="0.45">
      <c r="A4985">
        <v>50</v>
      </c>
      <c r="B4985" t="str">
        <f t="shared" si="385"/>
        <v>ADULTS</v>
      </c>
      <c r="C4985" t="s">
        <v>5457</v>
      </c>
      <c r="G4985" s="7">
        <f>'Health Cleaned'!$H4985*1.1</f>
        <v>3744.2020000000007</v>
      </c>
      <c r="H4985" s="7">
        <f t="shared" si="386"/>
        <v>3744.2</v>
      </c>
      <c r="I4985" s="7">
        <f t="shared" si="387"/>
        <v>3744.2999999999997</v>
      </c>
      <c r="J4985" s="7">
        <f t="shared" si="388"/>
        <v>3744.2</v>
      </c>
      <c r="K4985" t="str">
        <f>TEXT('Health Cleaned'!A4985,"mm-yy")</f>
        <v>11-22</v>
      </c>
      <c r="L4985" t="str">
        <f t="shared" si="389"/>
        <v>35-50</v>
      </c>
    </row>
    <row r="4986" spans="1:12" x14ac:dyDescent="0.45">
      <c r="A4986">
        <v>2</v>
      </c>
      <c r="B4986" t="str">
        <f t="shared" si="385"/>
        <v>CHILDREN</v>
      </c>
      <c r="C4986" t="s">
        <v>5458</v>
      </c>
      <c r="G4986" s="7">
        <f>'Health Cleaned'!$H4986*1.1</f>
        <v>4911.929000000001</v>
      </c>
      <c r="H4986" s="7">
        <f t="shared" si="386"/>
        <v>4911.8999999999996</v>
      </c>
      <c r="I4986" s="7">
        <f t="shared" si="387"/>
        <v>4912</v>
      </c>
      <c r="J4986" s="7">
        <f t="shared" si="388"/>
        <v>4911.8999999999996</v>
      </c>
      <c r="K4986" t="str">
        <f>TEXT('Health Cleaned'!A4986,"mm-yy")</f>
        <v>06-23</v>
      </c>
      <c r="L4986" t="str">
        <f t="shared" si="389"/>
        <v>0-12</v>
      </c>
    </row>
    <row r="4987" spans="1:12" x14ac:dyDescent="0.45">
      <c r="A4987">
        <v>25</v>
      </c>
      <c r="B4987" t="str">
        <f t="shared" si="385"/>
        <v>YOUNG ADULTS</v>
      </c>
      <c r="C4987" t="s">
        <v>5459</v>
      </c>
      <c r="G4987" s="7">
        <f>'Health Cleaned'!$H4987*1.1</f>
        <v>621.44500000000005</v>
      </c>
      <c r="H4987" s="7">
        <f t="shared" si="386"/>
        <v>621.4</v>
      </c>
      <c r="I4987" s="7">
        <f t="shared" si="387"/>
        <v>621.5</v>
      </c>
      <c r="J4987" s="7">
        <f t="shared" si="388"/>
        <v>621.4</v>
      </c>
      <c r="K4987" t="str">
        <f>TEXT('Health Cleaned'!A4987,"mm-yy")</f>
        <v>11-22</v>
      </c>
      <c r="L4987" t="str">
        <f t="shared" si="389"/>
        <v>20-34</v>
      </c>
    </row>
    <row r="4988" spans="1:12" x14ac:dyDescent="0.45">
      <c r="A4988">
        <v>59</v>
      </c>
      <c r="B4988" t="str">
        <f t="shared" si="385"/>
        <v>ADULTS</v>
      </c>
      <c r="C4988" t="s">
        <v>5460</v>
      </c>
      <c r="G4988" s="7">
        <f>'Health Cleaned'!$H4988*1.1</f>
        <v>5043.7970000000005</v>
      </c>
      <c r="H4988" s="7">
        <f t="shared" si="386"/>
        <v>5043.8</v>
      </c>
      <c r="I4988" s="7">
        <f t="shared" si="387"/>
        <v>5043.8</v>
      </c>
      <c r="J4988" s="7">
        <f t="shared" si="388"/>
        <v>5043.7</v>
      </c>
      <c r="K4988" t="str">
        <f>TEXT('Health Cleaned'!A4988,"mm-yy")</f>
        <v>03-23</v>
      </c>
      <c r="L4988" t="str">
        <f t="shared" si="389"/>
        <v>51-65</v>
      </c>
    </row>
    <row r="4989" spans="1:12" x14ac:dyDescent="0.45">
      <c r="A4989">
        <v>7</v>
      </c>
      <c r="B4989" t="str">
        <f t="shared" si="385"/>
        <v>CHILDREN</v>
      </c>
      <c r="C4989" t="s">
        <v>5461</v>
      </c>
      <c r="G4989" s="7">
        <f>'Health Cleaned'!$H4989*1.1</f>
        <v>4569.2460000000001</v>
      </c>
      <c r="H4989" s="7">
        <f t="shared" si="386"/>
        <v>4569.2</v>
      </c>
      <c r="I4989" s="7">
        <f t="shared" si="387"/>
        <v>4569.3</v>
      </c>
      <c r="J4989" s="7">
        <f t="shared" si="388"/>
        <v>4569.2</v>
      </c>
      <c r="K4989" t="str">
        <f>TEXT('Health Cleaned'!A4989,"mm-yy")</f>
        <v>05-23</v>
      </c>
      <c r="L4989" t="str">
        <f t="shared" si="389"/>
        <v>0-12</v>
      </c>
    </row>
    <row r="4990" spans="1:12" x14ac:dyDescent="0.45">
      <c r="A4990">
        <v>4</v>
      </c>
      <c r="B4990" t="str">
        <f t="shared" si="385"/>
        <v>CHILDREN</v>
      </c>
      <c r="C4990" t="s">
        <v>5462</v>
      </c>
      <c r="G4990" s="7">
        <f>'Health Cleaned'!$H4990*1.1</f>
        <v>4861.076</v>
      </c>
      <c r="H4990" s="7">
        <f t="shared" si="386"/>
        <v>4861.1000000000004</v>
      </c>
      <c r="I4990" s="7">
        <f t="shared" si="387"/>
        <v>4861.1000000000004</v>
      </c>
      <c r="J4990" s="7">
        <f t="shared" si="388"/>
        <v>4861</v>
      </c>
      <c r="K4990" t="str">
        <f>TEXT('Health Cleaned'!A4990,"mm-yy")</f>
        <v>04-23</v>
      </c>
      <c r="L4990" t="str">
        <f t="shared" si="389"/>
        <v>0-12</v>
      </c>
    </row>
    <row r="4991" spans="1:12" x14ac:dyDescent="0.45">
      <c r="A4991">
        <v>19</v>
      </c>
      <c r="B4991" t="str">
        <f t="shared" si="385"/>
        <v>YOUNG ADULTS</v>
      </c>
      <c r="C4991" t="s">
        <v>5463</v>
      </c>
      <c r="G4991" s="7">
        <f>'Health Cleaned'!$H4991*1.1</f>
        <v>4789.9610000000002</v>
      </c>
      <c r="H4991" s="7">
        <f t="shared" si="386"/>
        <v>4790</v>
      </c>
      <c r="I4991" s="7">
        <f t="shared" si="387"/>
        <v>4790</v>
      </c>
      <c r="J4991" s="7">
        <f t="shared" si="388"/>
        <v>4789.8999999999996</v>
      </c>
      <c r="K4991" t="str">
        <f>TEXT('Health Cleaned'!A4991,"mm-yy")</f>
        <v>12-22</v>
      </c>
      <c r="L4991" t="str">
        <f t="shared" si="389"/>
        <v>13-19</v>
      </c>
    </row>
    <row r="4992" spans="1:12" x14ac:dyDescent="0.45">
      <c r="A4992">
        <v>11</v>
      </c>
      <c r="B4992" t="str">
        <f t="shared" si="385"/>
        <v>CHILDREN</v>
      </c>
      <c r="C4992" t="s">
        <v>5464</v>
      </c>
      <c r="G4992" s="7">
        <f>'Health Cleaned'!$H4992*1.1</f>
        <v>4766.8170000000009</v>
      </c>
      <c r="H4992" s="7">
        <f t="shared" si="386"/>
        <v>4766.8</v>
      </c>
      <c r="I4992" s="7">
        <f t="shared" si="387"/>
        <v>4766.9000000000005</v>
      </c>
      <c r="J4992" s="7">
        <f t="shared" si="388"/>
        <v>4766.8</v>
      </c>
      <c r="K4992" t="str">
        <f>TEXT('Health Cleaned'!A4992,"mm-yy")</f>
        <v>12-23</v>
      </c>
      <c r="L4992" t="str">
        <f t="shared" si="389"/>
        <v>0-12</v>
      </c>
    </row>
    <row r="4993" spans="1:12" x14ac:dyDescent="0.45">
      <c r="A4993">
        <v>97</v>
      </c>
      <c r="B4993" t="str">
        <f t="shared" si="385"/>
        <v>SENIORS</v>
      </c>
      <c r="C4993" t="s">
        <v>5465</v>
      </c>
      <c r="G4993" s="7">
        <f>'Health Cleaned'!$H4993*1.1</f>
        <v>5103.3290000000006</v>
      </c>
      <c r="H4993" s="7">
        <f t="shared" si="386"/>
        <v>5103.3</v>
      </c>
      <c r="I4993" s="7">
        <f t="shared" si="387"/>
        <v>5103.4000000000005</v>
      </c>
      <c r="J4993" s="7">
        <f t="shared" si="388"/>
        <v>5103.3</v>
      </c>
      <c r="K4993" t="str">
        <f>TEXT('Health Cleaned'!A4993,"mm-yy")</f>
        <v>08-23</v>
      </c>
      <c r="L4993" t="str">
        <f t="shared" si="389"/>
        <v>65-100</v>
      </c>
    </row>
    <row r="4994" spans="1:12" x14ac:dyDescent="0.45">
      <c r="A4994">
        <v>8</v>
      </c>
      <c r="B4994" t="str">
        <f t="shared" si="385"/>
        <v>CHILDREN</v>
      </c>
      <c r="C4994" t="s">
        <v>5466</v>
      </c>
      <c r="G4994" s="7">
        <f>'Health Cleaned'!$H4994*1.1</f>
        <v>4468.4090000000006</v>
      </c>
      <c r="H4994" s="7">
        <f t="shared" si="386"/>
        <v>4468.3999999999996</v>
      </c>
      <c r="I4994" s="7">
        <f t="shared" si="387"/>
        <v>4468.5</v>
      </c>
      <c r="J4994" s="7">
        <f t="shared" si="388"/>
        <v>4468.3999999999996</v>
      </c>
      <c r="K4994" t="str">
        <f>TEXT('Health Cleaned'!A4994,"mm-yy")</f>
        <v>01-22</v>
      </c>
      <c r="L4994" t="str">
        <f t="shared" si="389"/>
        <v>0-12</v>
      </c>
    </row>
    <row r="4995" spans="1:12" x14ac:dyDescent="0.45">
      <c r="A4995">
        <v>67</v>
      </c>
      <c r="B4995" t="str">
        <f t="shared" ref="B4995:B5001" si="390">IF(A4995&lt;18,"CHILDREN",IF(A4995&lt;36,"YOUNG ADULTS",IF(A4995&lt;66,"ADULTS",IF(A4995&gt;65,"SENIORS"))))</f>
        <v>SENIORS</v>
      </c>
      <c r="C4995" t="s">
        <v>5467</v>
      </c>
      <c r="G4995" s="7">
        <f>'Health Cleaned'!$H4995*1.1</f>
        <v>2275.9660000000003</v>
      </c>
      <c r="H4995" s="7">
        <f t="shared" ref="H4995:H5001" si="391">ROUND(G4995,1)</f>
        <v>2276</v>
      </c>
      <c r="I4995" s="7">
        <f t="shared" ref="I4995:I5001" si="392">ROUNDUP(G4995,1)</f>
        <v>2276</v>
      </c>
      <c r="J4995" s="7">
        <f t="shared" ref="J4995:J5001" si="393">ROUNDDOWN(G4995,1)</f>
        <v>2275.9</v>
      </c>
      <c r="K4995" t="str">
        <f>TEXT('Health Cleaned'!A4995,"mm-yy")</f>
        <v>04-22</v>
      </c>
      <c r="L4995" t="str">
        <f t="shared" ref="L4995:L5001" si="394">IF(A4995&lt;13,"0-12",IF(A4995&lt;20,"13-19",IF(A4995&lt;35,"20-34",IF(A4995&lt;=50,"35-50",IF(A4995&lt;66,"51-65",IF(A4995&gt;65,"65-100"))))))</f>
        <v>65-100</v>
      </c>
    </row>
    <row r="4996" spans="1:12" x14ac:dyDescent="0.45">
      <c r="A4996">
        <v>46</v>
      </c>
      <c r="B4996" t="str">
        <f t="shared" si="390"/>
        <v>ADULTS</v>
      </c>
      <c r="C4996" t="s">
        <v>5468</v>
      </c>
      <c r="G4996" s="7">
        <f>'Health Cleaned'!$H4996*1.1</f>
        <v>3008.4010000000003</v>
      </c>
      <c r="H4996" s="7">
        <f t="shared" si="391"/>
        <v>3008.4</v>
      </c>
      <c r="I4996" s="7">
        <f t="shared" si="392"/>
        <v>3008.5</v>
      </c>
      <c r="J4996" s="7">
        <f t="shared" si="393"/>
        <v>3008.4</v>
      </c>
      <c r="K4996" t="str">
        <f>TEXT('Health Cleaned'!A4996,"mm-yy")</f>
        <v>11-22</v>
      </c>
      <c r="L4996" t="str">
        <f t="shared" si="394"/>
        <v>35-50</v>
      </c>
    </row>
    <row r="4997" spans="1:12" x14ac:dyDescent="0.45">
      <c r="A4997">
        <v>49</v>
      </c>
      <c r="B4997" t="str">
        <f t="shared" si="390"/>
        <v>ADULTS</v>
      </c>
      <c r="C4997" t="s">
        <v>5469</v>
      </c>
      <c r="G4997" s="7">
        <f>'Health Cleaned'!$H4997*1.1</f>
        <v>2917.5410000000002</v>
      </c>
      <c r="H4997" s="7">
        <f t="shared" si="391"/>
        <v>2917.5</v>
      </c>
      <c r="I4997" s="7">
        <f t="shared" si="392"/>
        <v>2917.6</v>
      </c>
      <c r="J4997" s="7">
        <f t="shared" si="393"/>
        <v>2917.5</v>
      </c>
      <c r="K4997" t="str">
        <f>TEXT('Health Cleaned'!A4997,"mm-yy")</f>
        <v>08-22</v>
      </c>
      <c r="L4997" t="str">
        <f t="shared" si="394"/>
        <v>35-50</v>
      </c>
    </row>
    <row r="4998" spans="1:12" x14ac:dyDescent="0.45">
      <c r="A4998">
        <v>92</v>
      </c>
      <c r="B4998" t="str">
        <f t="shared" si="390"/>
        <v>SENIORS</v>
      </c>
      <c r="C4998" t="s">
        <v>5470</v>
      </c>
      <c r="G4998" s="7">
        <f>'Health Cleaned'!$H4998*1.1</f>
        <v>3840.5730000000003</v>
      </c>
      <c r="H4998" s="7">
        <f t="shared" si="391"/>
        <v>3840.6</v>
      </c>
      <c r="I4998" s="7">
        <f t="shared" si="392"/>
        <v>3840.6</v>
      </c>
      <c r="J4998" s="7">
        <f t="shared" si="393"/>
        <v>3840.5</v>
      </c>
      <c r="K4998" t="str">
        <f>TEXT('Health Cleaned'!A4998,"mm-yy")</f>
        <v>12-22</v>
      </c>
      <c r="L4998" t="str">
        <f t="shared" si="394"/>
        <v>65-100</v>
      </c>
    </row>
    <row r="4999" spans="1:12" x14ac:dyDescent="0.45">
      <c r="A4999">
        <v>45</v>
      </c>
      <c r="B4999" t="str">
        <f t="shared" si="390"/>
        <v>ADULTS</v>
      </c>
      <c r="C4999" t="s">
        <v>5471</v>
      </c>
      <c r="G4999" s="7">
        <f>'Health Cleaned'!$H4999*1.1</f>
        <v>3436.3340000000003</v>
      </c>
      <c r="H4999" s="7">
        <f t="shared" si="391"/>
        <v>3436.3</v>
      </c>
      <c r="I4999" s="7">
        <f t="shared" si="392"/>
        <v>3436.4</v>
      </c>
      <c r="J4999" s="7">
        <f t="shared" si="393"/>
        <v>3436.3</v>
      </c>
      <c r="K4999" t="str">
        <f>TEXT('Health Cleaned'!A4999,"mm-yy")</f>
        <v>06-23</v>
      </c>
      <c r="L4999" t="str">
        <f t="shared" si="394"/>
        <v>35-50</v>
      </c>
    </row>
    <row r="5000" spans="1:12" x14ac:dyDescent="0.45">
      <c r="A5000">
        <v>48</v>
      </c>
      <c r="B5000" t="str">
        <f t="shared" si="390"/>
        <v>ADULTS</v>
      </c>
      <c r="C5000" t="s">
        <v>5472</v>
      </c>
      <c r="G5000" s="7">
        <f>'Health Cleaned'!$H5000*1.1</f>
        <v>1239.711</v>
      </c>
      <c r="H5000" s="7">
        <f t="shared" si="391"/>
        <v>1239.7</v>
      </c>
      <c r="I5000" s="7">
        <f t="shared" si="392"/>
        <v>1239.8</v>
      </c>
      <c r="J5000" s="7">
        <f t="shared" si="393"/>
        <v>1239.7</v>
      </c>
      <c r="K5000" t="str">
        <f>TEXT('Health Cleaned'!A5000,"mm-yy")</f>
        <v>09-23</v>
      </c>
      <c r="L5000" t="str">
        <f t="shared" si="394"/>
        <v>35-50</v>
      </c>
    </row>
    <row r="5001" spans="1:12" x14ac:dyDescent="0.45">
      <c r="A5001">
        <v>17</v>
      </c>
      <c r="B5001" t="str">
        <f t="shared" si="390"/>
        <v>CHILDREN</v>
      </c>
      <c r="C5001" t="s">
        <v>5473</v>
      </c>
      <c r="G5001" s="7">
        <f>'Health Cleaned'!$H5001*1.1</f>
        <v>3423.3760000000002</v>
      </c>
      <c r="H5001" s="7">
        <f t="shared" si="391"/>
        <v>3423.4</v>
      </c>
      <c r="I5001" s="7">
        <f t="shared" si="392"/>
        <v>3423.4</v>
      </c>
      <c r="J5001" s="7">
        <f t="shared" si="393"/>
        <v>3423.3</v>
      </c>
      <c r="K5001" t="str">
        <f>TEXT('Health Cleaned'!A5001,"mm-yy")</f>
        <v>07-22</v>
      </c>
      <c r="L5001" t="str">
        <f t="shared" si="394"/>
        <v>13-19</v>
      </c>
    </row>
  </sheetData>
  <conditionalFormatting sqref="C2:C5001">
    <cfRule type="expression" dxfId="1" priority="1">
      <formula>D2&gt;60</formula>
    </cfRule>
  </conditionalFormatting>
  <conditionalFormatting sqref="E2:E6">
    <cfRule type="expression" dxfId="0" priority="4">
      <formula>#REF!&gt;3000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6E0C-58A6-45E5-B39D-D1B2721E7593}">
  <dimension ref="A1:H49"/>
  <sheetViews>
    <sheetView tabSelected="1" workbookViewId="0">
      <selection activeCell="G10" sqref="G10"/>
    </sheetView>
  </sheetViews>
  <sheetFormatPr defaultRowHeight="14.25" x14ac:dyDescent="0.45"/>
  <cols>
    <col min="1" max="1" width="11.9296875" bestFit="1" customWidth="1"/>
    <col min="2" max="2" width="11.73046875" bestFit="1" customWidth="1"/>
    <col min="3" max="3" width="4.73046875" bestFit="1" customWidth="1"/>
    <col min="4" max="4" width="14.06640625" bestFit="1" customWidth="1"/>
    <col min="5" max="5" width="15.265625" bestFit="1" customWidth="1"/>
    <col min="6" max="6" width="5.796875" bestFit="1" customWidth="1"/>
    <col min="7" max="7" width="7.19921875" bestFit="1" customWidth="1"/>
    <col min="8" max="14" width="5.796875" bestFit="1" customWidth="1"/>
    <col min="15" max="15" width="4.796875" bestFit="1" customWidth="1"/>
    <col min="16" max="25" width="5.796875" bestFit="1" customWidth="1"/>
    <col min="26" max="26" width="4.796875" bestFit="1" customWidth="1"/>
    <col min="27" max="36" width="5.796875" bestFit="1" customWidth="1"/>
    <col min="37" max="37" width="4.796875" bestFit="1" customWidth="1"/>
    <col min="38" max="47" width="5.796875" bestFit="1" customWidth="1"/>
    <col min="48" max="48" width="4.796875" bestFit="1" customWidth="1"/>
    <col min="49" max="58" width="5.796875" bestFit="1" customWidth="1"/>
    <col min="59" max="59" width="4.796875" bestFit="1" customWidth="1"/>
    <col min="60" max="69" width="5.796875" bestFit="1" customWidth="1"/>
    <col min="70" max="70" width="4.796875" bestFit="1" customWidth="1"/>
    <col min="71" max="80" width="5.796875" bestFit="1" customWidth="1"/>
    <col min="81" max="81" width="4.796875" bestFit="1" customWidth="1"/>
    <col min="82" max="91" width="5.796875" bestFit="1" customWidth="1"/>
    <col min="92" max="92" width="4.796875" bestFit="1" customWidth="1"/>
    <col min="93" max="102" width="5.796875" bestFit="1" customWidth="1"/>
    <col min="103" max="103" width="4.796875" bestFit="1" customWidth="1"/>
    <col min="104" max="113" width="5.796875" bestFit="1" customWidth="1"/>
    <col min="114" max="114" width="3.796875" bestFit="1" customWidth="1"/>
    <col min="115" max="115" width="4.796875" bestFit="1" customWidth="1"/>
    <col min="116" max="125" width="5.796875" bestFit="1" customWidth="1"/>
    <col min="126" max="126" width="4.796875" bestFit="1" customWidth="1"/>
    <col min="127" max="136" width="5.796875" bestFit="1" customWidth="1"/>
    <col min="137" max="137" width="4.796875" bestFit="1" customWidth="1"/>
    <col min="138" max="147" width="5.796875" bestFit="1" customWidth="1"/>
    <col min="148" max="148" width="4.796875" bestFit="1" customWidth="1"/>
    <col min="149" max="158" width="5.796875" bestFit="1" customWidth="1"/>
    <col min="159" max="159" width="4.796875" bestFit="1" customWidth="1"/>
    <col min="160" max="169" width="5.796875" bestFit="1" customWidth="1"/>
    <col min="170" max="170" width="4.796875" bestFit="1" customWidth="1"/>
    <col min="171" max="180" width="5.796875" bestFit="1" customWidth="1"/>
    <col min="181" max="181" width="4.796875" bestFit="1" customWidth="1"/>
    <col min="182" max="191" width="5.796875" bestFit="1" customWidth="1"/>
    <col min="192" max="192" width="4.796875" bestFit="1" customWidth="1"/>
    <col min="193" max="202" width="5.796875" bestFit="1" customWidth="1"/>
    <col min="203" max="203" width="4.796875" bestFit="1" customWidth="1"/>
    <col min="204" max="213" width="5.796875" bestFit="1" customWidth="1"/>
    <col min="214" max="214" width="4.796875" bestFit="1" customWidth="1"/>
    <col min="215" max="224" width="5.796875" bestFit="1" customWidth="1"/>
    <col min="225" max="225" width="3.796875" bestFit="1" customWidth="1"/>
    <col min="226" max="226" width="4.796875" bestFit="1" customWidth="1"/>
    <col min="227" max="236" width="5.796875" bestFit="1" customWidth="1"/>
    <col min="237" max="237" width="4.796875" bestFit="1" customWidth="1"/>
    <col min="238" max="247" width="5.796875" bestFit="1" customWidth="1"/>
    <col min="248" max="248" width="4.796875" bestFit="1" customWidth="1"/>
    <col min="249" max="258" width="5.796875" bestFit="1" customWidth="1"/>
    <col min="259" max="259" width="4.796875" bestFit="1" customWidth="1"/>
    <col min="260" max="269" width="5.796875" bestFit="1" customWidth="1"/>
    <col min="270" max="270" width="4.796875" bestFit="1" customWidth="1"/>
    <col min="271" max="280" width="5.796875" bestFit="1" customWidth="1"/>
    <col min="281" max="281" width="4.796875" bestFit="1" customWidth="1"/>
    <col min="282" max="291" width="5.796875" bestFit="1" customWidth="1"/>
    <col min="292" max="292" width="4.796875" bestFit="1" customWidth="1"/>
    <col min="293" max="302" width="5.796875" bestFit="1" customWidth="1"/>
    <col min="303" max="303" width="4.796875" bestFit="1" customWidth="1"/>
    <col min="304" max="313" width="5.796875" bestFit="1" customWidth="1"/>
    <col min="314" max="314" width="4.796875" bestFit="1" customWidth="1"/>
    <col min="315" max="324" width="5.796875" bestFit="1" customWidth="1"/>
    <col min="325" max="325" width="4.796875" bestFit="1" customWidth="1"/>
    <col min="326" max="335" width="5.796875" bestFit="1" customWidth="1"/>
    <col min="336" max="336" width="3.796875" bestFit="1" customWidth="1"/>
    <col min="337" max="337" width="4.796875" bestFit="1" customWidth="1"/>
    <col min="338" max="347" width="5.796875" bestFit="1" customWidth="1"/>
    <col min="348" max="348" width="4.796875" bestFit="1" customWidth="1"/>
    <col min="349" max="358" width="5.796875" bestFit="1" customWidth="1"/>
    <col min="359" max="359" width="4.796875" bestFit="1" customWidth="1"/>
    <col min="360" max="369" width="5.796875" bestFit="1" customWidth="1"/>
    <col min="370" max="370" width="4.796875" bestFit="1" customWidth="1"/>
    <col min="371" max="380" width="5.796875" bestFit="1" customWidth="1"/>
    <col min="381" max="381" width="4.796875" bestFit="1" customWidth="1"/>
    <col min="382" max="391" width="5.796875" bestFit="1" customWidth="1"/>
    <col min="392" max="392" width="4.796875" bestFit="1" customWidth="1"/>
    <col min="393" max="402" width="5.796875" bestFit="1" customWidth="1"/>
    <col min="403" max="403" width="4.796875" bestFit="1" customWidth="1"/>
    <col min="404" max="413" width="5.796875" bestFit="1" customWidth="1"/>
    <col min="414" max="414" width="4.796875" bestFit="1" customWidth="1"/>
    <col min="415" max="424" width="5.796875" bestFit="1" customWidth="1"/>
    <col min="425" max="425" width="4.796875" bestFit="1" customWidth="1"/>
    <col min="426" max="435" width="5.796875" bestFit="1" customWidth="1"/>
    <col min="436" max="436" width="4.796875" bestFit="1" customWidth="1"/>
    <col min="437" max="446" width="5.796875" bestFit="1" customWidth="1"/>
    <col min="447" max="447" width="3.796875" bestFit="1" customWidth="1"/>
    <col min="448" max="448" width="4.796875" bestFit="1" customWidth="1"/>
    <col min="449" max="458" width="5.796875" bestFit="1" customWidth="1"/>
    <col min="459" max="459" width="4.796875" bestFit="1" customWidth="1"/>
    <col min="460" max="469" width="5.796875" bestFit="1" customWidth="1"/>
    <col min="470" max="470" width="4.796875" bestFit="1" customWidth="1"/>
    <col min="471" max="480" width="5.796875" bestFit="1" customWidth="1"/>
    <col min="481" max="481" width="4.796875" bestFit="1" customWidth="1"/>
    <col min="482" max="491" width="5.796875" bestFit="1" customWidth="1"/>
    <col min="492" max="492" width="4.796875" bestFit="1" customWidth="1"/>
    <col min="493" max="502" width="5.796875" bestFit="1" customWidth="1"/>
    <col min="503" max="503" width="4.796875" bestFit="1" customWidth="1"/>
    <col min="504" max="513" width="5.796875" bestFit="1" customWidth="1"/>
    <col min="514" max="514" width="4.796875" bestFit="1" customWidth="1"/>
    <col min="515" max="524" width="5.796875" bestFit="1" customWidth="1"/>
    <col min="525" max="525" width="4.796875" bestFit="1" customWidth="1"/>
    <col min="526" max="535" width="5.796875" bestFit="1" customWidth="1"/>
    <col min="536" max="536" width="4.796875" bestFit="1" customWidth="1"/>
    <col min="537" max="546" width="5.796875" bestFit="1" customWidth="1"/>
    <col min="547" max="547" width="4.796875" bestFit="1" customWidth="1"/>
    <col min="548" max="557" width="5.796875" bestFit="1" customWidth="1"/>
    <col min="558" max="558" width="3.796875" bestFit="1" customWidth="1"/>
    <col min="559" max="559" width="4.796875" bestFit="1" customWidth="1"/>
    <col min="560" max="569" width="5.796875" bestFit="1" customWidth="1"/>
    <col min="570" max="570" width="4.796875" bestFit="1" customWidth="1"/>
    <col min="571" max="580" width="5.796875" bestFit="1" customWidth="1"/>
    <col min="581" max="581" width="4.796875" bestFit="1" customWidth="1"/>
    <col min="582" max="591" width="5.796875" bestFit="1" customWidth="1"/>
    <col min="592" max="592" width="4.796875" bestFit="1" customWidth="1"/>
    <col min="593" max="602" width="5.796875" bestFit="1" customWidth="1"/>
    <col min="603" max="603" width="4.796875" bestFit="1" customWidth="1"/>
    <col min="604" max="613" width="5.796875" bestFit="1" customWidth="1"/>
    <col min="614" max="614" width="4.796875" bestFit="1" customWidth="1"/>
    <col min="615" max="624" width="5.796875" bestFit="1" customWidth="1"/>
    <col min="625" max="625" width="4.796875" bestFit="1" customWidth="1"/>
    <col min="626" max="635" width="5.796875" bestFit="1" customWidth="1"/>
    <col min="636" max="636" width="4.796875" bestFit="1" customWidth="1"/>
    <col min="637" max="646" width="5.796875" bestFit="1" customWidth="1"/>
    <col min="647" max="647" width="4.796875" bestFit="1" customWidth="1"/>
    <col min="648" max="657" width="5.796875" bestFit="1" customWidth="1"/>
    <col min="658" max="658" width="4.796875" bestFit="1" customWidth="1"/>
    <col min="659" max="668" width="5.796875" bestFit="1" customWidth="1"/>
    <col min="669" max="669" width="3.796875" bestFit="1" customWidth="1"/>
    <col min="670" max="670" width="4.796875" bestFit="1" customWidth="1"/>
    <col min="671" max="680" width="5.796875" bestFit="1" customWidth="1"/>
    <col min="681" max="681" width="4.796875" bestFit="1" customWidth="1"/>
    <col min="682" max="691" width="5.796875" bestFit="1" customWidth="1"/>
    <col min="692" max="692" width="4.796875" bestFit="1" customWidth="1"/>
    <col min="693" max="702" width="5.796875" bestFit="1" customWidth="1"/>
    <col min="703" max="703" width="4.796875" bestFit="1" customWidth="1"/>
    <col min="704" max="713" width="5.796875" bestFit="1" customWidth="1"/>
    <col min="714" max="714" width="4.796875" bestFit="1" customWidth="1"/>
    <col min="715" max="724" width="5.796875" bestFit="1" customWidth="1"/>
    <col min="725" max="725" width="4.796875" bestFit="1" customWidth="1"/>
    <col min="726" max="735" width="5.796875" bestFit="1" customWidth="1"/>
    <col min="736" max="736" width="4.796875" bestFit="1" customWidth="1"/>
    <col min="737" max="746" width="5.796875" bestFit="1" customWidth="1"/>
    <col min="747" max="747" width="4.796875" bestFit="1" customWidth="1"/>
    <col min="748" max="757" width="5.796875" bestFit="1" customWidth="1"/>
    <col min="758" max="758" width="4.796875" bestFit="1" customWidth="1"/>
    <col min="759" max="768" width="5.796875" bestFit="1" customWidth="1"/>
    <col min="769" max="769" width="4.796875" bestFit="1" customWidth="1"/>
    <col min="770" max="779" width="5.796875" bestFit="1" customWidth="1"/>
    <col min="780" max="780" width="3.796875" bestFit="1" customWidth="1"/>
    <col min="781" max="781" width="4.796875" bestFit="1" customWidth="1"/>
    <col min="782" max="791" width="5.796875" bestFit="1" customWidth="1"/>
    <col min="792" max="792" width="4.796875" bestFit="1" customWidth="1"/>
    <col min="793" max="802" width="5.796875" bestFit="1" customWidth="1"/>
    <col min="803" max="803" width="4.796875" bestFit="1" customWidth="1"/>
    <col min="804" max="813" width="5.796875" bestFit="1" customWidth="1"/>
    <col min="814" max="814" width="4.796875" bestFit="1" customWidth="1"/>
    <col min="815" max="824" width="5.796875" bestFit="1" customWidth="1"/>
    <col min="825" max="825" width="4.796875" bestFit="1" customWidth="1"/>
    <col min="826" max="835" width="5.796875" bestFit="1" customWidth="1"/>
    <col min="836" max="836" width="4.796875" bestFit="1" customWidth="1"/>
    <col min="837" max="846" width="5.796875" bestFit="1" customWidth="1"/>
    <col min="847" max="847" width="4.796875" bestFit="1" customWidth="1"/>
    <col min="848" max="857" width="5.796875" bestFit="1" customWidth="1"/>
    <col min="858" max="858" width="4.796875" bestFit="1" customWidth="1"/>
    <col min="859" max="868" width="5.796875" bestFit="1" customWidth="1"/>
    <col min="869" max="869" width="4.796875" bestFit="1" customWidth="1"/>
    <col min="870" max="879" width="5.796875" bestFit="1" customWidth="1"/>
    <col min="880" max="880" width="4.796875" bestFit="1" customWidth="1"/>
    <col min="881" max="890" width="5.796875" bestFit="1" customWidth="1"/>
    <col min="891" max="891" width="3.796875" bestFit="1" customWidth="1"/>
    <col min="892" max="892" width="4.796875" bestFit="1" customWidth="1"/>
    <col min="893" max="902" width="5.796875" bestFit="1" customWidth="1"/>
    <col min="903" max="903" width="4.796875" bestFit="1" customWidth="1"/>
    <col min="904" max="913" width="5.796875" bestFit="1" customWidth="1"/>
    <col min="914" max="914" width="4.796875" bestFit="1" customWidth="1"/>
    <col min="915" max="924" width="5.796875" bestFit="1" customWidth="1"/>
    <col min="925" max="925" width="4.796875" bestFit="1" customWidth="1"/>
    <col min="926" max="935" width="5.796875" bestFit="1" customWidth="1"/>
    <col min="936" max="936" width="4.796875" bestFit="1" customWidth="1"/>
    <col min="937" max="946" width="5.796875" bestFit="1" customWidth="1"/>
    <col min="947" max="947" width="4.796875" bestFit="1" customWidth="1"/>
    <col min="948" max="957" width="5.796875" bestFit="1" customWidth="1"/>
    <col min="958" max="958" width="4.796875" bestFit="1" customWidth="1"/>
    <col min="959" max="968" width="5.796875" bestFit="1" customWidth="1"/>
    <col min="969" max="969" width="4.796875" bestFit="1" customWidth="1"/>
    <col min="970" max="979" width="5.796875" bestFit="1" customWidth="1"/>
    <col min="980" max="980" width="4.796875" bestFit="1" customWidth="1"/>
    <col min="981" max="990" width="5.796875" bestFit="1" customWidth="1"/>
    <col min="991" max="991" width="4.796875" bestFit="1" customWidth="1"/>
    <col min="992" max="1001" width="5.796875" bestFit="1" customWidth="1"/>
    <col min="1002" max="1002" width="3.796875" bestFit="1" customWidth="1"/>
    <col min="1003" max="1003" width="4.796875" bestFit="1" customWidth="1"/>
    <col min="1004" max="1013" width="5.796875" bestFit="1" customWidth="1"/>
    <col min="1014" max="1014" width="4.796875" bestFit="1" customWidth="1"/>
    <col min="1015" max="1024" width="5.796875" bestFit="1" customWidth="1"/>
    <col min="1025" max="1025" width="4.796875" bestFit="1" customWidth="1"/>
    <col min="1026" max="1035" width="5.796875" bestFit="1" customWidth="1"/>
    <col min="1036" max="1036" width="4.796875" bestFit="1" customWidth="1"/>
    <col min="1037" max="1046" width="5.796875" bestFit="1" customWidth="1"/>
    <col min="1047" max="1047" width="4.796875" bestFit="1" customWidth="1"/>
    <col min="1048" max="1057" width="5.796875" bestFit="1" customWidth="1"/>
    <col min="1058" max="1058" width="4.796875" bestFit="1" customWidth="1"/>
    <col min="1059" max="1068" width="5.796875" bestFit="1" customWidth="1"/>
    <col min="1069" max="1069" width="4.796875" bestFit="1" customWidth="1"/>
    <col min="1070" max="1079" width="5.796875" bestFit="1" customWidth="1"/>
    <col min="1080" max="1080" width="4.796875" bestFit="1" customWidth="1"/>
    <col min="1081" max="1090" width="5.796875" bestFit="1" customWidth="1"/>
    <col min="1091" max="1091" width="4.796875" bestFit="1" customWidth="1"/>
    <col min="1092" max="1101" width="5.796875" bestFit="1" customWidth="1"/>
    <col min="1102" max="1102" width="4.796875" bestFit="1" customWidth="1"/>
    <col min="1103" max="1112" width="5.796875" bestFit="1" customWidth="1"/>
    <col min="1113" max="1113" width="2.796875" bestFit="1" customWidth="1"/>
    <col min="1114" max="1114" width="3.796875" bestFit="1" customWidth="1"/>
    <col min="1115" max="1115" width="4.796875" bestFit="1" customWidth="1"/>
    <col min="1116" max="1125" width="5.796875" bestFit="1" customWidth="1"/>
    <col min="1126" max="1126" width="4.796875" bestFit="1" customWidth="1"/>
    <col min="1127" max="1136" width="5.796875" bestFit="1" customWidth="1"/>
    <col min="1137" max="1137" width="4.796875" bestFit="1" customWidth="1"/>
    <col min="1138" max="1147" width="5.796875" bestFit="1" customWidth="1"/>
    <col min="1148" max="1148" width="4.796875" bestFit="1" customWidth="1"/>
    <col min="1149" max="1158" width="5.796875" bestFit="1" customWidth="1"/>
    <col min="1159" max="1159" width="4.796875" bestFit="1" customWidth="1"/>
    <col min="1160" max="1169" width="5.796875" bestFit="1" customWidth="1"/>
    <col min="1170" max="1170" width="4.796875" bestFit="1" customWidth="1"/>
    <col min="1171" max="1180" width="5.796875" bestFit="1" customWidth="1"/>
    <col min="1181" max="1181" width="4.796875" bestFit="1" customWidth="1"/>
    <col min="1182" max="1191" width="5.796875" bestFit="1" customWidth="1"/>
    <col min="1192" max="1192" width="4.796875" bestFit="1" customWidth="1"/>
    <col min="1193" max="1202" width="5.796875" bestFit="1" customWidth="1"/>
    <col min="1203" max="1203" width="4.796875" bestFit="1" customWidth="1"/>
    <col min="1204" max="1213" width="5.796875" bestFit="1" customWidth="1"/>
    <col min="1214" max="1214" width="4.796875" bestFit="1" customWidth="1"/>
    <col min="1215" max="1224" width="5.796875" bestFit="1" customWidth="1"/>
    <col min="1225" max="1225" width="3.796875" bestFit="1" customWidth="1"/>
    <col min="1226" max="1226" width="4.796875" bestFit="1" customWidth="1"/>
    <col min="1227" max="1236" width="5.796875" bestFit="1" customWidth="1"/>
    <col min="1237" max="1237" width="4.796875" bestFit="1" customWidth="1"/>
    <col min="1238" max="1247" width="5.796875" bestFit="1" customWidth="1"/>
    <col min="1248" max="1248" width="4.796875" bestFit="1" customWidth="1"/>
    <col min="1249" max="1258" width="5.796875" bestFit="1" customWidth="1"/>
    <col min="1259" max="1259" width="4.796875" bestFit="1" customWidth="1"/>
    <col min="1260" max="1269" width="5.796875" bestFit="1" customWidth="1"/>
    <col min="1270" max="1270" width="4.796875" bestFit="1" customWidth="1"/>
    <col min="1271" max="1280" width="5.796875" bestFit="1" customWidth="1"/>
    <col min="1281" max="1281" width="4.796875" bestFit="1" customWidth="1"/>
    <col min="1282" max="1291" width="5.796875" bestFit="1" customWidth="1"/>
    <col min="1292" max="1292" width="4.796875" bestFit="1" customWidth="1"/>
    <col min="1293" max="1302" width="5.796875" bestFit="1" customWidth="1"/>
    <col min="1303" max="1303" width="4.796875" bestFit="1" customWidth="1"/>
    <col min="1304" max="1313" width="5.796875" bestFit="1" customWidth="1"/>
    <col min="1314" max="1314" width="4.796875" bestFit="1" customWidth="1"/>
    <col min="1315" max="1324" width="5.796875" bestFit="1" customWidth="1"/>
    <col min="1325" max="1325" width="4.796875" bestFit="1" customWidth="1"/>
    <col min="1326" max="1335" width="5.796875" bestFit="1" customWidth="1"/>
    <col min="1336" max="1336" width="3.796875" bestFit="1" customWidth="1"/>
    <col min="1337" max="1337" width="4.796875" bestFit="1" customWidth="1"/>
    <col min="1338" max="1347" width="5.796875" bestFit="1" customWidth="1"/>
    <col min="1348" max="1348" width="4.796875" bestFit="1" customWidth="1"/>
    <col min="1349" max="1358" width="5.796875" bestFit="1" customWidth="1"/>
    <col min="1359" max="1359" width="4.796875" bestFit="1" customWidth="1"/>
    <col min="1360" max="1369" width="5.796875" bestFit="1" customWidth="1"/>
    <col min="1370" max="1370" width="4.796875" bestFit="1" customWidth="1"/>
    <col min="1371" max="1380" width="5.796875" bestFit="1" customWidth="1"/>
    <col min="1381" max="1381" width="4.796875" bestFit="1" customWidth="1"/>
    <col min="1382" max="1391" width="5.796875" bestFit="1" customWidth="1"/>
    <col min="1392" max="1392" width="4.796875" bestFit="1" customWidth="1"/>
    <col min="1393" max="1402" width="5.796875" bestFit="1" customWidth="1"/>
    <col min="1403" max="1403" width="4.796875" bestFit="1" customWidth="1"/>
    <col min="1404" max="1413" width="5.796875" bestFit="1" customWidth="1"/>
    <col min="1414" max="1414" width="4.796875" bestFit="1" customWidth="1"/>
    <col min="1415" max="1424" width="5.796875" bestFit="1" customWidth="1"/>
    <col min="1425" max="1425" width="4.796875" bestFit="1" customWidth="1"/>
    <col min="1426" max="1435" width="5.796875" bestFit="1" customWidth="1"/>
    <col min="1436" max="1436" width="4.796875" bestFit="1" customWidth="1"/>
    <col min="1437" max="1446" width="5.796875" bestFit="1" customWidth="1"/>
    <col min="1447" max="1447" width="3.796875" bestFit="1" customWidth="1"/>
    <col min="1448" max="1448" width="4.796875" bestFit="1" customWidth="1"/>
    <col min="1449" max="1458" width="5.796875" bestFit="1" customWidth="1"/>
    <col min="1459" max="1459" width="4.796875" bestFit="1" customWidth="1"/>
    <col min="1460" max="1469" width="5.796875" bestFit="1" customWidth="1"/>
    <col min="1470" max="1470" width="4.796875" bestFit="1" customWidth="1"/>
    <col min="1471" max="1480" width="5.796875" bestFit="1" customWidth="1"/>
    <col min="1481" max="1481" width="4.796875" bestFit="1" customWidth="1"/>
    <col min="1482" max="1491" width="5.796875" bestFit="1" customWidth="1"/>
    <col min="1492" max="1492" width="4.796875" bestFit="1" customWidth="1"/>
    <col min="1493" max="1502" width="5.796875" bestFit="1" customWidth="1"/>
    <col min="1503" max="1503" width="4.796875" bestFit="1" customWidth="1"/>
    <col min="1504" max="1513" width="5.796875" bestFit="1" customWidth="1"/>
    <col min="1514" max="1514" width="4.796875" bestFit="1" customWidth="1"/>
    <col min="1515" max="1524" width="5.796875" bestFit="1" customWidth="1"/>
    <col min="1525" max="1525" width="4.796875" bestFit="1" customWidth="1"/>
    <col min="1526" max="1535" width="5.796875" bestFit="1" customWidth="1"/>
    <col min="1536" max="1536" width="4.796875" bestFit="1" customWidth="1"/>
    <col min="1537" max="1546" width="5.796875" bestFit="1" customWidth="1"/>
    <col min="1547" max="1547" width="4.796875" bestFit="1" customWidth="1"/>
    <col min="1548" max="1557" width="5.796875" bestFit="1" customWidth="1"/>
    <col min="1558" max="1558" width="3.796875" bestFit="1" customWidth="1"/>
    <col min="1559" max="1559" width="4.796875" bestFit="1" customWidth="1"/>
    <col min="1560" max="1569" width="5.796875" bestFit="1" customWidth="1"/>
    <col min="1570" max="1570" width="4.796875" bestFit="1" customWidth="1"/>
    <col min="1571" max="1580" width="5.796875" bestFit="1" customWidth="1"/>
    <col min="1581" max="1581" width="4.796875" bestFit="1" customWidth="1"/>
    <col min="1582" max="1591" width="5.796875" bestFit="1" customWidth="1"/>
    <col min="1592" max="1592" width="4.796875" bestFit="1" customWidth="1"/>
    <col min="1593" max="1602" width="5.796875" bestFit="1" customWidth="1"/>
    <col min="1603" max="1603" width="4.796875" bestFit="1" customWidth="1"/>
    <col min="1604" max="1613" width="5.796875" bestFit="1" customWidth="1"/>
    <col min="1614" max="1614" width="4.796875" bestFit="1" customWidth="1"/>
    <col min="1615" max="1624" width="5.796875" bestFit="1" customWidth="1"/>
    <col min="1625" max="1625" width="4.796875" bestFit="1" customWidth="1"/>
    <col min="1626" max="1635" width="5.796875" bestFit="1" customWidth="1"/>
    <col min="1636" max="1636" width="4.796875" bestFit="1" customWidth="1"/>
    <col min="1637" max="1646" width="5.796875" bestFit="1" customWidth="1"/>
    <col min="1647" max="1647" width="4.796875" bestFit="1" customWidth="1"/>
    <col min="1648" max="1657" width="5.796875" bestFit="1" customWidth="1"/>
    <col min="1658" max="1658" width="4.796875" bestFit="1" customWidth="1"/>
    <col min="1659" max="1668" width="5.796875" bestFit="1" customWidth="1"/>
    <col min="1669" max="1669" width="3.796875" bestFit="1" customWidth="1"/>
    <col min="1670" max="1670" width="4.796875" bestFit="1" customWidth="1"/>
    <col min="1671" max="1680" width="5.796875" bestFit="1" customWidth="1"/>
    <col min="1681" max="1681" width="4.796875" bestFit="1" customWidth="1"/>
    <col min="1682" max="1691" width="5.796875" bestFit="1" customWidth="1"/>
    <col min="1692" max="1692" width="4.796875" bestFit="1" customWidth="1"/>
    <col min="1693" max="1702" width="5.796875" bestFit="1" customWidth="1"/>
    <col min="1703" max="1703" width="4.796875" bestFit="1" customWidth="1"/>
    <col min="1704" max="1713" width="5.796875" bestFit="1" customWidth="1"/>
    <col min="1714" max="1714" width="4.796875" bestFit="1" customWidth="1"/>
    <col min="1715" max="1724" width="5.796875" bestFit="1" customWidth="1"/>
    <col min="1725" max="1725" width="4.796875" bestFit="1" customWidth="1"/>
    <col min="1726" max="1735" width="5.796875" bestFit="1" customWidth="1"/>
    <col min="1736" max="1736" width="4.796875" bestFit="1" customWidth="1"/>
    <col min="1737" max="1746" width="5.796875" bestFit="1" customWidth="1"/>
    <col min="1747" max="1747" width="4.796875" bestFit="1" customWidth="1"/>
    <col min="1748" max="1757" width="5.796875" bestFit="1" customWidth="1"/>
    <col min="1758" max="1758" width="4.796875" bestFit="1" customWidth="1"/>
    <col min="1759" max="1768" width="5.796875" bestFit="1" customWidth="1"/>
    <col min="1769" max="1769" width="4.796875" bestFit="1" customWidth="1"/>
    <col min="1770" max="1779" width="5.796875" bestFit="1" customWidth="1"/>
    <col min="1780" max="1780" width="3.796875" bestFit="1" customWidth="1"/>
    <col min="1781" max="1781" width="4.796875" bestFit="1" customWidth="1"/>
    <col min="1782" max="1791" width="5.796875" bestFit="1" customWidth="1"/>
    <col min="1792" max="1792" width="4.796875" bestFit="1" customWidth="1"/>
    <col min="1793" max="1802" width="5.796875" bestFit="1" customWidth="1"/>
    <col min="1803" max="1803" width="4.796875" bestFit="1" customWidth="1"/>
    <col min="1804" max="1813" width="5.796875" bestFit="1" customWidth="1"/>
    <col min="1814" max="1814" width="4.796875" bestFit="1" customWidth="1"/>
    <col min="1815" max="1824" width="5.796875" bestFit="1" customWidth="1"/>
    <col min="1825" max="1825" width="4.796875" bestFit="1" customWidth="1"/>
    <col min="1826" max="1835" width="5.796875" bestFit="1" customWidth="1"/>
    <col min="1836" max="1836" width="4.796875" bestFit="1" customWidth="1"/>
    <col min="1837" max="1846" width="5.796875" bestFit="1" customWidth="1"/>
    <col min="1847" max="1847" width="4.796875" bestFit="1" customWidth="1"/>
    <col min="1848" max="1857" width="5.796875" bestFit="1" customWidth="1"/>
    <col min="1858" max="1858" width="4.796875" bestFit="1" customWidth="1"/>
    <col min="1859" max="1868" width="5.796875" bestFit="1" customWidth="1"/>
    <col min="1869" max="1869" width="4.796875" bestFit="1" customWidth="1"/>
    <col min="1870" max="1879" width="5.796875" bestFit="1" customWidth="1"/>
    <col min="1880" max="1880" width="4.796875" bestFit="1" customWidth="1"/>
    <col min="1881" max="1890" width="5.796875" bestFit="1" customWidth="1"/>
    <col min="1891" max="1891" width="3.796875" bestFit="1" customWidth="1"/>
    <col min="1892" max="1892" width="4.796875" bestFit="1" customWidth="1"/>
    <col min="1893" max="1902" width="5.796875" bestFit="1" customWidth="1"/>
    <col min="1903" max="1903" width="4.796875" bestFit="1" customWidth="1"/>
    <col min="1904" max="1913" width="5.796875" bestFit="1" customWidth="1"/>
    <col min="1914" max="1914" width="4.796875" bestFit="1" customWidth="1"/>
    <col min="1915" max="1924" width="5.796875" bestFit="1" customWidth="1"/>
    <col min="1925" max="1925" width="4.796875" bestFit="1" customWidth="1"/>
    <col min="1926" max="1935" width="5.796875" bestFit="1" customWidth="1"/>
    <col min="1936" max="1936" width="4.796875" bestFit="1" customWidth="1"/>
    <col min="1937" max="1946" width="5.796875" bestFit="1" customWidth="1"/>
    <col min="1947" max="1947" width="4.796875" bestFit="1" customWidth="1"/>
    <col min="1948" max="1957" width="5.796875" bestFit="1" customWidth="1"/>
    <col min="1958" max="1958" width="4.796875" bestFit="1" customWidth="1"/>
    <col min="1959" max="1968" width="5.796875" bestFit="1" customWidth="1"/>
    <col min="1969" max="1969" width="4.796875" bestFit="1" customWidth="1"/>
    <col min="1970" max="1979" width="5.796875" bestFit="1" customWidth="1"/>
    <col min="1980" max="1980" width="4.796875" bestFit="1" customWidth="1"/>
    <col min="1981" max="1990" width="5.796875" bestFit="1" customWidth="1"/>
    <col min="1991" max="1991" width="4.796875" bestFit="1" customWidth="1"/>
    <col min="1992" max="2001" width="5.796875" bestFit="1" customWidth="1"/>
    <col min="2002" max="2002" width="3.796875" bestFit="1" customWidth="1"/>
    <col min="2003" max="2003" width="4.796875" bestFit="1" customWidth="1"/>
    <col min="2004" max="2013" width="5.796875" bestFit="1" customWidth="1"/>
    <col min="2014" max="2014" width="4.796875" bestFit="1" customWidth="1"/>
    <col min="2015" max="2024" width="5.796875" bestFit="1" customWidth="1"/>
    <col min="2025" max="2025" width="4.796875" bestFit="1" customWidth="1"/>
    <col min="2026" max="2035" width="5.796875" bestFit="1" customWidth="1"/>
    <col min="2036" max="2036" width="4.796875" bestFit="1" customWidth="1"/>
    <col min="2037" max="2046" width="5.796875" bestFit="1" customWidth="1"/>
    <col min="2047" max="2047" width="4.796875" bestFit="1" customWidth="1"/>
    <col min="2048" max="2057" width="5.796875" bestFit="1" customWidth="1"/>
    <col min="2058" max="2058" width="4.796875" bestFit="1" customWidth="1"/>
    <col min="2059" max="2068" width="5.796875" bestFit="1" customWidth="1"/>
    <col min="2069" max="2069" width="4.796875" bestFit="1" customWidth="1"/>
    <col min="2070" max="2079" width="5.796875" bestFit="1" customWidth="1"/>
    <col min="2080" max="2080" width="4.796875" bestFit="1" customWidth="1"/>
    <col min="2081" max="2090" width="5.796875" bestFit="1" customWidth="1"/>
    <col min="2091" max="2091" width="4.796875" bestFit="1" customWidth="1"/>
    <col min="2092" max="2101" width="5.796875" bestFit="1" customWidth="1"/>
    <col min="2102" max="2102" width="4.796875" bestFit="1" customWidth="1"/>
    <col min="2103" max="2112" width="5.796875" bestFit="1" customWidth="1"/>
    <col min="2113" max="2113" width="3.796875" bestFit="1" customWidth="1"/>
    <col min="2114" max="2114" width="4.796875" bestFit="1" customWidth="1"/>
    <col min="2115" max="2124" width="5.796875" bestFit="1" customWidth="1"/>
    <col min="2125" max="2125" width="4.796875" bestFit="1" customWidth="1"/>
    <col min="2126" max="2135" width="5.796875" bestFit="1" customWidth="1"/>
    <col min="2136" max="2136" width="4.796875" bestFit="1" customWidth="1"/>
    <col min="2137" max="2146" width="5.796875" bestFit="1" customWidth="1"/>
    <col min="2147" max="2147" width="4.796875" bestFit="1" customWidth="1"/>
    <col min="2148" max="2157" width="5.796875" bestFit="1" customWidth="1"/>
    <col min="2158" max="2158" width="4.796875" bestFit="1" customWidth="1"/>
    <col min="2159" max="2168" width="5.796875" bestFit="1" customWidth="1"/>
    <col min="2169" max="2169" width="4.796875" bestFit="1" customWidth="1"/>
    <col min="2170" max="2179" width="5.796875" bestFit="1" customWidth="1"/>
    <col min="2180" max="2180" width="4.796875" bestFit="1" customWidth="1"/>
    <col min="2181" max="2190" width="5.796875" bestFit="1" customWidth="1"/>
    <col min="2191" max="2191" width="4.796875" bestFit="1" customWidth="1"/>
    <col min="2192" max="2201" width="5.796875" bestFit="1" customWidth="1"/>
    <col min="2202" max="2202" width="4.796875" bestFit="1" customWidth="1"/>
    <col min="2203" max="2212" width="5.796875" bestFit="1" customWidth="1"/>
    <col min="2213" max="2213" width="4.796875" bestFit="1" customWidth="1"/>
    <col min="2214" max="2223" width="5.796875" bestFit="1" customWidth="1"/>
    <col min="2224" max="2224" width="2.796875" bestFit="1" customWidth="1"/>
    <col min="2225" max="2225" width="3.796875" bestFit="1" customWidth="1"/>
    <col min="2226" max="2226" width="4.796875" bestFit="1" customWidth="1"/>
    <col min="2227" max="2236" width="5.796875" bestFit="1" customWidth="1"/>
    <col min="2237" max="2237" width="4.796875" bestFit="1" customWidth="1"/>
    <col min="2238" max="2247" width="5.796875" bestFit="1" customWidth="1"/>
    <col min="2248" max="2248" width="4.796875" bestFit="1" customWidth="1"/>
    <col min="2249" max="2258" width="5.796875" bestFit="1" customWidth="1"/>
    <col min="2259" max="2259" width="4.796875" bestFit="1" customWidth="1"/>
    <col min="2260" max="2269" width="5.796875" bestFit="1" customWidth="1"/>
    <col min="2270" max="2270" width="4.796875" bestFit="1" customWidth="1"/>
    <col min="2271" max="2280" width="5.796875" bestFit="1" customWidth="1"/>
    <col min="2281" max="2281" width="4.796875" bestFit="1" customWidth="1"/>
    <col min="2282" max="2291" width="5.796875" bestFit="1" customWidth="1"/>
    <col min="2292" max="2292" width="4.796875" bestFit="1" customWidth="1"/>
    <col min="2293" max="2302" width="5.796875" bestFit="1" customWidth="1"/>
    <col min="2303" max="2303" width="4.796875" bestFit="1" customWidth="1"/>
    <col min="2304" max="2313" width="5.796875" bestFit="1" customWidth="1"/>
    <col min="2314" max="2314" width="4.796875" bestFit="1" customWidth="1"/>
    <col min="2315" max="2324" width="5.796875" bestFit="1" customWidth="1"/>
    <col min="2325" max="2325" width="4.796875" bestFit="1" customWidth="1"/>
    <col min="2326" max="2335" width="5.796875" bestFit="1" customWidth="1"/>
    <col min="2336" max="2336" width="3.796875" bestFit="1" customWidth="1"/>
    <col min="2337" max="2337" width="4.796875" bestFit="1" customWidth="1"/>
    <col min="2338" max="2347" width="5.796875" bestFit="1" customWidth="1"/>
    <col min="2348" max="2348" width="4.796875" bestFit="1" customWidth="1"/>
    <col min="2349" max="2358" width="5.796875" bestFit="1" customWidth="1"/>
    <col min="2359" max="2359" width="4.796875" bestFit="1" customWidth="1"/>
    <col min="2360" max="2369" width="5.796875" bestFit="1" customWidth="1"/>
    <col min="2370" max="2370" width="4.796875" bestFit="1" customWidth="1"/>
    <col min="2371" max="2380" width="5.796875" bestFit="1" customWidth="1"/>
    <col min="2381" max="2381" width="4.796875" bestFit="1" customWidth="1"/>
    <col min="2382" max="2391" width="5.796875" bestFit="1" customWidth="1"/>
    <col min="2392" max="2392" width="4.796875" bestFit="1" customWidth="1"/>
    <col min="2393" max="2402" width="5.796875" bestFit="1" customWidth="1"/>
    <col min="2403" max="2403" width="4.796875" bestFit="1" customWidth="1"/>
    <col min="2404" max="2413" width="5.796875" bestFit="1" customWidth="1"/>
    <col min="2414" max="2414" width="4.796875" bestFit="1" customWidth="1"/>
    <col min="2415" max="2424" width="5.796875" bestFit="1" customWidth="1"/>
    <col min="2425" max="2425" width="4.796875" bestFit="1" customWidth="1"/>
    <col min="2426" max="2435" width="5.796875" bestFit="1" customWidth="1"/>
    <col min="2436" max="2436" width="4.796875" bestFit="1" customWidth="1"/>
    <col min="2437" max="2446" width="5.796875" bestFit="1" customWidth="1"/>
    <col min="2447" max="2447" width="3.796875" bestFit="1" customWidth="1"/>
    <col min="2448" max="2448" width="4.796875" bestFit="1" customWidth="1"/>
    <col min="2449" max="2458" width="5.796875" bestFit="1" customWidth="1"/>
    <col min="2459" max="2459" width="4.796875" bestFit="1" customWidth="1"/>
    <col min="2460" max="2469" width="5.796875" bestFit="1" customWidth="1"/>
    <col min="2470" max="2470" width="4.796875" bestFit="1" customWidth="1"/>
    <col min="2471" max="2480" width="5.796875" bestFit="1" customWidth="1"/>
    <col min="2481" max="2481" width="4.796875" bestFit="1" customWidth="1"/>
    <col min="2482" max="2491" width="5.796875" bestFit="1" customWidth="1"/>
    <col min="2492" max="2492" width="4.796875" bestFit="1" customWidth="1"/>
    <col min="2493" max="2502" width="5.796875" bestFit="1" customWidth="1"/>
    <col min="2503" max="2503" width="4.796875" bestFit="1" customWidth="1"/>
    <col min="2504" max="2513" width="5.796875" bestFit="1" customWidth="1"/>
    <col min="2514" max="2514" width="4.796875" bestFit="1" customWidth="1"/>
    <col min="2515" max="2524" width="5.796875" bestFit="1" customWidth="1"/>
    <col min="2525" max="2525" width="4.796875" bestFit="1" customWidth="1"/>
    <col min="2526" max="2535" width="5.796875" bestFit="1" customWidth="1"/>
    <col min="2536" max="2536" width="4.796875" bestFit="1" customWidth="1"/>
    <col min="2537" max="2546" width="5.796875" bestFit="1" customWidth="1"/>
    <col min="2547" max="2547" width="4.796875" bestFit="1" customWidth="1"/>
    <col min="2548" max="2557" width="5.796875" bestFit="1" customWidth="1"/>
    <col min="2558" max="2558" width="3.796875" bestFit="1" customWidth="1"/>
    <col min="2559" max="2559" width="4.796875" bestFit="1" customWidth="1"/>
    <col min="2560" max="2569" width="5.796875" bestFit="1" customWidth="1"/>
    <col min="2570" max="2570" width="4.796875" bestFit="1" customWidth="1"/>
    <col min="2571" max="2580" width="5.796875" bestFit="1" customWidth="1"/>
    <col min="2581" max="2581" width="4.796875" bestFit="1" customWidth="1"/>
    <col min="2582" max="2591" width="5.796875" bestFit="1" customWidth="1"/>
    <col min="2592" max="2592" width="4.796875" bestFit="1" customWidth="1"/>
    <col min="2593" max="2602" width="5.796875" bestFit="1" customWidth="1"/>
    <col min="2603" max="2603" width="4.796875" bestFit="1" customWidth="1"/>
    <col min="2604" max="2613" width="5.796875" bestFit="1" customWidth="1"/>
    <col min="2614" max="2614" width="4.796875" bestFit="1" customWidth="1"/>
    <col min="2615" max="2624" width="5.796875" bestFit="1" customWidth="1"/>
    <col min="2625" max="2625" width="4.796875" bestFit="1" customWidth="1"/>
    <col min="2626" max="2635" width="5.796875" bestFit="1" customWidth="1"/>
    <col min="2636" max="2636" width="4.796875" bestFit="1" customWidth="1"/>
    <col min="2637" max="2646" width="5.796875" bestFit="1" customWidth="1"/>
    <col min="2647" max="2647" width="4.796875" bestFit="1" customWidth="1"/>
    <col min="2648" max="2657" width="5.796875" bestFit="1" customWidth="1"/>
    <col min="2658" max="2658" width="4.796875" bestFit="1" customWidth="1"/>
    <col min="2659" max="2668" width="5.796875" bestFit="1" customWidth="1"/>
    <col min="2669" max="2669" width="3.796875" bestFit="1" customWidth="1"/>
    <col min="2670" max="2670" width="4.796875" bestFit="1" customWidth="1"/>
    <col min="2671" max="2680" width="5.796875" bestFit="1" customWidth="1"/>
    <col min="2681" max="2681" width="4.796875" bestFit="1" customWidth="1"/>
    <col min="2682" max="2691" width="5.796875" bestFit="1" customWidth="1"/>
    <col min="2692" max="2692" width="4.796875" bestFit="1" customWidth="1"/>
    <col min="2693" max="2702" width="5.796875" bestFit="1" customWidth="1"/>
    <col min="2703" max="2703" width="4.796875" bestFit="1" customWidth="1"/>
    <col min="2704" max="2713" width="5.796875" bestFit="1" customWidth="1"/>
    <col min="2714" max="2714" width="4.796875" bestFit="1" customWidth="1"/>
    <col min="2715" max="2724" width="5.796875" bestFit="1" customWidth="1"/>
    <col min="2725" max="2725" width="4.796875" bestFit="1" customWidth="1"/>
    <col min="2726" max="2735" width="5.796875" bestFit="1" customWidth="1"/>
    <col min="2736" max="2736" width="4.796875" bestFit="1" customWidth="1"/>
    <col min="2737" max="2746" width="5.796875" bestFit="1" customWidth="1"/>
    <col min="2747" max="2747" width="4.796875" bestFit="1" customWidth="1"/>
    <col min="2748" max="2757" width="5.796875" bestFit="1" customWidth="1"/>
    <col min="2758" max="2758" width="4.796875" bestFit="1" customWidth="1"/>
    <col min="2759" max="2768" width="5.796875" bestFit="1" customWidth="1"/>
    <col min="2769" max="2769" width="4.796875" bestFit="1" customWidth="1"/>
    <col min="2770" max="2779" width="5.796875" bestFit="1" customWidth="1"/>
    <col min="2780" max="2780" width="3.796875" bestFit="1" customWidth="1"/>
    <col min="2781" max="2781" width="4.796875" bestFit="1" customWidth="1"/>
    <col min="2782" max="2791" width="5.796875" bestFit="1" customWidth="1"/>
    <col min="2792" max="2792" width="4.796875" bestFit="1" customWidth="1"/>
    <col min="2793" max="2802" width="5.796875" bestFit="1" customWidth="1"/>
    <col min="2803" max="2803" width="4.796875" bestFit="1" customWidth="1"/>
    <col min="2804" max="2813" width="5.796875" bestFit="1" customWidth="1"/>
    <col min="2814" max="2814" width="4.796875" bestFit="1" customWidth="1"/>
    <col min="2815" max="2824" width="5.796875" bestFit="1" customWidth="1"/>
    <col min="2825" max="2825" width="4.796875" bestFit="1" customWidth="1"/>
    <col min="2826" max="2835" width="5.796875" bestFit="1" customWidth="1"/>
    <col min="2836" max="2836" width="4.796875" bestFit="1" customWidth="1"/>
    <col min="2837" max="2846" width="5.796875" bestFit="1" customWidth="1"/>
    <col min="2847" max="2847" width="4.796875" bestFit="1" customWidth="1"/>
    <col min="2848" max="2857" width="5.796875" bestFit="1" customWidth="1"/>
    <col min="2858" max="2858" width="4.796875" bestFit="1" customWidth="1"/>
    <col min="2859" max="2868" width="5.796875" bestFit="1" customWidth="1"/>
    <col min="2869" max="2869" width="4.796875" bestFit="1" customWidth="1"/>
    <col min="2870" max="2879" width="5.796875" bestFit="1" customWidth="1"/>
    <col min="2880" max="2880" width="4.796875" bestFit="1" customWidth="1"/>
    <col min="2881" max="2890" width="5.796875" bestFit="1" customWidth="1"/>
    <col min="2891" max="2891" width="3.796875" bestFit="1" customWidth="1"/>
    <col min="2892" max="2892" width="4.796875" bestFit="1" customWidth="1"/>
    <col min="2893" max="2902" width="5.796875" bestFit="1" customWidth="1"/>
    <col min="2903" max="2903" width="4.796875" bestFit="1" customWidth="1"/>
    <col min="2904" max="2913" width="5.796875" bestFit="1" customWidth="1"/>
    <col min="2914" max="2914" width="4.796875" bestFit="1" customWidth="1"/>
    <col min="2915" max="2924" width="5.796875" bestFit="1" customWidth="1"/>
    <col min="2925" max="2925" width="4.796875" bestFit="1" customWidth="1"/>
    <col min="2926" max="2935" width="5.796875" bestFit="1" customWidth="1"/>
    <col min="2936" max="2936" width="4.796875" bestFit="1" customWidth="1"/>
    <col min="2937" max="2946" width="5.796875" bestFit="1" customWidth="1"/>
    <col min="2947" max="2947" width="4.796875" bestFit="1" customWidth="1"/>
    <col min="2948" max="2957" width="5.796875" bestFit="1" customWidth="1"/>
    <col min="2958" max="2958" width="4.796875" bestFit="1" customWidth="1"/>
    <col min="2959" max="2968" width="5.796875" bestFit="1" customWidth="1"/>
    <col min="2969" max="2969" width="4.796875" bestFit="1" customWidth="1"/>
    <col min="2970" max="2979" width="5.796875" bestFit="1" customWidth="1"/>
    <col min="2980" max="2980" width="4.796875" bestFit="1" customWidth="1"/>
    <col min="2981" max="2990" width="5.796875" bestFit="1" customWidth="1"/>
    <col min="2991" max="2991" width="4.796875" bestFit="1" customWidth="1"/>
    <col min="2992" max="3001" width="5.796875" bestFit="1" customWidth="1"/>
    <col min="3002" max="3002" width="3.796875" bestFit="1" customWidth="1"/>
    <col min="3003" max="3003" width="4.796875" bestFit="1" customWidth="1"/>
    <col min="3004" max="3013" width="5.796875" bestFit="1" customWidth="1"/>
    <col min="3014" max="3014" width="4.796875" bestFit="1" customWidth="1"/>
    <col min="3015" max="3024" width="5.796875" bestFit="1" customWidth="1"/>
    <col min="3025" max="3025" width="4.796875" bestFit="1" customWidth="1"/>
    <col min="3026" max="3035" width="5.796875" bestFit="1" customWidth="1"/>
    <col min="3036" max="3036" width="4.796875" bestFit="1" customWidth="1"/>
    <col min="3037" max="3046" width="5.796875" bestFit="1" customWidth="1"/>
    <col min="3047" max="3047" width="4.796875" bestFit="1" customWidth="1"/>
    <col min="3048" max="3057" width="5.796875" bestFit="1" customWidth="1"/>
    <col min="3058" max="3058" width="4.796875" bestFit="1" customWidth="1"/>
    <col min="3059" max="3068" width="5.796875" bestFit="1" customWidth="1"/>
    <col min="3069" max="3069" width="4.796875" bestFit="1" customWidth="1"/>
    <col min="3070" max="3079" width="5.796875" bestFit="1" customWidth="1"/>
    <col min="3080" max="3080" width="4.796875" bestFit="1" customWidth="1"/>
    <col min="3081" max="3090" width="5.796875" bestFit="1" customWidth="1"/>
    <col min="3091" max="3091" width="4.796875" bestFit="1" customWidth="1"/>
    <col min="3092" max="3101" width="5.796875" bestFit="1" customWidth="1"/>
    <col min="3102" max="3102" width="4.796875" bestFit="1" customWidth="1"/>
    <col min="3103" max="3112" width="5.796875" bestFit="1" customWidth="1"/>
    <col min="3113" max="3113" width="3.796875" bestFit="1" customWidth="1"/>
    <col min="3114" max="3114" width="4.796875" bestFit="1" customWidth="1"/>
    <col min="3115" max="3124" width="5.796875" bestFit="1" customWidth="1"/>
    <col min="3125" max="3125" width="4.796875" bestFit="1" customWidth="1"/>
    <col min="3126" max="3135" width="5.796875" bestFit="1" customWidth="1"/>
    <col min="3136" max="3136" width="4.796875" bestFit="1" customWidth="1"/>
    <col min="3137" max="3146" width="5.796875" bestFit="1" customWidth="1"/>
    <col min="3147" max="3147" width="4.796875" bestFit="1" customWidth="1"/>
    <col min="3148" max="3157" width="5.796875" bestFit="1" customWidth="1"/>
    <col min="3158" max="3158" width="4.796875" bestFit="1" customWidth="1"/>
    <col min="3159" max="3168" width="5.796875" bestFit="1" customWidth="1"/>
    <col min="3169" max="3169" width="4.796875" bestFit="1" customWidth="1"/>
    <col min="3170" max="3179" width="5.796875" bestFit="1" customWidth="1"/>
    <col min="3180" max="3180" width="4.796875" bestFit="1" customWidth="1"/>
    <col min="3181" max="3190" width="5.796875" bestFit="1" customWidth="1"/>
    <col min="3191" max="3191" width="4.796875" bestFit="1" customWidth="1"/>
    <col min="3192" max="3201" width="5.796875" bestFit="1" customWidth="1"/>
    <col min="3202" max="3202" width="4.796875" bestFit="1" customWidth="1"/>
    <col min="3203" max="3212" width="5.796875" bestFit="1" customWidth="1"/>
    <col min="3213" max="3213" width="4.796875" bestFit="1" customWidth="1"/>
    <col min="3214" max="3223" width="5.796875" bestFit="1" customWidth="1"/>
    <col min="3224" max="3224" width="3.796875" bestFit="1" customWidth="1"/>
    <col min="3225" max="3225" width="4.796875" bestFit="1" customWidth="1"/>
    <col min="3226" max="3235" width="5.796875" bestFit="1" customWidth="1"/>
    <col min="3236" max="3236" width="4.796875" bestFit="1" customWidth="1"/>
    <col min="3237" max="3246" width="5.796875" bestFit="1" customWidth="1"/>
    <col min="3247" max="3247" width="4.796875" bestFit="1" customWidth="1"/>
    <col min="3248" max="3257" width="5.796875" bestFit="1" customWidth="1"/>
    <col min="3258" max="3258" width="4.796875" bestFit="1" customWidth="1"/>
    <col min="3259" max="3268" width="5.796875" bestFit="1" customWidth="1"/>
    <col min="3269" max="3269" width="4.796875" bestFit="1" customWidth="1"/>
    <col min="3270" max="3279" width="5.796875" bestFit="1" customWidth="1"/>
    <col min="3280" max="3280" width="4.796875" bestFit="1" customWidth="1"/>
    <col min="3281" max="3290" width="5.796875" bestFit="1" customWidth="1"/>
    <col min="3291" max="3291" width="4.796875" bestFit="1" customWidth="1"/>
    <col min="3292" max="3301" width="5.796875" bestFit="1" customWidth="1"/>
    <col min="3302" max="3302" width="4.796875" bestFit="1" customWidth="1"/>
    <col min="3303" max="3312" width="5.796875" bestFit="1" customWidth="1"/>
    <col min="3313" max="3313" width="4.796875" bestFit="1" customWidth="1"/>
    <col min="3314" max="3323" width="5.796875" bestFit="1" customWidth="1"/>
    <col min="3324" max="3324" width="4.796875" bestFit="1" customWidth="1"/>
    <col min="3325" max="3334" width="5.796875" bestFit="1" customWidth="1"/>
    <col min="3335" max="3335" width="2.796875" bestFit="1" customWidth="1"/>
    <col min="3336" max="3336" width="3.796875" bestFit="1" customWidth="1"/>
    <col min="3337" max="3337" width="4.796875" bestFit="1" customWidth="1"/>
    <col min="3338" max="3347" width="5.796875" bestFit="1" customWidth="1"/>
    <col min="3348" max="3348" width="4.796875" bestFit="1" customWidth="1"/>
    <col min="3349" max="3358" width="5.796875" bestFit="1" customWidth="1"/>
    <col min="3359" max="3359" width="4.796875" bestFit="1" customWidth="1"/>
    <col min="3360" max="3369" width="5.796875" bestFit="1" customWidth="1"/>
    <col min="3370" max="3370" width="4.796875" bestFit="1" customWidth="1"/>
    <col min="3371" max="3380" width="5.796875" bestFit="1" customWidth="1"/>
    <col min="3381" max="3381" width="4.796875" bestFit="1" customWidth="1"/>
    <col min="3382" max="3391" width="5.796875" bestFit="1" customWidth="1"/>
    <col min="3392" max="3392" width="4.796875" bestFit="1" customWidth="1"/>
    <col min="3393" max="3402" width="5.796875" bestFit="1" customWidth="1"/>
    <col min="3403" max="3403" width="4.796875" bestFit="1" customWidth="1"/>
    <col min="3404" max="3413" width="5.796875" bestFit="1" customWidth="1"/>
    <col min="3414" max="3414" width="4.796875" bestFit="1" customWidth="1"/>
    <col min="3415" max="3424" width="5.796875" bestFit="1" customWidth="1"/>
    <col min="3425" max="3425" width="4.796875" bestFit="1" customWidth="1"/>
    <col min="3426" max="3435" width="5.796875" bestFit="1" customWidth="1"/>
    <col min="3436" max="3436" width="4.796875" bestFit="1" customWidth="1"/>
    <col min="3437" max="3446" width="5.796875" bestFit="1" customWidth="1"/>
    <col min="3447" max="3447" width="3.796875" bestFit="1" customWidth="1"/>
    <col min="3448" max="3448" width="4.796875" bestFit="1" customWidth="1"/>
    <col min="3449" max="3458" width="5.796875" bestFit="1" customWidth="1"/>
    <col min="3459" max="3459" width="4.796875" bestFit="1" customWidth="1"/>
    <col min="3460" max="3469" width="5.796875" bestFit="1" customWidth="1"/>
    <col min="3470" max="3470" width="4.796875" bestFit="1" customWidth="1"/>
    <col min="3471" max="3480" width="5.796875" bestFit="1" customWidth="1"/>
    <col min="3481" max="3481" width="4.796875" bestFit="1" customWidth="1"/>
    <col min="3482" max="3491" width="5.796875" bestFit="1" customWidth="1"/>
    <col min="3492" max="3492" width="4.796875" bestFit="1" customWidth="1"/>
    <col min="3493" max="3502" width="5.796875" bestFit="1" customWidth="1"/>
    <col min="3503" max="3503" width="4.796875" bestFit="1" customWidth="1"/>
    <col min="3504" max="3513" width="5.796875" bestFit="1" customWidth="1"/>
    <col min="3514" max="3514" width="4.796875" bestFit="1" customWidth="1"/>
    <col min="3515" max="3524" width="5.796875" bestFit="1" customWidth="1"/>
    <col min="3525" max="3525" width="4.796875" bestFit="1" customWidth="1"/>
    <col min="3526" max="3535" width="5.796875" bestFit="1" customWidth="1"/>
    <col min="3536" max="3536" width="4.796875" bestFit="1" customWidth="1"/>
    <col min="3537" max="3546" width="5.796875" bestFit="1" customWidth="1"/>
    <col min="3547" max="3547" width="4.796875" bestFit="1" customWidth="1"/>
    <col min="3548" max="3557" width="5.796875" bestFit="1" customWidth="1"/>
    <col min="3558" max="3558" width="3.796875" bestFit="1" customWidth="1"/>
    <col min="3559" max="3559" width="4.796875" bestFit="1" customWidth="1"/>
    <col min="3560" max="3569" width="5.796875" bestFit="1" customWidth="1"/>
    <col min="3570" max="3570" width="4.796875" bestFit="1" customWidth="1"/>
    <col min="3571" max="3580" width="5.796875" bestFit="1" customWidth="1"/>
    <col min="3581" max="3581" width="4.796875" bestFit="1" customWidth="1"/>
    <col min="3582" max="3591" width="5.796875" bestFit="1" customWidth="1"/>
    <col min="3592" max="3592" width="4.796875" bestFit="1" customWidth="1"/>
    <col min="3593" max="3602" width="5.796875" bestFit="1" customWidth="1"/>
    <col min="3603" max="3603" width="4.796875" bestFit="1" customWidth="1"/>
    <col min="3604" max="3613" width="5.796875" bestFit="1" customWidth="1"/>
    <col min="3614" max="3614" width="4.796875" bestFit="1" customWidth="1"/>
    <col min="3615" max="3624" width="5.796875" bestFit="1" customWidth="1"/>
    <col min="3625" max="3625" width="4.796875" bestFit="1" customWidth="1"/>
    <col min="3626" max="3635" width="5.796875" bestFit="1" customWidth="1"/>
    <col min="3636" max="3636" width="4.796875" bestFit="1" customWidth="1"/>
    <col min="3637" max="3646" width="5.796875" bestFit="1" customWidth="1"/>
    <col min="3647" max="3647" width="4.796875" bestFit="1" customWidth="1"/>
    <col min="3648" max="3657" width="5.796875" bestFit="1" customWidth="1"/>
    <col min="3658" max="3658" width="4.796875" bestFit="1" customWidth="1"/>
    <col min="3659" max="3668" width="5.796875" bestFit="1" customWidth="1"/>
    <col min="3669" max="3669" width="3.796875" bestFit="1" customWidth="1"/>
    <col min="3670" max="3670" width="4.796875" bestFit="1" customWidth="1"/>
    <col min="3671" max="3680" width="5.796875" bestFit="1" customWidth="1"/>
    <col min="3681" max="3681" width="4.796875" bestFit="1" customWidth="1"/>
    <col min="3682" max="3691" width="5.796875" bestFit="1" customWidth="1"/>
    <col min="3692" max="3692" width="4.796875" bestFit="1" customWidth="1"/>
    <col min="3693" max="3702" width="5.796875" bestFit="1" customWidth="1"/>
    <col min="3703" max="3703" width="4.796875" bestFit="1" customWidth="1"/>
    <col min="3704" max="3713" width="5.796875" bestFit="1" customWidth="1"/>
    <col min="3714" max="3714" width="4.796875" bestFit="1" customWidth="1"/>
    <col min="3715" max="3724" width="5.796875" bestFit="1" customWidth="1"/>
    <col min="3725" max="3725" width="4.796875" bestFit="1" customWidth="1"/>
    <col min="3726" max="3735" width="5.796875" bestFit="1" customWidth="1"/>
    <col min="3736" max="3736" width="4.796875" bestFit="1" customWidth="1"/>
    <col min="3737" max="3746" width="5.796875" bestFit="1" customWidth="1"/>
    <col min="3747" max="3747" width="4.796875" bestFit="1" customWidth="1"/>
    <col min="3748" max="3757" width="5.796875" bestFit="1" customWidth="1"/>
    <col min="3758" max="3758" width="4.796875" bestFit="1" customWidth="1"/>
    <col min="3759" max="3768" width="5.796875" bestFit="1" customWidth="1"/>
    <col min="3769" max="3769" width="4.796875" bestFit="1" customWidth="1"/>
    <col min="3770" max="3779" width="5.796875" bestFit="1" customWidth="1"/>
    <col min="3780" max="3780" width="3.796875" bestFit="1" customWidth="1"/>
    <col min="3781" max="3781" width="4.796875" bestFit="1" customWidth="1"/>
    <col min="3782" max="3791" width="5.796875" bestFit="1" customWidth="1"/>
    <col min="3792" max="3792" width="4.796875" bestFit="1" customWidth="1"/>
    <col min="3793" max="3802" width="5.796875" bestFit="1" customWidth="1"/>
    <col min="3803" max="3803" width="4.796875" bestFit="1" customWidth="1"/>
    <col min="3804" max="3813" width="5.796875" bestFit="1" customWidth="1"/>
    <col min="3814" max="3814" width="4.796875" bestFit="1" customWidth="1"/>
    <col min="3815" max="3824" width="5.796875" bestFit="1" customWidth="1"/>
    <col min="3825" max="3825" width="4.796875" bestFit="1" customWidth="1"/>
    <col min="3826" max="3835" width="5.796875" bestFit="1" customWidth="1"/>
    <col min="3836" max="3836" width="4.796875" bestFit="1" customWidth="1"/>
    <col min="3837" max="3846" width="5.796875" bestFit="1" customWidth="1"/>
    <col min="3847" max="3847" width="4.796875" bestFit="1" customWidth="1"/>
    <col min="3848" max="3857" width="5.796875" bestFit="1" customWidth="1"/>
    <col min="3858" max="3858" width="4.796875" bestFit="1" customWidth="1"/>
    <col min="3859" max="3868" width="5.796875" bestFit="1" customWidth="1"/>
    <col min="3869" max="3869" width="4.796875" bestFit="1" customWidth="1"/>
    <col min="3870" max="3879" width="5.796875" bestFit="1" customWidth="1"/>
    <col min="3880" max="3880" width="4.796875" bestFit="1" customWidth="1"/>
    <col min="3881" max="3890" width="5.796875" bestFit="1" customWidth="1"/>
    <col min="3891" max="3891" width="3.796875" bestFit="1" customWidth="1"/>
    <col min="3892" max="3892" width="4.796875" bestFit="1" customWidth="1"/>
    <col min="3893" max="3902" width="5.796875" bestFit="1" customWidth="1"/>
    <col min="3903" max="3903" width="4.796875" bestFit="1" customWidth="1"/>
    <col min="3904" max="3913" width="5.796875" bestFit="1" customWidth="1"/>
    <col min="3914" max="3914" width="4.796875" bestFit="1" customWidth="1"/>
    <col min="3915" max="3924" width="5.796875" bestFit="1" customWidth="1"/>
    <col min="3925" max="3925" width="4.796875" bestFit="1" customWidth="1"/>
    <col min="3926" max="3935" width="5.796875" bestFit="1" customWidth="1"/>
    <col min="3936" max="3936" width="4.796875" bestFit="1" customWidth="1"/>
    <col min="3937" max="3946" width="5.796875" bestFit="1" customWidth="1"/>
    <col min="3947" max="3947" width="4.796875" bestFit="1" customWidth="1"/>
    <col min="3948" max="3957" width="5.796875" bestFit="1" customWidth="1"/>
    <col min="3958" max="3958" width="4.796875" bestFit="1" customWidth="1"/>
    <col min="3959" max="3968" width="5.796875" bestFit="1" customWidth="1"/>
    <col min="3969" max="3969" width="4.796875" bestFit="1" customWidth="1"/>
    <col min="3970" max="3979" width="5.796875" bestFit="1" customWidth="1"/>
    <col min="3980" max="3980" width="4.796875" bestFit="1" customWidth="1"/>
    <col min="3981" max="3990" width="5.796875" bestFit="1" customWidth="1"/>
    <col min="3991" max="3991" width="4.796875" bestFit="1" customWidth="1"/>
    <col min="3992" max="4001" width="5.796875" bestFit="1" customWidth="1"/>
    <col min="4002" max="4002" width="3.796875" bestFit="1" customWidth="1"/>
    <col min="4003" max="4003" width="4.796875" bestFit="1" customWidth="1"/>
    <col min="4004" max="4013" width="5.796875" bestFit="1" customWidth="1"/>
    <col min="4014" max="4014" width="4.796875" bestFit="1" customWidth="1"/>
    <col min="4015" max="4024" width="5.796875" bestFit="1" customWidth="1"/>
    <col min="4025" max="4025" width="4.796875" bestFit="1" customWidth="1"/>
    <col min="4026" max="4035" width="5.796875" bestFit="1" customWidth="1"/>
    <col min="4036" max="4036" width="4.796875" bestFit="1" customWidth="1"/>
    <col min="4037" max="4046" width="5.796875" bestFit="1" customWidth="1"/>
    <col min="4047" max="4047" width="4.796875" bestFit="1" customWidth="1"/>
    <col min="4048" max="4057" width="5.796875" bestFit="1" customWidth="1"/>
    <col min="4058" max="4058" width="4.796875" bestFit="1" customWidth="1"/>
    <col min="4059" max="4068" width="5.796875" bestFit="1" customWidth="1"/>
    <col min="4069" max="4069" width="4.796875" bestFit="1" customWidth="1"/>
    <col min="4070" max="4079" width="5.796875" bestFit="1" customWidth="1"/>
    <col min="4080" max="4080" width="4.796875" bestFit="1" customWidth="1"/>
    <col min="4081" max="4090" width="5.796875" bestFit="1" customWidth="1"/>
    <col min="4091" max="4091" width="4.796875" bestFit="1" customWidth="1"/>
    <col min="4092" max="4101" width="5.796875" bestFit="1" customWidth="1"/>
    <col min="4102" max="4102" width="4.796875" bestFit="1" customWidth="1"/>
    <col min="4103" max="4112" width="5.796875" bestFit="1" customWidth="1"/>
    <col min="4113" max="4113" width="3.796875" bestFit="1" customWidth="1"/>
    <col min="4114" max="4114" width="4.796875" bestFit="1" customWidth="1"/>
    <col min="4115" max="4124" width="5.796875" bestFit="1" customWidth="1"/>
    <col min="4125" max="4125" width="4.796875" bestFit="1" customWidth="1"/>
    <col min="4126" max="4135" width="5.796875" bestFit="1" customWidth="1"/>
    <col min="4136" max="4136" width="4.796875" bestFit="1" customWidth="1"/>
    <col min="4137" max="4146" width="5.796875" bestFit="1" customWidth="1"/>
    <col min="4147" max="4147" width="4.796875" bestFit="1" customWidth="1"/>
    <col min="4148" max="4157" width="5.796875" bestFit="1" customWidth="1"/>
    <col min="4158" max="4158" width="4.796875" bestFit="1" customWidth="1"/>
    <col min="4159" max="4168" width="5.796875" bestFit="1" customWidth="1"/>
    <col min="4169" max="4169" width="4.796875" bestFit="1" customWidth="1"/>
    <col min="4170" max="4179" width="5.796875" bestFit="1" customWidth="1"/>
    <col min="4180" max="4180" width="4.796875" bestFit="1" customWidth="1"/>
    <col min="4181" max="4190" width="5.796875" bestFit="1" customWidth="1"/>
    <col min="4191" max="4191" width="4.796875" bestFit="1" customWidth="1"/>
    <col min="4192" max="4201" width="5.796875" bestFit="1" customWidth="1"/>
    <col min="4202" max="4202" width="4.796875" bestFit="1" customWidth="1"/>
    <col min="4203" max="4212" width="5.796875" bestFit="1" customWidth="1"/>
    <col min="4213" max="4213" width="4.796875" bestFit="1" customWidth="1"/>
    <col min="4214" max="4223" width="5.796875" bestFit="1" customWidth="1"/>
    <col min="4224" max="4224" width="3.796875" bestFit="1" customWidth="1"/>
    <col min="4225" max="4225" width="4.796875" bestFit="1" customWidth="1"/>
    <col min="4226" max="4235" width="5.796875" bestFit="1" customWidth="1"/>
    <col min="4236" max="4236" width="4.796875" bestFit="1" customWidth="1"/>
    <col min="4237" max="4246" width="5.796875" bestFit="1" customWidth="1"/>
    <col min="4247" max="4247" width="4.796875" bestFit="1" customWidth="1"/>
    <col min="4248" max="4257" width="5.796875" bestFit="1" customWidth="1"/>
    <col min="4258" max="4258" width="4.796875" bestFit="1" customWidth="1"/>
    <col min="4259" max="4268" width="5.796875" bestFit="1" customWidth="1"/>
    <col min="4269" max="4269" width="4.796875" bestFit="1" customWidth="1"/>
    <col min="4270" max="4279" width="5.796875" bestFit="1" customWidth="1"/>
    <col min="4280" max="4280" width="4.796875" bestFit="1" customWidth="1"/>
    <col min="4281" max="4290" width="5.796875" bestFit="1" customWidth="1"/>
    <col min="4291" max="4291" width="4.796875" bestFit="1" customWidth="1"/>
    <col min="4292" max="4301" width="5.796875" bestFit="1" customWidth="1"/>
    <col min="4302" max="4302" width="4.796875" bestFit="1" customWidth="1"/>
    <col min="4303" max="4312" width="5.796875" bestFit="1" customWidth="1"/>
    <col min="4313" max="4313" width="4.796875" bestFit="1" customWidth="1"/>
    <col min="4314" max="4323" width="5.796875" bestFit="1" customWidth="1"/>
    <col min="4324" max="4324" width="4.796875" bestFit="1" customWidth="1"/>
    <col min="4325" max="4334" width="5.796875" bestFit="1" customWidth="1"/>
    <col min="4335" max="4335" width="3.796875" bestFit="1" customWidth="1"/>
    <col min="4336" max="4336" width="4.796875" bestFit="1" customWidth="1"/>
    <col min="4337" max="4346" width="5.796875" bestFit="1" customWidth="1"/>
    <col min="4347" max="4347" width="4.796875" bestFit="1" customWidth="1"/>
    <col min="4348" max="4357" width="5.796875" bestFit="1" customWidth="1"/>
    <col min="4358" max="4358" width="4.796875" bestFit="1" customWidth="1"/>
    <col min="4359" max="4368" width="5.796875" bestFit="1" customWidth="1"/>
    <col min="4369" max="4369" width="4.796875" bestFit="1" customWidth="1"/>
    <col min="4370" max="4379" width="5.796875" bestFit="1" customWidth="1"/>
    <col min="4380" max="4380" width="4.796875" bestFit="1" customWidth="1"/>
    <col min="4381" max="4390" width="5.796875" bestFit="1" customWidth="1"/>
    <col min="4391" max="4391" width="4.796875" bestFit="1" customWidth="1"/>
    <col min="4392" max="4401" width="5.796875" bestFit="1" customWidth="1"/>
    <col min="4402" max="4402" width="4.796875" bestFit="1" customWidth="1"/>
    <col min="4403" max="4412" width="5.796875" bestFit="1" customWidth="1"/>
    <col min="4413" max="4413" width="4.796875" bestFit="1" customWidth="1"/>
    <col min="4414" max="4423" width="5.796875" bestFit="1" customWidth="1"/>
    <col min="4424" max="4424" width="4.796875" bestFit="1" customWidth="1"/>
    <col min="4425" max="4434" width="5.796875" bestFit="1" customWidth="1"/>
    <col min="4435" max="4435" width="4.796875" bestFit="1" customWidth="1"/>
    <col min="4436" max="4445" width="5.796875" bestFit="1" customWidth="1"/>
    <col min="4446" max="4446" width="2.796875" bestFit="1" customWidth="1"/>
    <col min="4447" max="4447" width="3.796875" bestFit="1" customWidth="1"/>
    <col min="4448" max="4448" width="4.796875" bestFit="1" customWidth="1"/>
    <col min="4449" max="4449" width="5.796875" bestFit="1" customWidth="1"/>
    <col min="4450" max="4458" width="4.796875" bestFit="1" customWidth="1"/>
    <col min="4459" max="4459" width="3.796875" bestFit="1" customWidth="1"/>
    <col min="4460" max="4469" width="4.796875" bestFit="1" customWidth="1"/>
    <col min="4470" max="4470" width="3.796875" bestFit="1" customWidth="1"/>
    <col min="4471" max="4480" width="4.796875" bestFit="1" customWidth="1"/>
    <col min="4481" max="4481" width="3.796875" bestFit="1" customWidth="1"/>
    <col min="4482" max="4491" width="4.796875" bestFit="1" customWidth="1"/>
    <col min="4492" max="4492" width="3.796875" bestFit="1" customWidth="1"/>
    <col min="4493" max="4502" width="4.796875" bestFit="1" customWidth="1"/>
    <col min="4503" max="4503" width="3.796875" bestFit="1" customWidth="1"/>
    <col min="4504" max="4513" width="4.796875" bestFit="1" customWidth="1"/>
    <col min="4514" max="4514" width="3.796875" bestFit="1" customWidth="1"/>
    <col min="4515" max="4524" width="4.796875" bestFit="1" customWidth="1"/>
    <col min="4525" max="4525" width="3.796875" bestFit="1" customWidth="1"/>
    <col min="4526" max="4535" width="4.796875" bestFit="1" customWidth="1"/>
    <col min="4536" max="4536" width="3.796875" bestFit="1" customWidth="1"/>
    <col min="4537" max="4546" width="4.796875" bestFit="1" customWidth="1"/>
    <col min="4547" max="4547" width="3.796875" bestFit="1" customWidth="1"/>
    <col min="4548" max="4557" width="4.796875" bestFit="1" customWidth="1"/>
    <col min="4558" max="4558" width="2.796875" bestFit="1" customWidth="1"/>
    <col min="4559" max="4559" width="3.796875" bestFit="1" customWidth="1"/>
    <col min="4560" max="4569" width="4.796875" bestFit="1" customWidth="1"/>
    <col min="4570" max="4570" width="3.796875" bestFit="1" customWidth="1"/>
    <col min="4571" max="4580" width="4.796875" bestFit="1" customWidth="1"/>
    <col min="4581" max="4581" width="3.796875" bestFit="1" customWidth="1"/>
    <col min="4582" max="4591" width="4.796875" bestFit="1" customWidth="1"/>
    <col min="4592" max="4592" width="3.796875" bestFit="1" customWidth="1"/>
    <col min="4593" max="4602" width="4.796875" bestFit="1" customWidth="1"/>
    <col min="4603" max="4603" width="3.796875" bestFit="1" customWidth="1"/>
    <col min="4604" max="4613" width="4.796875" bestFit="1" customWidth="1"/>
    <col min="4614" max="4614" width="3.796875" bestFit="1" customWidth="1"/>
    <col min="4615" max="4624" width="4.796875" bestFit="1" customWidth="1"/>
    <col min="4625" max="4625" width="3.796875" bestFit="1" customWidth="1"/>
    <col min="4626" max="4635" width="4.796875" bestFit="1" customWidth="1"/>
    <col min="4636" max="4636" width="3.796875" bestFit="1" customWidth="1"/>
    <col min="4637" max="4646" width="4.796875" bestFit="1" customWidth="1"/>
    <col min="4647" max="4647" width="3.796875" bestFit="1" customWidth="1"/>
    <col min="4648" max="4657" width="4.796875" bestFit="1" customWidth="1"/>
    <col min="4658" max="4658" width="3.796875" bestFit="1" customWidth="1"/>
    <col min="4659" max="4668" width="4.796875" bestFit="1" customWidth="1"/>
    <col min="4669" max="4669" width="2.796875" bestFit="1" customWidth="1"/>
    <col min="4670" max="4670" width="3.796875" bestFit="1" customWidth="1"/>
    <col min="4671" max="4680" width="4.796875" bestFit="1" customWidth="1"/>
    <col min="4681" max="4681" width="3.796875" bestFit="1" customWidth="1"/>
    <col min="4682" max="4691" width="4.796875" bestFit="1" customWidth="1"/>
    <col min="4692" max="4692" width="3.796875" bestFit="1" customWidth="1"/>
    <col min="4693" max="4702" width="4.796875" bestFit="1" customWidth="1"/>
    <col min="4703" max="4703" width="3.796875" bestFit="1" customWidth="1"/>
    <col min="4704" max="4713" width="4.796875" bestFit="1" customWidth="1"/>
    <col min="4714" max="4714" width="3.796875" bestFit="1" customWidth="1"/>
    <col min="4715" max="4724" width="4.796875" bestFit="1" customWidth="1"/>
    <col min="4725" max="4725" width="3.796875" bestFit="1" customWidth="1"/>
    <col min="4726" max="4735" width="4.796875" bestFit="1" customWidth="1"/>
    <col min="4736" max="4736" width="3.796875" bestFit="1" customWidth="1"/>
    <col min="4737" max="4746" width="4.796875" bestFit="1" customWidth="1"/>
    <col min="4747" max="4747" width="3.796875" bestFit="1" customWidth="1"/>
    <col min="4748" max="4757" width="4.796875" bestFit="1" customWidth="1"/>
    <col min="4758" max="4758" width="3.796875" bestFit="1" customWidth="1"/>
    <col min="4759" max="4768" width="4.796875" bestFit="1" customWidth="1"/>
    <col min="4769" max="4769" width="3.796875" bestFit="1" customWidth="1"/>
    <col min="4770" max="4779" width="4.796875" bestFit="1" customWidth="1"/>
    <col min="4780" max="4780" width="2.796875" bestFit="1" customWidth="1"/>
    <col min="4781" max="4781" width="3.796875" bestFit="1" customWidth="1"/>
    <col min="4782" max="4791" width="4.796875" bestFit="1" customWidth="1"/>
    <col min="4792" max="4792" width="3.796875" bestFit="1" customWidth="1"/>
    <col min="4793" max="4802" width="4.796875" bestFit="1" customWidth="1"/>
    <col min="4803" max="4803" width="3.796875" bestFit="1" customWidth="1"/>
    <col min="4804" max="4813" width="4.796875" bestFit="1" customWidth="1"/>
    <col min="4814" max="4814" width="3.796875" bestFit="1" customWidth="1"/>
    <col min="4815" max="4824" width="4.796875" bestFit="1" customWidth="1"/>
    <col min="4825" max="4825" width="3.796875" bestFit="1" customWidth="1"/>
    <col min="4826" max="4835" width="4.796875" bestFit="1" customWidth="1"/>
    <col min="4836" max="4836" width="3.796875" bestFit="1" customWidth="1"/>
    <col min="4837" max="4846" width="4.796875" bestFit="1" customWidth="1"/>
    <col min="4847" max="4847" width="3.796875" bestFit="1" customWidth="1"/>
    <col min="4848" max="4857" width="4.796875" bestFit="1" customWidth="1"/>
    <col min="4858" max="4858" width="3.796875" bestFit="1" customWidth="1"/>
    <col min="4859" max="4868" width="4.796875" bestFit="1" customWidth="1"/>
    <col min="4869" max="4869" width="3.796875" bestFit="1" customWidth="1"/>
    <col min="4870" max="4879" width="4.796875" bestFit="1" customWidth="1"/>
    <col min="4880" max="4880" width="3.796875" bestFit="1" customWidth="1"/>
    <col min="4881" max="4890" width="4.796875" bestFit="1" customWidth="1"/>
    <col min="4891" max="4891" width="2.796875" bestFit="1" customWidth="1"/>
    <col min="4892" max="4892" width="3.796875" bestFit="1" customWidth="1"/>
    <col min="4893" max="4902" width="4.796875" bestFit="1" customWidth="1"/>
    <col min="4903" max="4903" width="3.796875" bestFit="1" customWidth="1"/>
    <col min="4904" max="4913" width="4.796875" bestFit="1" customWidth="1"/>
    <col min="4914" max="4914" width="3.796875" bestFit="1" customWidth="1"/>
    <col min="4915" max="4924" width="4.796875" bestFit="1" customWidth="1"/>
    <col min="4925" max="4925" width="3.796875" bestFit="1" customWidth="1"/>
    <col min="4926" max="4935" width="4.796875" bestFit="1" customWidth="1"/>
    <col min="4936" max="4936" width="3.796875" bestFit="1" customWidth="1"/>
    <col min="4937" max="4946" width="4.796875" bestFit="1" customWidth="1"/>
    <col min="4947" max="4947" width="3.796875" bestFit="1" customWidth="1"/>
    <col min="4948" max="4957" width="4.796875" bestFit="1" customWidth="1"/>
    <col min="4958" max="4958" width="3.796875" bestFit="1" customWidth="1"/>
    <col min="4959" max="4968" width="4.796875" bestFit="1" customWidth="1"/>
    <col min="4969" max="4969" width="3.796875" bestFit="1" customWidth="1"/>
    <col min="4970" max="4979" width="4.796875" bestFit="1" customWidth="1"/>
    <col min="4980" max="4980" width="3.796875" bestFit="1" customWidth="1"/>
    <col min="4981" max="4990" width="4.796875" bestFit="1" customWidth="1"/>
    <col min="4991" max="4991" width="3.796875" bestFit="1" customWidth="1"/>
    <col min="4992" max="5001" width="4.796875" bestFit="1" customWidth="1"/>
    <col min="5002" max="5002" width="9.86328125" bestFit="1" customWidth="1"/>
  </cols>
  <sheetData>
    <row r="1" spans="1:8" x14ac:dyDescent="0.45">
      <c r="A1">
        <v>1</v>
      </c>
      <c r="D1">
        <v>2</v>
      </c>
    </row>
    <row r="2" spans="1:8" x14ac:dyDescent="0.45">
      <c r="A2" s="8" t="s">
        <v>5491</v>
      </c>
      <c r="B2" t="s">
        <v>5493</v>
      </c>
      <c r="E2" s="8" t="s">
        <v>5500</v>
      </c>
    </row>
    <row r="3" spans="1:8" x14ac:dyDescent="0.45">
      <c r="A3" s="9" t="s">
        <v>5481</v>
      </c>
      <c r="B3" s="10">
        <v>2318307.1800000002</v>
      </c>
      <c r="E3" t="s">
        <v>21</v>
      </c>
      <c r="F3" t="s">
        <v>9</v>
      </c>
      <c r="G3" t="s">
        <v>14</v>
      </c>
      <c r="H3" t="s">
        <v>5492</v>
      </c>
    </row>
    <row r="4" spans="1:8" x14ac:dyDescent="0.45">
      <c r="A4" s="9" t="s">
        <v>5479</v>
      </c>
      <c r="B4" s="10">
        <v>2473815.4500000002</v>
      </c>
      <c r="D4" t="s">
        <v>5494</v>
      </c>
      <c r="E4" s="10">
        <v>1653</v>
      </c>
      <c r="F4" s="10">
        <v>1653</v>
      </c>
      <c r="G4" s="10">
        <v>1694</v>
      </c>
      <c r="H4" s="10">
        <v>5000</v>
      </c>
    </row>
    <row r="5" spans="1:8" x14ac:dyDescent="0.45">
      <c r="A5" s="9" t="s">
        <v>5480</v>
      </c>
      <c r="B5" s="10">
        <v>2435514.4300000002</v>
      </c>
    </row>
    <row r="6" spans="1:8" x14ac:dyDescent="0.45">
      <c r="A6" s="9" t="s">
        <v>5482</v>
      </c>
      <c r="B6" s="10">
        <v>2327614.59</v>
      </c>
    </row>
    <row r="7" spans="1:8" x14ac:dyDescent="0.45">
      <c r="A7" s="9" t="s">
        <v>5483</v>
      </c>
      <c r="B7" s="10">
        <v>2492231.3199999998</v>
      </c>
    </row>
    <row r="8" spans="1:8" x14ac:dyDescent="0.45">
      <c r="A8" s="9" t="s">
        <v>5478</v>
      </c>
      <c r="B8" s="10">
        <v>393307.97</v>
      </c>
    </row>
    <row r="9" spans="1:8" x14ac:dyDescent="0.45">
      <c r="A9" s="9" t="s">
        <v>5492</v>
      </c>
      <c r="B9" s="10">
        <v>12440790.939999999</v>
      </c>
    </row>
    <row r="10" spans="1:8" x14ac:dyDescent="0.45">
      <c r="G10" t="e" cm="1">
        <f t="array" ref="G10">Maxi</f>
        <v>#NAME?</v>
      </c>
    </row>
    <row r="11" spans="1:8" x14ac:dyDescent="0.45">
      <c r="A11">
        <v>3</v>
      </c>
      <c r="D11">
        <v>4</v>
      </c>
    </row>
    <row r="12" spans="1:8" x14ac:dyDescent="0.45">
      <c r="A12" s="8" t="s">
        <v>5491</v>
      </c>
      <c r="B12" t="s">
        <v>5495</v>
      </c>
      <c r="D12" s="8" t="s">
        <v>5491</v>
      </c>
      <c r="E12" t="s">
        <v>5494</v>
      </c>
    </row>
    <row r="13" spans="1:8" x14ac:dyDescent="0.45">
      <c r="A13" s="9" t="s">
        <v>15</v>
      </c>
      <c r="B13" s="10">
        <v>2441.1554743390357</v>
      </c>
      <c r="D13" s="9" t="s">
        <v>5496</v>
      </c>
      <c r="E13" s="11">
        <v>0.30320000000000003</v>
      </c>
    </row>
    <row r="14" spans="1:8" x14ac:dyDescent="0.45">
      <c r="A14" s="9" t="s">
        <v>10</v>
      </c>
      <c r="B14" s="10">
        <v>2527.9798240469208</v>
      </c>
      <c r="D14" s="9" t="s">
        <v>5497</v>
      </c>
      <c r="E14" s="11">
        <v>0.1764</v>
      </c>
    </row>
    <row r="15" spans="1:8" x14ac:dyDescent="0.45">
      <c r="A15" s="9" t="s">
        <v>38</v>
      </c>
      <c r="B15" s="10">
        <v>2486.5416240601503</v>
      </c>
      <c r="D15" s="9" t="s">
        <v>5498</v>
      </c>
      <c r="E15" s="11">
        <v>0.3458</v>
      </c>
    </row>
    <row r="16" spans="1:8" x14ac:dyDescent="0.45">
      <c r="A16" s="9" t="s">
        <v>26</v>
      </c>
      <c r="B16" s="10">
        <v>2434.9329393468115</v>
      </c>
      <c r="D16" s="9" t="s">
        <v>5499</v>
      </c>
      <c r="E16" s="11">
        <v>0.17460000000000001</v>
      </c>
    </row>
    <row r="17" spans="1:5" x14ac:dyDescent="0.45">
      <c r="A17" s="9" t="s">
        <v>35</v>
      </c>
      <c r="B17" s="10">
        <v>2538.320172413793</v>
      </c>
      <c r="D17" s="9" t="s">
        <v>5492</v>
      </c>
      <c r="E17" s="11">
        <v>1</v>
      </c>
    </row>
    <row r="18" spans="1:5" x14ac:dyDescent="0.45">
      <c r="A18" s="9" t="s">
        <v>19</v>
      </c>
      <c r="B18" s="10">
        <v>2494.0736060606064</v>
      </c>
    </row>
    <row r="19" spans="1:5" x14ac:dyDescent="0.45">
      <c r="A19" s="9" t="s">
        <v>22</v>
      </c>
      <c r="B19" s="10">
        <v>2507.9048419540231</v>
      </c>
    </row>
    <row r="20" spans="1:5" x14ac:dyDescent="0.45">
      <c r="A20" s="9" t="s">
        <v>5477</v>
      </c>
      <c r="B20" s="10">
        <v>2457.8955764075067</v>
      </c>
    </row>
    <row r="21" spans="1:5" x14ac:dyDescent="0.45">
      <c r="A21" s="9" t="s">
        <v>5492</v>
      </c>
      <c r="B21" s="10">
        <v>2488.1581879999999</v>
      </c>
    </row>
    <row r="24" spans="1:5" x14ac:dyDescent="0.45">
      <c r="A24">
        <v>5</v>
      </c>
    </row>
    <row r="25" spans="1:5" x14ac:dyDescent="0.45">
      <c r="A25" s="8" t="s">
        <v>5491</v>
      </c>
      <c r="B25" t="s">
        <v>5494</v>
      </c>
      <c r="D25">
        <v>5</v>
      </c>
    </row>
    <row r="26" spans="1:5" x14ac:dyDescent="0.45">
      <c r="A26" s="9" t="s">
        <v>21</v>
      </c>
      <c r="B26" s="11">
        <v>0.3306</v>
      </c>
    </row>
    <row r="27" spans="1:5" x14ac:dyDescent="0.45">
      <c r="A27" s="9" t="s">
        <v>9</v>
      </c>
      <c r="B27" s="11">
        <v>0.3306</v>
      </c>
    </row>
    <row r="28" spans="1:5" x14ac:dyDescent="0.45">
      <c r="A28" s="9" t="s">
        <v>14</v>
      </c>
      <c r="B28" s="11">
        <v>0.33879999999999999</v>
      </c>
    </row>
    <row r="29" spans="1:5" x14ac:dyDescent="0.45">
      <c r="A29" s="9" t="s">
        <v>5492</v>
      </c>
      <c r="B29" s="11">
        <v>1</v>
      </c>
    </row>
    <row r="39" spans="1:2" x14ac:dyDescent="0.45">
      <c r="A39">
        <v>6</v>
      </c>
    </row>
    <row r="40" spans="1:2" x14ac:dyDescent="0.45">
      <c r="A40" s="8" t="s">
        <v>5491</v>
      </c>
      <c r="B40" t="s">
        <v>5493</v>
      </c>
    </row>
    <row r="41" spans="1:2" x14ac:dyDescent="0.45">
      <c r="A41" s="9" t="s">
        <v>15</v>
      </c>
      <c r="B41" s="10">
        <v>1569662.97</v>
      </c>
    </row>
    <row r="42" spans="1:2" x14ac:dyDescent="0.45">
      <c r="A42" s="9" t="s">
        <v>10</v>
      </c>
      <c r="B42" s="10">
        <v>1724082.24</v>
      </c>
    </row>
    <row r="43" spans="1:2" x14ac:dyDescent="0.45">
      <c r="A43" s="9" t="s">
        <v>38</v>
      </c>
      <c r="B43" s="10">
        <v>1653550.18</v>
      </c>
    </row>
    <row r="44" spans="1:2" x14ac:dyDescent="0.45">
      <c r="A44" s="9" t="s">
        <v>26</v>
      </c>
      <c r="B44" s="10">
        <v>1565661.88</v>
      </c>
    </row>
    <row r="45" spans="1:2" x14ac:dyDescent="0.45">
      <c r="A45" s="9" t="s">
        <v>35</v>
      </c>
      <c r="B45" s="10">
        <v>1619448.27</v>
      </c>
    </row>
    <row r="46" spans="1:2" x14ac:dyDescent="0.45">
      <c r="A46" s="9" t="s">
        <v>19</v>
      </c>
      <c r="B46" s="10">
        <v>1646088.58</v>
      </c>
    </row>
    <row r="47" spans="1:2" x14ac:dyDescent="0.45">
      <c r="A47" s="9" t="s">
        <v>22</v>
      </c>
      <c r="B47" s="10">
        <v>1745501.77</v>
      </c>
    </row>
    <row r="48" spans="1:2" x14ac:dyDescent="0.45">
      <c r="A48" s="9" t="s">
        <v>5477</v>
      </c>
      <c r="B48" s="10">
        <v>916795.05</v>
      </c>
    </row>
    <row r="49" spans="1:2" x14ac:dyDescent="0.45">
      <c r="A49" s="9" t="s">
        <v>5492</v>
      </c>
      <c r="B49" s="10">
        <v>12440790.939999999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8F8F-7BF7-4FD7-BC66-8D6A6C75C082}">
  <dimension ref="A1:I5001"/>
  <sheetViews>
    <sheetView workbookViewId="0">
      <selection activeCell="E5" sqref="E5"/>
    </sheetView>
  </sheetViews>
  <sheetFormatPr defaultRowHeight="14.25" x14ac:dyDescent="0.45"/>
  <cols>
    <col min="9" max="9" width="21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5476</v>
      </c>
    </row>
    <row r="2" spans="1:9" x14ac:dyDescent="0.45">
      <c r="A2" s="1">
        <v>44785</v>
      </c>
      <c r="B2" t="s">
        <v>8</v>
      </c>
      <c r="C2">
        <v>58</v>
      </c>
      <c r="D2" t="s">
        <v>9</v>
      </c>
      <c r="E2" t="s">
        <v>10</v>
      </c>
      <c r="F2" t="s">
        <v>11</v>
      </c>
      <c r="G2" t="s">
        <v>12</v>
      </c>
      <c r="H2">
        <v>2804.9</v>
      </c>
    </row>
    <row r="3" spans="1:9" x14ac:dyDescent="0.45">
      <c r="A3" s="1">
        <v>44986</v>
      </c>
      <c r="B3" t="s">
        <v>13</v>
      </c>
      <c r="C3">
        <v>19</v>
      </c>
      <c r="D3" t="s">
        <v>14</v>
      </c>
      <c r="E3" t="s">
        <v>15</v>
      </c>
      <c r="F3" t="s">
        <v>16</v>
      </c>
      <c r="G3" t="s">
        <v>17</v>
      </c>
      <c r="H3">
        <v>3421.18</v>
      </c>
    </row>
    <row r="4" spans="1:9" x14ac:dyDescent="0.45">
      <c r="A4" s="1">
        <v>44808</v>
      </c>
      <c r="B4" t="s">
        <v>18</v>
      </c>
      <c r="C4">
        <v>69</v>
      </c>
      <c r="D4" t="s">
        <v>9</v>
      </c>
      <c r="E4" t="s">
        <v>19</v>
      </c>
      <c r="F4" t="s">
        <v>16</v>
      </c>
      <c r="G4" t="s">
        <v>12</v>
      </c>
      <c r="H4">
        <v>3388.38</v>
      </c>
    </row>
    <row r="5" spans="1:9" x14ac:dyDescent="0.45">
      <c r="A5" s="1">
        <v>44961</v>
      </c>
      <c r="B5" t="s">
        <v>20</v>
      </c>
      <c r="C5">
        <v>50</v>
      </c>
      <c r="D5" t="s">
        <v>21</v>
      </c>
      <c r="E5" t="s">
        <v>22</v>
      </c>
      <c r="F5" t="s">
        <v>23</v>
      </c>
      <c r="G5" t="s">
        <v>12</v>
      </c>
      <c r="H5">
        <v>748.7</v>
      </c>
    </row>
    <row r="6" spans="1:9" x14ac:dyDescent="0.45">
      <c r="A6" t="s">
        <v>24</v>
      </c>
      <c r="B6" t="s">
        <v>25</v>
      </c>
      <c r="C6">
        <v>61</v>
      </c>
      <c r="D6" t="s">
        <v>21</v>
      </c>
      <c r="E6" t="s">
        <v>26</v>
      </c>
      <c r="F6" t="s">
        <v>23</v>
      </c>
      <c r="G6" t="s">
        <v>17</v>
      </c>
      <c r="H6">
        <v>2817.94</v>
      </c>
    </row>
    <row r="7" spans="1:9" x14ac:dyDescent="0.45">
      <c r="A7" s="1">
        <v>45083</v>
      </c>
      <c r="B7" t="s">
        <v>27</v>
      </c>
      <c r="C7">
        <v>34</v>
      </c>
      <c r="D7" t="s">
        <v>9</v>
      </c>
      <c r="F7" t="s">
        <v>16</v>
      </c>
      <c r="G7" t="s">
        <v>28</v>
      </c>
      <c r="H7">
        <v>4719.84</v>
      </c>
    </row>
    <row r="8" spans="1:9" x14ac:dyDescent="0.45">
      <c r="A8" s="1">
        <v>44988</v>
      </c>
      <c r="B8" t="s">
        <v>29</v>
      </c>
      <c r="C8">
        <v>20</v>
      </c>
      <c r="D8" t="s">
        <v>21</v>
      </c>
      <c r="E8" t="s">
        <v>15</v>
      </c>
      <c r="F8" t="s">
        <v>30</v>
      </c>
      <c r="G8" t="s">
        <v>12</v>
      </c>
      <c r="H8">
        <v>1079.46</v>
      </c>
    </row>
    <row r="9" spans="1:9" x14ac:dyDescent="0.45">
      <c r="A9" t="s">
        <v>31</v>
      </c>
      <c r="B9" t="s">
        <v>32</v>
      </c>
      <c r="C9">
        <v>68</v>
      </c>
      <c r="D9" t="s">
        <v>14</v>
      </c>
      <c r="E9" t="s">
        <v>19</v>
      </c>
      <c r="F9" t="s">
        <v>23</v>
      </c>
      <c r="G9" t="s">
        <v>28</v>
      </c>
      <c r="H9">
        <v>2462.11</v>
      </c>
    </row>
    <row r="10" spans="1:9" x14ac:dyDescent="0.45">
      <c r="A10" t="s">
        <v>33</v>
      </c>
      <c r="B10" t="s">
        <v>34</v>
      </c>
      <c r="C10">
        <v>51</v>
      </c>
      <c r="D10" t="s">
        <v>14</v>
      </c>
      <c r="E10" t="s">
        <v>35</v>
      </c>
      <c r="F10" t="s">
        <v>16</v>
      </c>
      <c r="G10" t="s">
        <v>12</v>
      </c>
      <c r="H10">
        <v>3013.89</v>
      </c>
    </row>
    <row r="11" spans="1:9" x14ac:dyDescent="0.45">
      <c r="A11" t="s">
        <v>36</v>
      </c>
      <c r="B11" t="s">
        <v>37</v>
      </c>
      <c r="C11">
        <v>31</v>
      </c>
      <c r="D11" t="s">
        <v>21</v>
      </c>
      <c r="E11" t="s">
        <v>38</v>
      </c>
      <c r="F11" t="s">
        <v>23</v>
      </c>
      <c r="G11" t="s">
        <v>12</v>
      </c>
      <c r="H11">
        <v>2025.12</v>
      </c>
    </row>
    <row r="12" spans="1:9" x14ac:dyDescent="0.45">
      <c r="A12" t="s">
        <v>39</v>
      </c>
      <c r="B12" t="s">
        <v>40</v>
      </c>
      <c r="C12">
        <v>15</v>
      </c>
      <c r="D12" t="s">
        <v>14</v>
      </c>
      <c r="E12" t="s">
        <v>19</v>
      </c>
      <c r="F12" t="s">
        <v>30</v>
      </c>
      <c r="G12" t="s">
        <v>41</v>
      </c>
      <c r="H12">
        <v>1727.97</v>
      </c>
    </row>
    <row r="13" spans="1:9" x14ac:dyDescent="0.45">
      <c r="A13" s="1">
        <v>45145</v>
      </c>
      <c r="B13" t="s">
        <v>42</v>
      </c>
      <c r="C13">
        <v>9</v>
      </c>
      <c r="D13" t="s">
        <v>14</v>
      </c>
      <c r="E13" t="s">
        <v>19</v>
      </c>
      <c r="F13" t="s">
        <v>16</v>
      </c>
      <c r="G13" t="s">
        <v>41</v>
      </c>
      <c r="H13">
        <v>925.55</v>
      </c>
    </row>
    <row r="14" spans="1:9" x14ac:dyDescent="0.45">
      <c r="A14" s="1">
        <v>44781</v>
      </c>
      <c r="B14" t="s">
        <v>43</v>
      </c>
      <c r="C14">
        <v>9</v>
      </c>
      <c r="D14" t="s">
        <v>21</v>
      </c>
      <c r="E14" t="s">
        <v>38</v>
      </c>
      <c r="F14" t="s">
        <v>16</v>
      </c>
      <c r="G14" t="s">
        <v>44</v>
      </c>
      <c r="H14">
        <v>3776.48</v>
      </c>
    </row>
    <row r="15" spans="1:9" x14ac:dyDescent="0.45">
      <c r="A15" s="1">
        <v>45057</v>
      </c>
      <c r="B15" t="s">
        <v>45</v>
      </c>
      <c r="C15">
        <v>49</v>
      </c>
      <c r="D15" t="s">
        <v>14</v>
      </c>
      <c r="E15" t="s">
        <v>15</v>
      </c>
      <c r="F15" t="s">
        <v>23</v>
      </c>
      <c r="G15" t="s">
        <v>41</v>
      </c>
      <c r="H15">
        <v>1174.75</v>
      </c>
    </row>
    <row r="16" spans="1:9" x14ac:dyDescent="0.45">
      <c r="A16" t="s">
        <v>46</v>
      </c>
      <c r="B16" t="s">
        <v>47</v>
      </c>
      <c r="C16">
        <v>23</v>
      </c>
      <c r="D16" t="s">
        <v>14</v>
      </c>
      <c r="E16" t="s">
        <v>15</v>
      </c>
      <c r="F16" t="s">
        <v>30</v>
      </c>
      <c r="G16" t="s">
        <v>17</v>
      </c>
      <c r="H16">
        <v>1495.06</v>
      </c>
    </row>
    <row r="17" spans="1:8" x14ac:dyDescent="0.45">
      <c r="A17" t="s">
        <v>48</v>
      </c>
      <c r="B17" t="s">
        <v>49</v>
      </c>
      <c r="C17">
        <v>21</v>
      </c>
      <c r="D17" t="s">
        <v>9</v>
      </c>
      <c r="E17" t="s">
        <v>22</v>
      </c>
      <c r="F17" t="s">
        <v>11</v>
      </c>
      <c r="G17" t="s">
        <v>44</v>
      </c>
      <c r="H17">
        <v>3689.63</v>
      </c>
    </row>
    <row r="18" spans="1:8" x14ac:dyDescent="0.45">
      <c r="A18" t="s">
        <v>50</v>
      </c>
      <c r="B18" t="s">
        <v>51</v>
      </c>
      <c r="C18">
        <v>17</v>
      </c>
      <c r="D18" t="s">
        <v>9</v>
      </c>
      <c r="E18" t="s">
        <v>35</v>
      </c>
      <c r="F18" t="s">
        <v>30</v>
      </c>
      <c r="G18" t="s">
        <v>12</v>
      </c>
      <c r="H18">
        <v>3663.43</v>
      </c>
    </row>
    <row r="19" spans="1:8" x14ac:dyDescent="0.45">
      <c r="A19" t="s">
        <v>52</v>
      </c>
      <c r="B19" t="s">
        <v>53</v>
      </c>
      <c r="C19">
        <v>25</v>
      </c>
      <c r="D19" t="s">
        <v>14</v>
      </c>
      <c r="E19" t="s">
        <v>35</v>
      </c>
      <c r="F19" t="s">
        <v>30</v>
      </c>
      <c r="G19" t="s">
        <v>17</v>
      </c>
      <c r="H19">
        <v>3218.47</v>
      </c>
    </row>
    <row r="20" spans="1:8" x14ac:dyDescent="0.45">
      <c r="A20" s="1">
        <v>45171</v>
      </c>
      <c r="B20" t="s">
        <v>54</v>
      </c>
      <c r="C20">
        <v>18</v>
      </c>
      <c r="D20" t="s">
        <v>21</v>
      </c>
      <c r="E20" t="s">
        <v>35</v>
      </c>
      <c r="F20" t="s">
        <v>30</v>
      </c>
      <c r="G20" t="s">
        <v>12</v>
      </c>
      <c r="H20">
        <v>2984.95</v>
      </c>
    </row>
    <row r="21" spans="1:8" x14ac:dyDescent="0.45">
      <c r="A21" t="s">
        <v>55</v>
      </c>
      <c r="B21" t="s">
        <v>56</v>
      </c>
      <c r="C21">
        <v>35</v>
      </c>
      <c r="D21" t="s">
        <v>21</v>
      </c>
      <c r="E21" t="s">
        <v>22</v>
      </c>
      <c r="F21" t="s">
        <v>23</v>
      </c>
      <c r="G21" t="s">
        <v>12</v>
      </c>
      <c r="H21">
        <v>4236.83</v>
      </c>
    </row>
    <row r="22" spans="1:8" x14ac:dyDescent="0.45">
      <c r="A22" s="1">
        <v>45018</v>
      </c>
      <c r="B22" t="s">
        <v>57</v>
      </c>
      <c r="C22">
        <v>63</v>
      </c>
      <c r="D22" t="s">
        <v>9</v>
      </c>
      <c r="E22" t="s">
        <v>10</v>
      </c>
      <c r="F22" t="s">
        <v>23</v>
      </c>
      <c r="G22" t="s">
        <v>17</v>
      </c>
      <c r="H22">
        <v>581.22</v>
      </c>
    </row>
    <row r="23" spans="1:8" x14ac:dyDescent="0.45">
      <c r="A23" t="s">
        <v>58</v>
      </c>
      <c r="B23" t="s">
        <v>59</v>
      </c>
      <c r="C23">
        <v>44</v>
      </c>
      <c r="D23" t="s">
        <v>21</v>
      </c>
      <c r="E23" t="s">
        <v>35</v>
      </c>
      <c r="F23" t="s">
        <v>30</v>
      </c>
      <c r="G23" t="s">
        <v>28</v>
      </c>
      <c r="H23">
        <v>4277.79</v>
      </c>
    </row>
    <row r="24" spans="1:8" x14ac:dyDescent="0.45">
      <c r="A24" t="s">
        <v>60</v>
      </c>
      <c r="B24" t="s">
        <v>61</v>
      </c>
      <c r="C24">
        <v>52</v>
      </c>
      <c r="D24" t="s">
        <v>9</v>
      </c>
      <c r="E24" t="s">
        <v>22</v>
      </c>
      <c r="F24" t="s">
        <v>16</v>
      </c>
      <c r="G24" t="s">
        <v>44</v>
      </c>
      <c r="H24">
        <v>630.16999999999996</v>
      </c>
    </row>
    <row r="25" spans="1:8" x14ac:dyDescent="0.45">
      <c r="A25" s="1">
        <v>45025</v>
      </c>
      <c r="B25" t="s">
        <v>62</v>
      </c>
      <c r="C25">
        <v>33</v>
      </c>
      <c r="D25" t="s">
        <v>21</v>
      </c>
      <c r="E25" t="s">
        <v>10</v>
      </c>
      <c r="F25" t="s">
        <v>30</v>
      </c>
      <c r="G25" t="s">
        <v>44</v>
      </c>
      <c r="H25">
        <v>1755.98</v>
      </c>
    </row>
    <row r="26" spans="1:8" x14ac:dyDescent="0.45">
      <c r="A26" s="1">
        <v>45232</v>
      </c>
      <c r="B26" t="s">
        <v>63</v>
      </c>
      <c r="C26">
        <v>79</v>
      </c>
      <c r="D26" t="s">
        <v>14</v>
      </c>
      <c r="E26" t="s">
        <v>35</v>
      </c>
      <c r="F26" t="s">
        <v>11</v>
      </c>
      <c r="G26" t="s">
        <v>44</v>
      </c>
      <c r="H26">
        <v>2287.6799999999998</v>
      </c>
    </row>
    <row r="27" spans="1:8" x14ac:dyDescent="0.45">
      <c r="A27" t="s">
        <v>64</v>
      </c>
      <c r="B27" t="s">
        <v>65</v>
      </c>
      <c r="C27">
        <v>26</v>
      </c>
      <c r="D27" t="s">
        <v>21</v>
      </c>
      <c r="E27" t="s">
        <v>38</v>
      </c>
      <c r="F27" t="s">
        <v>30</v>
      </c>
      <c r="G27" t="s">
        <v>44</v>
      </c>
      <c r="H27">
        <v>2025.75</v>
      </c>
    </row>
    <row r="28" spans="1:8" x14ac:dyDescent="0.45">
      <c r="A28" t="s">
        <v>66</v>
      </c>
      <c r="B28" t="s">
        <v>67</v>
      </c>
      <c r="C28">
        <v>99</v>
      </c>
      <c r="D28" t="s">
        <v>9</v>
      </c>
      <c r="E28" t="s">
        <v>38</v>
      </c>
      <c r="F28" t="s">
        <v>16</v>
      </c>
      <c r="G28" t="s">
        <v>44</v>
      </c>
      <c r="H28">
        <v>3416.38</v>
      </c>
    </row>
    <row r="29" spans="1:8" x14ac:dyDescent="0.45">
      <c r="A29" t="s">
        <v>68</v>
      </c>
      <c r="B29" t="s">
        <v>69</v>
      </c>
      <c r="C29">
        <v>53</v>
      </c>
      <c r="D29" t="s">
        <v>14</v>
      </c>
      <c r="E29" t="s">
        <v>10</v>
      </c>
      <c r="F29" t="s">
        <v>30</v>
      </c>
      <c r="G29" t="s">
        <v>28</v>
      </c>
      <c r="H29">
        <v>4149.75</v>
      </c>
    </row>
    <row r="30" spans="1:8" x14ac:dyDescent="0.45">
      <c r="A30" t="s">
        <v>70</v>
      </c>
      <c r="B30" t="s">
        <v>71</v>
      </c>
      <c r="C30">
        <v>54</v>
      </c>
      <c r="D30" t="s">
        <v>21</v>
      </c>
      <c r="E30" t="s">
        <v>15</v>
      </c>
      <c r="F30" t="s">
        <v>23</v>
      </c>
      <c r="G30" t="s">
        <v>17</v>
      </c>
      <c r="H30">
        <v>3123.31</v>
      </c>
    </row>
    <row r="31" spans="1:8" x14ac:dyDescent="0.45">
      <c r="A31" t="s">
        <v>72</v>
      </c>
      <c r="B31" t="s">
        <v>73</v>
      </c>
      <c r="C31">
        <v>34</v>
      </c>
      <c r="D31" t="s">
        <v>21</v>
      </c>
      <c r="E31" t="s">
        <v>26</v>
      </c>
      <c r="F31" t="s">
        <v>30</v>
      </c>
      <c r="G31" t="s">
        <v>12</v>
      </c>
      <c r="H31">
        <v>2471.39</v>
      </c>
    </row>
    <row r="32" spans="1:8" x14ac:dyDescent="0.45">
      <c r="A32" t="s">
        <v>74</v>
      </c>
      <c r="B32" t="s">
        <v>75</v>
      </c>
      <c r="C32">
        <v>29</v>
      </c>
      <c r="D32" t="s">
        <v>9</v>
      </c>
      <c r="E32" t="s">
        <v>26</v>
      </c>
      <c r="F32" t="s">
        <v>16</v>
      </c>
      <c r="G32" t="s">
        <v>17</v>
      </c>
      <c r="H32">
        <v>2124.15</v>
      </c>
    </row>
    <row r="33" spans="1:8" x14ac:dyDescent="0.45">
      <c r="A33" s="1">
        <v>45272</v>
      </c>
      <c r="B33" t="s">
        <v>76</v>
      </c>
      <c r="C33">
        <v>39</v>
      </c>
      <c r="D33" t="s">
        <v>9</v>
      </c>
      <c r="E33" t="s">
        <v>10</v>
      </c>
      <c r="F33" t="s">
        <v>23</v>
      </c>
      <c r="G33" t="s">
        <v>28</v>
      </c>
      <c r="H33">
        <v>1312.71</v>
      </c>
    </row>
    <row r="34" spans="1:8" x14ac:dyDescent="0.45">
      <c r="A34" s="1">
        <v>45271</v>
      </c>
      <c r="B34" t="s">
        <v>77</v>
      </c>
      <c r="C34">
        <v>39</v>
      </c>
      <c r="D34" t="s">
        <v>21</v>
      </c>
      <c r="E34" t="s">
        <v>38</v>
      </c>
      <c r="F34" t="s">
        <v>30</v>
      </c>
      <c r="G34" t="s">
        <v>17</v>
      </c>
      <c r="H34">
        <v>4686.8599999999997</v>
      </c>
    </row>
    <row r="35" spans="1:8" x14ac:dyDescent="0.45">
      <c r="A35" s="1">
        <v>44779</v>
      </c>
      <c r="B35" t="s">
        <v>78</v>
      </c>
      <c r="C35">
        <v>37</v>
      </c>
      <c r="D35" t="s">
        <v>9</v>
      </c>
      <c r="E35" t="s">
        <v>26</v>
      </c>
      <c r="F35" t="s">
        <v>30</v>
      </c>
      <c r="G35" t="s">
        <v>41</v>
      </c>
      <c r="H35">
        <v>3811.95</v>
      </c>
    </row>
    <row r="36" spans="1:8" x14ac:dyDescent="0.45">
      <c r="A36" s="1">
        <v>44845</v>
      </c>
      <c r="B36" t="s">
        <v>79</v>
      </c>
      <c r="C36">
        <v>23</v>
      </c>
      <c r="D36" t="s">
        <v>9</v>
      </c>
      <c r="E36" t="s">
        <v>38</v>
      </c>
      <c r="F36" t="s">
        <v>16</v>
      </c>
      <c r="G36" t="s">
        <v>44</v>
      </c>
      <c r="H36">
        <v>1104.21</v>
      </c>
    </row>
    <row r="37" spans="1:8" x14ac:dyDescent="0.45">
      <c r="A37" s="1">
        <v>44836</v>
      </c>
      <c r="B37" t="s">
        <v>80</v>
      </c>
      <c r="C37">
        <v>50</v>
      </c>
      <c r="D37" t="s">
        <v>21</v>
      </c>
      <c r="E37" t="s">
        <v>19</v>
      </c>
      <c r="F37" t="s">
        <v>11</v>
      </c>
      <c r="G37" t="s">
        <v>17</v>
      </c>
      <c r="H37">
        <v>2400.5700000000002</v>
      </c>
    </row>
    <row r="38" spans="1:8" x14ac:dyDescent="0.45">
      <c r="A38" s="1">
        <v>44780</v>
      </c>
      <c r="B38" t="s">
        <v>81</v>
      </c>
      <c r="C38">
        <v>27</v>
      </c>
      <c r="D38" t="s">
        <v>21</v>
      </c>
      <c r="E38" t="s">
        <v>38</v>
      </c>
      <c r="F38" t="s">
        <v>11</v>
      </c>
      <c r="G38" t="s">
        <v>44</v>
      </c>
      <c r="H38">
        <v>1913.22</v>
      </c>
    </row>
    <row r="39" spans="1:8" x14ac:dyDescent="0.45">
      <c r="A39" t="s">
        <v>82</v>
      </c>
      <c r="B39" t="s">
        <v>83</v>
      </c>
      <c r="C39">
        <v>35</v>
      </c>
      <c r="D39" t="s">
        <v>21</v>
      </c>
      <c r="E39" t="s">
        <v>19</v>
      </c>
      <c r="F39" t="s">
        <v>16</v>
      </c>
      <c r="G39" t="s">
        <v>41</v>
      </c>
      <c r="H39">
        <v>4275.91</v>
      </c>
    </row>
    <row r="40" spans="1:8" x14ac:dyDescent="0.45">
      <c r="A40" t="s">
        <v>84</v>
      </c>
      <c r="B40" t="s">
        <v>85</v>
      </c>
      <c r="C40">
        <v>30</v>
      </c>
      <c r="D40" t="s">
        <v>9</v>
      </c>
      <c r="E40" t="s">
        <v>15</v>
      </c>
      <c r="F40" t="s">
        <v>11</v>
      </c>
      <c r="H40">
        <v>2345.2199999999998</v>
      </c>
    </row>
    <row r="41" spans="1:8" x14ac:dyDescent="0.45">
      <c r="A41" s="1">
        <v>44715</v>
      </c>
      <c r="B41" t="s">
        <v>86</v>
      </c>
      <c r="C41">
        <v>75</v>
      </c>
      <c r="D41" t="s">
        <v>14</v>
      </c>
      <c r="E41" t="s">
        <v>35</v>
      </c>
      <c r="F41" t="s">
        <v>23</v>
      </c>
      <c r="G41" t="s">
        <v>17</v>
      </c>
      <c r="H41">
        <v>1922.07</v>
      </c>
    </row>
    <row r="42" spans="1:8" x14ac:dyDescent="0.45">
      <c r="A42" t="s">
        <v>87</v>
      </c>
      <c r="B42" t="s">
        <v>88</v>
      </c>
      <c r="C42">
        <v>68</v>
      </c>
      <c r="D42" t="s">
        <v>21</v>
      </c>
      <c r="E42" t="s">
        <v>35</v>
      </c>
      <c r="F42" t="s">
        <v>11</v>
      </c>
      <c r="G42" t="s">
        <v>17</v>
      </c>
      <c r="H42">
        <v>1384.54</v>
      </c>
    </row>
    <row r="43" spans="1:8" x14ac:dyDescent="0.45">
      <c r="A43" t="s">
        <v>89</v>
      </c>
      <c r="B43" t="s">
        <v>90</v>
      </c>
      <c r="C43">
        <v>84</v>
      </c>
      <c r="D43" t="s">
        <v>9</v>
      </c>
      <c r="E43" t="s">
        <v>38</v>
      </c>
      <c r="F43" t="s">
        <v>16</v>
      </c>
      <c r="G43" t="s">
        <v>44</v>
      </c>
      <c r="H43">
        <v>4460.76</v>
      </c>
    </row>
    <row r="44" spans="1:8" x14ac:dyDescent="0.45">
      <c r="A44" s="1">
        <v>44661</v>
      </c>
      <c r="B44" t="s">
        <v>91</v>
      </c>
      <c r="C44">
        <v>22</v>
      </c>
      <c r="D44" t="s">
        <v>14</v>
      </c>
      <c r="E44" t="s">
        <v>19</v>
      </c>
      <c r="F44" t="s">
        <v>16</v>
      </c>
      <c r="G44" t="s">
        <v>17</v>
      </c>
      <c r="H44">
        <v>3847.99</v>
      </c>
    </row>
    <row r="45" spans="1:8" x14ac:dyDescent="0.45">
      <c r="A45" t="s">
        <v>92</v>
      </c>
      <c r="B45" t="s">
        <v>93</v>
      </c>
      <c r="C45">
        <v>17</v>
      </c>
      <c r="D45" t="s">
        <v>9</v>
      </c>
      <c r="E45" t="s">
        <v>26</v>
      </c>
      <c r="F45" t="s">
        <v>30</v>
      </c>
      <c r="G45" t="s">
        <v>28</v>
      </c>
      <c r="H45">
        <v>1386.6</v>
      </c>
    </row>
    <row r="46" spans="1:8" x14ac:dyDescent="0.45">
      <c r="A46" t="s">
        <v>94</v>
      </c>
      <c r="B46" t="s">
        <v>95</v>
      </c>
      <c r="C46">
        <v>51</v>
      </c>
      <c r="D46" t="s">
        <v>14</v>
      </c>
      <c r="E46" t="s">
        <v>10</v>
      </c>
      <c r="F46" t="s">
        <v>30</v>
      </c>
      <c r="G46" t="s">
        <v>44</v>
      </c>
      <c r="H46">
        <v>2355.88</v>
      </c>
    </row>
    <row r="47" spans="1:8" x14ac:dyDescent="0.45">
      <c r="A47" t="s">
        <v>96</v>
      </c>
      <c r="B47" t="s">
        <v>97</v>
      </c>
      <c r="C47">
        <v>92</v>
      </c>
      <c r="D47" t="s">
        <v>21</v>
      </c>
      <c r="E47" t="s">
        <v>26</v>
      </c>
      <c r="F47" t="s">
        <v>30</v>
      </c>
      <c r="G47" t="s">
        <v>12</v>
      </c>
      <c r="H47">
        <v>4608.54</v>
      </c>
    </row>
    <row r="48" spans="1:8" x14ac:dyDescent="0.45">
      <c r="A48" t="s">
        <v>98</v>
      </c>
      <c r="B48" t="s">
        <v>99</v>
      </c>
      <c r="C48">
        <v>97</v>
      </c>
      <c r="D48" t="s">
        <v>9</v>
      </c>
      <c r="E48" t="s">
        <v>22</v>
      </c>
      <c r="F48" t="s">
        <v>16</v>
      </c>
      <c r="G48" t="s">
        <v>17</v>
      </c>
      <c r="H48">
        <v>4363.71</v>
      </c>
    </row>
    <row r="49" spans="1:8" x14ac:dyDescent="0.45">
      <c r="A49" t="s">
        <v>100</v>
      </c>
      <c r="B49" t="s">
        <v>101</v>
      </c>
      <c r="C49">
        <v>86</v>
      </c>
      <c r="D49" t="s">
        <v>14</v>
      </c>
      <c r="E49" t="s">
        <v>15</v>
      </c>
      <c r="F49" t="s">
        <v>11</v>
      </c>
      <c r="G49" t="s">
        <v>41</v>
      </c>
      <c r="H49">
        <v>1606.08</v>
      </c>
    </row>
    <row r="50" spans="1:8" x14ac:dyDescent="0.45">
      <c r="A50" t="s">
        <v>102</v>
      </c>
      <c r="B50" t="s">
        <v>103</v>
      </c>
      <c r="C50">
        <v>81</v>
      </c>
      <c r="D50" t="s">
        <v>14</v>
      </c>
      <c r="E50" t="s">
        <v>26</v>
      </c>
      <c r="F50" t="s">
        <v>30</v>
      </c>
      <c r="G50" t="s">
        <v>28</v>
      </c>
      <c r="H50">
        <v>3139.33</v>
      </c>
    </row>
    <row r="51" spans="1:8" x14ac:dyDescent="0.45">
      <c r="A51" s="1">
        <v>44937</v>
      </c>
      <c r="B51" t="s">
        <v>104</v>
      </c>
      <c r="C51">
        <v>36</v>
      </c>
      <c r="D51" t="s">
        <v>14</v>
      </c>
      <c r="E51" t="s">
        <v>35</v>
      </c>
      <c r="F51" t="s">
        <v>16</v>
      </c>
      <c r="G51" t="s">
        <v>28</v>
      </c>
      <c r="H51">
        <v>1196.44</v>
      </c>
    </row>
    <row r="52" spans="1:8" x14ac:dyDescent="0.45">
      <c r="A52" s="1">
        <v>44562</v>
      </c>
      <c r="B52" t="s">
        <v>105</v>
      </c>
      <c r="C52">
        <v>64</v>
      </c>
      <c r="D52" t="s">
        <v>21</v>
      </c>
      <c r="E52" t="s">
        <v>22</v>
      </c>
      <c r="F52" t="s">
        <v>11</v>
      </c>
      <c r="G52" t="s">
        <v>44</v>
      </c>
      <c r="H52">
        <v>3456.39</v>
      </c>
    </row>
    <row r="53" spans="1:8" x14ac:dyDescent="0.45">
      <c r="A53" t="s">
        <v>106</v>
      </c>
      <c r="B53" t="s">
        <v>107</v>
      </c>
      <c r="C53">
        <v>78</v>
      </c>
      <c r="D53" t="s">
        <v>14</v>
      </c>
      <c r="E53" t="s">
        <v>38</v>
      </c>
      <c r="F53" t="s">
        <v>11</v>
      </c>
      <c r="G53" t="s">
        <v>12</v>
      </c>
      <c r="H53">
        <v>3601.76</v>
      </c>
    </row>
    <row r="54" spans="1:8" x14ac:dyDescent="0.45">
      <c r="A54" s="1">
        <v>44904</v>
      </c>
      <c r="B54" t="s">
        <v>108</v>
      </c>
      <c r="C54">
        <v>12</v>
      </c>
      <c r="D54" t="s">
        <v>9</v>
      </c>
      <c r="E54" t="s">
        <v>19</v>
      </c>
      <c r="F54" t="s">
        <v>16</v>
      </c>
      <c r="G54" t="s">
        <v>12</v>
      </c>
      <c r="H54">
        <v>4508.42</v>
      </c>
    </row>
    <row r="55" spans="1:8" x14ac:dyDescent="0.45">
      <c r="A55" s="1">
        <v>44604</v>
      </c>
      <c r="B55" t="s">
        <v>109</v>
      </c>
      <c r="C55">
        <v>41</v>
      </c>
      <c r="D55" t="s">
        <v>14</v>
      </c>
      <c r="E55" t="s">
        <v>26</v>
      </c>
      <c r="F55" t="s">
        <v>23</v>
      </c>
      <c r="G55" t="s">
        <v>12</v>
      </c>
      <c r="H55">
        <v>743.75</v>
      </c>
    </row>
    <row r="56" spans="1:8" x14ac:dyDescent="0.45">
      <c r="A56" t="s">
        <v>110</v>
      </c>
      <c r="B56" t="s">
        <v>111</v>
      </c>
      <c r="C56">
        <v>79</v>
      </c>
      <c r="D56" t="s">
        <v>21</v>
      </c>
      <c r="E56" t="s">
        <v>26</v>
      </c>
      <c r="F56" t="s">
        <v>23</v>
      </c>
      <c r="G56" t="s">
        <v>17</v>
      </c>
      <c r="H56">
        <v>789.14</v>
      </c>
    </row>
    <row r="57" spans="1:8" x14ac:dyDescent="0.45">
      <c r="A57" s="1">
        <v>44837</v>
      </c>
      <c r="B57" t="s">
        <v>112</v>
      </c>
      <c r="C57">
        <v>61</v>
      </c>
      <c r="D57" t="s">
        <v>21</v>
      </c>
      <c r="E57" t="s">
        <v>10</v>
      </c>
      <c r="F57" t="s">
        <v>16</v>
      </c>
      <c r="G57" t="s">
        <v>41</v>
      </c>
      <c r="H57">
        <v>3232.17</v>
      </c>
    </row>
    <row r="58" spans="1:8" x14ac:dyDescent="0.45">
      <c r="A58" t="s">
        <v>84</v>
      </c>
      <c r="B58" t="s">
        <v>113</v>
      </c>
      <c r="C58">
        <v>94</v>
      </c>
      <c r="D58" t="s">
        <v>21</v>
      </c>
      <c r="E58" t="s">
        <v>15</v>
      </c>
      <c r="F58" t="s">
        <v>30</v>
      </c>
      <c r="G58" t="s">
        <v>12</v>
      </c>
      <c r="H58">
        <v>1523.53</v>
      </c>
    </row>
    <row r="59" spans="1:8" x14ac:dyDescent="0.45">
      <c r="A59" t="s">
        <v>114</v>
      </c>
      <c r="B59" t="s">
        <v>115</v>
      </c>
      <c r="C59">
        <v>10</v>
      </c>
      <c r="D59" t="s">
        <v>14</v>
      </c>
      <c r="E59" t="s">
        <v>15</v>
      </c>
      <c r="F59" t="s">
        <v>30</v>
      </c>
      <c r="G59" t="s">
        <v>12</v>
      </c>
      <c r="H59">
        <v>4638.34</v>
      </c>
    </row>
    <row r="60" spans="1:8" x14ac:dyDescent="0.45">
      <c r="A60" t="s">
        <v>116</v>
      </c>
      <c r="B60" t="s">
        <v>117</v>
      </c>
      <c r="C60">
        <v>30</v>
      </c>
      <c r="D60" t="s">
        <v>9</v>
      </c>
      <c r="E60" t="s">
        <v>19</v>
      </c>
      <c r="F60" t="s">
        <v>16</v>
      </c>
      <c r="G60" t="s">
        <v>44</v>
      </c>
      <c r="H60">
        <v>1328.79</v>
      </c>
    </row>
    <row r="61" spans="1:8" x14ac:dyDescent="0.45">
      <c r="A61" t="s">
        <v>118</v>
      </c>
      <c r="B61" t="s">
        <v>119</v>
      </c>
      <c r="C61">
        <v>93</v>
      </c>
      <c r="D61" t="s">
        <v>9</v>
      </c>
      <c r="E61" t="s">
        <v>35</v>
      </c>
      <c r="F61" t="s">
        <v>30</v>
      </c>
      <c r="G61" t="s">
        <v>44</v>
      </c>
      <c r="H61">
        <v>3925.3</v>
      </c>
    </row>
    <row r="62" spans="1:8" x14ac:dyDescent="0.45">
      <c r="A62" t="s">
        <v>120</v>
      </c>
      <c r="B62" t="s">
        <v>121</v>
      </c>
      <c r="C62">
        <v>1</v>
      </c>
      <c r="D62" t="s">
        <v>14</v>
      </c>
      <c r="E62" t="s">
        <v>26</v>
      </c>
      <c r="F62" t="s">
        <v>23</v>
      </c>
      <c r="G62" t="s">
        <v>44</v>
      </c>
      <c r="H62">
        <v>282.02</v>
      </c>
    </row>
    <row r="63" spans="1:8" x14ac:dyDescent="0.45">
      <c r="A63" s="1">
        <v>44653</v>
      </c>
      <c r="B63" t="s">
        <v>122</v>
      </c>
      <c r="C63">
        <v>2</v>
      </c>
      <c r="D63" t="s">
        <v>21</v>
      </c>
      <c r="E63" t="s">
        <v>38</v>
      </c>
      <c r="F63" t="s">
        <v>16</v>
      </c>
      <c r="G63" t="s">
        <v>12</v>
      </c>
      <c r="H63">
        <v>3144.82</v>
      </c>
    </row>
    <row r="64" spans="1:8" x14ac:dyDescent="0.45">
      <c r="A64" t="s">
        <v>123</v>
      </c>
      <c r="B64" t="s">
        <v>124</v>
      </c>
      <c r="C64">
        <v>76</v>
      </c>
      <c r="D64" t="s">
        <v>21</v>
      </c>
      <c r="E64" t="s">
        <v>15</v>
      </c>
      <c r="F64" t="s">
        <v>11</v>
      </c>
      <c r="G64" t="s">
        <v>12</v>
      </c>
      <c r="H64">
        <v>581.16</v>
      </c>
    </row>
    <row r="65" spans="1:8" x14ac:dyDescent="0.45">
      <c r="A65" s="1">
        <v>45236</v>
      </c>
      <c r="B65" t="s">
        <v>125</v>
      </c>
      <c r="C65">
        <v>44</v>
      </c>
      <c r="D65" t="s">
        <v>14</v>
      </c>
      <c r="E65" t="s">
        <v>26</v>
      </c>
      <c r="F65" t="s">
        <v>16</v>
      </c>
      <c r="G65" t="s">
        <v>12</v>
      </c>
      <c r="H65">
        <v>3792.32</v>
      </c>
    </row>
    <row r="66" spans="1:8" x14ac:dyDescent="0.45">
      <c r="A66" t="s">
        <v>126</v>
      </c>
      <c r="B66" t="s">
        <v>127</v>
      </c>
      <c r="C66">
        <v>74</v>
      </c>
      <c r="D66" t="s">
        <v>9</v>
      </c>
      <c r="E66" t="s">
        <v>22</v>
      </c>
      <c r="F66" t="s">
        <v>11</v>
      </c>
      <c r="G66" t="s">
        <v>28</v>
      </c>
      <c r="H66">
        <v>528.99</v>
      </c>
    </row>
    <row r="67" spans="1:8" x14ac:dyDescent="0.45">
      <c r="A67" t="s">
        <v>33</v>
      </c>
      <c r="B67" t="s">
        <v>128</v>
      </c>
      <c r="C67">
        <v>72</v>
      </c>
      <c r="D67" t="s">
        <v>21</v>
      </c>
      <c r="E67" t="s">
        <v>15</v>
      </c>
      <c r="F67" t="s">
        <v>16</v>
      </c>
      <c r="G67" t="s">
        <v>28</v>
      </c>
      <c r="H67">
        <v>2799.39</v>
      </c>
    </row>
    <row r="68" spans="1:8" x14ac:dyDescent="0.45">
      <c r="A68" s="1">
        <v>44689</v>
      </c>
      <c r="B68" t="s">
        <v>129</v>
      </c>
      <c r="C68">
        <v>90</v>
      </c>
      <c r="D68" t="s">
        <v>21</v>
      </c>
      <c r="E68" t="s">
        <v>35</v>
      </c>
      <c r="F68" t="s">
        <v>16</v>
      </c>
      <c r="G68" t="s">
        <v>28</v>
      </c>
      <c r="H68">
        <v>1222.8499999999999</v>
      </c>
    </row>
    <row r="69" spans="1:8" x14ac:dyDescent="0.45">
      <c r="A69" t="s">
        <v>130</v>
      </c>
      <c r="B69" t="s">
        <v>131</v>
      </c>
      <c r="C69">
        <v>53</v>
      </c>
      <c r="D69" t="s">
        <v>14</v>
      </c>
      <c r="E69" t="s">
        <v>35</v>
      </c>
      <c r="F69" t="s">
        <v>11</v>
      </c>
      <c r="G69" t="s">
        <v>41</v>
      </c>
      <c r="H69">
        <v>498.84</v>
      </c>
    </row>
    <row r="70" spans="1:8" x14ac:dyDescent="0.45">
      <c r="A70" t="s">
        <v>132</v>
      </c>
      <c r="B70" t="s">
        <v>133</v>
      </c>
      <c r="C70">
        <v>24</v>
      </c>
      <c r="D70" t="s">
        <v>21</v>
      </c>
      <c r="F70" t="s">
        <v>30</v>
      </c>
      <c r="G70" t="s">
        <v>41</v>
      </c>
      <c r="H70">
        <v>2610.5</v>
      </c>
    </row>
    <row r="71" spans="1:8" x14ac:dyDescent="0.45">
      <c r="A71" s="1">
        <v>44626</v>
      </c>
      <c r="B71" t="s">
        <v>134</v>
      </c>
      <c r="C71">
        <v>82</v>
      </c>
      <c r="D71" t="s">
        <v>14</v>
      </c>
      <c r="E71" t="s">
        <v>38</v>
      </c>
      <c r="F71" t="s">
        <v>11</v>
      </c>
      <c r="G71" t="s">
        <v>41</v>
      </c>
      <c r="H71">
        <v>4041.36</v>
      </c>
    </row>
    <row r="72" spans="1:8" x14ac:dyDescent="0.45">
      <c r="A72" s="1">
        <v>44685</v>
      </c>
      <c r="B72" t="s">
        <v>135</v>
      </c>
      <c r="C72">
        <v>14</v>
      </c>
      <c r="D72" t="s">
        <v>14</v>
      </c>
      <c r="E72" t="s">
        <v>19</v>
      </c>
      <c r="F72" t="s">
        <v>30</v>
      </c>
      <c r="G72" t="s">
        <v>28</v>
      </c>
      <c r="H72">
        <v>365.2</v>
      </c>
    </row>
    <row r="73" spans="1:8" x14ac:dyDescent="0.45">
      <c r="A73" t="s">
        <v>136</v>
      </c>
      <c r="B73" t="s">
        <v>137</v>
      </c>
      <c r="C73">
        <v>92</v>
      </c>
      <c r="D73" t="s">
        <v>21</v>
      </c>
      <c r="E73" t="s">
        <v>38</v>
      </c>
      <c r="F73" t="s">
        <v>16</v>
      </c>
      <c r="G73" t="s">
        <v>44</v>
      </c>
      <c r="H73">
        <v>1518.26</v>
      </c>
    </row>
    <row r="74" spans="1:8" x14ac:dyDescent="0.45">
      <c r="A74" s="1">
        <v>45205</v>
      </c>
      <c r="B74" t="s">
        <v>138</v>
      </c>
      <c r="C74">
        <v>86</v>
      </c>
      <c r="D74" t="s">
        <v>21</v>
      </c>
      <c r="E74" t="s">
        <v>22</v>
      </c>
      <c r="F74" t="s">
        <v>16</v>
      </c>
      <c r="G74" t="s">
        <v>12</v>
      </c>
      <c r="H74">
        <v>587.27</v>
      </c>
    </row>
    <row r="75" spans="1:8" x14ac:dyDescent="0.45">
      <c r="A75" s="1">
        <v>44685</v>
      </c>
      <c r="B75" t="s">
        <v>139</v>
      </c>
      <c r="C75">
        <v>77</v>
      </c>
      <c r="D75" t="s">
        <v>14</v>
      </c>
      <c r="E75" t="s">
        <v>10</v>
      </c>
      <c r="F75" t="s">
        <v>16</v>
      </c>
      <c r="G75" t="s">
        <v>28</v>
      </c>
      <c r="H75">
        <v>918.96</v>
      </c>
    </row>
    <row r="76" spans="1:8" x14ac:dyDescent="0.45">
      <c r="A76" s="1">
        <v>44573</v>
      </c>
      <c r="B76" t="s">
        <v>140</v>
      </c>
      <c r="C76">
        <v>26</v>
      </c>
      <c r="D76" t="s">
        <v>14</v>
      </c>
      <c r="E76" t="s">
        <v>10</v>
      </c>
      <c r="F76" t="s">
        <v>11</v>
      </c>
      <c r="G76" t="s">
        <v>41</v>
      </c>
      <c r="H76">
        <v>4861.8999999999996</v>
      </c>
    </row>
    <row r="77" spans="1:8" x14ac:dyDescent="0.45">
      <c r="A77" t="s">
        <v>141</v>
      </c>
      <c r="B77" t="s">
        <v>142</v>
      </c>
      <c r="C77">
        <v>21</v>
      </c>
      <c r="D77" t="s">
        <v>9</v>
      </c>
      <c r="E77" t="s">
        <v>38</v>
      </c>
      <c r="F77" t="s">
        <v>30</v>
      </c>
      <c r="G77" t="s">
        <v>44</v>
      </c>
      <c r="H77">
        <v>1118.98</v>
      </c>
    </row>
    <row r="78" spans="1:8" x14ac:dyDescent="0.45">
      <c r="A78" s="1">
        <v>45204</v>
      </c>
      <c r="B78" t="s">
        <v>143</v>
      </c>
      <c r="C78">
        <v>50</v>
      </c>
      <c r="D78" t="s">
        <v>14</v>
      </c>
      <c r="E78" t="s">
        <v>22</v>
      </c>
      <c r="F78" t="s">
        <v>11</v>
      </c>
      <c r="G78" t="s">
        <v>17</v>
      </c>
      <c r="H78">
        <v>2886.8</v>
      </c>
    </row>
    <row r="79" spans="1:8" x14ac:dyDescent="0.45">
      <c r="A79" t="s">
        <v>144</v>
      </c>
      <c r="B79" t="s">
        <v>145</v>
      </c>
      <c r="C79">
        <v>83</v>
      </c>
      <c r="D79" t="s">
        <v>21</v>
      </c>
      <c r="E79" t="s">
        <v>35</v>
      </c>
      <c r="F79" t="s">
        <v>11</v>
      </c>
      <c r="G79" t="s">
        <v>12</v>
      </c>
      <c r="H79">
        <v>890.35</v>
      </c>
    </row>
    <row r="80" spans="1:8" x14ac:dyDescent="0.45">
      <c r="A80" t="s">
        <v>146</v>
      </c>
      <c r="B80" t="s">
        <v>147</v>
      </c>
      <c r="C80">
        <v>70</v>
      </c>
      <c r="D80" t="s">
        <v>9</v>
      </c>
      <c r="E80" t="s">
        <v>38</v>
      </c>
      <c r="F80" t="s">
        <v>11</v>
      </c>
      <c r="G80" t="s">
        <v>12</v>
      </c>
      <c r="H80">
        <v>785.38</v>
      </c>
    </row>
    <row r="81" spans="1:8" x14ac:dyDescent="0.45">
      <c r="A81" t="s">
        <v>148</v>
      </c>
      <c r="B81" t="s">
        <v>149</v>
      </c>
      <c r="C81">
        <v>88</v>
      </c>
      <c r="D81" t="s">
        <v>9</v>
      </c>
      <c r="E81" t="s">
        <v>10</v>
      </c>
      <c r="F81" t="s">
        <v>16</v>
      </c>
      <c r="G81" t="s">
        <v>44</v>
      </c>
      <c r="H81">
        <v>947.01</v>
      </c>
    </row>
    <row r="82" spans="1:8" x14ac:dyDescent="0.45">
      <c r="A82" t="s">
        <v>150</v>
      </c>
      <c r="B82" t="s">
        <v>151</v>
      </c>
      <c r="C82">
        <v>7</v>
      </c>
      <c r="D82" t="s">
        <v>14</v>
      </c>
      <c r="E82" t="s">
        <v>10</v>
      </c>
      <c r="F82" t="s">
        <v>23</v>
      </c>
      <c r="G82" t="s">
        <v>41</v>
      </c>
      <c r="H82">
        <v>480</v>
      </c>
    </row>
    <row r="83" spans="1:8" x14ac:dyDescent="0.45">
      <c r="A83" s="1">
        <v>44962</v>
      </c>
      <c r="B83" t="s">
        <v>152</v>
      </c>
      <c r="C83">
        <v>39</v>
      </c>
      <c r="D83" t="s">
        <v>9</v>
      </c>
      <c r="E83" t="s">
        <v>22</v>
      </c>
      <c r="F83" t="s">
        <v>23</v>
      </c>
      <c r="G83" t="s">
        <v>41</v>
      </c>
      <c r="H83">
        <v>551.36</v>
      </c>
    </row>
    <row r="84" spans="1:8" x14ac:dyDescent="0.45">
      <c r="A84" s="1">
        <v>44969</v>
      </c>
      <c r="B84" t="s">
        <v>153</v>
      </c>
      <c r="C84">
        <v>57</v>
      </c>
      <c r="D84" t="s">
        <v>21</v>
      </c>
      <c r="E84" t="s">
        <v>35</v>
      </c>
      <c r="F84" t="s">
        <v>30</v>
      </c>
      <c r="G84" t="s">
        <v>44</v>
      </c>
      <c r="H84">
        <v>3621.04</v>
      </c>
    </row>
    <row r="85" spans="1:8" x14ac:dyDescent="0.45">
      <c r="A85" t="s">
        <v>154</v>
      </c>
      <c r="B85" t="s">
        <v>155</v>
      </c>
      <c r="C85">
        <v>29</v>
      </c>
      <c r="D85" t="s">
        <v>21</v>
      </c>
      <c r="E85" t="s">
        <v>15</v>
      </c>
      <c r="F85" t="s">
        <v>30</v>
      </c>
      <c r="G85" t="s">
        <v>12</v>
      </c>
      <c r="H85">
        <v>2747.05</v>
      </c>
    </row>
    <row r="86" spans="1:8" x14ac:dyDescent="0.45">
      <c r="A86" t="s">
        <v>156</v>
      </c>
      <c r="B86" t="s">
        <v>157</v>
      </c>
      <c r="C86">
        <v>83</v>
      </c>
      <c r="D86" t="s">
        <v>14</v>
      </c>
      <c r="E86" t="s">
        <v>35</v>
      </c>
      <c r="F86" t="s">
        <v>11</v>
      </c>
      <c r="G86" t="s">
        <v>41</v>
      </c>
      <c r="H86">
        <v>1699.52</v>
      </c>
    </row>
    <row r="87" spans="1:8" x14ac:dyDescent="0.45">
      <c r="A87" t="s">
        <v>158</v>
      </c>
      <c r="B87" t="s">
        <v>159</v>
      </c>
      <c r="C87">
        <v>31</v>
      </c>
      <c r="D87" t="s">
        <v>21</v>
      </c>
      <c r="E87" t="s">
        <v>15</v>
      </c>
      <c r="F87" t="s">
        <v>23</v>
      </c>
      <c r="G87" t="s">
        <v>44</v>
      </c>
      <c r="H87">
        <v>4076.08</v>
      </c>
    </row>
    <row r="88" spans="1:8" x14ac:dyDescent="0.45">
      <c r="A88" t="s">
        <v>160</v>
      </c>
      <c r="B88" t="s">
        <v>161</v>
      </c>
      <c r="C88">
        <v>59</v>
      </c>
      <c r="D88" t="s">
        <v>9</v>
      </c>
      <c r="E88" t="s">
        <v>26</v>
      </c>
      <c r="F88" t="s">
        <v>11</v>
      </c>
      <c r="G88" t="s">
        <v>28</v>
      </c>
      <c r="H88">
        <v>625.19000000000005</v>
      </c>
    </row>
    <row r="89" spans="1:8" x14ac:dyDescent="0.45">
      <c r="A89" s="1">
        <v>45264</v>
      </c>
      <c r="B89" t="s">
        <v>162</v>
      </c>
      <c r="C89">
        <v>63</v>
      </c>
      <c r="D89" t="s">
        <v>14</v>
      </c>
      <c r="E89" t="s">
        <v>26</v>
      </c>
      <c r="F89" t="s">
        <v>30</v>
      </c>
      <c r="G89" t="s">
        <v>12</v>
      </c>
      <c r="H89">
        <v>4048.03</v>
      </c>
    </row>
    <row r="90" spans="1:8" x14ac:dyDescent="0.45">
      <c r="A90" t="s">
        <v>163</v>
      </c>
      <c r="B90" t="s">
        <v>164</v>
      </c>
      <c r="C90">
        <v>71</v>
      </c>
      <c r="D90" t="s">
        <v>14</v>
      </c>
      <c r="E90" t="s">
        <v>35</v>
      </c>
      <c r="F90" t="s">
        <v>23</v>
      </c>
      <c r="G90" t="s">
        <v>44</v>
      </c>
      <c r="H90">
        <v>1975.74</v>
      </c>
    </row>
    <row r="91" spans="1:8" x14ac:dyDescent="0.45">
      <c r="A91" t="s">
        <v>165</v>
      </c>
      <c r="B91" t="s">
        <v>166</v>
      </c>
      <c r="C91">
        <v>92</v>
      </c>
      <c r="D91" t="s">
        <v>14</v>
      </c>
      <c r="E91" t="s">
        <v>15</v>
      </c>
      <c r="F91" t="s">
        <v>23</v>
      </c>
      <c r="G91" t="s">
        <v>17</v>
      </c>
      <c r="H91">
        <v>1286.1400000000001</v>
      </c>
    </row>
    <row r="92" spans="1:8" x14ac:dyDescent="0.45">
      <c r="A92" s="1">
        <v>44689</v>
      </c>
      <c r="B92" t="s">
        <v>167</v>
      </c>
      <c r="C92">
        <v>67</v>
      </c>
      <c r="D92" t="s">
        <v>9</v>
      </c>
      <c r="E92" t="s">
        <v>22</v>
      </c>
      <c r="F92" t="s">
        <v>16</v>
      </c>
      <c r="G92" t="s">
        <v>12</v>
      </c>
      <c r="H92">
        <v>788.2</v>
      </c>
    </row>
    <row r="93" spans="1:8" x14ac:dyDescent="0.45">
      <c r="A93" t="s">
        <v>168</v>
      </c>
      <c r="B93" t="s">
        <v>169</v>
      </c>
      <c r="C93">
        <v>21</v>
      </c>
      <c r="D93" t="s">
        <v>9</v>
      </c>
      <c r="E93" t="s">
        <v>10</v>
      </c>
      <c r="F93" t="s">
        <v>23</v>
      </c>
      <c r="G93" t="s">
        <v>17</v>
      </c>
      <c r="H93">
        <v>716.39</v>
      </c>
    </row>
    <row r="94" spans="1:8" x14ac:dyDescent="0.45">
      <c r="A94" t="s">
        <v>170</v>
      </c>
      <c r="B94" t="s">
        <v>171</v>
      </c>
      <c r="C94">
        <v>15</v>
      </c>
      <c r="D94" t="s">
        <v>9</v>
      </c>
      <c r="E94" t="s">
        <v>19</v>
      </c>
      <c r="F94" t="s">
        <v>23</v>
      </c>
      <c r="G94" t="s">
        <v>17</v>
      </c>
      <c r="H94">
        <v>1995</v>
      </c>
    </row>
    <row r="95" spans="1:8" x14ac:dyDescent="0.45">
      <c r="A95" s="1">
        <v>44688</v>
      </c>
      <c r="B95" t="s">
        <v>172</v>
      </c>
      <c r="C95">
        <v>79</v>
      </c>
      <c r="D95" t="s">
        <v>14</v>
      </c>
      <c r="E95" t="s">
        <v>15</v>
      </c>
      <c r="F95" t="s">
        <v>16</v>
      </c>
      <c r="G95" t="s">
        <v>28</v>
      </c>
      <c r="H95">
        <v>258</v>
      </c>
    </row>
    <row r="96" spans="1:8" x14ac:dyDescent="0.45">
      <c r="A96" t="s">
        <v>173</v>
      </c>
      <c r="B96" t="s">
        <v>174</v>
      </c>
      <c r="C96">
        <v>42</v>
      </c>
      <c r="D96" t="s">
        <v>9</v>
      </c>
      <c r="E96" t="s">
        <v>22</v>
      </c>
      <c r="F96" t="s">
        <v>11</v>
      </c>
      <c r="G96" t="s">
        <v>28</v>
      </c>
      <c r="H96">
        <v>2190.85</v>
      </c>
    </row>
    <row r="97" spans="1:8" x14ac:dyDescent="0.45">
      <c r="A97" s="1">
        <v>44747</v>
      </c>
      <c r="B97" t="s">
        <v>176</v>
      </c>
      <c r="C97">
        <v>94</v>
      </c>
      <c r="D97" t="s">
        <v>9</v>
      </c>
      <c r="E97" t="s">
        <v>35</v>
      </c>
      <c r="F97" t="s">
        <v>16</v>
      </c>
      <c r="G97" t="s">
        <v>41</v>
      </c>
      <c r="H97">
        <v>397.3</v>
      </c>
    </row>
    <row r="98" spans="1:8" x14ac:dyDescent="0.45">
      <c r="A98" t="s">
        <v>177</v>
      </c>
      <c r="B98" t="s">
        <v>178</v>
      </c>
      <c r="C98">
        <v>58</v>
      </c>
      <c r="D98" t="s">
        <v>14</v>
      </c>
      <c r="F98" t="s">
        <v>23</v>
      </c>
      <c r="G98" t="s">
        <v>28</v>
      </c>
      <c r="H98">
        <v>4815.78</v>
      </c>
    </row>
    <row r="99" spans="1:8" x14ac:dyDescent="0.45">
      <c r="A99" t="s">
        <v>179</v>
      </c>
      <c r="B99" t="s">
        <v>180</v>
      </c>
      <c r="C99">
        <v>52</v>
      </c>
      <c r="D99" t="s">
        <v>14</v>
      </c>
      <c r="E99" t="s">
        <v>15</v>
      </c>
      <c r="F99" t="s">
        <v>16</v>
      </c>
      <c r="G99" t="s">
        <v>44</v>
      </c>
      <c r="H99">
        <v>4949.17</v>
      </c>
    </row>
    <row r="100" spans="1:8" x14ac:dyDescent="0.45">
      <c r="A100" t="s">
        <v>181</v>
      </c>
      <c r="B100" t="s">
        <v>182</v>
      </c>
      <c r="C100">
        <v>97</v>
      </c>
      <c r="D100" t="s">
        <v>14</v>
      </c>
      <c r="E100" t="s">
        <v>22</v>
      </c>
      <c r="F100" t="s">
        <v>30</v>
      </c>
      <c r="G100" t="s">
        <v>44</v>
      </c>
      <c r="H100">
        <v>1211.92</v>
      </c>
    </row>
    <row r="101" spans="1:8" x14ac:dyDescent="0.45">
      <c r="A101" s="1">
        <v>44628</v>
      </c>
      <c r="B101" t="s">
        <v>183</v>
      </c>
      <c r="C101">
        <v>72</v>
      </c>
      <c r="D101" t="s">
        <v>14</v>
      </c>
      <c r="E101" t="s">
        <v>38</v>
      </c>
      <c r="F101" t="s">
        <v>11</v>
      </c>
      <c r="G101" t="s">
        <v>44</v>
      </c>
      <c r="H101">
        <v>1090.5999999999999</v>
      </c>
    </row>
    <row r="102" spans="1:8" x14ac:dyDescent="0.45">
      <c r="A102" s="1">
        <v>45148</v>
      </c>
      <c r="B102" t="s">
        <v>184</v>
      </c>
      <c r="C102">
        <v>55</v>
      </c>
      <c r="D102" t="s">
        <v>9</v>
      </c>
      <c r="E102" t="s">
        <v>22</v>
      </c>
      <c r="F102" t="s">
        <v>30</v>
      </c>
      <c r="G102" t="s">
        <v>12</v>
      </c>
      <c r="H102">
        <v>1220.83</v>
      </c>
    </row>
    <row r="103" spans="1:8" x14ac:dyDescent="0.45">
      <c r="A103" t="s">
        <v>185</v>
      </c>
      <c r="B103" t="s">
        <v>186</v>
      </c>
      <c r="C103">
        <v>25</v>
      </c>
      <c r="D103" t="s">
        <v>21</v>
      </c>
      <c r="E103" t="s">
        <v>15</v>
      </c>
      <c r="F103" t="s">
        <v>16</v>
      </c>
      <c r="G103" t="s">
        <v>44</v>
      </c>
      <c r="H103">
        <v>3086.13</v>
      </c>
    </row>
    <row r="104" spans="1:8" x14ac:dyDescent="0.45">
      <c r="A104" t="s">
        <v>187</v>
      </c>
      <c r="B104" t="s">
        <v>188</v>
      </c>
      <c r="C104">
        <v>92</v>
      </c>
      <c r="D104" t="s">
        <v>21</v>
      </c>
      <c r="E104" t="s">
        <v>35</v>
      </c>
      <c r="F104" t="s">
        <v>11</v>
      </c>
      <c r="G104" t="s">
        <v>28</v>
      </c>
      <c r="H104">
        <v>4283.2700000000004</v>
      </c>
    </row>
    <row r="105" spans="1:8" x14ac:dyDescent="0.45">
      <c r="A105" t="s">
        <v>189</v>
      </c>
      <c r="B105" t="s">
        <v>190</v>
      </c>
      <c r="C105">
        <v>71</v>
      </c>
      <c r="D105" t="s">
        <v>21</v>
      </c>
      <c r="E105" t="s">
        <v>19</v>
      </c>
      <c r="F105" t="s">
        <v>23</v>
      </c>
      <c r="G105" t="s">
        <v>41</v>
      </c>
      <c r="H105">
        <v>2965.25</v>
      </c>
    </row>
    <row r="106" spans="1:8" x14ac:dyDescent="0.45">
      <c r="A106" s="1">
        <v>45114</v>
      </c>
      <c r="B106" t="s">
        <v>191</v>
      </c>
      <c r="C106">
        <v>72</v>
      </c>
      <c r="D106" t="s">
        <v>9</v>
      </c>
      <c r="F106" t="s">
        <v>16</v>
      </c>
      <c r="G106" t="s">
        <v>28</v>
      </c>
      <c r="H106">
        <v>1412.48</v>
      </c>
    </row>
    <row r="107" spans="1:8" x14ac:dyDescent="0.45">
      <c r="A107" t="s">
        <v>39</v>
      </c>
      <c r="B107" t="s">
        <v>192</v>
      </c>
      <c r="C107">
        <v>98</v>
      </c>
      <c r="D107" t="s">
        <v>21</v>
      </c>
      <c r="F107" t="s">
        <v>16</v>
      </c>
      <c r="G107" t="s">
        <v>41</v>
      </c>
      <c r="H107">
        <v>4759.17</v>
      </c>
    </row>
    <row r="108" spans="1:8" x14ac:dyDescent="0.45">
      <c r="A108" t="s">
        <v>193</v>
      </c>
      <c r="B108" t="s">
        <v>194</v>
      </c>
      <c r="C108">
        <v>42</v>
      </c>
      <c r="D108" t="s">
        <v>9</v>
      </c>
      <c r="E108" t="s">
        <v>15</v>
      </c>
      <c r="F108" t="s">
        <v>23</v>
      </c>
      <c r="G108" t="s">
        <v>44</v>
      </c>
      <c r="H108">
        <v>31.96</v>
      </c>
    </row>
    <row r="109" spans="1:8" x14ac:dyDescent="0.45">
      <c r="A109" t="s">
        <v>195</v>
      </c>
      <c r="B109" t="s">
        <v>196</v>
      </c>
      <c r="C109">
        <v>57</v>
      </c>
      <c r="D109" t="s">
        <v>14</v>
      </c>
      <c r="E109" t="s">
        <v>22</v>
      </c>
      <c r="F109" t="s">
        <v>23</v>
      </c>
      <c r="G109" t="s">
        <v>28</v>
      </c>
      <c r="H109">
        <v>2696.78</v>
      </c>
    </row>
    <row r="110" spans="1:8" x14ac:dyDescent="0.45">
      <c r="A110" t="s">
        <v>197</v>
      </c>
      <c r="B110" t="s">
        <v>198</v>
      </c>
      <c r="C110">
        <v>13</v>
      </c>
      <c r="D110" t="s">
        <v>14</v>
      </c>
      <c r="E110" t="s">
        <v>19</v>
      </c>
      <c r="F110" t="s">
        <v>16</v>
      </c>
      <c r="G110" t="s">
        <v>12</v>
      </c>
      <c r="H110">
        <v>3553.92</v>
      </c>
    </row>
    <row r="111" spans="1:8" x14ac:dyDescent="0.45">
      <c r="A111" s="1">
        <v>44840</v>
      </c>
      <c r="B111" t="s">
        <v>199</v>
      </c>
      <c r="C111">
        <v>69</v>
      </c>
      <c r="D111" t="s">
        <v>9</v>
      </c>
      <c r="E111" t="s">
        <v>22</v>
      </c>
      <c r="F111" t="s">
        <v>30</v>
      </c>
      <c r="G111" t="s">
        <v>28</v>
      </c>
      <c r="H111">
        <v>1103.3599999999999</v>
      </c>
    </row>
    <row r="112" spans="1:8" x14ac:dyDescent="0.45">
      <c r="A112" t="s">
        <v>200</v>
      </c>
      <c r="B112" t="s">
        <v>201</v>
      </c>
      <c r="C112">
        <v>29</v>
      </c>
      <c r="D112" t="s">
        <v>14</v>
      </c>
      <c r="E112" t="s">
        <v>38</v>
      </c>
      <c r="F112" t="s">
        <v>11</v>
      </c>
      <c r="G112" t="s">
        <v>28</v>
      </c>
      <c r="H112">
        <v>4848.1899999999996</v>
      </c>
    </row>
    <row r="113" spans="1:8" x14ac:dyDescent="0.45">
      <c r="A113" s="1">
        <v>44906</v>
      </c>
      <c r="B113" t="s">
        <v>202</v>
      </c>
      <c r="C113">
        <v>33</v>
      </c>
      <c r="D113" t="s">
        <v>9</v>
      </c>
      <c r="E113" t="s">
        <v>38</v>
      </c>
      <c r="F113" t="s">
        <v>23</v>
      </c>
      <c r="G113" t="s">
        <v>17</v>
      </c>
      <c r="H113">
        <v>1149.99</v>
      </c>
    </row>
    <row r="114" spans="1:8" x14ac:dyDescent="0.45">
      <c r="A114" t="s">
        <v>203</v>
      </c>
      <c r="B114" t="s">
        <v>204</v>
      </c>
      <c r="C114">
        <v>37</v>
      </c>
      <c r="D114" t="s">
        <v>14</v>
      </c>
      <c r="E114" t="s">
        <v>10</v>
      </c>
      <c r="F114" t="s">
        <v>16</v>
      </c>
      <c r="G114" t="s">
        <v>41</v>
      </c>
      <c r="H114">
        <v>291.72000000000003</v>
      </c>
    </row>
    <row r="115" spans="1:8" x14ac:dyDescent="0.45">
      <c r="A115" t="s">
        <v>205</v>
      </c>
      <c r="B115" t="s">
        <v>206</v>
      </c>
      <c r="C115">
        <v>35</v>
      </c>
      <c r="D115" t="s">
        <v>14</v>
      </c>
      <c r="E115" t="s">
        <v>19</v>
      </c>
      <c r="F115" t="s">
        <v>23</v>
      </c>
      <c r="G115" t="s">
        <v>17</v>
      </c>
      <c r="H115">
        <v>4977.8999999999996</v>
      </c>
    </row>
    <row r="116" spans="1:8" x14ac:dyDescent="0.45">
      <c r="A116" t="s">
        <v>60</v>
      </c>
      <c r="B116" t="s">
        <v>207</v>
      </c>
      <c r="C116">
        <v>11</v>
      </c>
      <c r="D116" t="s">
        <v>9</v>
      </c>
      <c r="E116" t="s">
        <v>35</v>
      </c>
      <c r="F116" t="s">
        <v>23</v>
      </c>
      <c r="G116" t="s">
        <v>17</v>
      </c>
      <c r="H116">
        <v>3262.88</v>
      </c>
    </row>
    <row r="117" spans="1:8" x14ac:dyDescent="0.45">
      <c r="A117" s="1">
        <v>44751</v>
      </c>
      <c r="B117" t="s">
        <v>208</v>
      </c>
      <c r="C117">
        <v>90</v>
      </c>
      <c r="D117" t="s">
        <v>21</v>
      </c>
      <c r="E117" t="s">
        <v>26</v>
      </c>
      <c r="F117" t="s">
        <v>11</v>
      </c>
      <c r="G117" t="s">
        <v>41</v>
      </c>
      <c r="H117">
        <v>1809.01</v>
      </c>
    </row>
    <row r="118" spans="1:8" x14ac:dyDescent="0.45">
      <c r="A118" t="s">
        <v>209</v>
      </c>
      <c r="B118" t="s">
        <v>210</v>
      </c>
      <c r="C118">
        <v>73</v>
      </c>
      <c r="D118" t="s">
        <v>14</v>
      </c>
      <c r="E118" t="s">
        <v>10</v>
      </c>
      <c r="F118" t="s">
        <v>30</v>
      </c>
      <c r="G118" t="s">
        <v>44</v>
      </c>
      <c r="H118">
        <v>4220.88</v>
      </c>
    </row>
    <row r="119" spans="1:8" x14ac:dyDescent="0.45">
      <c r="A119" t="s">
        <v>211</v>
      </c>
      <c r="B119" t="s">
        <v>212</v>
      </c>
      <c r="C119">
        <v>36</v>
      </c>
      <c r="D119" t="s">
        <v>9</v>
      </c>
      <c r="E119" t="s">
        <v>15</v>
      </c>
      <c r="F119" t="s">
        <v>11</v>
      </c>
      <c r="G119" t="s">
        <v>12</v>
      </c>
      <c r="H119">
        <v>2476.2600000000002</v>
      </c>
    </row>
    <row r="120" spans="1:8" x14ac:dyDescent="0.45">
      <c r="A120" t="s">
        <v>213</v>
      </c>
      <c r="B120" t="s">
        <v>214</v>
      </c>
      <c r="C120">
        <v>2</v>
      </c>
      <c r="D120" t="s">
        <v>21</v>
      </c>
      <c r="E120" t="s">
        <v>15</v>
      </c>
      <c r="F120" t="s">
        <v>11</v>
      </c>
      <c r="G120" t="s">
        <v>28</v>
      </c>
      <c r="H120">
        <v>4804.88</v>
      </c>
    </row>
    <row r="121" spans="1:8" x14ac:dyDescent="0.45">
      <c r="A121" t="s">
        <v>58</v>
      </c>
      <c r="B121" t="s">
        <v>215</v>
      </c>
      <c r="C121">
        <v>69</v>
      </c>
      <c r="D121" t="s">
        <v>21</v>
      </c>
      <c r="E121" t="s">
        <v>35</v>
      </c>
      <c r="F121" t="s">
        <v>11</v>
      </c>
      <c r="G121" t="s">
        <v>12</v>
      </c>
      <c r="H121">
        <v>2921.46</v>
      </c>
    </row>
    <row r="122" spans="1:8" x14ac:dyDescent="0.45">
      <c r="A122" s="1">
        <v>45242</v>
      </c>
      <c r="B122" t="s">
        <v>216</v>
      </c>
      <c r="C122">
        <v>73</v>
      </c>
      <c r="D122" t="s">
        <v>14</v>
      </c>
      <c r="E122" t="s">
        <v>38</v>
      </c>
      <c r="F122" t="s">
        <v>30</v>
      </c>
      <c r="G122" t="s">
        <v>44</v>
      </c>
      <c r="H122">
        <v>3482.96</v>
      </c>
    </row>
    <row r="123" spans="1:8" x14ac:dyDescent="0.45">
      <c r="A123" t="s">
        <v>217</v>
      </c>
      <c r="B123" t="s">
        <v>218</v>
      </c>
      <c r="C123">
        <v>3</v>
      </c>
      <c r="D123" t="s">
        <v>14</v>
      </c>
      <c r="E123" t="s">
        <v>10</v>
      </c>
      <c r="F123" t="s">
        <v>23</v>
      </c>
      <c r="G123" t="s">
        <v>41</v>
      </c>
      <c r="H123">
        <v>4780.51</v>
      </c>
    </row>
    <row r="124" spans="1:8" x14ac:dyDescent="0.45">
      <c r="A124" t="s">
        <v>219</v>
      </c>
      <c r="B124" t="s">
        <v>220</v>
      </c>
      <c r="C124">
        <v>21</v>
      </c>
      <c r="D124" t="s">
        <v>9</v>
      </c>
      <c r="E124" t="s">
        <v>26</v>
      </c>
      <c r="F124" t="s">
        <v>30</v>
      </c>
      <c r="G124" t="s">
        <v>12</v>
      </c>
      <c r="H124">
        <v>1714.69</v>
      </c>
    </row>
    <row r="125" spans="1:8" x14ac:dyDescent="0.45">
      <c r="A125" s="1">
        <v>44748</v>
      </c>
      <c r="B125" t="s">
        <v>221</v>
      </c>
      <c r="C125">
        <v>81</v>
      </c>
      <c r="D125" t="s">
        <v>9</v>
      </c>
      <c r="E125" t="s">
        <v>15</v>
      </c>
      <c r="F125" t="s">
        <v>11</v>
      </c>
      <c r="H125">
        <v>1857.29</v>
      </c>
    </row>
    <row r="126" spans="1:8" x14ac:dyDescent="0.45">
      <c r="A126" t="s">
        <v>222</v>
      </c>
      <c r="B126" t="s">
        <v>223</v>
      </c>
      <c r="C126">
        <v>86</v>
      </c>
      <c r="D126" t="s">
        <v>9</v>
      </c>
      <c r="E126" t="s">
        <v>22</v>
      </c>
      <c r="F126" t="s">
        <v>16</v>
      </c>
      <c r="G126" t="s">
        <v>12</v>
      </c>
      <c r="H126">
        <v>1952.14</v>
      </c>
    </row>
    <row r="127" spans="1:8" x14ac:dyDescent="0.45">
      <c r="A127" t="s">
        <v>224</v>
      </c>
      <c r="B127" t="s">
        <v>225</v>
      </c>
      <c r="C127">
        <v>96</v>
      </c>
      <c r="D127" t="s">
        <v>21</v>
      </c>
      <c r="E127" t="s">
        <v>38</v>
      </c>
      <c r="F127" t="s">
        <v>11</v>
      </c>
      <c r="G127" t="s">
        <v>44</v>
      </c>
      <c r="H127">
        <v>1601.65</v>
      </c>
    </row>
    <row r="128" spans="1:8" x14ac:dyDescent="0.45">
      <c r="A128" s="1">
        <v>44811</v>
      </c>
      <c r="B128" t="s">
        <v>226</v>
      </c>
      <c r="C128">
        <v>88</v>
      </c>
      <c r="D128" t="s">
        <v>14</v>
      </c>
      <c r="E128" t="s">
        <v>10</v>
      </c>
      <c r="F128" t="s">
        <v>30</v>
      </c>
      <c r="G128" t="s">
        <v>44</v>
      </c>
      <c r="H128">
        <v>2315.3000000000002</v>
      </c>
    </row>
    <row r="129" spans="1:8" x14ac:dyDescent="0.45">
      <c r="A129" s="1">
        <v>44835</v>
      </c>
      <c r="B129" t="s">
        <v>227</v>
      </c>
      <c r="C129">
        <v>10</v>
      </c>
      <c r="D129" t="s">
        <v>9</v>
      </c>
      <c r="E129" t="s">
        <v>19</v>
      </c>
      <c r="F129" t="s">
        <v>16</v>
      </c>
      <c r="G129" t="s">
        <v>44</v>
      </c>
      <c r="H129">
        <v>868.35</v>
      </c>
    </row>
    <row r="130" spans="1:8" x14ac:dyDescent="0.45">
      <c r="A130" s="1">
        <v>44842</v>
      </c>
      <c r="B130" t="s">
        <v>228</v>
      </c>
      <c r="C130">
        <v>68</v>
      </c>
      <c r="D130" t="s">
        <v>14</v>
      </c>
      <c r="E130" t="s">
        <v>15</v>
      </c>
      <c r="F130" t="s">
        <v>16</v>
      </c>
      <c r="G130" t="s">
        <v>41</v>
      </c>
      <c r="H130">
        <v>3738.75</v>
      </c>
    </row>
    <row r="131" spans="1:8" x14ac:dyDescent="0.45">
      <c r="A131" t="s">
        <v>229</v>
      </c>
      <c r="B131" t="s">
        <v>230</v>
      </c>
      <c r="C131">
        <v>93</v>
      </c>
      <c r="D131" t="s">
        <v>21</v>
      </c>
      <c r="E131" t="s">
        <v>15</v>
      </c>
      <c r="F131" t="s">
        <v>11</v>
      </c>
      <c r="G131" t="s">
        <v>28</v>
      </c>
      <c r="H131">
        <v>4178.67</v>
      </c>
    </row>
    <row r="132" spans="1:8" x14ac:dyDescent="0.45">
      <c r="A132" s="1">
        <v>44746</v>
      </c>
      <c r="B132" t="s">
        <v>231</v>
      </c>
      <c r="C132">
        <v>28</v>
      </c>
      <c r="D132" t="s">
        <v>21</v>
      </c>
      <c r="E132" t="s">
        <v>10</v>
      </c>
      <c r="F132" t="s">
        <v>16</v>
      </c>
      <c r="G132" t="s">
        <v>12</v>
      </c>
      <c r="H132">
        <v>415.93</v>
      </c>
    </row>
    <row r="133" spans="1:8" x14ac:dyDescent="0.45">
      <c r="A133" s="1">
        <v>44964</v>
      </c>
      <c r="B133" t="s">
        <v>232</v>
      </c>
      <c r="C133">
        <v>57</v>
      </c>
      <c r="D133" t="s">
        <v>9</v>
      </c>
      <c r="E133" t="s">
        <v>15</v>
      </c>
      <c r="F133" t="s">
        <v>16</v>
      </c>
      <c r="G133" t="s">
        <v>12</v>
      </c>
      <c r="H133">
        <v>1316.4</v>
      </c>
    </row>
    <row r="134" spans="1:8" x14ac:dyDescent="0.45">
      <c r="A134" t="s">
        <v>233</v>
      </c>
      <c r="B134" t="s">
        <v>234</v>
      </c>
      <c r="C134">
        <v>51</v>
      </c>
      <c r="D134" t="s">
        <v>21</v>
      </c>
      <c r="E134" t="s">
        <v>22</v>
      </c>
      <c r="F134" t="s">
        <v>11</v>
      </c>
      <c r="G134" t="s">
        <v>44</v>
      </c>
      <c r="H134">
        <v>1257.78</v>
      </c>
    </row>
    <row r="135" spans="1:8" x14ac:dyDescent="0.45">
      <c r="A135" t="s">
        <v>55</v>
      </c>
      <c r="B135" t="s">
        <v>235</v>
      </c>
      <c r="C135">
        <v>35</v>
      </c>
      <c r="D135" t="s">
        <v>9</v>
      </c>
      <c r="E135" t="s">
        <v>22</v>
      </c>
      <c r="F135" t="s">
        <v>23</v>
      </c>
      <c r="G135" t="s">
        <v>28</v>
      </c>
      <c r="H135">
        <v>1087.78</v>
      </c>
    </row>
    <row r="136" spans="1:8" x14ac:dyDescent="0.45">
      <c r="A136" t="s">
        <v>236</v>
      </c>
      <c r="B136" t="s">
        <v>237</v>
      </c>
      <c r="C136">
        <v>38</v>
      </c>
      <c r="D136" t="s">
        <v>14</v>
      </c>
      <c r="E136" t="s">
        <v>19</v>
      </c>
      <c r="F136" t="s">
        <v>23</v>
      </c>
      <c r="G136" t="s">
        <v>44</v>
      </c>
      <c r="H136">
        <v>1970.19</v>
      </c>
    </row>
    <row r="137" spans="1:8" x14ac:dyDescent="0.45">
      <c r="A137" t="s">
        <v>238</v>
      </c>
      <c r="B137" t="s">
        <v>239</v>
      </c>
      <c r="C137">
        <v>53</v>
      </c>
      <c r="D137" t="s">
        <v>14</v>
      </c>
      <c r="E137" t="s">
        <v>19</v>
      </c>
      <c r="F137" t="s">
        <v>16</v>
      </c>
      <c r="G137" t="s">
        <v>44</v>
      </c>
      <c r="H137">
        <v>4839.68</v>
      </c>
    </row>
    <row r="138" spans="1:8" x14ac:dyDescent="0.45">
      <c r="A138" s="1">
        <v>44594</v>
      </c>
      <c r="B138" t="s">
        <v>240</v>
      </c>
      <c r="C138">
        <v>62</v>
      </c>
      <c r="D138" t="s">
        <v>9</v>
      </c>
      <c r="E138" t="s">
        <v>15</v>
      </c>
      <c r="F138" t="s">
        <v>16</v>
      </c>
      <c r="G138" t="s">
        <v>44</v>
      </c>
      <c r="H138">
        <v>1488.06</v>
      </c>
    </row>
    <row r="139" spans="1:8" x14ac:dyDescent="0.45">
      <c r="A139" t="s">
        <v>241</v>
      </c>
      <c r="B139" t="s">
        <v>242</v>
      </c>
      <c r="C139">
        <v>66</v>
      </c>
      <c r="D139" t="s">
        <v>14</v>
      </c>
      <c r="E139" t="s">
        <v>15</v>
      </c>
      <c r="F139" t="s">
        <v>11</v>
      </c>
      <c r="G139" t="s">
        <v>41</v>
      </c>
      <c r="H139">
        <v>3467.09</v>
      </c>
    </row>
    <row r="140" spans="1:8" x14ac:dyDescent="0.45">
      <c r="A140" s="1">
        <v>45207</v>
      </c>
      <c r="B140" t="s">
        <v>243</v>
      </c>
      <c r="C140">
        <v>24</v>
      </c>
      <c r="D140" t="s">
        <v>9</v>
      </c>
      <c r="E140" t="s">
        <v>15</v>
      </c>
      <c r="F140" t="s">
        <v>11</v>
      </c>
      <c r="G140" t="s">
        <v>17</v>
      </c>
      <c r="H140">
        <v>2202.29</v>
      </c>
    </row>
    <row r="141" spans="1:8" x14ac:dyDescent="0.45">
      <c r="A141" t="s">
        <v>244</v>
      </c>
      <c r="B141" t="s">
        <v>245</v>
      </c>
      <c r="C141">
        <v>68</v>
      </c>
      <c r="D141" t="s">
        <v>14</v>
      </c>
      <c r="F141" t="s">
        <v>23</v>
      </c>
      <c r="G141" t="s">
        <v>12</v>
      </c>
      <c r="H141">
        <v>1371.45</v>
      </c>
    </row>
    <row r="142" spans="1:8" x14ac:dyDescent="0.45">
      <c r="A142" s="1">
        <v>45080</v>
      </c>
      <c r="B142" t="s">
        <v>246</v>
      </c>
      <c r="C142">
        <v>71</v>
      </c>
      <c r="D142" t="s">
        <v>14</v>
      </c>
      <c r="E142" t="s">
        <v>35</v>
      </c>
      <c r="F142" t="s">
        <v>16</v>
      </c>
      <c r="G142" t="s">
        <v>17</v>
      </c>
      <c r="H142">
        <v>682.39</v>
      </c>
    </row>
    <row r="143" spans="1:8" x14ac:dyDescent="0.45">
      <c r="A143" t="s">
        <v>96</v>
      </c>
      <c r="B143" t="s">
        <v>247</v>
      </c>
      <c r="C143">
        <v>45</v>
      </c>
      <c r="D143" t="s">
        <v>14</v>
      </c>
      <c r="E143" t="s">
        <v>22</v>
      </c>
      <c r="F143" t="s">
        <v>30</v>
      </c>
      <c r="G143" t="s">
        <v>17</v>
      </c>
      <c r="H143">
        <v>3819.84</v>
      </c>
    </row>
    <row r="144" spans="1:8" x14ac:dyDescent="0.45">
      <c r="A144" t="s">
        <v>185</v>
      </c>
      <c r="B144" t="s">
        <v>248</v>
      </c>
      <c r="C144">
        <v>21</v>
      </c>
      <c r="D144" t="s">
        <v>21</v>
      </c>
      <c r="E144" t="s">
        <v>19</v>
      </c>
      <c r="F144" t="s">
        <v>23</v>
      </c>
      <c r="G144" t="s">
        <v>17</v>
      </c>
      <c r="H144">
        <v>346.66</v>
      </c>
    </row>
    <row r="145" spans="1:8" x14ac:dyDescent="0.45">
      <c r="A145" t="s">
        <v>249</v>
      </c>
      <c r="B145" t="s">
        <v>250</v>
      </c>
      <c r="C145">
        <v>31</v>
      </c>
      <c r="D145" t="s">
        <v>9</v>
      </c>
      <c r="E145" t="s">
        <v>38</v>
      </c>
      <c r="F145" t="s">
        <v>11</v>
      </c>
      <c r="G145" t="s">
        <v>28</v>
      </c>
      <c r="H145">
        <v>3064.48</v>
      </c>
    </row>
    <row r="146" spans="1:8" x14ac:dyDescent="0.45">
      <c r="A146" s="1">
        <v>44689</v>
      </c>
      <c r="B146" t="s">
        <v>251</v>
      </c>
      <c r="C146">
        <v>39</v>
      </c>
      <c r="D146" t="s">
        <v>14</v>
      </c>
      <c r="F146" t="s">
        <v>23</v>
      </c>
      <c r="G146" t="s">
        <v>28</v>
      </c>
      <c r="H146">
        <v>1868.6</v>
      </c>
    </row>
    <row r="147" spans="1:8" x14ac:dyDescent="0.45">
      <c r="A147" s="1">
        <v>45172</v>
      </c>
      <c r="B147" t="s">
        <v>252</v>
      </c>
      <c r="C147">
        <v>5</v>
      </c>
      <c r="D147" t="s">
        <v>14</v>
      </c>
      <c r="E147" t="s">
        <v>35</v>
      </c>
      <c r="F147" t="s">
        <v>11</v>
      </c>
      <c r="G147" t="s">
        <v>17</v>
      </c>
      <c r="H147">
        <v>4659.74</v>
      </c>
    </row>
    <row r="148" spans="1:8" x14ac:dyDescent="0.45">
      <c r="A148" s="1">
        <v>44874</v>
      </c>
      <c r="B148" t="s">
        <v>253</v>
      </c>
      <c r="C148">
        <v>41</v>
      </c>
      <c r="D148" t="s">
        <v>14</v>
      </c>
      <c r="E148" t="s">
        <v>15</v>
      </c>
      <c r="F148" t="s">
        <v>30</v>
      </c>
      <c r="G148" t="s">
        <v>17</v>
      </c>
      <c r="H148">
        <v>2332.39</v>
      </c>
    </row>
    <row r="149" spans="1:8" x14ac:dyDescent="0.45">
      <c r="A149" t="s">
        <v>254</v>
      </c>
      <c r="B149" t="s">
        <v>255</v>
      </c>
      <c r="C149">
        <v>34</v>
      </c>
      <c r="D149" t="s">
        <v>14</v>
      </c>
      <c r="E149" t="s">
        <v>26</v>
      </c>
      <c r="F149" t="s">
        <v>23</v>
      </c>
      <c r="G149" t="s">
        <v>28</v>
      </c>
      <c r="H149">
        <v>3109.55</v>
      </c>
    </row>
    <row r="150" spans="1:8" x14ac:dyDescent="0.45">
      <c r="A150" t="s">
        <v>256</v>
      </c>
      <c r="B150" t="s">
        <v>257</v>
      </c>
      <c r="C150">
        <v>93</v>
      </c>
      <c r="D150" t="s">
        <v>9</v>
      </c>
      <c r="E150" t="s">
        <v>15</v>
      </c>
      <c r="F150" t="s">
        <v>16</v>
      </c>
      <c r="G150" t="s">
        <v>28</v>
      </c>
      <c r="H150">
        <v>147.78</v>
      </c>
    </row>
    <row r="151" spans="1:8" x14ac:dyDescent="0.45">
      <c r="A151" s="1">
        <v>45113</v>
      </c>
      <c r="B151" t="s">
        <v>258</v>
      </c>
      <c r="C151">
        <v>61</v>
      </c>
      <c r="D151" t="s">
        <v>14</v>
      </c>
      <c r="E151" t="s">
        <v>19</v>
      </c>
      <c r="F151" t="s">
        <v>11</v>
      </c>
      <c r="G151" t="s">
        <v>44</v>
      </c>
      <c r="H151">
        <v>3103.88</v>
      </c>
    </row>
    <row r="152" spans="1:8" x14ac:dyDescent="0.45">
      <c r="A152" s="1">
        <v>44875</v>
      </c>
      <c r="B152" t="s">
        <v>259</v>
      </c>
      <c r="C152">
        <v>4</v>
      </c>
      <c r="D152" t="s">
        <v>21</v>
      </c>
      <c r="E152" t="s">
        <v>15</v>
      </c>
      <c r="F152" t="s">
        <v>16</v>
      </c>
      <c r="G152" t="s">
        <v>28</v>
      </c>
      <c r="H152">
        <v>1988.76</v>
      </c>
    </row>
    <row r="153" spans="1:8" x14ac:dyDescent="0.45">
      <c r="A153" s="1">
        <v>44720</v>
      </c>
      <c r="B153" t="s">
        <v>260</v>
      </c>
      <c r="C153">
        <v>30</v>
      </c>
      <c r="D153" t="s">
        <v>14</v>
      </c>
      <c r="E153" t="s">
        <v>26</v>
      </c>
      <c r="F153" t="s">
        <v>30</v>
      </c>
      <c r="G153" t="s">
        <v>28</v>
      </c>
      <c r="H153">
        <v>1834.07</v>
      </c>
    </row>
    <row r="154" spans="1:8" x14ac:dyDescent="0.45">
      <c r="A154" s="1">
        <v>44627</v>
      </c>
      <c r="B154" t="s">
        <v>261</v>
      </c>
      <c r="C154">
        <v>70</v>
      </c>
      <c r="D154" t="s">
        <v>14</v>
      </c>
      <c r="E154" t="s">
        <v>26</v>
      </c>
      <c r="F154" t="s">
        <v>30</v>
      </c>
      <c r="G154" t="s">
        <v>17</v>
      </c>
      <c r="H154">
        <v>4069.34</v>
      </c>
    </row>
    <row r="155" spans="1:8" x14ac:dyDescent="0.45">
      <c r="A155" s="1">
        <v>44569</v>
      </c>
      <c r="B155" t="s">
        <v>262</v>
      </c>
      <c r="C155">
        <v>64</v>
      </c>
      <c r="D155" t="s">
        <v>21</v>
      </c>
      <c r="E155" t="s">
        <v>19</v>
      </c>
      <c r="F155" t="s">
        <v>23</v>
      </c>
      <c r="G155" t="s">
        <v>12</v>
      </c>
      <c r="H155">
        <v>1104.54</v>
      </c>
    </row>
    <row r="156" spans="1:8" x14ac:dyDescent="0.45">
      <c r="A156" t="s">
        <v>263</v>
      </c>
      <c r="B156" t="s">
        <v>264</v>
      </c>
      <c r="C156">
        <v>71</v>
      </c>
      <c r="D156" t="s">
        <v>21</v>
      </c>
      <c r="E156" t="s">
        <v>26</v>
      </c>
      <c r="F156" t="s">
        <v>16</v>
      </c>
      <c r="G156" t="s">
        <v>12</v>
      </c>
      <c r="H156">
        <v>1118.45</v>
      </c>
    </row>
    <row r="157" spans="1:8" x14ac:dyDescent="0.45">
      <c r="A157" t="s">
        <v>265</v>
      </c>
      <c r="B157" t="s">
        <v>266</v>
      </c>
      <c r="C157">
        <v>63</v>
      </c>
      <c r="D157" t="s">
        <v>9</v>
      </c>
      <c r="E157" t="s">
        <v>35</v>
      </c>
      <c r="F157" t="s">
        <v>16</v>
      </c>
      <c r="G157" t="s">
        <v>44</v>
      </c>
      <c r="H157">
        <v>4015.16</v>
      </c>
    </row>
    <row r="158" spans="1:8" x14ac:dyDescent="0.45">
      <c r="A158" t="s">
        <v>267</v>
      </c>
      <c r="B158" t="s">
        <v>268</v>
      </c>
      <c r="C158">
        <v>81</v>
      </c>
      <c r="D158" t="s">
        <v>9</v>
      </c>
      <c r="E158" t="s">
        <v>38</v>
      </c>
      <c r="F158" t="s">
        <v>11</v>
      </c>
      <c r="G158" t="s">
        <v>28</v>
      </c>
      <c r="H158">
        <v>56.45</v>
      </c>
    </row>
    <row r="159" spans="1:8" x14ac:dyDescent="0.45">
      <c r="A159" t="s">
        <v>269</v>
      </c>
      <c r="B159" t="s">
        <v>270</v>
      </c>
      <c r="C159">
        <v>76</v>
      </c>
      <c r="D159" t="s">
        <v>9</v>
      </c>
      <c r="E159" t="s">
        <v>10</v>
      </c>
      <c r="F159" t="s">
        <v>30</v>
      </c>
      <c r="G159" t="s">
        <v>12</v>
      </c>
      <c r="H159">
        <v>3887.5</v>
      </c>
    </row>
    <row r="160" spans="1:8" x14ac:dyDescent="0.45">
      <c r="A160" t="s">
        <v>177</v>
      </c>
      <c r="B160" t="s">
        <v>271</v>
      </c>
      <c r="C160">
        <v>94</v>
      </c>
      <c r="D160" t="s">
        <v>9</v>
      </c>
      <c r="E160" t="s">
        <v>22</v>
      </c>
      <c r="F160" t="s">
        <v>23</v>
      </c>
      <c r="G160" t="s">
        <v>44</v>
      </c>
      <c r="H160">
        <v>922.98</v>
      </c>
    </row>
    <row r="161" spans="1:8" x14ac:dyDescent="0.45">
      <c r="A161" s="1">
        <v>45108</v>
      </c>
      <c r="B161" t="s">
        <v>272</v>
      </c>
      <c r="C161">
        <v>0</v>
      </c>
      <c r="D161" t="s">
        <v>21</v>
      </c>
      <c r="E161" t="s">
        <v>19</v>
      </c>
      <c r="F161" t="s">
        <v>30</v>
      </c>
      <c r="G161" t="s">
        <v>28</v>
      </c>
      <c r="H161">
        <v>4944.5</v>
      </c>
    </row>
    <row r="162" spans="1:8" x14ac:dyDescent="0.45">
      <c r="A162" s="1">
        <v>44722</v>
      </c>
      <c r="B162" t="s">
        <v>273</v>
      </c>
      <c r="C162">
        <v>17</v>
      </c>
      <c r="D162" t="s">
        <v>14</v>
      </c>
      <c r="E162" t="s">
        <v>22</v>
      </c>
      <c r="F162" t="s">
        <v>11</v>
      </c>
      <c r="G162" t="s">
        <v>41</v>
      </c>
      <c r="H162">
        <v>1379.22</v>
      </c>
    </row>
    <row r="163" spans="1:8" x14ac:dyDescent="0.45">
      <c r="A163" t="s">
        <v>274</v>
      </c>
      <c r="B163" t="s">
        <v>275</v>
      </c>
      <c r="C163">
        <v>99</v>
      </c>
      <c r="D163" t="s">
        <v>9</v>
      </c>
      <c r="E163" t="s">
        <v>22</v>
      </c>
      <c r="F163" t="s">
        <v>30</v>
      </c>
      <c r="G163" t="s">
        <v>28</v>
      </c>
      <c r="H163">
        <v>3154.07</v>
      </c>
    </row>
    <row r="164" spans="1:8" x14ac:dyDescent="0.45">
      <c r="A164" t="s">
        <v>276</v>
      </c>
      <c r="B164" t="s">
        <v>277</v>
      </c>
      <c r="C164">
        <v>13</v>
      </c>
      <c r="D164" t="s">
        <v>21</v>
      </c>
      <c r="E164" t="s">
        <v>10</v>
      </c>
      <c r="F164" t="s">
        <v>11</v>
      </c>
      <c r="G164" t="s">
        <v>12</v>
      </c>
      <c r="H164">
        <v>4141.7</v>
      </c>
    </row>
    <row r="165" spans="1:8" x14ac:dyDescent="0.45">
      <c r="A165" t="s">
        <v>278</v>
      </c>
      <c r="B165" t="s">
        <v>279</v>
      </c>
      <c r="C165">
        <v>31</v>
      </c>
      <c r="D165" t="s">
        <v>14</v>
      </c>
      <c r="E165" t="s">
        <v>38</v>
      </c>
      <c r="F165" t="s">
        <v>23</v>
      </c>
      <c r="H165">
        <v>1863.48</v>
      </c>
    </row>
    <row r="166" spans="1:8" x14ac:dyDescent="0.45">
      <c r="A166" t="s">
        <v>280</v>
      </c>
      <c r="B166" t="s">
        <v>281</v>
      </c>
      <c r="C166">
        <v>89</v>
      </c>
      <c r="D166" t="s">
        <v>21</v>
      </c>
      <c r="E166" t="s">
        <v>19</v>
      </c>
      <c r="F166" t="s">
        <v>30</v>
      </c>
      <c r="G166" t="s">
        <v>41</v>
      </c>
      <c r="H166">
        <v>1379</v>
      </c>
    </row>
    <row r="167" spans="1:8" x14ac:dyDescent="0.45">
      <c r="A167" t="s">
        <v>141</v>
      </c>
      <c r="B167" t="s">
        <v>282</v>
      </c>
      <c r="C167">
        <v>42</v>
      </c>
      <c r="D167" t="s">
        <v>21</v>
      </c>
      <c r="E167" t="s">
        <v>15</v>
      </c>
      <c r="F167" t="s">
        <v>23</v>
      </c>
      <c r="G167" t="s">
        <v>12</v>
      </c>
      <c r="H167">
        <v>1654.85</v>
      </c>
    </row>
    <row r="168" spans="1:8" x14ac:dyDescent="0.45">
      <c r="A168" t="s">
        <v>55</v>
      </c>
      <c r="B168" t="s">
        <v>283</v>
      </c>
      <c r="C168">
        <v>51</v>
      </c>
      <c r="D168" t="s">
        <v>14</v>
      </c>
      <c r="E168" t="s">
        <v>38</v>
      </c>
      <c r="F168" t="s">
        <v>11</v>
      </c>
      <c r="G168" t="s">
        <v>41</v>
      </c>
      <c r="H168">
        <v>2265.2199999999998</v>
      </c>
    </row>
    <row r="169" spans="1:8" x14ac:dyDescent="0.45">
      <c r="A169" t="s">
        <v>265</v>
      </c>
      <c r="B169" t="s">
        <v>284</v>
      </c>
      <c r="C169">
        <v>72</v>
      </c>
      <c r="D169" t="s">
        <v>14</v>
      </c>
      <c r="E169" t="s">
        <v>26</v>
      </c>
      <c r="F169" t="s">
        <v>16</v>
      </c>
      <c r="G169" t="s">
        <v>12</v>
      </c>
      <c r="H169">
        <v>3623.64</v>
      </c>
    </row>
    <row r="170" spans="1:8" x14ac:dyDescent="0.45">
      <c r="A170" t="s">
        <v>285</v>
      </c>
      <c r="B170" t="s">
        <v>286</v>
      </c>
      <c r="C170">
        <v>45</v>
      </c>
      <c r="D170" t="s">
        <v>9</v>
      </c>
      <c r="E170" t="s">
        <v>15</v>
      </c>
      <c r="F170" t="s">
        <v>23</v>
      </c>
      <c r="G170" t="s">
        <v>41</v>
      </c>
      <c r="H170">
        <v>4892.88</v>
      </c>
    </row>
    <row r="171" spans="1:8" x14ac:dyDescent="0.45">
      <c r="A171" s="1">
        <v>44718</v>
      </c>
      <c r="B171" t="s">
        <v>287</v>
      </c>
      <c r="C171">
        <v>45</v>
      </c>
      <c r="D171" t="s">
        <v>14</v>
      </c>
      <c r="E171" t="s">
        <v>38</v>
      </c>
      <c r="F171" t="s">
        <v>23</v>
      </c>
      <c r="G171" t="s">
        <v>12</v>
      </c>
      <c r="H171">
        <v>1543.54</v>
      </c>
    </row>
    <row r="172" spans="1:8" x14ac:dyDescent="0.45">
      <c r="A172" s="1">
        <v>45231</v>
      </c>
      <c r="B172" t="s">
        <v>288</v>
      </c>
      <c r="C172">
        <v>43</v>
      </c>
      <c r="D172" t="s">
        <v>14</v>
      </c>
      <c r="E172" t="s">
        <v>19</v>
      </c>
      <c r="F172" t="s">
        <v>30</v>
      </c>
      <c r="G172" t="s">
        <v>17</v>
      </c>
      <c r="H172">
        <v>4971.17</v>
      </c>
    </row>
    <row r="173" spans="1:8" x14ac:dyDescent="0.45">
      <c r="A173" t="s">
        <v>289</v>
      </c>
      <c r="B173" t="s">
        <v>290</v>
      </c>
      <c r="C173">
        <v>89</v>
      </c>
      <c r="D173" t="s">
        <v>14</v>
      </c>
      <c r="E173" t="s">
        <v>38</v>
      </c>
      <c r="F173" t="s">
        <v>30</v>
      </c>
      <c r="H173">
        <v>2241.34</v>
      </c>
    </row>
    <row r="174" spans="1:8" x14ac:dyDescent="0.45">
      <c r="A174" t="s">
        <v>291</v>
      </c>
      <c r="B174" t="s">
        <v>292</v>
      </c>
      <c r="C174">
        <v>11</v>
      </c>
      <c r="D174" t="s">
        <v>14</v>
      </c>
      <c r="E174" t="s">
        <v>15</v>
      </c>
      <c r="F174" t="s">
        <v>30</v>
      </c>
      <c r="G174" t="s">
        <v>41</v>
      </c>
      <c r="H174">
        <v>4906.13</v>
      </c>
    </row>
    <row r="175" spans="1:8" x14ac:dyDescent="0.45">
      <c r="A175" t="s">
        <v>293</v>
      </c>
      <c r="B175" t="s">
        <v>294</v>
      </c>
      <c r="C175">
        <v>87</v>
      </c>
      <c r="D175" t="s">
        <v>14</v>
      </c>
      <c r="E175" t="s">
        <v>10</v>
      </c>
      <c r="F175" t="s">
        <v>30</v>
      </c>
      <c r="H175">
        <v>1295.5899999999999</v>
      </c>
    </row>
    <row r="176" spans="1:8" x14ac:dyDescent="0.45">
      <c r="A176" t="s">
        <v>236</v>
      </c>
      <c r="B176" t="s">
        <v>295</v>
      </c>
      <c r="C176">
        <v>10</v>
      </c>
      <c r="D176" t="s">
        <v>21</v>
      </c>
      <c r="E176" t="s">
        <v>15</v>
      </c>
      <c r="F176" t="s">
        <v>16</v>
      </c>
      <c r="G176" t="s">
        <v>41</v>
      </c>
      <c r="H176">
        <v>250.59</v>
      </c>
    </row>
    <row r="177" spans="1:8" x14ac:dyDescent="0.45">
      <c r="A177" t="s">
        <v>296</v>
      </c>
      <c r="B177" t="s">
        <v>297</v>
      </c>
      <c r="C177">
        <v>13</v>
      </c>
      <c r="D177" t="s">
        <v>14</v>
      </c>
      <c r="E177" t="s">
        <v>15</v>
      </c>
      <c r="F177" t="s">
        <v>30</v>
      </c>
      <c r="G177" t="s">
        <v>17</v>
      </c>
      <c r="H177">
        <v>2752</v>
      </c>
    </row>
    <row r="178" spans="1:8" x14ac:dyDescent="0.45">
      <c r="A178" s="1">
        <v>45021</v>
      </c>
      <c r="B178" t="s">
        <v>298</v>
      </c>
      <c r="C178">
        <v>32</v>
      </c>
      <c r="D178" t="s">
        <v>14</v>
      </c>
      <c r="E178" t="s">
        <v>22</v>
      </c>
      <c r="F178" t="s">
        <v>16</v>
      </c>
      <c r="G178" t="s">
        <v>41</v>
      </c>
      <c r="H178">
        <v>1839.59</v>
      </c>
    </row>
    <row r="179" spans="1:8" x14ac:dyDescent="0.45">
      <c r="A179" s="1">
        <v>45150</v>
      </c>
      <c r="B179" t="s">
        <v>299</v>
      </c>
      <c r="C179">
        <v>72</v>
      </c>
      <c r="D179" t="s">
        <v>14</v>
      </c>
      <c r="E179" t="s">
        <v>26</v>
      </c>
      <c r="F179" t="s">
        <v>30</v>
      </c>
      <c r="G179" t="s">
        <v>28</v>
      </c>
      <c r="H179">
        <v>104.66</v>
      </c>
    </row>
    <row r="180" spans="1:8" x14ac:dyDescent="0.45">
      <c r="A180" t="s">
        <v>300</v>
      </c>
      <c r="B180" t="s">
        <v>301</v>
      </c>
      <c r="C180">
        <v>66</v>
      </c>
      <c r="D180" t="s">
        <v>14</v>
      </c>
      <c r="E180" t="s">
        <v>10</v>
      </c>
      <c r="F180" t="s">
        <v>16</v>
      </c>
      <c r="G180" t="s">
        <v>12</v>
      </c>
      <c r="H180">
        <v>3366.46</v>
      </c>
    </row>
    <row r="181" spans="1:8" x14ac:dyDescent="0.45">
      <c r="A181" t="s">
        <v>302</v>
      </c>
      <c r="B181" t="s">
        <v>303</v>
      </c>
      <c r="C181">
        <v>72</v>
      </c>
      <c r="D181" t="s">
        <v>21</v>
      </c>
      <c r="E181" t="s">
        <v>35</v>
      </c>
      <c r="F181" t="s">
        <v>11</v>
      </c>
      <c r="G181" t="s">
        <v>28</v>
      </c>
      <c r="H181">
        <v>149.16999999999999</v>
      </c>
    </row>
    <row r="182" spans="1:8" x14ac:dyDescent="0.45">
      <c r="A182" t="s">
        <v>304</v>
      </c>
      <c r="B182" t="s">
        <v>305</v>
      </c>
      <c r="C182">
        <v>25</v>
      </c>
      <c r="D182" t="s">
        <v>21</v>
      </c>
      <c r="E182" t="s">
        <v>10</v>
      </c>
      <c r="F182" t="s">
        <v>30</v>
      </c>
      <c r="G182" t="s">
        <v>41</v>
      </c>
      <c r="H182">
        <v>2791.53</v>
      </c>
    </row>
    <row r="183" spans="1:8" x14ac:dyDescent="0.45">
      <c r="A183" t="s">
        <v>306</v>
      </c>
      <c r="B183" t="s">
        <v>307</v>
      </c>
      <c r="C183">
        <v>61</v>
      </c>
      <c r="D183" t="s">
        <v>14</v>
      </c>
      <c r="E183" t="s">
        <v>19</v>
      </c>
      <c r="F183" t="s">
        <v>16</v>
      </c>
      <c r="G183" t="s">
        <v>17</v>
      </c>
      <c r="H183">
        <v>1685.14</v>
      </c>
    </row>
    <row r="184" spans="1:8" x14ac:dyDescent="0.45">
      <c r="A184" t="s">
        <v>308</v>
      </c>
      <c r="B184" t="s">
        <v>309</v>
      </c>
      <c r="C184">
        <v>38</v>
      </c>
      <c r="D184" t="s">
        <v>14</v>
      </c>
      <c r="E184" t="s">
        <v>38</v>
      </c>
      <c r="F184" t="s">
        <v>16</v>
      </c>
      <c r="G184" t="s">
        <v>44</v>
      </c>
      <c r="H184">
        <v>3065.74</v>
      </c>
    </row>
    <row r="185" spans="1:8" x14ac:dyDescent="0.45">
      <c r="A185" s="1">
        <v>44877</v>
      </c>
      <c r="B185" t="s">
        <v>310</v>
      </c>
      <c r="C185">
        <v>3</v>
      </c>
      <c r="D185" t="s">
        <v>21</v>
      </c>
      <c r="E185" t="s">
        <v>15</v>
      </c>
      <c r="F185" t="s">
        <v>16</v>
      </c>
      <c r="G185" t="s">
        <v>44</v>
      </c>
      <c r="H185">
        <v>2988.69</v>
      </c>
    </row>
    <row r="186" spans="1:8" x14ac:dyDescent="0.45">
      <c r="A186" s="1">
        <v>45141</v>
      </c>
      <c r="B186" t="s">
        <v>311</v>
      </c>
      <c r="C186">
        <v>40</v>
      </c>
      <c r="D186" t="s">
        <v>21</v>
      </c>
      <c r="E186" t="s">
        <v>26</v>
      </c>
      <c r="F186" t="s">
        <v>11</v>
      </c>
      <c r="G186" t="s">
        <v>17</v>
      </c>
      <c r="H186">
        <v>426.76</v>
      </c>
    </row>
    <row r="187" spans="1:8" x14ac:dyDescent="0.45">
      <c r="A187" s="1">
        <v>44780</v>
      </c>
      <c r="B187" t="s">
        <v>312</v>
      </c>
      <c r="C187">
        <v>65</v>
      </c>
      <c r="D187" t="s">
        <v>21</v>
      </c>
      <c r="E187" t="s">
        <v>10</v>
      </c>
      <c r="F187" t="s">
        <v>16</v>
      </c>
      <c r="G187" t="s">
        <v>41</v>
      </c>
      <c r="H187">
        <v>4548.9799999999996</v>
      </c>
    </row>
    <row r="188" spans="1:8" x14ac:dyDescent="0.45">
      <c r="A188" t="s">
        <v>313</v>
      </c>
      <c r="B188" t="s">
        <v>314</v>
      </c>
      <c r="C188">
        <v>36</v>
      </c>
      <c r="D188" t="s">
        <v>21</v>
      </c>
      <c r="E188" t="s">
        <v>22</v>
      </c>
      <c r="F188" t="s">
        <v>11</v>
      </c>
      <c r="G188" t="s">
        <v>17</v>
      </c>
      <c r="H188">
        <v>2618.13</v>
      </c>
    </row>
    <row r="189" spans="1:8" x14ac:dyDescent="0.45">
      <c r="A189" t="s">
        <v>315</v>
      </c>
      <c r="B189" t="s">
        <v>316</v>
      </c>
      <c r="C189">
        <v>57</v>
      </c>
      <c r="D189" t="s">
        <v>14</v>
      </c>
      <c r="E189" t="s">
        <v>10</v>
      </c>
      <c r="F189" t="s">
        <v>30</v>
      </c>
      <c r="G189" t="s">
        <v>44</v>
      </c>
      <c r="H189">
        <v>185.99</v>
      </c>
    </row>
    <row r="190" spans="1:8" x14ac:dyDescent="0.45">
      <c r="A190" t="s">
        <v>317</v>
      </c>
      <c r="B190" t="s">
        <v>318</v>
      </c>
      <c r="C190">
        <v>7</v>
      </c>
      <c r="D190" t="s">
        <v>9</v>
      </c>
      <c r="E190" t="s">
        <v>22</v>
      </c>
      <c r="F190" t="s">
        <v>30</v>
      </c>
      <c r="G190" t="s">
        <v>17</v>
      </c>
      <c r="H190">
        <v>4331.88</v>
      </c>
    </row>
    <row r="191" spans="1:8" x14ac:dyDescent="0.45">
      <c r="A191" s="1">
        <v>44750</v>
      </c>
      <c r="B191" t="s">
        <v>319</v>
      </c>
      <c r="C191">
        <v>56</v>
      </c>
      <c r="D191" t="s">
        <v>14</v>
      </c>
      <c r="E191" t="s">
        <v>15</v>
      </c>
      <c r="F191" t="s">
        <v>11</v>
      </c>
      <c r="G191" t="s">
        <v>44</v>
      </c>
      <c r="H191">
        <v>1008.69</v>
      </c>
    </row>
    <row r="192" spans="1:8" x14ac:dyDescent="0.45">
      <c r="A192" t="s">
        <v>123</v>
      </c>
      <c r="B192" t="s">
        <v>320</v>
      </c>
      <c r="C192">
        <v>81</v>
      </c>
      <c r="D192" t="s">
        <v>14</v>
      </c>
      <c r="E192" t="s">
        <v>22</v>
      </c>
      <c r="F192" t="s">
        <v>30</v>
      </c>
      <c r="G192" t="s">
        <v>17</v>
      </c>
      <c r="H192">
        <v>2338.41</v>
      </c>
    </row>
    <row r="193" spans="1:8" x14ac:dyDescent="0.45">
      <c r="A193" s="1">
        <v>44812</v>
      </c>
      <c r="B193" t="s">
        <v>321</v>
      </c>
      <c r="C193">
        <v>12</v>
      </c>
      <c r="D193" t="s">
        <v>9</v>
      </c>
      <c r="E193" t="s">
        <v>22</v>
      </c>
      <c r="F193" t="s">
        <v>16</v>
      </c>
      <c r="G193" t="s">
        <v>28</v>
      </c>
      <c r="H193">
        <v>385.69</v>
      </c>
    </row>
    <row r="194" spans="1:8" x14ac:dyDescent="0.45">
      <c r="A194" t="s">
        <v>322</v>
      </c>
      <c r="B194" t="s">
        <v>323</v>
      </c>
      <c r="C194">
        <v>73</v>
      </c>
      <c r="D194" t="s">
        <v>21</v>
      </c>
      <c r="E194" t="s">
        <v>22</v>
      </c>
      <c r="F194" t="s">
        <v>23</v>
      </c>
      <c r="G194" t="s">
        <v>17</v>
      </c>
      <c r="H194">
        <v>2501.7600000000002</v>
      </c>
    </row>
    <row r="195" spans="1:8" x14ac:dyDescent="0.45">
      <c r="A195" s="1">
        <v>44564</v>
      </c>
      <c r="B195" t="s">
        <v>324</v>
      </c>
      <c r="C195">
        <v>55</v>
      </c>
      <c r="D195" t="s">
        <v>14</v>
      </c>
      <c r="E195" t="s">
        <v>19</v>
      </c>
      <c r="F195" t="s">
        <v>23</v>
      </c>
      <c r="G195" t="s">
        <v>12</v>
      </c>
      <c r="H195">
        <v>718.99</v>
      </c>
    </row>
    <row r="196" spans="1:8" x14ac:dyDescent="0.45">
      <c r="A196" s="1">
        <v>44568</v>
      </c>
      <c r="B196" t="s">
        <v>325</v>
      </c>
      <c r="C196">
        <v>59</v>
      </c>
      <c r="D196" t="s">
        <v>9</v>
      </c>
      <c r="E196" t="s">
        <v>22</v>
      </c>
      <c r="F196" t="s">
        <v>30</v>
      </c>
      <c r="G196" t="s">
        <v>28</v>
      </c>
      <c r="H196">
        <v>410.25</v>
      </c>
    </row>
    <row r="197" spans="1:8" x14ac:dyDescent="0.45">
      <c r="A197" t="s">
        <v>326</v>
      </c>
      <c r="B197" t="s">
        <v>327</v>
      </c>
      <c r="C197">
        <v>91</v>
      </c>
      <c r="D197" t="s">
        <v>9</v>
      </c>
      <c r="E197" t="s">
        <v>22</v>
      </c>
      <c r="F197" t="s">
        <v>16</v>
      </c>
      <c r="G197" t="s">
        <v>44</v>
      </c>
      <c r="H197">
        <v>4721.43</v>
      </c>
    </row>
    <row r="198" spans="1:8" x14ac:dyDescent="0.45">
      <c r="A198" t="s">
        <v>328</v>
      </c>
      <c r="B198" t="s">
        <v>329</v>
      </c>
      <c r="C198">
        <v>78</v>
      </c>
      <c r="D198" t="s">
        <v>14</v>
      </c>
      <c r="E198" t="s">
        <v>22</v>
      </c>
      <c r="F198" t="s">
        <v>23</v>
      </c>
      <c r="G198" t="s">
        <v>44</v>
      </c>
      <c r="H198">
        <v>2518.31</v>
      </c>
    </row>
    <row r="199" spans="1:8" x14ac:dyDescent="0.45">
      <c r="A199" s="1">
        <v>44600</v>
      </c>
      <c r="B199" t="s">
        <v>330</v>
      </c>
      <c r="C199">
        <v>75</v>
      </c>
      <c r="D199" t="s">
        <v>21</v>
      </c>
      <c r="E199" t="s">
        <v>10</v>
      </c>
      <c r="F199" t="s">
        <v>16</v>
      </c>
      <c r="G199" t="s">
        <v>44</v>
      </c>
      <c r="H199">
        <v>3907.71</v>
      </c>
    </row>
    <row r="200" spans="1:8" x14ac:dyDescent="0.45">
      <c r="A200" t="s">
        <v>331</v>
      </c>
      <c r="B200" t="s">
        <v>332</v>
      </c>
      <c r="C200">
        <v>47</v>
      </c>
      <c r="D200" t="s">
        <v>21</v>
      </c>
      <c r="E200" t="s">
        <v>38</v>
      </c>
      <c r="F200" t="s">
        <v>30</v>
      </c>
      <c r="G200" t="s">
        <v>44</v>
      </c>
      <c r="H200">
        <v>1219.46</v>
      </c>
    </row>
    <row r="201" spans="1:8" x14ac:dyDescent="0.45">
      <c r="A201" t="s">
        <v>333</v>
      </c>
      <c r="B201" t="s">
        <v>334</v>
      </c>
      <c r="C201">
        <v>0</v>
      </c>
      <c r="D201" t="s">
        <v>9</v>
      </c>
      <c r="E201" t="s">
        <v>15</v>
      </c>
      <c r="F201" t="s">
        <v>30</v>
      </c>
      <c r="G201" t="s">
        <v>41</v>
      </c>
      <c r="H201">
        <v>2569.38</v>
      </c>
    </row>
    <row r="202" spans="1:8" x14ac:dyDescent="0.45">
      <c r="A202" t="s">
        <v>335</v>
      </c>
      <c r="B202" t="s">
        <v>336</v>
      </c>
      <c r="C202">
        <v>45</v>
      </c>
      <c r="D202" t="s">
        <v>9</v>
      </c>
      <c r="E202" t="s">
        <v>38</v>
      </c>
      <c r="F202" t="s">
        <v>30</v>
      </c>
      <c r="G202" t="s">
        <v>41</v>
      </c>
      <c r="H202">
        <v>76.75</v>
      </c>
    </row>
    <row r="203" spans="1:8" x14ac:dyDescent="0.45">
      <c r="A203" t="s">
        <v>337</v>
      </c>
      <c r="B203" t="s">
        <v>338</v>
      </c>
      <c r="C203">
        <v>39</v>
      </c>
      <c r="D203" t="s">
        <v>14</v>
      </c>
      <c r="E203" t="s">
        <v>22</v>
      </c>
      <c r="F203" t="s">
        <v>16</v>
      </c>
      <c r="G203" t="s">
        <v>28</v>
      </c>
      <c r="H203">
        <v>4741.07</v>
      </c>
    </row>
    <row r="204" spans="1:8" x14ac:dyDescent="0.45">
      <c r="A204" s="1">
        <v>44989</v>
      </c>
      <c r="B204" t="s">
        <v>339</v>
      </c>
      <c r="C204">
        <v>89</v>
      </c>
      <c r="D204" t="s">
        <v>21</v>
      </c>
      <c r="E204" t="s">
        <v>10</v>
      </c>
      <c r="F204" t="s">
        <v>30</v>
      </c>
      <c r="G204" t="s">
        <v>12</v>
      </c>
      <c r="H204">
        <v>4744.74</v>
      </c>
    </row>
    <row r="205" spans="1:8" x14ac:dyDescent="0.45">
      <c r="A205" t="s">
        <v>340</v>
      </c>
      <c r="B205" t="s">
        <v>341</v>
      </c>
      <c r="C205">
        <v>49</v>
      </c>
      <c r="D205" t="s">
        <v>21</v>
      </c>
      <c r="E205" t="s">
        <v>26</v>
      </c>
      <c r="F205" t="s">
        <v>11</v>
      </c>
      <c r="G205" t="s">
        <v>41</v>
      </c>
      <c r="H205">
        <v>468.76</v>
      </c>
    </row>
    <row r="206" spans="1:8" x14ac:dyDescent="0.45">
      <c r="A206" s="1">
        <v>44959</v>
      </c>
      <c r="B206" t="s">
        <v>342</v>
      </c>
      <c r="C206">
        <v>36</v>
      </c>
      <c r="D206" t="s">
        <v>21</v>
      </c>
      <c r="E206" t="s">
        <v>22</v>
      </c>
      <c r="F206" t="s">
        <v>11</v>
      </c>
      <c r="G206" t="s">
        <v>44</v>
      </c>
      <c r="H206">
        <v>2341.9</v>
      </c>
    </row>
    <row r="207" spans="1:8" x14ac:dyDescent="0.45">
      <c r="A207" s="1">
        <v>44685</v>
      </c>
      <c r="B207" t="s">
        <v>343</v>
      </c>
      <c r="C207">
        <v>19</v>
      </c>
      <c r="D207" t="s">
        <v>21</v>
      </c>
      <c r="E207" t="s">
        <v>15</v>
      </c>
      <c r="F207" t="s">
        <v>30</v>
      </c>
      <c r="G207" t="s">
        <v>17</v>
      </c>
      <c r="H207">
        <v>1095.21</v>
      </c>
    </row>
    <row r="208" spans="1:8" x14ac:dyDescent="0.45">
      <c r="A208" s="1">
        <v>45175</v>
      </c>
      <c r="B208" t="s">
        <v>344</v>
      </c>
      <c r="C208">
        <v>73</v>
      </c>
      <c r="D208" t="s">
        <v>9</v>
      </c>
      <c r="E208" t="s">
        <v>26</v>
      </c>
      <c r="F208" t="s">
        <v>16</v>
      </c>
      <c r="G208" t="s">
        <v>12</v>
      </c>
      <c r="H208">
        <v>858.83</v>
      </c>
    </row>
    <row r="209" spans="1:8" x14ac:dyDescent="0.45">
      <c r="A209" t="s">
        <v>345</v>
      </c>
      <c r="B209" t="s">
        <v>346</v>
      </c>
      <c r="C209">
        <v>99</v>
      </c>
      <c r="D209" t="s">
        <v>14</v>
      </c>
      <c r="E209" t="s">
        <v>38</v>
      </c>
      <c r="F209" t="s">
        <v>30</v>
      </c>
      <c r="G209" t="s">
        <v>17</v>
      </c>
      <c r="H209">
        <v>2178.62</v>
      </c>
    </row>
    <row r="210" spans="1:8" x14ac:dyDescent="0.45">
      <c r="A210" t="s">
        <v>347</v>
      </c>
      <c r="B210" t="s">
        <v>348</v>
      </c>
      <c r="C210">
        <v>18</v>
      </c>
      <c r="D210" t="s">
        <v>9</v>
      </c>
      <c r="E210" t="s">
        <v>19</v>
      </c>
      <c r="F210" t="s">
        <v>30</v>
      </c>
      <c r="G210" t="s">
        <v>41</v>
      </c>
      <c r="H210">
        <v>761.25</v>
      </c>
    </row>
    <row r="211" spans="1:8" x14ac:dyDescent="0.45">
      <c r="A211" s="1">
        <v>44837</v>
      </c>
      <c r="B211" t="s">
        <v>349</v>
      </c>
      <c r="C211">
        <v>65</v>
      </c>
      <c r="D211" t="s">
        <v>9</v>
      </c>
      <c r="E211" t="s">
        <v>35</v>
      </c>
      <c r="F211" t="s">
        <v>11</v>
      </c>
      <c r="G211" t="s">
        <v>12</v>
      </c>
      <c r="H211">
        <v>1936.39</v>
      </c>
    </row>
    <row r="212" spans="1:8" x14ac:dyDescent="0.45">
      <c r="A212" s="1">
        <v>44563</v>
      </c>
      <c r="B212" t="s">
        <v>350</v>
      </c>
      <c r="C212">
        <v>1</v>
      </c>
      <c r="D212" t="s">
        <v>21</v>
      </c>
      <c r="E212" t="s">
        <v>10</v>
      </c>
      <c r="F212" t="s">
        <v>30</v>
      </c>
      <c r="G212" t="s">
        <v>17</v>
      </c>
      <c r="H212">
        <v>1386.28</v>
      </c>
    </row>
    <row r="213" spans="1:8" x14ac:dyDescent="0.45">
      <c r="A213" t="s">
        <v>224</v>
      </c>
      <c r="B213" t="s">
        <v>351</v>
      </c>
      <c r="C213">
        <v>21</v>
      </c>
      <c r="D213" t="s">
        <v>14</v>
      </c>
      <c r="F213" t="s">
        <v>16</v>
      </c>
      <c r="G213" t="s">
        <v>17</v>
      </c>
      <c r="H213">
        <v>3714.63</v>
      </c>
    </row>
    <row r="214" spans="1:8" x14ac:dyDescent="0.45">
      <c r="A214" t="s">
        <v>352</v>
      </c>
      <c r="B214" t="s">
        <v>353</v>
      </c>
      <c r="C214">
        <v>98</v>
      </c>
      <c r="D214" t="s">
        <v>14</v>
      </c>
      <c r="E214" t="s">
        <v>38</v>
      </c>
      <c r="F214" t="s">
        <v>30</v>
      </c>
      <c r="G214" t="s">
        <v>44</v>
      </c>
      <c r="H214">
        <v>3620.57</v>
      </c>
    </row>
    <row r="215" spans="1:8" x14ac:dyDescent="0.45">
      <c r="A215" s="1">
        <v>44901</v>
      </c>
      <c r="B215" t="s">
        <v>354</v>
      </c>
      <c r="C215">
        <v>58</v>
      </c>
      <c r="D215" t="s">
        <v>21</v>
      </c>
      <c r="E215" t="s">
        <v>26</v>
      </c>
      <c r="F215" t="s">
        <v>30</v>
      </c>
      <c r="G215" t="s">
        <v>12</v>
      </c>
      <c r="H215">
        <v>138.13</v>
      </c>
    </row>
    <row r="216" spans="1:8" x14ac:dyDescent="0.45">
      <c r="A216" t="s">
        <v>355</v>
      </c>
      <c r="B216" t="s">
        <v>356</v>
      </c>
      <c r="C216">
        <v>8</v>
      </c>
      <c r="D216" t="s">
        <v>21</v>
      </c>
      <c r="E216" t="s">
        <v>35</v>
      </c>
      <c r="F216" t="s">
        <v>16</v>
      </c>
      <c r="G216" t="s">
        <v>41</v>
      </c>
      <c r="H216">
        <v>4362.84</v>
      </c>
    </row>
    <row r="217" spans="1:8" x14ac:dyDescent="0.45">
      <c r="A217" t="s">
        <v>357</v>
      </c>
      <c r="B217" t="s">
        <v>358</v>
      </c>
      <c r="C217">
        <v>57</v>
      </c>
      <c r="D217" t="s">
        <v>9</v>
      </c>
      <c r="E217" t="s">
        <v>22</v>
      </c>
      <c r="F217" t="s">
        <v>11</v>
      </c>
      <c r="G217" t="s">
        <v>41</v>
      </c>
      <c r="H217">
        <v>1299.4000000000001</v>
      </c>
    </row>
    <row r="218" spans="1:8" x14ac:dyDescent="0.45">
      <c r="A218" t="s">
        <v>359</v>
      </c>
      <c r="B218" t="s">
        <v>360</v>
      </c>
      <c r="C218">
        <v>44</v>
      </c>
      <c r="D218" t="s">
        <v>21</v>
      </c>
      <c r="E218" t="s">
        <v>26</v>
      </c>
      <c r="F218" t="s">
        <v>16</v>
      </c>
      <c r="G218" t="s">
        <v>28</v>
      </c>
      <c r="H218">
        <v>964.28</v>
      </c>
    </row>
    <row r="219" spans="1:8" x14ac:dyDescent="0.45">
      <c r="A219" s="1">
        <v>44715</v>
      </c>
      <c r="B219" t="s">
        <v>361</v>
      </c>
      <c r="C219">
        <v>64</v>
      </c>
      <c r="D219" t="s">
        <v>14</v>
      </c>
      <c r="E219" t="s">
        <v>22</v>
      </c>
      <c r="F219" t="s">
        <v>11</v>
      </c>
      <c r="G219" t="s">
        <v>12</v>
      </c>
      <c r="H219">
        <v>4490.3900000000003</v>
      </c>
    </row>
    <row r="220" spans="1:8" x14ac:dyDescent="0.45">
      <c r="A220" s="1">
        <v>44964</v>
      </c>
      <c r="B220" t="s">
        <v>362</v>
      </c>
      <c r="C220">
        <v>25</v>
      </c>
      <c r="D220" t="s">
        <v>14</v>
      </c>
      <c r="E220" t="s">
        <v>15</v>
      </c>
      <c r="F220" t="s">
        <v>16</v>
      </c>
      <c r="G220" t="s">
        <v>44</v>
      </c>
      <c r="H220">
        <v>2688.07</v>
      </c>
    </row>
    <row r="221" spans="1:8" x14ac:dyDescent="0.45">
      <c r="A221" s="1">
        <v>44936</v>
      </c>
      <c r="B221" t="s">
        <v>363</v>
      </c>
      <c r="C221">
        <v>53</v>
      </c>
      <c r="D221" t="s">
        <v>21</v>
      </c>
      <c r="E221" t="s">
        <v>19</v>
      </c>
      <c r="F221" t="s">
        <v>23</v>
      </c>
      <c r="G221" t="s">
        <v>28</v>
      </c>
      <c r="H221">
        <v>490.33</v>
      </c>
    </row>
    <row r="222" spans="1:8" x14ac:dyDescent="0.45">
      <c r="A222" t="s">
        <v>364</v>
      </c>
      <c r="B222" t="s">
        <v>365</v>
      </c>
      <c r="C222">
        <v>94</v>
      </c>
      <c r="D222" t="s">
        <v>14</v>
      </c>
      <c r="E222" t="s">
        <v>10</v>
      </c>
      <c r="F222" t="s">
        <v>30</v>
      </c>
      <c r="G222" t="s">
        <v>44</v>
      </c>
      <c r="H222">
        <v>449.1</v>
      </c>
    </row>
    <row r="223" spans="1:8" x14ac:dyDescent="0.45">
      <c r="A223" s="1">
        <v>45018</v>
      </c>
      <c r="B223" t="s">
        <v>366</v>
      </c>
      <c r="C223">
        <v>34</v>
      </c>
      <c r="D223" t="s">
        <v>14</v>
      </c>
      <c r="E223" t="s">
        <v>38</v>
      </c>
      <c r="F223" t="s">
        <v>16</v>
      </c>
      <c r="G223" t="s">
        <v>41</v>
      </c>
      <c r="H223">
        <v>1208.8399999999999</v>
      </c>
    </row>
    <row r="224" spans="1:8" x14ac:dyDescent="0.45">
      <c r="A224" t="s">
        <v>367</v>
      </c>
      <c r="B224" t="s">
        <v>368</v>
      </c>
      <c r="C224">
        <v>49</v>
      </c>
      <c r="D224" t="s">
        <v>21</v>
      </c>
      <c r="E224" t="s">
        <v>19</v>
      </c>
      <c r="F224" t="s">
        <v>30</v>
      </c>
      <c r="G224" t="s">
        <v>44</v>
      </c>
      <c r="H224">
        <v>2116.96</v>
      </c>
    </row>
    <row r="225" spans="1:8" x14ac:dyDescent="0.45">
      <c r="A225" s="1">
        <v>44993</v>
      </c>
      <c r="B225" t="s">
        <v>369</v>
      </c>
      <c r="C225">
        <v>7</v>
      </c>
      <c r="D225" t="s">
        <v>21</v>
      </c>
      <c r="F225" t="s">
        <v>23</v>
      </c>
      <c r="H225">
        <v>1196.5899999999999</v>
      </c>
    </row>
    <row r="226" spans="1:8" x14ac:dyDescent="0.45">
      <c r="A226" s="1">
        <v>44659</v>
      </c>
      <c r="B226" t="s">
        <v>370</v>
      </c>
      <c r="C226">
        <v>41</v>
      </c>
      <c r="D226" t="s">
        <v>21</v>
      </c>
      <c r="E226" t="s">
        <v>19</v>
      </c>
      <c r="F226" t="s">
        <v>30</v>
      </c>
      <c r="H226">
        <v>4671.12</v>
      </c>
    </row>
    <row r="227" spans="1:8" x14ac:dyDescent="0.45">
      <c r="A227" t="s">
        <v>371</v>
      </c>
      <c r="B227" t="s">
        <v>372</v>
      </c>
      <c r="C227">
        <v>98</v>
      </c>
      <c r="D227" t="s">
        <v>21</v>
      </c>
      <c r="E227" t="s">
        <v>38</v>
      </c>
      <c r="F227" t="s">
        <v>30</v>
      </c>
      <c r="G227" t="s">
        <v>44</v>
      </c>
      <c r="H227">
        <v>1040.3699999999999</v>
      </c>
    </row>
    <row r="228" spans="1:8" x14ac:dyDescent="0.45">
      <c r="A228" t="s">
        <v>373</v>
      </c>
      <c r="B228" t="s">
        <v>374</v>
      </c>
      <c r="C228">
        <v>16</v>
      </c>
      <c r="D228" t="s">
        <v>9</v>
      </c>
      <c r="F228" t="s">
        <v>23</v>
      </c>
      <c r="G228" t="s">
        <v>28</v>
      </c>
      <c r="H228">
        <v>1957.59</v>
      </c>
    </row>
    <row r="229" spans="1:8" x14ac:dyDescent="0.45">
      <c r="A229" t="s">
        <v>375</v>
      </c>
      <c r="B229" t="s">
        <v>376</v>
      </c>
      <c r="C229">
        <v>60</v>
      </c>
      <c r="D229" t="s">
        <v>21</v>
      </c>
      <c r="E229" t="s">
        <v>35</v>
      </c>
      <c r="F229" t="s">
        <v>11</v>
      </c>
      <c r="G229" t="s">
        <v>28</v>
      </c>
      <c r="H229">
        <v>2707.15</v>
      </c>
    </row>
    <row r="230" spans="1:8" x14ac:dyDescent="0.45">
      <c r="A230" t="s">
        <v>377</v>
      </c>
      <c r="B230" t="s">
        <v>378</v>
      </c>
      <c r="C230">
        <v>93</v>
      </c>
      <c r="D230" t="s">
        <v>9</v>
      </c>
      <c r="E230" t="s">
        <v>15</v>
      </c>
      <c r="F230" t="s">
        <v>16</v>
      </c>
      <c r="G230" t="s">
        <v>17</v>
      </c>
      <c r="H230">
        <v>3594.56</v>
      </c>
    </row>
    <row r="231" spans="1:8" x14ac:dyDescent="0.45">
      <c r="A231" t="s">
        <v>379</v>
      </c>
      <c r="B231" t="s">
        <v>380</v>
      </c>
      <c r="C231">
        <v>91</v>
      </c>
      <c r="D231" t="s">
        <v>9</v>
      </c>
      <c r="E231" t="s">
        <v>35</v>
      </c>
      <c r="F231" t="s">
        <v>11</v>
      </c>
      <c r="G231" t="s">
        <v>17</v>
      </c>
      <c r="H231">
        <v>259.05</v>
      </c>
    </row>
    <row r="232" spans="1:8" x14ac:dyDescent="0.45">
      <c r="A232" s="1">
        <v>44904</v>
      </c>
      <c r="B232" t="s">
        <v>381</v>
      </c>
      <c r="C232">
        <v>58</v>
      </c>
      <c r="D232" t="s">
        <v>14</v>
      </c>
      <c r="F232" t="s">
        <v>11</v>
      </c>
      <c r="G232" t="s">
        <v>17</v>
      </c>
      <c r="H232">
        <v>1524.72</v>
      </c>
    </row>
    <row r="233" spans="1:8" x14ac:dyDescent="0.45">
      <c r="A233" t="s">
        <v>382</v>
      </c>
      <c r="B233" t="s">
        <v>383</v>
      </c>
      <c r="C233">
        <v>86</v>
      </c>
      <c r="D233" t="s">
        <v>14</v>
      </c>
      <c r="E233" t="s">
        <v>22</v>
      </c>
      <c r="F233" t="s">
        <v>30</v>
      </c>
      <c r="G233" t="s">
        <v>28</v>
      </c>
      <c r="H233">
        <v>2409.96</v>
      </c>
    </row>
    <row r="234" spans="1:8" x14ac:dyDescent="0.45">
      <c r="A234" t="s">
        <v>384</v>
      </c>
      <c r="B234" t="s">
        <v>385</v>
      </c>
      <c r="C234">
        <v>39</v>
      </c>
      <c r="D234" t="s">
        <v>14</v>
      </c>
      <c r="E234" t="s">
        <v>22</v>
      </c>
      <c r="F234" t="s">
        <v>16</v>
      </c>
      <c r="G234" t="s">
        <v>28</v>
      </c>
      <c r="H234">
        <v>1520.13</v>
      </c>
    </row>
    <row r="235" spans="1:8" x14ac:dyDescent="0.45">
      <c r="A235" t="s">
        <v>52</v>
      </c>
      <c r="B235" t="s">
        <v>386</v>
      </c>
      <c r="C235">
        <v>29</v>
      </c>
      <c r="D235" t="s">
        <v>14</v>
      </c>
      <c r="E235" t="s">
        <v>38</v>
      </c>
      <c r="F235" t="s">
        <v>16</v>
      </c>
      <c r="G235" t="s">
        <v>44</v>
      </c>
      <c r="H235">
        <v>1030.0899999999999</v>
      </c>
    </row>
    <row r="236" spans="1:8" x14ac:dyDescent="0.45">
      <c r="A236" s="1">
        <v>44604</v>
      </c>
      <c r="B236" t="s">
        <v>387</v>
      </c>
      <c r="C236">
        <v>41</v>
      </c>
      <c r="D236" t="s">
        <v>14</v>
      </c>
      <c r="E236" t="s">
        <v>38</v>
      </c>
      <c r="F236" t="s">
        <v>30</v>
      </c>
      <c r="G236" t="s">
        <v>41</v>
      </c>
      <c r="H236">
        <v>3355.9</v>
      </c>
    </row>
    <row r="237" spans="1:8" x14ac:dyDescent="0.45">
      <c r="A237" s="1">
        <v>44967</v>
      </c>
      <c r="B237" t="s">
        <v>388</v>
      </c>
      <c r="C237">
        <v>86</v>
      </c>
      <c r="D237" t="s">
        <v>9</v>
      </c>
      <c r="E237" t="s">
        <v>22</v>
      </c>
      <c r="F237" t="s">
        <v>16</v>
      </c>
      <c r="G237" t="s">
        <v>41</v>
      </c>
      <c r="H237">
        <v>2740.49</v>
      </c>
    </row>
    <row r="238" spans="1:8" x14ac:dyDescent="0.45">
      <c r="A238" t="s">
        <v>389</v>
      </c>
      <c r="B238" t="s">
        <v>390</v>
      </c>
      <c r="C238">
        <v>19</v>
      </c>
      <c r="D238" t="s">
        <v>14</v>
      </c>
      <c r="E238" t="s">
        <v>19</v>
      </c>
      <c r="F238" t="s">
        <v>11</v>
      </c>
      <c r="G238" t="s">
        <v>12</v>
      </c>
      <c r="H238">
        <v>735.2</v>
      </c>
    </row>
    <row r="239" spans="1:8" x14ac:dyDescent="0.45">
      <c r="A239" t="s">
        <v>391</v>
      </c>
      <c r="B239" t="s">
        <v>392</v>
      </c>
      <c r="C239">
        <v>54</v>
      </c>
      <c r="D239" t="s">
        <v>21</v>
      </c>
      <c r="E239" t="s">
        <v>15</v>
      </c>
      <c r="F239" t="s">
        <v>11</v>
      </c>
      <c r="G239" t="s">
        <v>28</v>
      </c>
      <c r="H239">
        <v>2246.29</v>
      </c>
    </row>
    <row r="240" spans="1:8" x14ac:dyDescent="0.45">
      <c r="A240" s="1">
        <v>44843</v>
      </c>
      <c r="B240" t="s">
        <v>393</v>
      </c>
      <c r="C240">
        <v>77</v>
      </c>
      <c r="D240" t="s">
        <v>21</v>
      </c>
      <c r="E240" t="s">
        <v>26</v>
      </c>
      <c r="F240" t="s">
        <v>30</v>
      </c>
      <c r="G240" t="s">
        <v>28</v>
      </c>
      <c r="H240">
        <v>4541.84</v>
      </c>
    </row>
    <row r="241" spans="1:8" x14ac:dyDescent="0.45">
      <c r="A241" t="s">
        <v>394</v>
      </c>
      <c r="B241" t="s">
        <v>395</v>
      </c>
      <c r="C241">
        <v>67</v>
      </c>
      <c r="D241" t="s">
        <v>9</v>
      </c>
      <c r="E241" t="s">
        <v>26</v>
      </c>
      <c r="F241" t="s">
        <v>16</v>
      </c>
      <c r="G241" t="s">
        <v>12</v>
      </c>
      <c r="H241">
        <v>3387.18</v>
      </c>
    </row>
    <row r="242" spans="1:8" x14ac:dyDescent="0.45">
      <c r="A242" t="s">
        <v>396</v>
      </c>
      <c r="B242" t="s">
        <v>397</v>
      </c>
      <c r="C242">
        <v>90</v>
      </c>
      <c r="D242" t="s">
        <v>14</v>
      </c>
      <c r="E242" t="s">
        <v>22</v>
      </c>
      <c r="F242" t="s">
        <v>30</v>
      </c>
      <c r="G242" t="s">
        <v>44</v>
      </c>
      <c r="H242">
        <v>2156.1999999999998</v>
      </c>
    </row>
    <row r="243" spans="1:8" x14ac:dyDescent="0.45">
      <c r="A243" t="s">
        <v>398</v>
      </c>
      <c r="B243" t="s">
        <v>399</v>
      </c>
      <c r="C243">
        <v>75</v>
      </c>
      <c r="D243" t="s">
        <v>21</v>
      </c>
      <c r="E243" t="s">
        <v>10</v>
      </c>
      <c r="F243" t="s">
        <v>16</v>
      </c>
      <c r="G243" t="s">
        <v>41</v>
      </c>
      <c r="H243">
        <v>4931.1899999999996</v>
      </c>
    </row>
    <row r="244" spans="1:8" x14ac:dyDescent="0.45">
      <c r="A244" t="s">
        <v>400</v>
      </c>
      <c r="B244" t="s">
        <v>401</v>
      </c>
      <c r="C244">
        <v>60</v>
      </c>
      <c r="D244" t="s">
        <v>21</v>
      </c>
      <c r="E244" t="s">
        <v>19</v>
      </c>
      <c r="F244" t="s">
        <v>11</v>
      </c>
      <c r="G244" t="s">
        <v>28</v>
      </c>
      <c r="H244">
        <v>3537.31</v>
      </c>
    </row>
    <row r="245" spans="1:8" x14ac:dyDescent="0.45">
      <c r="A245" t="s">
        <v>402</v>
      </c>
      <c r="B245" t="s">
        <v>403</v>
      </c>
      <c r="C245">
        <v>63</v>
      </c>
      <c r="D245" t="s">
        <v>21</v>
      </c>
      <c r="E245" t="s">
        <v>15</v>
      </c>
      <c r="F245" t="s">
        <v>11</v>
      </c>
      <c r="G245" t="s">
        <v>44</v>
      </c>
      <c r="H245">
        <v>2448.11</v>
      </c>
    </row>
    <row r="246" spans="1:8" x14ac:dyDescent="0.45">
      <c r="A246" t="s">
        <v>404</v>
      </c>
      <c r="B246" t="s">
        <v>405</v>
      </c>
      <c r="C246">
        <v>84</v>
      </c>
      <c r="D246" t="s">
        <v>14</v>
      </c>
      <c r="E246" t="s">
        <v>22</v>
      </c>
      <c r="F246" t="s">
        <v>30</v>
      </c>
      <c r="G246" t="s">
        <v>17</v>
      </c>
      <c r="H246">
        <v>1937.43</v>
      </c>
    </row>
    <row r="247" spans="1:8" x14ac:dyDescent="0.45">
      <c r="A247" t="s">
        <v>406</v>
      </c>
      <c r="B247" t="s">
        <v>407</v>
      </c>
      <c r="C247">
        <v>64</v>
      </c>
      <c r="D247" t="s">
        <v>21</v>
      </c>
      <c r="E247" t="s">
        <v>26</v>
      </c>
      <c r="F247" t="s">
        <v>23</v>
      </c>
      <c r="G247" t="s">
        <v>17</v>
      </c>
      <c r="H247">
        <v>3516.65</v>
      </c>
    </row>
    <row r="248" spans="1:8" x14ac:dyDescent="0.45">
      <c r="A248" t="s">
        <v>92</v>
      </c>
      <c r="B248" t="s">
        <v>408</v>
      </c>
      <c r="C248">
        <v>0</v>
      </c>
      <c r="D248" t="s">
        <v>14</v>
      </c>
      <c r="E248" t="s">
        <v>35</v>
      </c>
      <c r="F248" t="s">
        <v>16</v>
      </c>
      <c r="G248" t="s">
        <v>17</v>
      </c>
      <c r="H248">
        <v>3819.71</v>
      </c>
    </row>
    <row r="249" spans="1:8" x14ac:dyDescent="0.45">
      <c r="A249" s="1">
        <v>45171</v>
      </c>
      <c r="B249" t="s">
        <v>409</v>
      </c>
      <c r="C249">
        <v>84</v>
      </c>
      <c r="D249" t="s">
        <v>21</v>
      </c>
      <c r="E249" t="s">
        <v>19</v>
      </c>
      <c r="F249" t="s">
        <v>30</v>
      </c>
      <c r="G249" t="s">
        <v>28</v>
      </c>
      <c r="H249">
        <v>4741.3999999999996</v>
      </c>
    </row>
    <row r="250" spans="1:8" x14ac:dyDescent="0.45">
      <c r="A250" t="s">
        <v>352</v>
      </c>
      <c r="B250" t="s">
        <v>410</v>
      </c>
      <c r="C250">
        <v>96</v>
      </c>
      <c r="D250" t="s">
        <v>21</v>
      </c>
      <c r="E250" t="s">
        <v>22</v>
      </c>
      <c r="F250" t="s">
        <v>23</v>
      </c>
      <c r="G250" t="s">
        <v>28</v>
      </c>
      <c r="H250">
        <v>1213.92</v>
      </c>
    </row>
    <row r="251" spans="1:8" x14ac:dyDescent="0.45">
      <c r="A251" t="s">
        <v>411</v>
      </c>
      <c r="B251" t="s">
        <v>412</v>
      </c>
      <c r="C251">
        <v>85</v>
      </c>
      <c r="D251" t="s">
        <v>14</v>
      </c>
      <c r="E251" t="s">
        <v>38</v>
      </c>
      <c r="F251" t="s">
        <v>30</v>
      </c>
      <c r="G251" t="s">
        <v>12</v>
      </c>
      <c r="H251">
        <v>2693.46</v>
      </c>
    </row>
    <row r="252" spans="1:8" x14ac:dyDescent="0.45">
      <c r="A252" s="1">
        <v>45142</v>
      </c>
      <c r="B252" t="s">
        <v>413</v>
      </c>
      <c r="C252">
        <v>61</v>
      </c>
      <c r="D252" t="s">
        <v>21</v>
      </c>
      <c r="E252" t="s">
        <v>19</v>
      </c>
      <c r="F252" t="s">
        <v>16</v>
      </c>
      <c r="G252" t="s">
        <v>28</v>
      </c>
      <c r="H252">
        <v>3356.01</v>
      </c>
    </row>
    <row r="253" spans="1:8" x14ac:dyDescent="0.45">
      <c r="A253" t="s">
        <v>209</v>
      </c>
      <c r="B253" t="s">
        <v>414</v>
      </c>
      <c r="C253">
        <v>18</v>
      </c>
      <c r="D253" t="s">
        <v>9</v>
      </c>
      <c r="E253" t="s">
        <v>19</v>
      </c>
      <c r="F253" t="s">
        <v>30</v>
      </c>
      <c r="G253" t="s">
        <v>44</v>
      </c>
      <c r="H253">
        <v>568.28</v>
      </c>
    </row>
    <row r="254" spans="1:8" x14ac:dyDescent="0.45">
      <c r="A254" t="s">
        <v>415</v>
      </c>
      <c r="B254" t="s">
        <v>416</v>
      </c>
      <c r="C254">
        <v>67</v>
      </c>
      <c r="D254" t="s">
        <v>9</v>
      </c>
      <c r="E254" t="s">
        <v>19</v>
      </c>
      <c r="F254" t="s">
        <v>16</v>
      </c>
      <c r="G254" t="s">
        <v>41</v>
      </c>
      <c r="H254">
        <v>4679.24</v>
      </c>
    </row>
    <row r="255" spans="1:8" x14ac:dyDescent="0.45">
      <c r="A255" t="s">
        <v>417</v>
      </c>
      <c r="B255" t="s">
        <v>418</v>
      </c>
      <c r="C255">
        <v>78</v>
      </c>
      <c r="D255" t="s">
        <v>21</v>
      </c>
      <c r="E255" t="s">
        <v>35</v>
      </c>
      <c r="F255" t="s">
        <v>30</v>
      </c>
      <c r="G255" t="s">
        <v>12</v>
      </c>
      <c r="H255">
        <v>3294.67</v>
      </c>
    </row>
    <row r="256" spans="1:8" x14ac:dyDescent="0.45">
      <c r="A256" t="s">
        <v>419</v>
      </c>
      <c r="B256" t="s">
        <v>420</v>
      </c>
      <c r="C256">
        <v>36</v>
      </c>
      <c r="D256" t="s">
        <v>21</v>
      </c>
      <c r="E256" t="s">
        <v>26</v>
      </c>
      <c r="F256" t="s">
        <v>30</v>
      </c>
      <c r="G256" t="s">
        <v>17</v>
      </c>
      <c r="H256">
        <v>4556.1499999999996</v>
      </c>
    </row>
    <row r="257" spans="1:8" x14ac:dyDescent="0.45">
      <c r="A257" t="s">
        <v>421</v>
      </c>
      <c r="B257" t="s">
        <v>422</v>
      </c>
      <c r="C257">
        <v>11</v>
      </c>
      <c r="D257" t="s">
        <v>9</v>
      </c>
      <c r="E257" t="s">
        <v>38</v>
      </c>
      <c r="F257" t="s">
        <v>23</v>
      </c>
      <c r="G257" t="s">
        <v>28</v>
      </c>
      <c r="H257">
        <v>3526.41</v>
      </c>
    </row>
    <row r="258" spans="1:8" x14ac:dyDescent="0.45">
      <c r="A258" t="s">
        <v>333</v>
      </c>
      <c r="B258" t="s">
        <v>423</v>
      </c>
      <c r="C258">
        <v>3</v>
      </c>
      <c r="D258" t="s">
        <v>14</v>
      </c>
      <c r="E258" t="s">
        <v>35</v>
      </c>
      <c r="F258" t="s">
        <v>11</v>
      </c>
      <c r="G258" t="s">
        <v>41</v>
      </c>
      <c r="H258">
        <v>3247.74</v>
      </c>
    </row>
    <row r="259" spans="1:8" x14ac:dyDescent="0.45">
      <c r="A259" s="1">
        <v>44841</v>
      </c>
      <c r="B259" t="s">
        <v>424</v>
      </c>
      <c r="C259">
        <v>83</v>
      </c>
      <c r="D259" t="s">
        <v>9</v>
      </c>
      <c r="E259" t="s">
        <v>10</v>
      </c>
      <c r="F259" t="s">
        <v>30</v>
      </c>
      <c r="G259" t="s">
        <v>41</v>
      </c>
      <c r="H259">
        <v>2786.22</v>
      </c>
    </row>
    <row r="260" spans="1:8" x14ac:dyDescent="0.45">
      <c r="A260" s="1">
        <v>45239</v>
      </c>
      <c r="B260" t="s">
        <v>425</v>
      </c>
      <c r="C260">
        <v>43</v>
      </c>
      <c r="D260" t="s">
        <v>14</v>
      </c>
      <c r="E260" t="s">
        <v>426</v>
      </c>
      <c r="F260" t="s">
        <v>23</v>
      </c>
      <c r="G260" t="s">
        <v>28</v>
      </c>
      <c r="H260">
        <v>3588.98</v>
      </c>
    </row>
    <row r="261" spans="1:8" x14ac:dyDescent="0.45">
      <c r="A261" t="s">
        <v>24</v>
      </c>
      <c r="B261" t="s">
        <v>427</v>
      </c>
      <c r="C261">
        <v>40</v>
      </c>
      <c r="D261" t="s">
        <v>21</v>
      </c>
      <c r="E261" t="s">
        <v>38</v>
      </c>
      <c r="F261" t="s">
        <v>16</v>
      </c>
      <c r="H261">
        <v>551.1</v>
      </c>
    </row>
    <row r="262" spans="1:8" x14ac:dyDescent="0.45">
      <c r="A262" s="1">
        <v>45265</v>
      </c>
      <c r="B262" t="s">
        <v>428</v>
      </c>
      <c r="C262">
        <v>58</v>
      </c>
      <c r="D262" t="s">
        <v>21</v>
      </c>
      <c r="F262" t="s">
        <v>30</v>
      </c>
      <c r="G262" t="s">
        <v>44</v>
      </c>
      <c r="H262">
        <v>4780.29</v>
      </c>
    </row>
    <row r="263" spans="1:8" x14ac:dyDescent="0.45">
      <c r="A263" t="s">
        <v>429</v>
      </c>
      <c r="B263" t="s">
        <v>430</v>
      </c>
      <c r="C263">
        <v>54</v>
      </c>
      <c r="D263" t="s">
        <v>9</v>
      </c>
      <c r="E263" t="s">
        <v>22</v>
      </c>
      <c r="F263" t="s">
        <v>30</v>
      </c>
      <c r="G263" t="s">
        <v>28</v>
      </c>
      <c r="H263">
        <v>4783.5600000000004</v>
      </c>
    </row>
    <row r="264" spans="1:8" x14ac:dyDescent="0.45">
      <c r="A264" s="1">
        <v>44753</v>
      </c>
      <c r="B264" t="s">
        <v>431</v>
      </c>
      <c r="C264">
        <v>62</v>
      </c>
      <c r="D264" t="s">
        <v>21</v>
      </c>
      <c r="E264" t="s">
        <v>10</v>
      </c>
      <c r="F264" t="s">
        <v>16</v>
      </c>
      <c r="G264" t="s">
        <v>17</v>
      </c>
      <c r="H264">
        <v>2207.38</v>
      </c>
    </row>
    <row r="265" spans="1:8" x14ac:dyDescent="0.45">
      <c r="A265" t="s">
        <v>432</v>
      </c>
      <c r="B265" t="s">
        <v>433</v>
      </c>
      <c r="C265">
        <v>7</v>
      </c>
      <c r="D265" t="s">
        <v>14</v>
      </c>
      <c r="E265" t="s">
        <v>19</v>
      </c>
      <c r="F265" t="s">
        <v>16</v>
      </c>
      <c r="H265">
        <v>2978.61</v>
      </c>
    </row>
    <row r="266" spans="1:8" x14ac:dyDescent="0.45">
      <c r="A266" s="1">
        <v>45205</v>
      </c>
      <c r="B266" t="s">
        <v>434</v>
      </c>
      <c r="C266">
        <v>0</v>
      </c>
      <c r="D266" t="s">
        <v>9</v>
      </c>
      <c r="E266" t="s">
        <v>10</v>
      </c>
      <c r="F266" t="s">
        <v>30</v>
      </c>
      <c r="G266" t="s">
        <v>12</v>
      </c>
      <c r="H266">
        <v>115.17</v>
      </c>
    </row>
    <row r="267" spans="1:8" x14ac:dyDescent="0.45">
      <c r="A267" s="1">
        <v>45080</v>
      </c>
      <c r="B267" t="s">
        <v>435</v>
      </c>
      <c r="C267">
        <v>78</v>
      </c>
      <c r="D267" t="s">
        <v>9</v>
      </c>
      <c r="E267" t="s">
        <v>22</v>
      </c>
      <c r="F267" t="s">
        <v>11</v>
      </c>
      <c r="G267" t="s">
        <v>28</v>
      </c>
      <c r="H267">
        <v>4068.15</v>
      </c>
    </row>
    <row r="268" spans="1:8" x14ac:dyDescent="0.45">
      <c r="A268" s="1">
        <v>44600</v>
      </c>
      <c r="B268" t="s">
        <v>436</v>
      </c>
      <c r="C268">
        <v>41</v>
      </c>
      <c r="D268" t="s">
        <v>21</v>
      </c>
      <c r="F268" t="s">
        <v>23</v>
      </c>
      <c r="G268" t="s">
        <v>44</v>
      </c>
      <c r="H268">
        <v>2139.06</v>
      </c>
    </row>
    <row r="269" spans="1:8" x14ac:dyDescent="0.45">
      <c r="A269" s="1">
        <v>44598</v>
      </c>
      <c r="B269" t="s">
        <v>437</v>
      </c>
      <c r="C269">
        <v>49</v>
      </c>
      <c r="D269" t="s">
        <v>14</v>
      </c>
      <c r="E269" t="s">
        <v>15</v>
      </c>
      <c r="F269" t="s">
        <v>30</v>
      </c>
      <c r="G269" t="s">
        <v>12</v>
      </c>
      <c r="H269">
        <v>2008.47</v>
      </c>
    </row>
    <row r="270" spans="1:8" x14ac:dyDescent="0.45">
      <c r="A270" t="s">
        <v>438</v>
      </c>
      <c r="B270" t="s">
        <v>439</v>
      </c>
      <c r="C270">
        <v>80</v>
      </c>
      <c r="D270" t="s">
        <v>21</v>
      </c>
      <c r="E270" t="s">
        <v>35</v>
      </c>
      <c r="F270" t="s">
        <v>30</v>
      </c>
      <c r="G270" t="s">
        <v>28</v>
      </c>
      <c r="H270">
        <v>4095.54</v>
      </c>
    </row>
    <row r="271" spans="1:8" x14ac:dyDescent="0.45">
      <c r="A271" s="1">
        <v>44988</v>
      </c>
      <c r="B271" t="s">
        <v>440</v>
      </c>
      <c r="C271">
        <v>96</v>
      </c>
      <c r="D271" t="s">
        <v>14</v>
      </c>
      <c r="E271" t="s">
        <v>10</v>
      </c>
      <c r="F271" t="s">
        <v>16</v>
      </c>
      <c r="G271" t="s">
        <v>17</v>
      </c>
      <c r="H271">
        <v>2585.6799999999998</v>
      </c>
    </row>
    <row r="272" spans="1:8" x14ac:dyDescent="0.45">
      <c r="A272" t="s">
        <v>441</v>
      </c>
      <c r="B272" t="s">
        <v>442</v>
      </c>
      <c r="C272">
        <v>47</v>
      </c>
      <c r="D272" t="s">
        <v>14</v>
      </c>
      <c r="E272" t="s">
        <v>38</v>
      </c>
      <c r="F272" t="s">
        <v>30</v>
      </c>
      <c r="G272" t="s">
        <v>41</v>
      </c>
      <c r="H272">
        <v>1650.13</v>
      </c>
    </row>
    <row r="273" spans="1:8" x14ac:dyDescent="0.45">
      <c r="A273" t="s">
        <v>443</v>
      </c>
      <c r="B273" t="s">
        <v>444</v>
      </c>
      <c r="C273">
        <v>85</v>
      </c>
      <c r="D273" t="s">
        <v>14</v>
      </c>
      <c r="E273" t="s">
        <v>15</v>
      </c>
      <c r="F273" t="s">
        <v>23</v>
      </c>
      <c r="G273" t="s">
        <v>17</v>
      </c>
      <c r="H273">
        <v>1071.49</v>
      </c>
    </row>
    <row r="274" spans="1:8" x14ac:dyDescent="0.45">
      <c r="A274" t="s">
        <v>144</v>
      </c>
      <c r="B274" t="s">
        <v>445</v>
      </c>
      <c r="C274">
        <v>60</v>
      </c>
      <c r="D274" t="s">
        <v>21</v>
      </c>
      <c r="E274" t="s">
        <v>26</v>
      </c>
      <c r="F274" t="s">
        <v>23</v>
      </c>
      <c r="H274">
        <v>3971.49</v>
      </c>
    </row>
    <row r="275" spans="1:8" x14ac:dyDescent="0.45">
      <c r="A275" s="1">
        <v>44990</v>
      </c>
      <c r="B275" t="s">
        <v>446</v>
      </c>
      <c r="C275">
        <v>20</v>
      </c>
      <c r="D275" t="s">
        <v>9</v>
      </c>
      <c r="E275" t="s">
        <v>22</v>
      </c>
      <c r="F275" t="s">
        <v>30</v>
      </c>
      <c r="G275" t="s">
        <v>41</v>
      </c>
      <c r="H275">
        <v>723.74</v>
      </c>
    </row>
    <row r="276" spans="1:8" x14ac:dyDescent="0.45">
      <c r="A276" t="s">
        <v>447</v>
      </c>
      <c r="B276" t="s">
        <v>448</v>
      </c>
      <c r="C276">
        <v>27</v>
      </c>
      <c r="D276" t="s">
        <v>14</v>
      </c>
      <c r="E276" t="s">
        <v>22</v>
      </c>
      <c r="F276" t="s">
        <v>23</v>
      </c>
      <c r="G276" t="s">
        <v>17</v>
      </c>
      <c r="H276">
        <v>123.08</v>
      </c>
    </row>
    <row r="277" spans="1:8" x14ac:dyDescent="0.45">
      <c r="A277" t="s">
        <v>411</v>
      </c>
      <c r="B277" t="s">
        <v>449</v>
      </c>
      <c r="C277">
        <v>45</v>
      </c>
      <c r="D277" t="s">
        <v>21</v>
      </c>
      <c r="E277" t="s">
        <v>19</v>
      </c>
      <c r="F277" t="s">
        <v>11</v>
      </c>
      <c r="G277" t="s">
        <v>17</v>
      </c>
      <c r="H277">
        <v>4989.6499999999996</v>
      </c>
    </row>
    <row r="278" spans="1:8" x14ac:dyDescent="0.45">
      <c r="A278" s="1">
        <v>44837</v>
      </c>
      <c r="B278" t="s">
        <v>450</v>
      </c>
      <c r="C278">
        <v>94</v>
      </c>
      <c r="D278" t="s">
        <v>14</v>
      </c>
      <c r="E278" t="s">
        <v>26</v>
      </c>
      <c r="F278" t="s">
        <v>11</v>
      </c>
      <c r="G278" t="s">
        <v>28</v>
      </c>
      <c r="H278">
        <v>3636.44</v>
      </c>
    </row>
    <row r="279" spans="1:8" x14ac:dyDescent="0.45">
      <c r="A279" t="s">
        <v>217</v>
      </c>
      <c r="B279" t="s">
        <v>451</v>
      </c>
      <c r="C279">
        <v>12</v>
      </c>
      <c r="D279" t="s">
        <v>21</v>
      </c>
      <c r="E279" t="s">
        <v>19</v>
      </c>
      <c r="F279" t="s">
        <v>23</v>
      </c>
      <c r="G279" t="s">
        <v>44</v>
      </c>
      <c r="H279">
        <v>4077.63</v>
      </c>
    </row>
    <row r="280" spans="1:8" x14ac:dyDescent="0.45">
      <c r="A280" t="s">
        <v>452</v>
      </c>
      <c r="B280" t="s">
        <v>453</v>
      </c>
      <c r="C280">
        <v>81</v>
      </c>
      <c r="D280" t="s">
        <v>9</v>
      </c>
      <c r="E280" t="s">
        <v>35</v>
      </c>
      <c r="F280" t="s">
        <v>11</v>
      </c>
      <c r="G280" t="s">
        <v>12</v>
      </c>
      <c r="H280">
        <v>2495.3000000000002</v>
      </c>
    </row>
    <row r="281" spans="1:8" x14ac:dyDescent="0.45">
      <c r="A281" t="s">
        <v>254</v>
      </c>
      <c r="B281" t="s">
        <v>454</v>
      </c>
      <c r="C281">
        <v>47</v>
      </c>
      <c r="D281" t="s">
        <v>14</v>
      </c>
      <c r="E281" t="s">
        <v>38</v>
      </c>
      <c r="F281" t="s">
        <v>30</v>
      </c>
      <c r="G281" t="s">
        <v>44</v>
      </c>
      <c r="H281">
        <v>4607.72</v>
      </c>
    </row>
    <row r="282" spans="1:8" x14ac:dyDescent="0.45">
      <c r="A282" s="1">
        <v>45114</v>
      </c>
      <c r="B282" t="s">
        <v>455</v>
      </c>
      <c r="C282">
        <v>67</v>
      </c>
      <c r="D282" t="s">
        <v>14</v>
      </c>
      <c r="E282" t="s">
        <v>22</v>
      </c>
      <c r="F282" t="s">
        <v>23</v>
      </c>
      <c r="G282" t="s">
        <v>12</v>
      </c>
      <c r="H282">
        <v>2218.17</v>
      </c>
    </row>
    <row r="283" spans="1:8" x14ac:dyDescent="0.45">
      <c r="A283" t="s">
        <v>456</v>
      </c>
      <c r="B283" t="s">
        <v>457</v>
      </c>
      <c r="C283">
        <v>17</v>
      </c>
      <c r="D283" t="s">
        <v>9</v>
      </c>
      <c r="E283" t="s">
        <v>26</v>
      </c>
      <c r="F283" t="s">
        <v>11</v>
      </c>
      <c r="G283" t="s">
        <v>28</v>
      </c>
      <c r="H283">
        <v>484.03</v>
      </c>
    </row>
    <row r="284" spans="1:8" x14ac:dyDescent="0.45">
      <c r="A284" s="1">
        <v>45261</v>
      </c>
      <c r="B284" t="s">
        <v>458</v>
      </c>
      <c r="C284">
        <v>85</v>
      </c>
      <c r="D284" t="s">
        <v>9</v>
      </c>
      <c r="E284" t="s">
        <v>26</v>
      </c>
      <c r="F284" t="s">
        <v>16</v>
      </c>
      <c r="G284" t="s">
        <v>17</v>
      </c>
      <c r="H284">
        <v>116.1</v>
      </c>
    </row>
    <row r="285" spans="1:8" x14ac:dyDescent="0.45">
      <c r="A285" t="s">
        <v>459</v>
      </c>
      <c r="B285" t="s">
        <v>460</v>
      </c>
      <c r="C285">
        <v>59</v>
      </c>
      <c r="D285" t="s">
        <v>14</v>
      </c>
      <c r="E285" t="s">
        <v>15</v>
      </c>
      <c r="F285" t="s">
        <v>16</v>
      </c>
      <c r="G285" t="s">
        <v>28</v>
      </c>
      <c r="H285">
        <v>1523.5</v>
      </c>
    </row>
    <row r="286" spans="1:8" x14ac:dyDescent="0.45">
      <c r="A286" t="s">
        <v>402</v>
      </c>
      <c r="B286" t="s">
        <v>461</v>
      </c>
      <c r="C286">
        <v>74</v>
      </c>
      <c r="D286" t="s">
        <v>14</v>
      </c>
      <c r="E286" t="s">
        <v>38</v>
      </c>
      <c r="F286" t="s">
        <v>30</v>
      </c>
      <c r="G286" t="s">
        <v>12</v>
      </c>
      <c r="H286">
        <v>90.34</v>
      </c>
    </row>
    <row r="287" spans="1:8" x14ac:dyDescent="0.45">
      <c r="A287" s="1">
        <v>44838</v>
      </c>
      <c r="B287" t="s">
        <v>462</v>
      </c>
      <c r="C287">
        <v>62</v>
      </c>
      <c r="D287" t="s">
        <v>21</v>
      </c>
      <c r="E287" t="s">
        <v>26</v>
      </c>
      <c r="F287" t="s">
        <v>11</v>
      </c>
      <c r="G287" t="s">
        <v>28</v>
      </c>
      <c r="H287">
        <v>1747.45</v>
      </c>
    </row>
    <row r="288" spans="1:8" x14ac:dyDescent="0.45">
      <c r="A288" t="s">
        <v>106</v>
      </c>
      <c r="B288" t="s">
        <v>463</v>
      </c>
      <c r="C288">
        <v>33</v>
      </c>
      <c r="D288" t="s">
        <v>14</v>
      </c>
      <c r="E288" t="s">
        <v>22</v>
      </c>
      <c r="F288" t="s">
        <v>16</v>
      </c>
      <c r="G288" t="s">
        <v>44</v>
      </c>
      <c r="H288">
        <v>3433.54</v>
      </c>
    </row>
    <row r="289" spans="1:8" x14ac:dyDescent="0.45">
      <c r="A289" t="s">
        <v>464</v>
      </c>
      <c r="B289" t="s">
        <v>465</v>
      </c>
      <c r="C289">
        <v>55</v>
      </c>
      <c r="D289" t="s">
        <v>9</v>
      </c>
      <c r="E289" t="s">
        <v>15</v>
      </c>
      <c r="F289" t="s">
        <v>30</v>
      </c>
      <c r="G289" t="s">
        <v>12</v>
      </c>
      <c r="H289">
        <v>4403.34</v>
      </c>
    </row>
    <row r="290" spans="1:8" x14ac:dyDescent="0.45">
      <c r="A290" t="s">
        <v>466</v>
      </c>
      <c r="B290" t="s">
        <v>467</v>
      </c>
      <c r="C290">
        <v>90</v>
      </c>
      <c r="D290" t="s">
        <v>9</v>
      </c>
      <c r="E290" t="s">
        <v>10</v>
      </c>
      <c r="F290" t="s">
        <v>16</v>
      </c>
      <c r="G290" t="s">
        <v>17</v>
      </c>
      <c r="H290">
        <v>99.47</v>
      </c>
    </row>
    <row r="291" spans="1:8" x14ac:dyDescent="0.45">
      <c r="A291" t="s">
        <v>468</v>
      </c>
      <c r="B291" t="s">
        <v>469</v>
      </c>
      <c r="C291">
        <v>72</v>
      </c>
      <c r="D291" t="s">
        <v>21</v>
      </c>
      <c r="E291" t="s">
        <v>35</v>
      </c>
      <c r="F291" t="s">
        <v>16</v>
      </c>
      <c r="G291" t="s">
        <v>17</v>
      </c>
      <c r="H291">
        <v>4516.26</v>
      </c>
    </row>
    <row r="292" spans="1:8" x14ac:dyDescent="0.45">
      <c r="A292" t="s">
        <v>470</v>
      </c>
      <c r="B292" t="s">
        <v>471</v>
      </c>
      <c r="C292">
        <v>53</v>
      </c>
      <c r="D292" t="s">
        <v>14</v>
      </c>
      <c r="E292" t="s">
        <v>10</v>
      </c>
      <c r="F292" t="s">
        <v>16</v>
      </c>
      <c r="G292" t="s">
        <v>41</v>
      </c>
      <c r="H292">
        <v>4367.6899999999996</v>
      </c>
    </row>
    <row r="293" spans="1:8" x14ac:dyDescent="0.45">
      <c r="A293" t="s">
        <v>472</v>
      </c>
      <c r="B293" t="s">
        <v>473</v>
      </c>
      <c r="C293">
        <v>48</v>
      </c>
      <c r="D293" t="s">
        <v>14</v>
      </c>
      <c r="F293" t="s">
        <v>30</v>
      </c>
      <c r="G293" t="s">
        <v>44</v>
      </c>
      <c r="H293">
        <v>1538.41</v>
      </c>
    </row>
    <row r="294" spans="1:8" x14ac:dyDescent="0.45">
      <c r="A294" t="s">
        <v>417</v>
      </c>
      <c r="B294" t="s">
        <v>474</v>
      </c>
      <c r="C294">
        <v>3</v>
      </c>
      <c r="D294" t="s">
        <v>9</v>
      </c>
      <c r="F294" t="s">
        <v>30</v>
      </c>
      <c r="G294" t="s">
        <v>28</v>
      </c>
      <c r="H294">
        <v>3614.59</v>
      </c>
    </row>
    <row r="295" spans="1:8" x14ac:dyDescent="0.45">
      <c r="A295" s="1">
        <v>44836</v>
      </c>
      <c r="B295" t="s">
        <v>475</v>
      </c>
      <c r="C295">
        <v>77</v>
      </c>
      <c r="D295" t="s">
        <v>9</v>
      </c>
      <c r="E295" t="s">
        <v>19</v>
      </c>
      <c r="F295" t="s">
        <v>30</v>
      </c>
      <c r="G295" t="s">
        <v>41</v>
      </c>
      <c r="H295">
        <v>3467.68</v>
      </c>
    </row>
    <row r="296" spans="1:8" x14ac:dyDescent="0.45">
      <c r="A296" t="s">
        <v>476</v>
      </c>
      <c r="B296" t="s">
        <v>477</v>
      </c>
      <c r="C296">
        <v>44</v>
      </c>
      <c r="D296" t="s">
        <v>14</v>
      </c>
      <c r="E296" t="s">
        <v>10</v>
      </c>
      <c r="F296" t="s">
        <v>30</v>
      </c>
      <c r="G296" t="s">
        <v>17</v>
      </c>
      <c r="H296">
        <v>3809.31</v>
      </c>
    </row>
    <row r="297" spans="1:8" x14ac:dyDescent="0.45">
      <c r="A297" s="1">
        <v>44624</v>
      </c>
      <c r="B297" t="s">
        <v>478</v>
      </c>
      <c r="C297">
        <v>26</v>
      </c>
      <c r="D297" t="s">
        <v>9</v>
      </c>
      <c r="E297" t="s">
        <v>10</v>
      </c>
      <c r="F297" t="s">
        <v>16</v>
      </c>
      <c r="G297" t="s">
        <v>12</v>
      </c>
      <c r="H297">
        <v>3925.51</v>
      </c>
    </row>
    <row r="298" spans="1:8" x14ac:dyDescent="0.45">
      <c r="A298" s="1">
        <v>44813</v>
      </c>
      <c r="B298" t="s">
        <v>479</v>
      </c>
      <c r="C298">
        <v>62</v>
      </c>
      <c r="D298" t="s">
        <v>14</v>
      </c>
      <c r="E298" t="s">
        <v>35</v>
      </c>
      <c r="F298" t="s">
        <v>11</v>
      </c>
      <c r="G298" t="s">
        <v>44</v>
      </c>
      <c r="H298">
        <v>4764.66</v>
      </c>
    </row>
    <row r="299" spans="1:8" x14ac:dyDescent="0.45">
      <c r="A299" t="s">
        <v>480</v>
      </c>
      <c r="B299" t="s">
        <v>481</v>
      </c>
      <c r="C299">
        <v>48</v>
      </c>
      <c r="D299" t="s">
        <v>21</v>
      </c>
      <c r="E299" t="s">
        <v>35</v>
      </c>
      <c r="F299" t="s">
        <v>30</v>
      </c>
      <c r="G299" t="s">
        <v>44</v>
      </c>
      <c r="H299">
        <v>2846.99</v>
      </c>
    </row>
    <row r="300" spans="1:8" x14ac:dyDescent="0.45">
      <c r="A300" s="1">
        <v>44931</v>
      </c>
      <c r="B300" t="s">
        <v>482</v>
      </c>
      <c r="C300">
        <v>40</v>
      </c>
      <c r="D300" t="s">
        <v>14</v>
      </c>
      <c r="E300" t="s">
        <v>38</v>
      </c>
      <c r="F300" t="s">
        <v>16</v>
      </c>
      <c r="G300" t="s">
        <v>41</v>
      </c>
      <c r="H300">
        <v>2286.15</v>
      </c>
    </row>
    <row r="301" spans="1:8" x14ac:dyDescent="0.45">
      <c r="A301" t="s">
        <v>55</v>
      </c>
      <c r="B301" t="s">
        <v>484</v>
      </c>
      <c r="C301">
        <v>17</v>
      </c>
      <c r="D301" t="s">
        <v>9</v>
      </c>
      <c r="E301" t="s">
        <v>19</v>
      </c>
      <c r="F301" t="s">
        <v>11</v>
      </c>
      <c r="G301" t="s">
        <v>44</v>
      </c>
      <c r="H301">
        <v>4785.46</v>
      </c>
    </row>
    <row r="302" spans="1:8" x14ac:dyDescent="0.45">
      <c r="A302" s="1">
        <v>45238</v>
      </c>
      <c r="B302" t="s">
        <v>485</v>
      </c>
      <c r="C302">
        <v>9</v>
      </c>
      <c r="D302" t="s">
        <v>9</v>
      </c>
      <c r="F302" t="s">
        <v>16</v>
      </c>
      <c r="H302">
        <v>40.42</v>
      </c>
    </row>
    <row r="303" spans="1:8" x14ac:dyDescent="0.45">
      <c r="A303" t="s">
        <v>217</v>
      </c>
      <c r="B303" t="s">
        <v>486</v>
      </c>
      <c r="C303">
        <v>99</v>
      </c>
      <c r="D303" t="s">
        <v>9</v>
      </c>
      <c r="E303" t="s">
        <v>19</v>
      </c>
      <c r="F303" t="s">
        <v>11</v>
      </c>
      <c r="H303">
        <v>1555.3</v>
      </c>
    </row>
    <row r="304" spans="1:8" x14ac:dyDescent="0.45">
      <c r="A304" t="s">
        <v>487</v>
      </c>
      <c r="B304" t="s">
        <v>488</v>
      </c>
      <c r="C304">
        <v>45</v>
      </c>
      <c r="D304" t="s">
        <v>21</v>
      </c>
      <c r="E304" t="s">
        <v>22</v>
      </c>
      <c r="F304" t="s">
        <v>11</v>
      </c>
      <c r="G304" t="s">
        <v>41</v>
      </c>
      <c r="H304">
        <v>3391.38</v>
      </c>
    </row>
    <row r="305" spans="1:8" x14ac:dyDescent="0.45">
      <c r="A305" s="1">
        <v>44806</v>
      </c>
      <c r="B305" t="s">
        <v>489</v>
      </c>
      <c r="C305">
        <v>5</v>
      </c>
      <c r="D305" t="s">
        <v>21</v>
      </c>
      <c r="E305" t="s">
        <v>10</v>
      </c>
      <c r="F305" t="s">
        <v>23</v>
      </c>
      <c r="G305" t="s">
        <v>12</v>
      </c>
      <c r="H305">
        <v>3538.08</v>
      </c>
    </row>
    <row r="306" spans="1:8" x14ac:dyDescent="0.45">
      <c r="A306" t="s">
        <v>470</v>
      </c>
      <c r="B306" t="s">
        <v>490</v>
      </c>
      <c r="C306">
        <v>15</v>
      </c>
      <c r="D306" t="s">
        <v>14</v>
      </c>
      <c r="F306" t="s">
        <v>30</v>
      </c>
      <c r="G306" t="s">
        <v>12</v>
      </c>
      <c r="H306">
        <v>2209.0300000000002</v>
      </c>
    </row>
    <row r="307" spans="1:8" x14ac:dyDescent="0.45">
      <c r="A307" s="1">
        <v>44935</v>
      </c>
      <c r="B307" t="s">
        <v>491</v>
      </c>
      <c r="C307">
        <v>12</v>
      </c>
      <c r="D307" t="s">
        <v>9</v>
      </c>
      <c r="E307" t="s">
        <v>38</v>
      </c>
      <c r="F307" t="s">
        <v>16</v>
      </c>
      <c r="G307" t="s">
        <v>17</v>
      </c>
      <c r="H307">
        <v>4211.0200000000004</v>
      </c>
    </row>
    <row r="308" spans="1:8" x14ac:dyDescent="0.45">
      <c r="A308" s="1">
        <v>44935</v>
      </c>
      <c r="B308" t="s">
        <v>492</v>
      </c>
      <c r="C308">
        <v>84</v>
      </c>
      <c r="D308" t="s">
        <v>21</v>
      </c>
      <c r="E308" t="s">
        <v>19</v>
      </c>
      <c r="F308" t="s">
        <v>11</v>
      </c>
      <c r="H308">
        <v>3419.94</v>
      </c>
    </row>
    <row r="309" spans="1:8" x14ac:dyDescent="0.45">
      <c r="A309" t="s">
        <v>493</v>
      </c>
      <c r="B309" t="s">
        <v>494</v>
      </c>
      <c r="C309">
        <v>84</v>
      </c>
      <c r="D309" t="s">
        <v>21</v>
      </c>
      <c r="E309" t="s">
        <v>35</v>
      </c>
      <c r="F309" t="s">
        <v>23</v>
      </c>
      <c r="G309" t="s">
        <v>28</v>
      </c>
      <c r="H309">
        <v>340.76</v>
      </c>
    </row>
    <row r="310" spans="1:8" x14ac:dyDescent="0.45">
      <c r="A310" s="1">
        <v>44958</v>
      </c>
      <c r="B310" t="s">
        <v>495</v>
      </c>
      <c r="C310">
        <v>11</v>
      </c>
      <c r="D310" t="s">
        <v>14</v>
      </c>
      <c r="E310" t="s">
        <v>26</v>
      </c>
      <c r="F310" t="s">
        <v>30</v>
      </c>
      <c r="G310" t="s">
        <v>17</v>
      </c>
      <c r="H310">
        <v>4267.3100000000004</v>
      </c>
    </row>
    <row r="311" spans="1:8" x14ac:dyDescent="0.45">
      <c r="A311" t="s">
        <v>64</v>
      </c>
      <c r="B311" t="s">
        <v>496</v>
      </c>
      <c r="C311">
        <v>41</v>
      </c>
      <c r="D311" t="s">
        <v>21</v>
      </c>
      <c r="E311" t="s">
        <v>38</v>
      </c>
      <c r="F311" t="s">
        <v>11</v>
      </c>
      <c r="G311" t="s">
        <v>12</v>
      </c>
      <c r="H311">
        <v>869.47</v>
      </c>
    </row>
    <row r="312" spans="1:8" x14ac:dyDescent="0.45">
      <c r="A312" s="1">
        <v>44625</v>
      </c>
      <c r="B312" t="s">
        <v>497</v>
      </c>
      <c r="C312">
        <v>49</v>
      </c>
      <c r="D312" t="s">
        <v>14</v>
      </c>
      <c r="E312" t="s">
        <v>10</v>
      </c>
      <c r="F312" t="s">
        <v>30</v>
      </c>
      <c r="G312" t="s">
        <v>28</v>
      </c>
      <c r="H312">
        <v>1552.53</v>
      </c>
    </row>
    <row r="313" spans="1:8" x14ac:dyDescent="0.45">
      <c r="A313" s="1">
        <v>44571</v>
      </c>
      <c r="B313" t="s">
        <v>498</v>
      </c>
      <c r="C313">
        <v>8</v>
      </c>
      <c r="D313" t="s">
        <v>9</v>
      </c>
      <c r="E313" t="s">
        <v>38</v>
      </c>
      <c r="F313" t="s">
        <v>16</v>
      </c>
      <c r="G313" t="s">
        <v>44</v>
      </c>
      <c r="H313">
        <v>3307.43</v>
      </c>
    </row>
    <row r="314" spans="1:8" x14ac:dyDescent="0.45">
      <c r="A314" t="s">
        <v>154</v>
      </c>
      <c r="B314" t="s">
        <v>499</v>
      </c>
      <c r="C314">
        <v>39</v>
      </c>
      <c r="D314" t="s">
        <v>21</v>
      </c>
      <c r="E314" t="s">
        <v>26</v>
      </c>
      <c r="F314" t="s">
        <v>16</v>
      </c>
      <c r="G314" t="s">
        <v>41</v>
      </c>
      <c r="H314">
        <v>3888.77</v>
      </c>
    </row>
    <row r="315" spans="1:8" x14ac:dyDescent="0.45">
      <c r="A315" t="s">
        <v>500</v>
      </c>
      <c r="B315" t="s">
        <v>501</v>
      </c>
      <c r="C315">
        <v>80</v>
      </c>
      <c r="D315" t="s">
        <v>21</v>
      </c>
      <c r="E315" t="s">
        <v>26</v>
      </c>
      <c r="F315" t="s">
        <v>30</v>
      </c>
      <c r="G315" t="s">
        <v>12</v>
      </c>
      <c r="H315">
        <v>4529.72</v>
      </c>
    </row>
    <row r="316" spans="1:8" x14ac:dyDescent="0.45">
      <c r="A316" t="s">
        <v>502</v>
      </c>
      <c r="B316" t="s">
        <v>503</v>
      </c>
      <c r="C316">
        <v>4</v>
      </c>
      <c r="D316" t="s">
        <v>14</v>
      </c>
      <c r="E316" t="s">
        <v>19</v>
      </c>
      <c r="F316" t="s">
        <v>30</v>
      </c>
      <c r="G316" t="s">
        <v>44</v>
      </c>
      <c r="H316">
        <v>1315.06</v>
      </c>
    </row>
    <row r="317" spans="1:8" x14ac:dyDescent="0.45">
      <c r="A317" s="1">
        <v>44570</v>
      </c>
      <c r="B317" t="s">
        <v>504</v>
      </c>
      <c r="C317">
        <v>4</v>
      </c>
      <c r="D317" t="s">
        <v>9</v>
      </c>
      <c r="E317" t="s">
        <v>19</v>
      </c>
      <c r="F317" t="s">
        <v>11</v>
      </c>
      <c r="G317" t="s">
        <v>12</v>
      </c>
      <c r="H317">
        <v>4330.8100000000004</v>
      </c>
    </row>
    <row r="318" spans="1:8" x14ac:dyDescent="0.45">
      <c r="A318" t="s">
        <v>505</v>
      </c>
      <c r="B318" t="s">
        <v>506</v>
      </c>
      <c r="C318">
        <v>31</v>
      </c>
      <c r="D318" t="s">
        <v>9</v>
      </c>
      <c r="E318" t="s">
        <v>19</v>
      </c>
      <c r="F318" t="s">
        <v>30</v>
      </c>
      <c r="G318" t="s">
        <v>17</v>
      </c>
      <c r="H318">
        <v>2851.77</v>
      </c>
    </row>
    <row r="319" spans="1:8" x14ac:dyDescent="0.45">
      <c r="A319" s="1">
        <v>45236</v>
      </c>
      <c r="B319" t="s">
        <v>507</v>
      </c>
      <c r="C319">
        <v>66</v>
      </c>
      <c r="D319" t="s">
        <v>21</v>
      </c>
      <c r="F319" t="s">
        <v>16</v>
      </c>
      <c r="G319" t="s">
        <v>44</v>
      </c>
      <c r="H319">
        <v>3222.01</v>
      </c>
    </row>
    <row r="320" spans="1:8" x14ac:dyDescent="0.45">
      <c r="A320" s="1">
        <v>45233</v>
      </c>
      <c r="B320" t="s">
        <v>508</v>
      </c>
      <c r="C320">
        <v>4</v>
      </c>
      <c r="D320" t="s">
        <v>9</v>
      </c>
      <c r="E320" t="s">
        <v>35</v>
      </c>
      <c r="F320" t="s">
        <v>23</v>
      </c>
      <c r="G320" t="s">
        <v>44</v>
      </c>
      <c r="H320">
        <v>701.91</v>
      </c>
    </row>
    <row r="321" spans="1:8" x14ac:dyDescent="0.45">
      <c r="A321" t="s">
        <v>509</v>
      </c>
      <c r="B321" t="s">
        <v>510</v>
      </c>
      <c r="C321">
        <v>50</v>
      </c>
      <c r="D321" t="s">
        <v>9</v>
      </c>
      <c r="E321" t="s">
        <v>22</v>
      </c>
      <c r="F321" t="s">
        <v>30</v>
      </c>
      <c r="G321" t="s">
        <v>12</v>
      </c>
      <c r="H321">
        <v>3523.95</v>
      </c>
    </row>
    <row r="322" spans="1:8" x14ac:dyDescent="0.45">
      <c r="A322" t="s">
        <v>511</v>
      </c>
      <c r="B322" t="s">
        <v>512</v>
      </c>
      <c r="C322">
        <v>95</v>
      </c>
      <c r="D322" t="s">
        <v>9</v>
      </c>
      <c r="E322" t="s">
        <v>22</v>
      </c>
      <c r="F322" t="s">
        <v>16</v>
      </c>
      <c r="G322" t="s">
        <v>17</v>
      </c>
      <c r="H322">
        <v>3024.53</v>
      </c>
    </row>
    <row r="323" spans="1:8" x14ac:dyDescent="0.45">
      <c r="A323" t="s">
        <v>513</v>
      </c>
      <c r="B323" t="s">
        <v>514</v>
      </c>
      <c r="C323">
        <v>37</v>
      </c>
      <c r="D323" t="s">
        <v>9</v>
      </c>
      <c r="E323" t="s">
        <v>22</v>
      </c>
      <c r="F323" t="s">
        <v>23</v>
      </c>
      <c r="G323" t="s">
        <v>17</v>
      </c>
      <c r="H323">
        <v>235.73</v>
      </c>
    </row>
    <row r="324" spans="1:8" x14ac:dyDescent="0.45">
      <c r="A324" t="s">
        <v>515</v>
      </c>
      <c r="B324" t="s">
        <v>516</v>
      </c>
      <c r="C324">
        <v>80</v>
      </c>
      <c r="D324" t="s">
        <v>14</v>
      </c>
      <c r="E324" t="s">
        <v>26</v>
      </c>
      <c r="F324" t="s">
        <v>30</v>
      </c>
      <c r="G324" t="s">
        <v>12</v>
      </c>
      <c r="H324">
        <v>49.35</v>
      </c>
    </row>
    <row r="325" spans="1:8" x14ac:dyDescent="0.45">
      <c r="A325" t="s">
        <v>517</v>
      </c>
      <c r="B325" t="s">
        <v>518</v>
      </c>
      <c r="C325">
        <v>6</v>
      </c>
      <c r="D325" t="s">
        <v>21</v>
      </c>
      <c r="E325" t="s">
        <v>38</v>
      </c>
      <c r="F325" t="s">
        <v>11</v>
      </c>
      <c r="G325" t="s">
        <v>28</v>
      </c>
      <c r="H325">
        <v>156.96</v>
      </c>
    </row>
    <row r="326" spans="1:8" x14ac:dyDescent="0.45">
      <c r="A326" t="s">
        <v>335</v>
      </c>
      <c r="B326" t="s">
        <v>519</v>
      </c>
      <c r="C326">
        <v>59</v>
      </c>
      <c r="D326" t="s">
        <v>9</v>
      </c>
      <c r="E326" t="s">
        <v>35</v>
      </c>
      <c r="F326" t="s">
        <v>11</v>
      </c>
      <c r="G326" t="s">
        <v>44</v>
      </c>
      <c r="H326">
        <v>1031.6300000000001</v>
      </c>
    </row>
    <row r="327" spans="1:8" x14ac:dyDescent="0.45">
      <c r="A327" s="1">
        <v>44598</v>
      </c>
      <c r="B327" t="s">
        <v>520</v>
      </c>
      <c r="C327">
        <v>62</v>
      </c>
      <c r="D327" t="s">
        <v>14</v>
      </c>
      <c r="E327" t="s">
        <v>26</v>
      </c>
      <c r="F327" t="s">
        <v>11</v>
      </c>
      <c r="G327" t="s">
        <v>44</v>
      </c>
      <c r="H327">
        <v>2863.99</v>
      </c>
    </row>
    <row r="328" spans="1:8" x14ac:dyDescent="0.45">
      <c r="A328" t="s">
        <v>98</v>
      </c>
      <c r="B328" t="s">
        <v>521</v>
      </c>
      <c r="C328">
        <v>66</v>
      </c>
      <c r="D328" t="s">
        <v>14</v>
      </c>
      <c r="F328" t="s">
        <v>16</v>
      </c>
      <c r="G328" t="s">
        <v>44</v>
      </c>
      <c r="H328">
        <v>578.54999999999995</v>
      </c>
    </row>
    <row r="329" spans="1:8" x14ac:dyDescent="0.45">
      <c r="A329" t="s">
        <v>523</v>
      </c>
      <c r="B329" t="s">
        <v>524</v>
      </c>
      <c r="C329">
        <v>16</v>
      </c>
      <c r="D329" t="s">
        <v>21</v>
      </c>
      <c r="F329" t="s">
        <v>30</v>
      </c>
      <c r="G329" t="s">
        <v>41</v>
      </c>
      <c r="H329">
        <v>3704.19</v>
      </c>
    </row>
    <row r="330" spans="1:8" x14ac:dyDescent="0.45">
      <c r="A330" t="s">
        <v>525</v>
      </c>
      <c r="B330" t="s">
        <v>526</v>
      </c>
      <c r="C330">
        <v>66</v>
      </c>
      <c r="D330" t="s">
        <v>14</v>
      </c>
      <c r="E330" t="s">
        <v>35</v>
      </c>
      <c r="F330" t="s">
        <v>16</v>
      </c>
      <c r="G330" t="s">
        <v>12</v>
      </c>
      <c r="H330">
        <v>228.38</v>
      </c>
    </row>
    <row r="331" spans="1:8" x14ac:dyDescent="0.45">
      <c r="A331" s="1">
        <v>44682</v>
      </c>
      <c r="B331" t="s">
        <v>527</v>
      </c>
      <c r="C331">
        <v>41</v>
      </c>
      <c r="D331" t="s">
        <v>14</v>
      </c>
      <c r="E331" t="s">
        <v>19</v>
      </c>
      <c r="F331" t="s">
        <v>16</v>
      </c>
      <c r="G331" t="s">
        <v>44</v>
      </c>
      <c r="H331">
        <v>4913.53</v>
      </c>
    </row>
    <row r="332" spans="1:8" x14ac:dyDescent="0.45">
      <c r="A332" s="1">
        <v>44967</v>
      </c>
      <c r="B332" t="s">
        <v>528</v>
      </c>
      <c r="C332">
        <v>14</v>
      </c>
      <c r="D332" t="s">
        <v>21</v>
      </c>
      <c r="E332" t="s">
        <v>22</v>
      </c>
      <c r="F332" t="s">
        <v>11</v>
      </c>
      <c r="G332" t="s">
        <v>12</v>
      </c>
      <c r="H332">
        <v>256.33</v>
      </c>
    </row>
    <row r="333" spans="1:8" x14ac:dyDescent="0.45">
      <c r="A333" t="s">
        <v>529</v>
      </c>
      <c r="B333" t="s">
        <v>530</v>
      </c>
      <c r="C333">
        <v>15</v>
      </c>
      <c r="D333" t="s">
        <v>21</v>
      </c>
      <c r="E333" t="s">
        <v>10</v>
      </c>
      <c r="F333" t="s">
        <v>11</v>
      </c>
      <c r="G333" t="s">
        <v>28</v>
      </c>
      <c r="H333">
        <v>4975.72</v>
      </c>
    </row>
    <row r="334" spans="1:8" x14ac:dyDescent="0.45">
      <c r="A334" t="s">
        <v>531</v>
      </c>
      <c r="B334" t="s">
        <v>532</v>
      </c>
      <c r="C334">
        <v>87</v>
      </c>
      <c r="D334" t="s">
        <v>9</v>
      </c>
      <c r="E334" t="s">
        <v>22</v>
      </c>
      <c r="F334" t="s">
        <v>30</v>
      </c>
      <c r="H334">
        <v>3323.19</v>
      </c>
    </row>
    <row r="335" spans="1:8" x14ac:dyDescent="0.45">
      <c r="A335" t="s">
        <v>533</v>
      </c>
      <c r="B335" t="s">
        <v>534</v>
      </c>
      <c r="C335">
        <v>76</v>
      </c>
      <c r="D335" t="s">
        <v>14</v>
      </c>
      <c r="E335" t="s">
        <v>19</v>
      </c>
      <c r="F335" t="s">
        <v>30</v>
      </c>
      <c r="G335" t="s">
        <v>12</v>
      </c>
      <c r="H335">
        <v>1272.2</v>
      </c>
    </row>
    <row r="336" spans="1:8" x14ac:dyDescent="0.45">
      <c r="A336" t="s">
        <v>535</v>
      </c>
      <c r="B336" t="s">
        <v>536</v>
      </c>
      <c r="C336">
        <v>97</v>
      </c>
      <c r="D336" t="s">
        <v>21</v>
      </c>
      <c r="E336" t="s">
        <v>19</v>
      </c>
      <c r="F336" t="s">
        <v>11</v>
      </c>
      <c r="G336" t="s">
        <v>41</v>
      </c>
      <c r="H336">
        <v>3658.69</v>
      </c>
    </row>
    <row r="337" spans="1:8" x14ac:dyDescent="0.45">
      <c r="A337" s="1">
        <v>44778</v>
      </c>
      <c r="B337" t="s">
        <v>537</v>
      </c>
      <c r="C337">
        <v>60</v>
      </c>
      <c r="D337" t="s">
        <v>14</v>
      </c>
      <c r="E337" t="s">
        <v>19</v>
      </c>
      <c r="F337" t="s">
        <v>30</v>
      </c>
      <c r="G337" t="s">
        <v>17</v>
      </c>
      <c r="H337">
        <v>2004.29</v>
      </c>
    </row>
    <row r="338" spans="1:8" x14ac:dyDescent="0.45">
      <c r="A338" t="s">
        <v>238</v>
      </c>
      <c r="B338" t="s">
        <v>538</v>
      </c>
      <c r="C338">
        <v>8</v>
      </c>
      <c r="D338" t="s">
        <v>14</v>
      </c>
      <c r="F338" t="s">
        <v>30</v>
      </c>
      <c r="G338" t="s">
        <v>17</v>
      </c>
      <c r="H338">
        <v>3920.5</v>
      </c>
    </row>
    <row r="339" spans="1:8" x14ac:dyDescent="0.45">
      <c r="A339" t="s">
        <v>539</v>
      </c>
      <c r="B339" t="s">
        <v>540</v>
      </c>
      <c r="C339">
        <v>48</v>
      </c>
      <c r="D339" t="s">
        <v>14</v>
      </c>
      <c r="E339" t="s">
        <v>15</v>
      </c>
      <c r="F339" t="s">
        <v>23</v>
      </c>
      <c r="G339" t="s">
        <v>28</v>
      </c>
      <c r="H339">
        <v>1135.69</v>
      </c>
    </row>
    <row r="340" spans="1:8" x14ac:dyDescent="0.45">
      <c r="A340" s="1">
        <v>45265</v>
      </c>
      <c r="B340" t="s">
        <v>541</v>
      </c>
      <c r="C340">
        <v>97</v>
      </c>
      <c r="D340" t="s">
        <v>21</v>
      </c>
      <c r="E340" t="s">
        <v>19</v>
      </c>
      <c r="F340" t="s">
        <v>23</v>
      </c>
      <c r="G340" t="s">
        <v>17</v>
      </c>
      <c r="H340">
        <v>2934.58</v>
      </c>
    </row>
    <row r="341" spans="1:8" x14ac:dyDescent="0.45">
      <c r="A341" s="1">
        <v>45053</v>
      </c>
      <c r="B341" t="s">
        <v>542</v>
      </c>
      <c r="C341">
        <v>93</v>
      </c>
      <c r="D341" t="s">
        <v>14</v>
      </c>
      <c r="E341" t="s">
        <v>38</v>
      </c>
      <c r="F341" t="s">
        <v>11</v>
      </c>
      <c r="G341" t="s">
        <v>17</v>
      </c>
      <c r="H341">
        <v>3015.21</v>
      </c>
    </row>
    <row r="342" spans="1:8" x14ac:dyDescent="0.45">
      <c r="A342" t="s">
        <v>313</v>
      </c>
      <c r="B342" t="s">
        <v>543</v>
      </c>
      <c r="C342">
        <v>89</v>
      </c>
      <c r="D342" t="s">
        <v>9</v>
      </c>
      <c r="E342" t="s">
        <v>10</v>
      </c>
      <c r="F342" t="s">
        <v>30</v>
      </c>
      <c r="G342" t="s">
        <v>12</v>
      </c>
      <c r="H342">
        <v>578.89</v>
      </c>
    </row>
    <row r="343" spans="1:8" x14ac:dyDescent="0.45">
      <c r="A343" t="s">
        <v>545</v>
      </c>
      <c r="B343" t="s">
        <v>546</v>
      </c>
      <c r="C343">
        <v>52</v>
      </c>
      <c r="D343" t="s">
        <v>21</v>
      </c>
      <c r="E343" t="s">
        <v>10</v>
      </c>
      <c r="F343" t="s">
        <v>30</v>
      </c>
      <c r="G343" t="s">
        <v>12</v>
      </c>
      <c r="H343">
        <v>732.85</v>
      </c>
    </row>
    <row r="344" spans="1:8" x14ac:dyDescent="0.45">
      <c r="A344" s="1">
        <v>44843</v>
      </c>
      <c r="B344" t="s">
        <v>547</v>
      </c>
      <c r="C344">
        <v>54</v>
      </c>
      <c r="D344" t="s">
        <v>21</v>
      </c>
      <c r="E344" t="s">
        <v>10</v>
      </c>
      <c r="F344" t="s">
        <v>30</v>
      </c>
      <c r="G344" t="s">
        <v>17</v>
      </c>
      <c r="H344">
        <v>2490.8200000000002</v>
      </c>
    </row>
    <row r="345" spans="1:8" x14ac:dyDescent="0.45">
      <c r="A345" s="1">
        <v>45089</v>
      </c>
      <c r="B345" t="s">
        <v>548</v>
      </c>
      <c r="C345">
        <v>67</v>
      </c>
      <c r="D345" t="s">
        <v>21</v>
      </c>
      <c r="F345" t="s">
        <v>30</v>
      </c>
      <c r="G345" t="s">
        <v>17</v>
      </c>
      <c r="H345">
        <v>1324.65</v>
      </c>
    </row>
    <row r="346" spans="1:8" x14ac:dyDescent="0.45">
      <c r="A346" t="s">
        <v>549</v>
      </c>
      <c r="B346" t="s">
        <v>550</v>
      </c>
      <c r="C346">
        <v>31</v>
      </c>
      <c r="D346" t="s">
        <v>21</v>
      </c>
      <c r="E346" t="s">
        <v>38</v>
      </c>
      <c r="F346" t="s">
        <v>23</v>
      </c>
      <c r="G346" t="s">
        <v>28</v>
      </c>
      <c r="H346">
        <v>92.59</v>
      </c>
    </row>
    <row r="347" spans="1:8" x14ac:dyDescent="0.45">
      <c r="A347" s="1">
        <v>45271</v>
      </c>
      <c r="B347" t="s">
        <v>551</v>
      </c>
      <c r="C347">
        <v>32</v>
      </c>
      <c r="D347" t="s">
        <v>14</v>
      </c>
      <c r="E347" t="s">
        <v>26</v>
      </c>
      <c r="F347" t="s">
        <v>11</v>
      </c>
      <c r="G347" t="s">
        <v>17</v>
      </c>
      <c r="H347">
        <v>1819.88</v>
      </c>
    </row>
    <row r="348" spans="1:8" x14ac:dyDescent="0.45">
      <c r="A348" t="s">
        <v>552</v>
      </c>
      <c r="B348" t="s">
        <v>553</v>
      </c>
      <c r="C348">
        <v>81</v>
      </c>
      <c r="D348" t="s">
        <v>21</v>
      </c>
      <c r="E348" t="s">
        <v>38</v>
      </c>
      <c r="F348" t="s">
        <v>16</v>
      </c>
      <c r="G348" t="s">
        <v>12</v>
      </c>
      <c r="H348">
        <v>1041.8399999999999</v>
      </c>
    </row>
    <row r="349" spans="1:8" x14ac:dyDescent="0.45">
      <c r="A349" t="s">
        <v>522</v>
      </c>
      <c r="B349" t="s">
        <v>554</v>
      </c>
      <c r="C349">
        <v>61</v>
      </c>
      <c r="D349" t="s">
        <v>21</v>
      </c>
      <c r="E349" t="s">
        <v>38</v>
      </c>
      <c r="F349" t="s">
        <v>16</v>
      </c>
      <c r="G349" t="s">
        <v>17</v>
      </c>
      <c r="H349">
        <v>3694.23</v>
      </c>
    </row>
    <row r="350" spans="1:8" x14ac:dyDescent="0.45">
      <c r="A350" t="s">
        <v>555</v>
      </c>
      <c r="B350" t="s">
        <v>556</v>
      </c>
      <c r="C350">
        <v>75</v>
      </c>
      <c r="D350" t="s">
        <v>21</v>
      </c>
      <c r="E350" t="s">
        <v>10</v>
      </c>
      <c r="F350" t="s">
        <v>23</v>
      </c>
      <c r="G350" t="s">
        <v>41</v>
      </c>
      <c r="H350">
        <v>1551.9</v>
      </c>
    </row>
    <row r="351" spans="1:8" x14ac:dyDescent="0.45">
      <c r="A351" t="s">
        <v>555</v>
      </c>
      <c r="B351" t="s">
        <v>557</v>
      </c>
      <c r="C351">
        <v>20</v>
      </c>
      <c r="D351" t="s">
        <v>21</v>
      </c>
      <c r="F351" t="s">
        <v>23</v>
      </c>
      <c r="G351" t="s">
        <v>12</v>
      </c>
      <c r="H351">
        <v>977.56</v>
      </c>
    </row>
    <row r="352" spans="1:8" x14ac:dyDescent="0.45">
      <c r="A352" t="s">
        <v>558</v>
      </c>
      <c r="B352" t="s">
        <v>559</v>
      </c>
      <c r="C352">
        <v>68</v>
      </c>
      <c r="D352" t="s">
        <v>21</v>
      </c>
      <c r="E352" t="s">
        <v>15</v>
      </c>
      <c r="F352" t="s">
        <v>16</v>
      </c>
      <c r="H352">
        <v>1164.97</v>
      </c>
    </row>
    <row r="353" spans="1:8" x14ac:dyDescent="0.45">
      <c r="A353" s="1">
        <v>44841</v>
      </c>
      <c r="B353" t="s">
        <v>560</v>
      </c>
      <c r="C353">
        <v>31</v>
      </c>
      <c r="D353" t="s">
        <v>14</v>
      </c>
      <c r="E353" t="s">
        <v>22</v>
      </c>
      <c r="F353" t="s">
        <v>16</v>
      </c>
      <c r="G353" t="s">
        <v>17</v>
      </c>
      <c r="H353">
        <v>203.91</v>
      </c>
    </row>
    <row r="354" spans="1:8" x14ac:dyDescent="0.45">
      <c r="A354" t="s">
        <v>561</v>
      </c>
      <c r="B354" t="s">
        <v>562</v>
      </c>
      <c r="C354">
        <v>73</v>
      </c>
      <c r="D354" t="s">
        <v>9</v>
      </c>
      <c r="E354" t="s">
        <v>22</v>
      </c>
      <c r="F354" t="s">
        <v>23</v>
      </c>
      <c r="G354" t="s">
        <v>44</v>
      </c>
      <c r="H354">
        <v>2551.75</v>
      </c>
    </row>
    <row r="355" spans="1:8" x14ac:dyDescent="0.45">
      <c r="A355" t="s">
        <v>563</v>
      </c>
      <c r="B355" t="s">
        <v>564</v>
      </c>
      <c r="C355">
        <v>34</v>
      </c>
      <c r="D355" t="s">
        <v>14</v>
      </c>
      <c r="E355" t="s">
        <v>15</v>
      </c>
      <c r="F355" t="s">
        <v>16</v>
      </c>
      <c r="G355" t="s">
        <v>12</v>
      </c>
      <c r="H355">
        <v>3680.07</v>
      </c>
    </row>
    <row r="356" spans="1:8" x14ac:dyDescent="0.45">
      <c r="A356" t="s">
        <v>565</v>
      </c>
      <c r="B356" t="s">
        <v>566</v>
      </c>
      <c r="C356">
        <v>29</v>
      </c>
      <c r="D356" t="s">
        <v>9</v>
      </c>
      <c r="F356" t="s">
        <v>23</v>
      </c>
      <c r="G356" t="s">
        <v>28</v>
      </c>
      <c r="H356">
        <v>2950.36</v>
      </c>
    </row>
    <row r="357" spans="1:8" x14ac:dyDescent="0.45">
      <c r="A357" s="1">
        <v>44776</v>
      </c>
      <c r="B357" t="s">
        <v>567</v>
      </c>
      <c r="C357">
        <v>16</v>
      </c>
      <c r="D357" t="s">
        <v>14</v>
      </c>
      <c r="E357" t="s">
        <v>26</v>
      </c>
      <c r="F357" t="s">
        <v>16</v>
      </c>
      <c r="G357" t="s">
        <v>28</v>
      </c>
      <c r="H357">
        <v>1784.11</v>
      </c>
    </row>
    <row r="358" spans="1:8" x14ac:dyDescent="0.45">
      <c r="A358" t="s">
        <v>398</v>
      </c>
      <c r="B358" t="s">
        <v>568</v>
      </c>
      <c r="C358">
        <v>3</v>
      </c>
      <c r="D358" t="s">
        <v>14</v>
      </c>
      <c r="E358" t="s">
        <v>35</v>
      </c>
      <c r="F358" t="s">
        <v>30</v>
      </c>
      <c r="G358" t="s">
        <v>12</v>
      </c>
      <c r="H358">
        <v>2106.56</v>
      </c>
    </row>
    <row r="359" spans="1:8" x14ac:dyDescent="0.45">
      <c r="A359" t="s">
        <v>569</v>
      </c>
      <c r="B359" t="s">
        <v>570</v>
      </c>
      <c r="C359">
        <v>0</v>
      </c>
      <c r="D359" t="s">
        <v>14</v>
      </c>
      <c r="E359" t="s">
        <v>10</v>
      </c>
      <c r="F359" t="s">
        <v>11</v>
      </c>
      <c r="G359" t="s">
        <v>41</v>
      </c>
      <c r="H359">
        <v>3722.16</v>
      </c>
    </row>
    <row r="360" spans="1:8" x14ac:dyDescent="0.45">
      <c r="A360" t="s">
        <v>571</v>
      </c>
      <c r="B360" t="s">
        <v>572</v>
      </c>
      <c r="C360">
        <v>21</v>
      </c>
      <c r="D360" t="s">
        <v>9</v>
      </c>
      <c r="E360" t="s">
        <v>22</v>
      </c>
      <c r="F360" t="s">
        <v>30</v>
      </c>
      <c r="G360" t="s">
        <v>28</v>
      </c>
      <c r="H360">
        <v>844.55</v>
      </c>
    </row>
    <row r="361" spans="1:8" x14ac:dyDescent="0.45">
      <c r="A361" t="s">
        <v>573</v>
      </c>
      <c r="B361" t="s">
        <v>574</v>
      </c>
      <c r="C361">
        <v>27</v>
      </c>
      <c r="D361" t="s">
        <v>21</v>
      </c>
      <c r="E361" t="s">
        <v>35</v>
      </c>
      <c r="F361" t="s">
        <v>30</v>
      </c>
      <c r="G361" t="s">
        <v>12</v>
      </c>
      <c r="H361">
        <v>1623.18</v>
      </c>
    </row>
    <row r="362" spans="1:8" x14ac:dyDescent="0.45">
      <c r="A362" t="s">
        <v>575</v>
      </c>
      <c r="B362" t="s">
        <v>576</v>
      </c>
      <c r="C362">
        <v>95</v>
      </c>
      <c r="D362" t="s">
        <v>21</v>
      </c>
      <c r="E362" t="s">
        <v>19</v>
      </c>
      <c r="F362" t="s">
        <v>30</v>
      </c>
      <c r="G362" t="s">
        <v>28</v>
      </c>
      <c r="H362">
        <v>2079.41</v>
      </c>
    </row>
    <row r="363" spans="1:8" x14ac:dyDescent="0.45">
      <c r="A363" t="s">
        <v>322</v>
      </c>
      <c r="B363" t="s">
        <v>577</v>
      </c>
      <c r="C363">
        <v>27</v>
      </c>
      <c r="D363" t="s">
        <v>9</v>
      </c>
      <c r="E363" t="s">
        <v>35</v>
      </c>
      <c r="F363" t="s">
        <v>16</v>
      </c>
      <c r="G363" t="s">
        <v>17</v>
      </c>
      <c r="H363">
        <v>2464.2800000000002</v>
      </c>
    </row>
    <row r="364" spans="1:8" x14ac:dyDescent="0.45">
      <c r="A364" t="s">
        <v>98</v>
      </c>
      <c r="B364" t="s">
        <v>578</v>
      </c>
      <c r="C364">
        <v>30</v>
      </c>
      <c r="D364" t="s">
        <v>14</v>
      </c>
      <c r="E364" t="s">
        <v>35</v>
      </c>
      <c r="F364" t="s">
        <v>23</v>
      </c>
      <c r="G364" t="s">
        <v>44</v>
      </c>
      <c r="H364">
        <v>1124.73</v>
      </c>
    </row>
    <row r="365" spans="1:8" x14ac:dyDescent="0.45">
      <c r="A365" t="s">
        <v>579</v>
      </c>
      <c r="B365" t="s">
        <v>580</v>
      </c>
      <c r="C365">
        <v>42</v>
      </c>
      <c r="D365" t="s">
        <v>9</v>
      </c>
      <c r="F365" t="s">
        <v>16</v>
      </c>
      <c r="G365" t="s">
        <v>12</v>
      </c>
      <c r="H365">
        <v>3676.33</v>
      </c>
    </row>
    <row r="366" spans="1:8" x14ac:dyDescent="0.45">
      <c r="A366" t="s">
        <v>581</v>
      </c>
      <c r="B366" t="s">
        <v>582</v>
      </c>
      <c r="C366">
        <v>22</v>
      </c>
      <c r="D366" t="s">
        <v>9</v>
      </c>
      <c r="E366" t="s">
        <v>26</v>
      </c>
      <c r="F366" t="s">
        <v>11</v>
      </c>
      <c r="G366" t="s">
        <v>41</v>
      </c>
      <c r="H366">
        <v>955.12</v>
      </c>
    </row>
    <row r="367" spans="1:8" x14ac:dyDescent="0.45">
      <c r="A367" t="s">
        <v>583</v>
      </c>
      <c r="B367" t="s">
        <v>584</v>
      </c>
      <c r="C367">
        <v>88</v>
      </c>
      <c r="D367" t="s">
        <v>21</v>
      </c>
      <c r="E367" t="s">
        <v>19</v>
      </c>
      <c r="F367" t="s">
        <v>30</v>
      </c>
      <c r="G367" t="s">
        <v>17</v>
      </c>
      <c r="H367">
        <v>2237.61</v>
      </c>
    </row>
    <row r="368" spans="1:8" x14ac:dyDescent="0.45">
      <c r="A368" s="1">
        <v>45080</v>
      </c>
      <c r="B368" t="s">
        <v>585</v>
      </c>
      <c r="C368">
        <v>8</v>
      </c>
      <c r="D368" t="s">
        <v>9</v>
      </c>
      <c r="E368" t="s">
        <v>38</v>
      </c>
      <c r="F368" t="s">
        <v>23</v>
      </c>
      <c r="G368" t="s">
        <v>41</v>
      </c>
      <c r="H368">
        <v>4749.71</v>
      </c>
    </row>
    <row r="369" spans="1:8" x14ac:dyDescent="0.45">
      <c r="A369" t="s">
        <v>586</v>
      </c>
      <c r="B369" t="s">
        <v>587</v>
      </c>
      <c r="C369">
        <v>55</v>
      </c>
      <c r="D369" t="s">
        <v>9</v>
      </c>
      <c r="E369" t="s">
        <v>38</v>
      </c>
      <c r="F369" t="s">
        <v>16</v>
      </c>
      <c r="G369" t="s">
        <v>41</v>
      </c>
      <c r="H369">
        <v>3850.69</v>
      </c>
    </row>
    <row r="370" spans="1:8" x14ac:dyDescent="0.45">
      <c r="A370" t="s">
        <v>588</v>
      </c>
      <c r="B370" t="s">
        <v>589</v>
      </c>
      <c r="C370">
        <v>2</v>
      </c>
      <c r="D370" t="s">
        <v>21</v>
      </c>
      <c r="E370" t="s">
        <v>26</v>
      </c>
      <c r="F370" t="s">
        <v>11</v>
      </c>
      <c r="G370" t="s">
        <v>12</v>
      </c>
      <c r="H370">
        <v>3441.05</v>
      </c>
    </row>
    <row r="371" spans="1:8" x14ac:dyDescent="0.45">
      <c r="A371" s="1">
        <v>45054</v>
      </c>
      <c r="B371" t="s">
        <v>590</v>
      </c>
      <c r="C371">
        <v>62</v>
      </c>
      <c r="D371" t="s">
        <v>21</v>
      </c>
      <c r="E371" t="s">
        <v>15</v>
      </c>
      <c r="F371" t="s">
        <v>23</v>
      </c>
      <c r="G371" t="s">
        <v>12</v>
      </c>
      <c r="H371">
        <v>748.08</v>
      </c>
    </row>
    <row r="372" spans="1:8" x14ac:dyDescent="0.45">
      <c r="A372" t="s">
        <v>592</v>
      </c>
      <c r="B372" t="s">
        <v>593</v>
      </c>
      <c r="C372">
        <v>17</v>
      </c>
      <c r="D372" t="s">
        <v>14</v>
      </c>
      <c r="E372" t="s">
        <v>38</v>
      </c>
      <c r="F372" t="s">
        <v>23</v>
      </c>
      <c r="G372" t="s">
        <v>28</v>
      </c>
      <c r="H372">
        <v>1224.96</v>
      </c>
    </row>
    <row r="373" spans="1:8" x14ac:dyDescent="0.45">
      <c r="A373" s="1">
        <v>45265</v>
      </c>
      <c r="B373" t="s">
        <v>594</v>
      </c>
      <c r="C373">
        <v>93</v>
      </c>
      <c r="D373" t="s">
        <v>14</v>
      </c>
      <c r="E373" t="s">
        <v>26</v>
      </c>
      <c r="F373" t="s">
        <v>11</v>
      </c>
      <c r="G373" t="s">
        <v>28</v>
      </c>
      <c r="H373">
        <v>2580.65</v>
      </c>
    </row>
    <row r="374" spans="1:8" x14ac:dyDescent="0.45">
      <c r="A374" s="1">
        <v>44631</v>
      </c>
      <c r="B374" t="s">
        <v>595</v>
      </c>
      <c r="C374">
        <v>49</v>
      </c>
      <c r="D374" t="s">
        <v>9</v>
      </c>
      <c r="E374" t="s">
        <v>10</v>
      </c>
      <c r="F374" t="s">
        <v>30</v>
      </c>
      <c r="G374" t="s">
        <v>41</v>
      </c>
      <c r="H374">
        <v>436.43</v>
      </c>
    </row>
    <row r="375" spans="1:8" x14ac:dyDescent="0.45">
      <c r="A375" t="s">
        <v>317</v>
      </c>
      <c r="B375" t="s">
        <v>596</v>
      </c>
      <c r="C375">
        <v>78</v>
      </c>
      <c r="D375" t="s">
        <v>21</v>
      </c>
      <c r="F375" t="s">
        <v>23</v>
      </c>
      <c r="G375" t="s">
        <v>44</v>
      </c>
      <c r="H375">
        <v>1061.21</v>
      </c>
    </row>
    <row r="376" spans="1:8" x14ac:dyDescent="0.45">
      <c r="A376" t="s">
        <v>598</v>
      </c>
      <c r="B376" t="s">
        <v>599</v>
      </c>
      <c r="C376">
        <v>89</v>
      </c>
      <c r="D376" t="s">
        <v>9</v>
      </c>
      <c r="E376" t="s">
        <v>15</v>
      </c>
      <c r="F376" t="s">
        <v>30</v>
      </c>
      <c r="G376" t="s">
        <v>12</v>
      </c>
      <c r="H376">
        <v>1316.55</v>
      </c>
    </row>
    <row r="377" spans="1:8" x14ac:dyDescent="0.45">
      <c r="A377" t="s">
        <v>600</v>
      </c>
      <c r="B377" t="s">
        <v>601</v>
      </c>
      <c r="C377">
        <v>83</v>
      </c>
      <c r="D377" t="s">
        <v>9</v>
      </c>
      <c r="E377" t="s">
        <v>19</v>
      </c>
      <c r="F377" t="s">
        <v>11</v>
      </c>
      <c r="G377" t="s">
        <v>44</v>
      </c>
      <c r="H377">
        <v>909.52</v>
      </c>
    </row>
    <row r="378" spans="1:8" x14ac:dyDescent="0.45">
      <c r="A378" t="s">
        <v>602</v>
      </c>
      <c r="B378" t="s">
        <v>603</v>
      </c>
      <c r="C378">
        <v>89</v>
      </c>
      <c r="D378" t="s">
        <v>9</v>
      </c>
      <c r="E378" t="s">
        <v>35</v>
      </c>
      <c r="F378" t="s">
        <v>23</v>
      </c>
      <c r="G378" t="s">
        <v>17</v>
      </c>
      <c r="H378">
        <v>366.83</v>
      </c>
    </row>
    <row r="379" spans="1:8" x14ac:dyDescent="0.45">
      <c r="A379" t="s">
        <v>604</v>
      </c>
      <c r="B379" t="s">
        <v>605</v>
      </c>
      <c r="C379">
        <v>81</v>
      </c>
      <c r="D379" t="s">
        <v>9</v>
      </c>
      <c r="E379" t="s">
        <v>26</v>
      </c>
      <c r="F379" t="s">
        <v>16</v>
      </c>
      <c r="G379" t="s">
        <v>41</v>
      </c>
      <c r="H379">
        <v>21.04</v>
      </c>
    </row>
    <row r="380" spans="1:8" x14ac:dyDescent="0.45">
      <c r="A380" t="s">
        <v>606</v>
      </c>
      <c r="B380" t="s">
        <v>607</v>
      </c>
      <c r="C380">
        <v>81</v>
      </c>
      <c r="D380" t="s">
        <v>9</v>
      </c>
      <c r="E380" t="s">
        <v>38</v>
      </c>
      <c r="F380" t="s">
        <v>16</v>
      </c>
      <c r="G380" t="s">
        <v>44</v>
      </c>
      <c r="H380">
        <v>4990.2299999999996</v>
      </c>
    </row>
    <row r="381" spans="1:8" x14ac:dyDescent="0.45">
      <c r="A381" s="1">
        <v>45145</v>
      </c>
      <c r="B381" t="s">
        <v>608</v>
      </c>
      <c r="C381">
        <v>1</v>
      </c>
      <c r="D381" t="s">
        <v>9</v>
      </c>
      <c r="E381" t="s">
        <v>38</v>
      </c>
      <c r="F381" t="s">
        <v>16</v>
      </c>
      <c r="G381" t="s">
        <v>28</v>
      </c>
      <c r="H381">
        <v>2174.3200000000002</v>
      </c>
    </row>
    <row r="382" spans="1:8" x14ac:dyDescent="0.45">
      <c r="A382" t="s">
        <v>609</v>
      </c>
      <c r="B382" t="s">
        <v>610</v>
      </c>
      <c r="C382">
        <v>79</v>
      </c>
      <c r="D382" t="s">
        <v>14</v>
      </c>
      <c r="E382" t="s">
        <v>10</v>
      </c>
      <c r="F382" t="s">
        <v>23</v>
      </c>
      <c r="G382" t="s">
        <v>41</v>
      </c>
      <c r="H382">
        <v>4293.8999999999996</v>
      </c>
    </row>
    <row r="383" spans="1:8" x14ac:dyDescent="0.45">
      <c r="A383" t="s">
        <v>441</v>
      </c>
      <c r="B383" t="s">
        <v>611</v>
      </c>
      <c r="C383">
        <v>17</v>
      </c>
      <c r="D383" t="s">
        <v>14</v>
      </c>
      <c r="E383" t="s">
        <v>38</v>
      </c>
      <c r="F383" t="s">
        <v>11</v>
      </c>
      <c r="G383" t="s">
        <v>17</v>
      </c>
      <c r="H383">
        <v>4801.2299999999996</v>
      </c>
    </row>
    <row r="384" spans="1:8" x14ac:dyDescent="0.45">
      <c r="A384" s="1">
        <v>44811</v>
      </c>
      <c r="B384" t="s">
        <v>612</v>
      </c>
      <c r="C384">
        <v>3</v>
      </c>
      <c r="D384" t="s">
        <v>9</v>
      </c>
      <c r="E384" t="s">
        <v>35</v>
      </c>
      <c r="F384" t="s">
        <v>16</v>
      </c>
      <c r="G384" t="s">
        <v>28</v>
      </c>
      <c r="H384">
        <v>289.27</v>
      </c>
    </row>
    <row r="385" spans="1:8" x14ac:dyDescent="0.45">
      <c r="A385" t="s">
        <v>419</v>
      </c>
      <c r="B385" t="s">
        <v>613</v>
      </c>
      <c r="C385">
        <v>19</v>
      </c>
      <c r="D385" t="s">
        <v>9</v>
      </c>
      <c r="E385" t="s">
        <v>35</v>
      </c>
      <c r="F385" t="s">
        <v>16</v>
      </c>
      <c r="G385" t="s">
        <v>41</v>
      </c>
      <c r="H385">
        <v>4169.68</v>
      </c>
    </row>
    <row r="386" spans="1:8" x14ac:dyDescent="0.45">
      <c r="A386" s="1">
        <v>45049</v>
      </c>
      <c r="B386" t="s">
        <v>614</v>
      </c>
      <c r="C386">
        <v>12</v>
      </c>
      <c r="D386" t="s">
        <v>14</v>
      </c>
      <c r="E386" t="s">
        <v>22</v>
      </c>
      <c r="F386" t="s">
        <v>16</v>
      </c>
      <c r="G386" t="s">
        <v>44</v>
      </c>
      <c r="H386">
        <v>724.84</v>
      </c>
    </row>
    <row r="387" spans="1:8" x14ac:dyDescent="0.45">
      <c r="A387" t="s">
        <v>150</v>
      </c>
      <c r="B387" t="s">
        <v>615</v>
      </c>
      <c r="C387">
        <v>62</v>
      </c>
      <c r="D387" t="s">
        <v>21</v>
      </c>
      <c r="E387" t="s">
        <v>26</v>
      </c>
      <c r="F387" t="s">
        <v>30</v>
      </c>
      <c r="G387" t="s">
        <v>41</v>
      </c>
      <c r="H387">
        <v>2564.67</v>
      </c>
    </row>
    <row r="388" spans="1:8" x14ac:dyDescent="0.45">
      <c r="A388" s="1">
        <v>44563</v>
      </c>
      <c r="B388" t="s">
        <v>616</v>
      </c>
      <c r="C388">
        <v>12</v>
      </c>
      <c r="D388" t="s">
        <v>14</v>
      </c>
      <c r="E388" t="s">
        <v>10</v>
      </c>
      <c r="F388" t="s">
        <v>11</v>
      </c>
      <c r="G388" t="s">
        <v>41</v>
      </c>
      <c r="H388">
        <v>4408.67</v>
      </c>
    </row>
    <row r="389" spans="1:8" x14ac:dyDescent="0.45">
      <c r="A389" s="1">
        <v>45146</v>
      </c>
      <c r="B389" t="s">
        <v>617</v>
      </c>
      <c r="C389">
        <v>22</v>
      </c>
      <c r="D389" t="s">
        <v>21</v>
      </c>
      <c r="E389" t="s">
        <v>10</v>
      </c>
      <c r="F389" t="s">
        <v>11</v>
      </c>
      <c r="G389" t="s">
        <v>28</v>
      </c>
      <c r="H389">
        <v>1141.0899999999999</v>
      </c>
    </row>
    <row r="390" spans="1:8" x14ac:dyDescent="0.45">
      <c r="A390" s="1">
        <v>44872</v>
      </c>
      <c r="B390" t="s">
        <v>618</v>
      </c>
      <c r="C390">
        <v>57</v>
      </c>
      <c r="D390" t="s">
        <v>21</v>
      </c>
      <c r="E390" t="s">
        <v>10</v>
      </c>
      <c r="F390" t="s">
        <v>23</v>
      </c>
      <c r="G390" t="s">
        <v>17</v>
      </c>
      <c r="H390">
        <v>4105.3</v>
      </c>
    </row>
    <row r="391" spans="1:8" x14ac:dyDescent="0.45">
      <c r="A391" t="s">
        <v>619</v>
      </c>
      <c r="B391" t="s">
        <v>620</v>
      </c>
      <c r="C391">
        <v>14</v>
      </c>
      <c r="D391" t="s">
        <v>9</v>
      </c>
      <c r="E391" t="s">
        <v>10</v>
      </c>
      <c r="F391" t="s">
        <v>30</v>
      </c>
      <c r="G391" t="s">
        <v>17</v>
      </c>
      <c r="H391">
        <v>154.71</v>
      </c>
    </row>
    <row r="392" spans="1:8" x14ac:dyDescent="0.45">
      <c r="A392" t="s">
        <v>459</v>
      </c>
      <c r="B392" t="s">
        <v>621</v>
      </c>
      <c r="C392">
        <v>53</v>
      </c>
      <c r="D392" t="s">
        <v>21</v>
      </c>
      <c r="E392" t="s">
        <v>35</v>
      </c>
      <c r="F392" t="s">
        <v>30</v>
      </c>
      <c r="G392" t="s">
        <v>41</v>
      </c>
      <c r="H392">
        <v>3921.88</v>
      </c>
    </row>
    <row r="393" spans="1:8" x14ac:dyDescent="0.45">
      <c r="A393" t="s">
        <v>92</v>
      </c>
      <c r="B393" t="s">
        <v>622</v>
      </c>
      <c r="C393">
        <v>9</v>
      </c>
      <c r="D393" t="s">
        <v>21</v>
      </c>
      <c r="E393" t="s">
        <v>22</v>
      </c>
      <c r="F393" t="s">
        <v>30</v>
      </c>
      <c r="G393" t="s">
        <v>28</v>
      </c>
      <c r="H393">
        <v>4105.5200000000004</v>
      </c>
    </row>
    <row r="394" spans="1:8" x14ac:dyDescent="0.45">
      <c r="A394" t="s">
        <v>623</v>
      </c>
      <c r="B394" t="s">
        <v>624</v>
      </c>
      <c r="C394">
        <v>25</v>
      </c>
      <c r="D394" t="s">
        <v>21</v>
      </c>
      <c r="E394" t="s">
        <v>10</v>
      </c>
      <c r="F394" t="s">
        <v>11</v>
      </c>
      <c r="H394">
        <v>3586.15</v>
      </c>
    </row>
    <row r="395" spans="1:8" x14ac:dyDescent="0.45">
      <c r="A395" s="1">
        <v>45087</v>
      </c>
      <c r="B395" t="s">
        <v>625</v>
      </c>
      <c r="C395">
        <v>26</v>
      </c>
      <c r="D395" t="s">
        <v>21</v>
      </c>
      <c r="E395" t="s">
        <v>26</v>
      </c>
      <c r="F395" t="s">
        <v>23</v>
      </c>
      <c r="G395" t="s">
        <v>41</v>
      </c>
      <c r="H395">
        <v>3503.58</v>
      </c>
    </row>
    <row r="396" spans="1:8" x14ac:dyDescent="0.45">
      <c r="A396" t="s">
        <v>626</v>
      </c>
      <c r="B396" t="s">
        <v>627</v>
      </c>
      <c r="C396">
        <v>76</v>
      </c>
      <c r="D396" t="s">
        <v>21</v>
      </c>
      <c r="E396" t="s">
        <v>38</v>
      </c>
      <c r="F396" t="s">
        <v>16</v>
      </c>
      <c r="G396" t="s">
        <v>41</v>
      </c>
      <c r="H396">
        <v>4739.46</v>
      </c>
    </row>
    <row r="397" spans="1:8" x14ac:dyDescent="0.45">
      <c r="A397" t="s">
        <v>628</v>
      </c>
      <c r="B397" t="s">
        <v>629</v>
      </c>
      <c r="C397">
        <v>45</v>
      </c>
      <c r="D397" t="s">
        <v>21</v>
      </c>
      <c r="E397" t="s">
        <v>10</v>
      </c>
      <c r="F397" t="s">
        <v>16</v>
      </c>
      <c r="G397" t="s">
        <v>44</v>
      </c>
      <c r="H397">
        <v>4769.4399999999996</v>
      </c>
    </row>
    <row r="398" spans="1:8" x14ac:dyDescent="0.45">
      <c r="A398" t="s">
        <v>66</v>
      </c>
      <c r="B398" t="s">
        <v>630</v>
      </c>
      <c r="C398">
        <v>73</v>
      </c>
      <c r="D398" t="s">
        <v>14</v>
      </c>
      <c r="E398" t="s">
        <v>19</v>
      </c>
      <c r="F398" t="s">
        <v>30</v>
      </c>
      <c r="G398" t="s">
        <v>41</v>
      </c>
      <c r="H398">
        <v>925.84</v>
      </c>
    </row>
    <row r="399" spans="1:8" x14ac:dyDescent="0.45">
      <c r="A399" t="s">
        <v>84</v>
      </c>
      <c r="B399" t="s">
        <v>631</v>
      </c>
      <c r="C399">
        <v>16</v>
      </c>
      <c r="D399" t="s">
        <v>21</v>
      </c>
      <c r="E399" t="s">
        <v>15</v>
      </c>
      <c r="F399" t="s">
        <v>23</v>
      </c>
      <c r="G399" t="s">
        <v>17</v>
      </c>
      <c r="H399">
        <v>568.9</v>
      </c>
    </row>
    <row r="400" spans="1:8" x14ac:dyDescent="0.45">
      <c r="A400" s="1">
        <v>44989</v>
      </c>
      <c r="B400" t="s">
        <v>632</v>
      </c>
      <c r="C400">
        <v>34</v>
      </c>
      <c r="D400" t="s">
        <v>21</v>
      </c>
      <c r="F400" t="s">
        <v>11</v>
      </c>
      <c r="G400" t="s">
        <v>41</v>
      </c>
      <c r="H400">
        <v>2338.5700000000002</v>
      </c>
    </row>
    <row r="401" spans="1:8" x14ac:dyDescent="0.45">
      <c r="A401" t="s">
        <v>205</v>
      </c>
      <c r="B401" t="s">
        <v>633</v>
      </c>
      <c r="C401">
        <v>29</v>
      </c>
      <c r="D401" t="s">
        <v>9</v>
      </c>
      <c r="E401" t="s">
        <v>22</v>
      </c>
      <c r="F401" t="s">
        <v>16</v>
      </c>
      <c r="G401" t="s">
        <v>12</v>
      </c>
      <c r="H401">
        <v>2160.39</v>
      </c>
    </row>
    <row r="402" spans="1:8" x14ac:dyDescent="0.45">
      <c r="A402" t="s">
        <v>634</v>
      </c>
      <c r="B402" t="s">
        <v>635</v>
      </c>
      <c r="C402">
        <v>83</v>
      </c>
      <c r="D402" t="s">
        <v>14</v>
      </c>
      <c r="E402" t="s">
        <v>19</v>
      </c>
      <c r="F402" t="s">
        <v>23</v>
      </c>
      <c r="G402" t="s">
        <v>44</v>
      </c>
      <c r="H402">
        <v>1859.69</v>
      </c>
    </row>
    <row r="403" spans="1:8" x14ac:dyDescent="0.45">
      <c r="A403" s="1">
        <v>45089</v>
      </c>
      <c r="B403" t="s">
        <v>636</v>
      </c>
      <c r="C403">
        <v>97</v>
      </c>
      <c r="D403" t="s">
        <v>21</v>
      </c>
      <c r="E403" t="s">
        <v>10</v>
      </c>
      <c r="F403" t="s">
        <v>30</v>
      </c>
      <c r="G403" t="s">
        <v>41</v>
      </c>
      <c r="H403">
        <v>1149.8900000000001</v>
      </c>
    </row>
    <row r="404" spans="1:8" x14ac:dyDescent="0.45">
      <c r="A404" t="s">
        <v>637</v>
      </c>
      <c r="B404" t="s">
        <v>638</v>
      </c>
      <c r="C404">
        <v>68</v>
      </c>
      <c r="D404" t="s">
        <v>9</v>
      </c>
      <c r="E404" t="s">
        <v>15</v>
      </c>
      <c r="F404" t="s">
        <v>16</v>
      </c>
      <c r="G404" t="s">
        <v>12</v>
      </c>
      <c r="H404">
        <v>641.08000000000004</v>
      </c>
    </row>
    <row r="405" spans="1:8" x14ac:dyDescent="0.45">
      <c r="A405" t="s">
        <v>606</v>
      </c>
      <c r="B405" t="s">
        <v>639</v>
      </c>
      <c r="C405">
        <v>10</v>
      </c>
      <c r="D405" t="s">
        <v>21</v>
      </c>
      <c r="E405" t="s">
        <v>26</v>
      </c>
      <c r="F405" t="s">
        <v>30</v>
      </c>
      <c r="G405" t="s">
        <v>44</v>
      </c>
      <c r="H405">
        <v>88.93</v>
      </c>
    </row>
    <row r="406" spans="1:8" x14ac:dyDescent="0.45">
      <c r="A406" t="s">
        <v>154</v>
      </c>
      <c r="B406" t="s">
        <v>640</v>
      </c>
      <c r="C406">
        <v>37</v>
      </c>
      <c r="D406" t="s">
        <v>14</v>
      </c>
      <c r="E406" t="s">
        <v>19</v>
      </c>
      <c r="F406" t="s">
        <v>11</v>
      </c>
      <c r="G406" t="s">
        <v>12</v>
      </c>
      <c r="H406">
        <v>1794.36</v>
      </c>
    </row>
    <row r="407" spans="1:8" x14ac:dyDescent="0.45">
      <c r="A407" s="1">
        <v>45171</v>
      </c>
      <c r="B407" t="s">
        <v>641</v>
      </c>
      <c r="C407">
        <v>51</v>
      </c>
      <c r="D407" t="s">
        <v>9</v>
      </c>
      <c r="E407" t="s">
        <v>35</v>
      </c>
      <c r="F407" t="s">
        <v>23</v>
      </c>
      <c r="G407" t="s">
        <v>28</v>
      </c>
      <c r="H407">
        <v>1925.83</v>
      </c>
    </row>
    <row r="408" spans="1:8" x14ac:dyDescent="0.45">
      <c r="A408" t="s">
        <v>402</v>
      </c>
      <c r="B408" t="s">
        <v>642</v>
      </c>
      <c r="C408">
        <v>95</v>
      </c>
      <c r="D408" t="s">
        <v>9</v>
      </c>
      <c r="E408" t="s">
        <v>22</v>
      </c>
      <c r="F408" t="s">
        <v>16</v>
      </c>
      <c r="G408" t="s">
        <v>44</v>
      </c>
      <c r="H408">
        <v>4896.43</v>
      </c>
    </row>
    <row r="409" spans="1:8" x14ac:dyDescent="0.45">
      <c r="A409" t="s">
        <v>400</v>
      </c>
      <c r="B409" t="s">
        <v>643</v>
      </c>
      <c r="C409">
        <v>92</v>
      </c>
      <c r="D409" t="s">
        <v>21</v>
      </c>
      <c r="E409" t="s">
        <v>26</v>
      </c>
      <c r="F409" t="s">
        <v>11</v>
      </c>
      <c r="G409" t="s">
        <v>28</v>
      </c>
      <c r="H409">
        <v>163.51</v>
      </c>
    </row>
    <row r="410" spans="1:8" x14ac:dyDescent="0.45">
      <c r="A410" t="s">
        <v>634</v>
      </c>
      <c r="B410" t="s">
        <v>644</v>
      </c>
      <c r="C410">
        <v>86</v>
      </c>
      <c r="D410" t="s">
        <v>21</v>
      </c>
      <c r="E410" t="s">
        <v>35</v>
      </c>
      <c r="F410" t="s">
        <v>23</v>
      </c>
      <c r="H410">
        <v>4231.08</v>
      </c>
    </row>
    <row r="411" spans="1:8" x14ac:dyDescent="0.45">
      <c r="A411" t="s">
        <v>278</v>
      </c>
      <c r="B411" t="s">
        <v>645</v>
      </c>
      <c r="C411">
        <v>37</v>
      </c>
      <c r="D411" t="s">
        <v>21</v>
      </c>
      <c r="E411" t="s">
        <v>22</v>
      </c>
      <c r="F411" t="s">
        <v>23</v>
      </c>
      <c r="G411" t="s">
        <v>44</v>
      </c>
      <c r="H411">
        <v>2966.63</v>
      </c>
    </row>
    <row r="412" spans="1:8" x14ac:dyDescent="0.45">
      <c r="A412" s="1">
        <v>44927</v>
      </c>
      <c r="B412" t="s">
        <v>646</v>
      </c>
      <c r="C412">
        <v>56</v>
      </c>
      <c r="D412" t="s">
        <v>21</v>
      </c>
      <c r="E412" t="s">
        <v>19</v>
      </c>
      <c r="F412" t="s">
        <v>30</v>
      </c>
      <c r="G412" t="s">
        <v>41</v>
      </c>
      <c r="H412">
        <v>1331.55</v>
      </c>
    </row>
    <row r="413" spans="1:8" x14ac:dyDescent="0.45">
      <c r="A413" t="s">
        <v>647</v>
      </c>
      <c r="B413" t="s">
        <v>648</v>
      </c>
      <c r="C413">
        <v>12</v>
      </c>
      <c r="D413" t="s">
        <v>14</v>
      </c>
      <c r="F413" t="s">
        <v>16</v>
      </c>
      <c r="G413" t="s">
        <v>17</v>
      </c>
      <c r="H413">
        <v>3078.98</v>
      </c>
    </row>
    <row r="414" spans="1:8" x14ac:dyDescent="0.45">
      <c r="A414" t="s">
        <v>46</v>
      </c>
      <c r="B414" t="s">
        <v>649</v>
      </c>
      <c r="C414">
        <v>7</v>
      </c>
      <c r="D414" t="s">
        <v>14</v>
      </c>
      <c r="E414" t="s">
        <v>10</v>
      </c>
      <c r="F414" t="s">
        <v>23</v>
      </c>
      <c r="G414" t="s">
        <v>28</v>
      </c>
      <c r="H414">
        <v>2232.5500000000002</v>
      </c>
    </row>
    <row r="415" spans="1:8" x14ac:dyDescent="0.45">
      <c r="A415" t="s">
        <v>650</v>
      </c>
      <c r="B415" t="s">
        <v>651</v>
      </c>
      <c r="C415">
        <v>95</v>
      </c>
      <c r="D415" t="s">
        <v>9</v>
      </c>
      <c r="F415" t="s">
        <v>11</v>
      </c>
      <c r="G415" t="s">
        <v>17</v>
      </c>
      <c r="H415">
        <v>2432.6799999999998</v>
      </c>
    </row>
    <row r="416" spans="1:8" x14ac:dyDescent="0.45">
      <c r="A416" s="1">
        <v>44961</v>
      </c>
      <c r="B416" t="s">
        <v>652</v>
      </c>
      <c r="C416">
        <v>17</v>
      </c>
      <c r="D416" t="s">
        <v>14</v>
      </c>
      <c r="E416" t="s">
        <v>15</v>
      </c>
      <c r="F416" t="s">
        <v>16</v>
      </c>
      <c r="G416" t="s">
        <v>17</v>
      </c>
      <c r="H416">
        <v>1531.72</v>
      </c>
    </row>
    <row r="417" spans="1:8" x14ac:dyDescent="0.45">
      <c r="A417" s="1">
        <v>44779</v>
      </c>
      <c r="B417" t="s">
        <v>653</v>
      </c>
      <c r="C417">
        <v>69</v>
      </c>
      <c r="D417" t="s">
        <v>14</v>
      </c>
      <c r="E417" t="s">
        <v>15</v>
      </c>
      <c r="F417" t="s">
        <v>23</v>
      </c>
      <c r="G417" t="s">
        <v>12</v>
      </c>
      <c r="H417">
        <v>4023.54</v>
      </c>
    </row>
    <row r="418" spans="1:8" x14ac:dyDescent="0.45">
      <c r="A418" t="s">
        <v>654</v>
      </c>
      <c r="B418" t="s">
        <v>655</v>
      </c>
      <c r="C418">
        <v>28</v>
      </c>
      <c r="D418" t="s">
        <v>14</v>
      </c>
      <c r="E418" t="s">
        <v>22</v>
      </c>
      <c r="F418" t="s">
        <v>23</v>
      </c>
      <c r="G418" t="s">
        <v>44</v>
      </c>
      <c r="H418">
        <v>2693.31</v>
      </c>
    </row>
    <row r="419" spans="1:8" x14ac:dyDescent="0.45">
      <c r="A419" s="1">
        <v>45017</v>
      </c>
      <c r="B419" t="s">
        <v>656</v>
      </c>
      <c r="C419">
        <v>13</v>
      </c>
      <c r="D419" t="s">
        <v>9</v>
      </c>
      <c r="E419" t="s">
        <v>38</v>
      </c>
      <c r="F419" t="s">
        <v>23</v>
      </c>
      <c r="G419" t="s">
        <v>44</v>
      </c>
      <c r="H419">
        <v>1896.35</v>
      </c>
    </row>
    <row r="420" spans="1:8" x14ac:dyDescent="0.45">
      <c r="A420" t="s">
        <v>203</v>
      </c>
      <c r="B420" t="s">
        <v>657</v>
      </c>
      <c r="C420">
        <v>57</v>
      </c>
      <c r="D420" t="s">
        <v>9</v>
      </c>
      <c r="E420" t="s">
        <v>19</v>
      </c>
      <c r="F420" t="s">
        <v>30</v>
      </c>
      <c r="G420" t="s">
        <v>41</v>
      </c>
      <c r="H420">
        <v>3798.83</v>
      </c>
    </row>
    <row r="421" spans="1:8" x14ac:dyDescent="0.45">
      <c r="A421" t="s">
        <v>658</v>
      </c>
      <c r="B421" t="s">
        <v>659</v>
      </c>
      <c r="C421">
        <v>53</v>
      </c>
      <c r="D421" t="s">
        <v>21</v>
      </c>
      <c r="E421" t="s">
        <v>15</v>
      </c>
      <c r="F421" t="s">
        <v>11</v>
      </c>
      <c r="G421" t="s">
        <v>17</v>
      </c>
      <c r="H421">
        <v>168.42</v>
      </c>
    </row>
    <row r="422" spans="1:8" x14ac:dyDescent="0.45">
      <c r="A422" t="s">
        <v>660</v>
      </c>
      <c r="B422" t="s">
        <v>661</v>
      </c>
      <c r="C422">
        <v>56</v>
      </c>
      <c r="D422" t="s">
        <v>9</v>
      </c>
      <c r="F422" t="s">
        <v>23</v>
      </c>
      <c r="G422" t="s">
        <v>28</v>
      </c>
      <c r="H422">
        <v>2052.46</v>
      </c>
    </row>
    <row r="423" spans="1:8" x14ac:dyDescent="0.45">
      <c r="A423" t="s">
        <v>662</v>
      </c>
      <c r="B423" t="s">
        <v>663</v>
      </c>
      <c r="C423">
        <v>38</v>
      </c>
      <c r="D423" t="s">
        <v>21</v>
      </c>
      <c r="F423" t="s">
        <v>23</v>
      </c>
      <c r="G423" t="s">
        <v>17</v>
      </c>
      <c r="H423">
        <v>2067.91</v>
      </c>
    </row>
    <row r="424" spans="1:8" x14ac:dyDescent="0.45">
      <c r="A424" s="1">
        <v>44936</v>
      </c>
      <c r="B424" t="s">
        <v>664</v>
      </c>
      <c r="C424">
        <v>48</v>
      </c>
      <c r="D424" t="s">
        <v>9</v>
      </c>
      <c r="E424" t="s">
        <v>22</v>
      </c>
      <c r="F424" t="s">
        <v>16</v>
      </c>
      <c r="G424" t="s">
        <v>41</v>
      </c>
      <c r="H424">
        <v>4904.28</v>
      </c>
    </row>
    <row r="425" spans="1:8" x14ac:dyDescent="0.45">
      <c r="A425" s="1">
        <v>44683</v>
      </c>
      <c r="B425" t="s">
        <v>665</v>
      </c>
      <c r="C425">
        <v>54</v>
      </c>
      <c r="D425" t="s">
        <v>21</v>
      </c>
      <c r="F425" t="s">
        <v>11</v>
      </c>
      <c r="G425" t="s">
        <v>41</v>
      </c>
      <c r="H425">
        <v>1905.57</v>
      </c>
    </row>
    <row r="426" spans="1:8" x14ac:dyDescent="0.45">
      <c r="A426" t="s">
        <v>666</v>
      </c>
      <c r="B426" t="s">
        <v>667</v>
      </c>
      <c r="C426">
        <v>19</v>
      </c>
      <c r="D426" t="s">
        <v>14</v>
      </c>
      <c r="E426" t="s">
        <v>19</v>
      </c>
      <c r="F426" t="s">
        <v>16</v>
      </c>
      <c r="H426">
        <v>390.12</v>
      </c>
    </row>
    <row r="427" spans="1:8" x14ac:dyDescent="0.45">
      <c r="A427" t="s">
        <v>146</v>
      </c>
      <c r="B427" t="s">
        <v>668</v>
      </c>
      <c r="C427">
        <v>43</v>
      </c>
      <c r="D427" t="s">
        <v>14</v>
      </c>
      <c r="E427" t="s">
        <v>10</v>
      </c>
      <c r="F427" t="s">
        <v>11</v>
      </c>
      <c r="G427" t="s">
        <v>12</v>
      </c>
      <c r="H427">
        <v>3501.53</v>
      </c>
    </row>
    <row r="428" spans="1:8" x14ac:dyDescent="0.45">
      <c r="A428" s="1">
        <v>44627</v>
      </c>
      <c r="B428" t="s">
        <v>669</v>
      </c>
      <c r="C428">
        <v>27</v>
      </c>
      <c r="D428" t="s">
        <v>21</v>
      </c>
      <c r="E428" t="s">
        <v>35</v>
      </c>
      <c r="F428" t="s">
        <v>23</v>
      </c>
      <c r="G428" t="s">
        <v>44</v>
      </c>
      <c r="H428">
        <v>1173.1500000000001</v>
      </c>
    </row>
    <row r="429" spans="1:8" x14ac:dyDescent="0.45">
      <c r="A429" s="1">
        <v>44989</v>
      </c>
      <c r="B429" t="s">
        <v>670</v>
      </c>
      <c r="C429">
        <v>46</v>
      </c>
      <c r="D429" t="s">
        <v>9</v>
      </c>
      <c r="E429" t="s">
        <v>22</v>
      </c>
      <c r="F429" t="s">
        <v>11</v>
      </c>
      <c r="G429" t="s">
        <v>41</v>
      </c>
      <c r="H429">
        <v>4453.66</v>
      </c>
    </row>
    <row r="430" spans="1:8" x14ac:dyDescent="0.45">
      <c r="A430" s="1">
        <v>44745</v>
      </c>
      <c r="B430" t="s">
        <v>671</v>
      </c>
      <c r="C430">
        <v>29</v>
      </c>
      <c r="D430" t="s">
        <v>9</v>
      </c>
      <c r="E430" t="s">
        <v>35</v>
      </c>
      <c r="F430" t="s">
        <v>30</v>
      </c>
      <c r="G430" t="s">
        <v>41</v>
      </c>
      <c r="H430">
        <v>648.45000000000005</v>
      </c>
    </row>
    <row r="431" spans="1:8" x14ac:dyDescent="0.45">
      <c r="A431" s="1">
        <v>45026</v>
      </c>
      <c r="B431" t="s">
        <v>672</v>
      </c>
      <c r="C431">
        <v>9</v>
      </c>
      <c r="D431" t="s">
        <v>9</v>
      </c>
      <c r="E431" t="s">
        <v>26</v>
      </c>
      <c r="F431" t="s">
        <v>16</v>
      </c>
      <c r="G431" t="s">
        <v>41</v>
      </c>
      <c r="H431">
        <v>794.96</v>
      </c>
    </row>
    <row r="432" spans="1:8" x14ac:dyDescent="0.45">
      <c r="A432" s="1">
        <v>44632</v>
      </c>
      <c r="B432" t="s">
        <v>673</v>
      </c>
      <c r="C432">
        <v>35</v>
      </c>
      <c r="D432" t="s">
        <v>14</v>
      </c>
      <c r="E432" t="s">
        <v>35</v>
      </c>
      <c r="F432" t="s">
        <v>16</v>
      </c>
      <c r="G432" t="s">
        <v>17</v>
      </c>
      <c r="H432">
        <v>411.91</v>
      </c>
    </row>
    <row r="433" spans="1:8" x14ac:dyDescent="0.45">
      <c r="A433" t="s">
        <v>306</v>
      </c>
      <c r="B433" t="s">
        <v>674</v>
      </c>
      <c r="C433">
        <v>23</v>
      </c>
      <c r="D433" t="s">
        <v>9</v>
      </c>
      <c r="E433" t="s">
        <v>26</v>
      </c>
      <c r="F433" t="s">
        <v>16</v>
      </c>
      <c r="G433" t="s">
        <v>41</v>
      </c>
      <c r="H433">
        <v>649.20000000000005</v>
      </c>
    </row>
    <row r="434" spans="1:8" x14ac:dyDescent="0.45">
      <c r="A434" t="s">
        <v>675</v>
      </c>
      <c r="B434" t="s">
        <v>676</v>
      </c>
      <c r="C434">
        <v>41</v>
      </c>
      <c r="D434" t="s">
        <v>9</v>
      </c>
      <c r="E434" t="s">
        <v>26</v>
      </c>
      <c r="F434" t="s">
        <v>16</v>
      </c>
      <c r="G434" t="s">
        <v>17</v>
      </c>
      <c r="H434">
        <v>4437.87</v>
      </c>
    </row>
    <row r="435" spans="1:8" x14ac:dyDescent="0.45">
      <c r="A435" t="s">
        <v>677</v>
      </c>
      <c r="B435" t="s">
        <v>678</v>
      </c>
      <c r="C435">
        <v>84</v>
      </c>
      <c r="D435" t="s">
        <v>9</v>
      </c>
      <c r="E435" t="s">
        <v>22</v>
      </c>
      <c r="F435" t="s">
        <v>30</v>
      </c>
      <c r="G435" t="s">
        <v>41</v>
      </c>
      <c r="H435">
        <v>1057.45</v>
      </c>
    </row>
    <row r="436" spans="1:8" x14ac:dyDescent="0.45">
      <c r="A436" t="s">
        <v>170</v>
      </c>
      <c r="B436" t="s">
        <v>679</v>
      </c>
      <c r="C436">
        <v>29</v>
      </c>
      <c r="D436" t="s">
        <v>21</v>
      </c>
      <c r="E436" t="s">
        <v>38</v>
      </c>
      <c r="F436" t="s">
        <v>16</v>
      </c>
      <c r="G436" t="s">
        <v>41</v>
      </c>
      <c r="H436">
        <v>2112.5</v>
      </c>
    </row>
    <row r="437" spans="1:8" x14ac:dyDescent="0.45">
      <c r="A437" t="s">
        <v>421</v>
      </c>
      <c r="B437" t="s">
        <v>680</v>
      </c>
      <c r="C437">
        <v>7</v>
      </c>
      <c r="D437" t="s">
        <v>9</v>
      </c>
      <c r="E437" t="s">
        <v>26</v>
      </c>
      <c r="F437" t="s">
        <v>11</v>
      </c>
      <c r="G437" t="s">
        <v>17</v>
      </c>
      <c r="H437">
        <v>3711.15</v>
      </c>
    </row>
    <row r="438" spans="1:8" x14ac:dyDescent="0.45">
      <c r="A438" s="1">
        <v>44930</v>
      </c>
      <c r="B438" t="s">
        <v>681</v>
      </c>
      <c r="C438">
        <v>5</v>
      </c>
      <c r="D438" t="s">
        <v>9</v>
      </c>
      <c r="E438" t="s">
        <v>10</v>
      </c>
      <c r="F438" t="s">
        <v>30</v>
      </c>
      <c r="G438" t="s">
        <v>44</v>
      </c>
      <c r="H438">
        <v>1104.71</v>
      </c>
    </row>
    <row r="439" spans="1:8" x14ac:dyDescent="0.45">
      <c r="A439" t="s">
        <v>682</v>
      </c>
      <c r="B439" t="s">
        <v>683</v>
      </c>
      <c r="C439">
        <v>4</v>
      </c>
      <c r="D439" t="s">
        <v>21</v>
      </c>
      <c r="E439" t="s">
        <v>22</v>
      </c>
      <c r="F439" t="s">
        <v>30</v>
      </c>
      <c r="G439" t="s">
        <v>17</v>
      </c>
      <c r="H439">
        <v>682.73</v>
      </c>
    </row>
    <row r="440" spans="1:8" x14ac:dyDescent="0.45">
      <c r="A440" t="s">
        <v>175</v>
      </c>
      <c r="B440" t="s">
        <v>684</v>
      </c>
      <c r="C440">
        <v>18</v>
      </c>
      <c r="D440" t="s">
        <v>21</v>
      </c>
      <c r="E440" t="s">
        <v>38</v>
      </c>
      <c r="F440" t="s">
        <v>30</v>
      </c>
      <c r="G440" t="s">
        <v>17</v>
      </c>
      <c r="H440">
        <v>866.59</v>
      </c>
    </row>
    <row r="441" spans="1:8" x14ac:dyDescent="0.45">
      <c r="A441" t="s">
        <v>529</v>
      </c>
      <c r="B441" t="s">
        <v>685</v>
      </c>
      <c r="C441">
        <v>7</v>
      </c>
      <c r="D441" t="s">
        <v>21</v>
      </c>
      <c r="E441" t="s">
        <v>38</v>
      </c>
      <c r="F441" t="s">
        <v>23</v>
      </c>
      <c r="G441" t="s">
        <v>17</v>
      </c>
      <c r="H441">
        <v>1466.97</v>
      </c>
    </row>
    <row r="442" spans="1:8" x14ac:dyDescent="0.45">
      <c r="A442" t="s">
        <v>511</v>
      </c>
      <c r="B442" t="s">
        <v>686</v>
      </c>
      <c r="C442">
        <v>30</v>
      </c>
      <c r="D442" t="s">
        <v>14</v>
      </c>
      <c r="E442" t="s">
        <v>26</v>
      </c>
      <c r="F442" t="s">
        <v>16</v>
      </c>
      <c r="G442" t="s">
        <v>28</v>
      </c>
      <c r="H442">
        <v>867.06</v>
      </c>
    </row>
    <row r="443" spans="1:8" x14ac:dyDescent="0.45">
      <c r="A443" t="s">
        <v>163</v>
      </c>
      <c r="B443" t="s">
        <v>687</v>
      </c>
      <c r="C443">
        <v>81</v>
      </c>
      <c r="D443" t="s">
        <v>9</v>
      </c>
      <c r="E443" t="s">
        <v>10</v>
      </c>
      <c r="F443" t="s">
        <v>11</v>
      </c>
      <c r="G443" t="s">
        <v>17</v>
      </c>
      <c r="H443">
        <v>4211.8999999999996</v>
      </c>
    </row>
    <row r="444" spans="1:8" x14ac:dyDescent="0.45">
      <c r="A444" s="1">
        <v>44746</v>
      </c>
      <c r="B444" t="s">
        <v>688</v>
      </c>
      <c r="C444">
        <v>14</v>
      </c>
      <c r="D444" t="s">
        <v>9</v>
      </c>
      <c r="E444" t="s">
        <v>10</v>
      </c>
      <c r="F444" t="s">
        <v>16</v>
      </c>
      <c r="G444" t="s">
        <v>12</v>
      </c>
      <c r="H444">
        <v>2748.47</v>
      </c>
    </row>
    <row r="445" spans="1:8" x14ac:dyDescent="0.45">
      <c r="A445" t="s">
        <v>689</v>
      </c>
      <c r="B445" t="s">
        <v>690</v>
      </c>
      <c r="C445">
        <v>8</v>
      </c>
      <c r="D445" t="s">
        <v>14</v>
      </c>
      <c r="E445" t="s">
        <v>38</v>
      </c>
      <c r="F445" t="s">
        <v>30</v>
      </c>
      <c r="G445" t="s">
        <v>17</v>
      </c>
      <c r="H445">
        <v>2506.0500000000002</v>
      </c>
    </row>
    <row r="446" spans="1:8" x14ac:dyDescent="0.45">
      <c r="A446" s="1">
        <v>44785</v>
      </c>
      <c r="B446" t="s">
        <v>691</v>
      </c>
      <c r="C446">
        <v>49</v>
      </c>
      <c r="D446" t="s">
        <v>14</v>
      </c>
      <c r="E446" t="s">
        <v>38</v>
      </c>
      <c r="F446" t="s">
        <v>16</v>
      </c>
      <c r="G446" t="s">
        <v>41</v>
      </c>
      <c r="H446">
        <v>3682.27</v>
      </c>
    </row>
    <row r="447" spans="1:8" x14ac:dyDescent="0.45">
      <c r="A447" t="s">
        <v>693</v>
      </c>
      <c r="B447" t="s">
        <v>694</v>
      </c>
      <c r="C447">
        <v>11</v>
      </c>
      <c r="D447" t="s">
        <v>21</v>
      </c>
      <c r="E447" t="s">
        <v>38</v>
      </c>
      <c r="F447" t="s">
        <v>16</v>
      </c>
      <c r="G447" t="s">
        <v>28</v>
      </c>
      <c r="H447">
        <v>3562.52</v>
      </c>
    </row>
    <row r="448" spans="1:8" x14ac:dyDescent="0.45">
      <c r="A448" t="s">
        <v>695</v>
      </c>
      <c r="B448" t="s">
        <v>696</v>
      </c>
      <c r="C448">
        <v>46</v>
      </c>
      <c r="D448" t="s">
        <v>9</v>
      </c>
      <c r="E448" t="s">
        <v>35</v>
      </c>
      <c r="F448" t="s">
        <v>23</v>
      </c>
      <c r="G448" t="s">
        <v>44</v>
      </c>
      <c r="H448">
        <v>4898.6000000000004</v>
      </c>
    </row>
    <row r="449" spans="1:8" x14ac:dyDescent="0.45">
      <c r="A449" s="1">
        <v>44597</v>
      </c>
      <c r="B449" t="s">
        <v>697</v>
      </c>
      <c r="C449">
        <v>38</v>
      </c>
      <c r="D449" t="s">
        <v>14</v>
      </c>
      <c r="E449" t="s">
        <v>19</v>
      </c>
      <c r="F449" t="s">
        <v>16</v>
      </c>
      <c r="G449" t="s">
        <v>41</v>
      </c>
      <c r="H449">
        <v>653.99</v>
      </c>
    </row>
    <row r="450" spans="1:8" x14ac:dyDescent="0.45">
      <c r="A450" s="1">
        <v>45241</v>
      </c>
      <c r="B450" t="s">
        <v>698</v>
      </c>
      <c r="C450">
        <v>63</v>
      </c>
      <c r="D450" t="s">
        <v>9</v>
      </c>
      <c r="E450" t="s">
        <v>35</v>
      </c>
      <c r="F450" t="s">
        <v>11</v>
      </c>
      <c r="G450" t="s">
        <v>28</v>
      </c>
      <c r="H450">
        <v>1086.96</v>
      </c>
    </row>
    <row r="451" spans="1:8" x14ac:dyDescent="0.45">
      <c r="A451" t="s">
        <v>699</v>
      </c>
      <c r="B451" t="s">
        <v>700</v>
      </c>
      <c r="C451">
        <v>87</v>
      </c>
      <c r="D451" t="s">
        <v>14</v>
      </c>
      <c r="F451" t="s">
        <v>16</v>
      </c>
      <c r="G451" t="s">
        <v>12</v>
      </c>
      <c r="H451">
        <v>2063.0700000000002</v>
      </c>
    </row>
    <row r="452" spans="1:8" x14ac:dyDescent="0.45">
      <c r="A452" t="s">
        <v>658</v>
      </c>
      <c r="B452" t="s">
        <v>701</v>
      </c>
      <c r="C452">
        <v>26</v>
      </c>
      <c r="D452" t="s">
        <v>14</v>
      </c>
      <c r="E452" t="s">
        <v>22</v>
      </c>
      <c r="F452" t="s">
        <v>16</v>
      </c>
      <c r="G452" t="s">
        <v>28</v>
      </c>
      <c r="H452">
        <v>2424.44</v>
      </c>
    </row>
    <row r="453" spans="1:8" x14ac:dyDescent="0.45">
      <c r="A453" s="1">
        <v>44963</v>
      </c>
      <c r="B453" t="s">
        <v>702</v>
      </c>
      <c r="C453">
        <v>53</v>
      </c>
      <c r="D453" t="s">
        <v>21</v>
      </c>
      <c r="E453" t="s">
        <v>26</v>
      </c>
      <c r="F453" t="s">
        <v>16</v>
      </c>
      <c r="G453" t="s">
        <v>44</v>
      </c>
      <c r="H453">
        <v>1918.1</v>
      </c>
    </row>
    <row r="454" spans="1:8" x14ac:dyDescent="0.45">
      <c r="A454" t="s">
        <v>703</v>
      </c>
      <c r="B454" t="s">
        <v>704</v>
      </c>
      <c r="C454">
        <v>58</v>
      </c>
      <c r="D454" t="s">
        <v>9</v>
      </c>
      <c r="E454" t="s">
        <v>26</v>
      </c>
      <c r="F454" t="s">
        <v>16</v>
      </c>
      <c r="G454" t="s">
        <v>44</v>
      </c>
      <c r="H454">
        <v>3156.18</v>
      </c>
    </row>
    <row r="455" spans="1:8" x14ac:dyDescent="0.45">
      <c r="A455" s="1">
        <v>45143</v>
      </c>
      <c r="B455" t="s">
        <v>705</v>
      </c>
      <c r="C455">
        <v>92</v>
      </c>
      <c r="D455" t="s">
        <v>9</v>
      </c>
      <c r="F455" t="s">
        <v>16</v>
      </c>
      <c r="G455" t="s">
        <v>12</v>
      </c>
      <c r="H455">
        <v>437.63</v>
      </c>
    </row>
    <row r="456" spans="1:8" x14ac:dyDescent="0.45">
      <c r="A456" t="s">
        <v>404</v>
      </c>
      <c r="B456" t="s">
        <v>706</v>
      </c>
      <c r="C456">
        <v>97</v>
      </c>
      <c r="D456" t="s">
        <v>21</v>
      </c>
      <c r="E456" t="s">
        <v>19</v>
      </c>
      <c r="F456" t="s">
        <v>11</v>
      </c>
      <c r="G456" t="s">
        <v>17</v>
      </c>
      <c r="H456">
        <v>952.52</v>
      </c>
    </row>
    <row r="457" spans="1:8" x14ac:dyDescent="0.45">
      <c r="A457" t="s">
        <v>229</v>
      </c>
      <c r="B457" t="s">
        <v>707</v>
      </c>
      <c r="C457">
        <v>48</v>
      </c>
      <c r="D457" t="s">
        <v>9</v>
      </c>
      <c r="E457" t="s">
        <v>22</v>
      </c>
      <c r="F457" t="s">
        <v>11</v>
      </c>
      <c r="G457" t="s">
        <v>44</v>
      </c>
      <c r="H457">
        <v>3157.75</v>
      </c>
    </row>
    <row r="458" spans="1:8" x14ac:dyDescent="0.45">
      <c r="A458" t="s">
        <v>689</v>
      </c>
      <c r="B458" t="s">
        <v>709</v>
      </c>
      <c r="C458">
        <v>65</v>
      </c>
      <c r="D458" t="s">
        <v>14</v>
      </c>
      <c r="E458" t="s">
        <v>22</v>
      </c>
      <c r="F458" t="s">
        <v>30</v>
      </c>
      <c r="G458" t="s">
        <v>28</v>
      </c>
      <c r="H458">
        <v>3486.03</v>
      </c>
    </row>
    <row r="459" spans="1:8" x14ac:dyDescent="0.45">
      <c r="A459" t="s">
        <v>710</v>
      </c>
      <c r="B459" t="s">
        <v>711</v>
      </c>
      <c r="C459">
        <v>50</v>
      </c>
      <c r="D459" t="s">
        <v>9</v>
      </c>
      <c r="E459" t="s">
        <v>22</v>
      </c>
      <c r="F459" t="s">
        <v>30</v>
      </c>
      <c r="G459" t="s">
        <v>44</v>
      </c>
      <c r="H459">
        <v>814.09</v>
      </c>
    </row>
    <row r="460" spans="1:8" x14ac:dyDescent="0.45">
      <c r="A460" t="s">
        <v>712</v>
      </c>
      <c r="B460" t="s">
        <v>713</v>
      </c>
      <c r="C460">
        <v>55</v>
      </c>
      <c r="D460" t="s">
        <v>21</v>
      </c>
      <c r="E460" t="s">
        <v>10</v>
      </c>
      <c r="F460" t="s">
        <v>23</v>
      </c>
      <c r="G460" t="s">
        <v>12</v>
      </c>
      <c r="H460">
        <v>3670.86</v>
      </c>
    </row>
    <row r="461" spans="1:8" x14ac:dyDescent="0.45">
      <c r="A461" s="1">
        <v>45145</v>
      </c>
      <c r="B461" t="s">
        <v>714</v>
      </c>
      <c r="C461">
        <v>97</v>
      </c>
      <c r="D461" t="s">
        <v>21</v>
      </c>
      <c r="E461" t="s">
        <v>15</v>
      </c>
      <c r="F461" t="s">
        <v>23</v>
      </c>
      <c r="G461" t="s">
        <v>41</v>
      </c>
      <c r="H461">
        <v>769.22</v>
      </c>
    </row>
    <row r="462" spans="1:8" x14ac:dyDescent="0.45">
      <c r="A462" t="s">
        <v>703</v>
      </c>
      <c r="B462" t="s">
        <v>715</v>
      </c>
      <c r="C462">
        <v>92</v>
      </c>
      <c r="D462" t="s">
        <v>14</v>
      </c>
      <c r="E462" t="s">
        <v>15</v>
      </c>
      <c r="F462" t="s">
        <v>11</v>
      </c>
      <c r="G462" t="s">
        <v>17</v>
      </c>
      <c r="H462">
        <v>4207.6499999999996</v>
      </c>
    </row>
    <row r="463" spans="1:8" x14ac:dyDescent="0.45">
      <c r="A463" s="1">
        <v>45242</v>
      </c>
      <c r="B463" t="s">
        <v>716</v>
      </c>
      <c r="C463">
        <v>38</v>
      </c>
      <c r="D463" t="s">
        <v>21</v>
      </c>
      <c r="E463" t="s">
        <v>15</v>
      </c>
      <c r="F463" t="s">
        <v>16</v>
      </c>
      <c r="G463" t="s">
        <v>41</v>
      </c>
      <c r="H463">
        <v>422.5</v>
      </c>
    </row>
    <row r="464" spans="1:8" x14ac:dyDescent="0.45">
      <c r="A464" t="s">
        <v>187</v>
      </c>
      <c r="B464" t="s">
        <v>717</v>
      </c>
      <c r="C464">
        <v>49</v>
      </c>
      <c r="D464" t="s">
        <v>9</v>
      </c>
      <c r="E464" t="s">
        <v>35</v>
      </c>
      <c r="F464" t="s">
        <v>16</v>
      </c>
      <c r="G464" t="s">
        <v>44</v>
      </c>
      <c r="H464">
        <v>4047.13</v>
      </c>
    </row>
    <row r="465" spans="1:8" x14ac:dyDescent="0.45">
      <c r="A465" s="1">
        <v>45080</v>
      </c>
      <c r="B465" t="s">
        <v>718</v>
      </c>
      <c r="C465">
        <v>41</v>
      </c>
      <c r="D465" t="s">
        <v>9</v>
      </c>
      <c r="E465" t="s">
        <v>15</v>
      </c>
      <c r="F465" t="s">
        <v>23</v>
      </c>
      <c r="G465" t="s">
        <v>17</v>
      </c>
      <c r="H465">
        <v>3764.95</v>
      </c>
    </row>
    <row r="466" spans="1:8" x14ac:dyDescent="0.45">
      <c r="A466" t="s">
        <v>36</v>
      </c>
      <c r="B466" t="s">
        <v>719</v>
      </c>
      <c r="C466">
        <v>67</v>
      </c>
      <c r="D466" t="s">
        <v>21</v>
      </c>
      <c r="E466" t="s">
        <v>35</v>
      </c>
      <c r="F466" t="s">
        <v>23</v>
      </c>
      <c r="G466" t="s">
        <v>41</v>
      </c>
      <c r="H466">
        <v>4351.55</v>
      </c>
    </row>
    <row r="467" spans="1:8" x14ac:dyDescent="0.45">
      <c r="A467" t="s">
        <v>197</v>
      </c>
      <c r="B467" t="s">
        <v>720</v>
      </c>
      <c r="C467">
        <v>93</v>
      </c>
      <c r="D467" t="s">
        <v>14</v>
      </c>
      <c r="E467" t="s">
        <v>10</v>
      </c>
      <c r="F467" t="s">
        <v>11</v>
      </c>
      <c r="G467" t="s">
        <v>17</v>
      </c>
      <c r="H467">
        <v>2778.81</v>
      </c>
    </row>
    <row r="468" spans="1:8" x14ac:dyDescent="0.45">
      <c r="A468" s="1">
        <v>44958</v>
      </c>
      <c r="B468" t="s">
        <v>721</v>
      </c>
      <c r="C468">
        <v>43</v>
      </c>
      <c r="D468" t="s">
        <v>9</v>
      </c>
      <c r="E468" t="s">
        <v>35</v>
      </c>
      <c r="F468" t="s">
        <v>11</v>
      </c>
      <c r="G468" t="s">
        <v>41</v>
      </c>
      <c r="H468">
        <v>3806.52</v>
      </c>
    </row>
    <row r="469" spans="1:8" x14ac:dyDescent="0.45">
      <c r="A469" t="s">
        <v>722</v>
      </c>
      <c r="B469" t="s">
        <v>723</v>
      </c>
      <c r="C469">
        <v>38</v>
      </c>
      <c r="D469" t="s">
        <v>14</v>
      </c>
      <c r="E469" t="s">
        <v>26</v>
      </c>
      <c r="F469" t="s">
        <v>16</v>
      </c>
      <c r="G469" t="s">
        <v>41</v>
      </c>
      <c r="H469">
        <v>1577.15</v>
      </c>
    </row>
    <row r="470" spans="1:8" x14ac:dyDescent="0.45">
      <c r="A470" s="1">
        <v>44652</v>
      </c>
      <c r="B470" t="s">
        <v>724</v>
      </c>
      <c r="C470">
        <v>11</v>
      </c>
      <c r="D470" t="s">
        <v>9</v>
      </c>
      <c r="E470" t="s">
        <v>35</v>
      </c>
      <c r="F470" t="s">
        <v>23</v>
      </c>
      <c r="G470" t="s">
        <v>41</v>
      </c>
      <c r="H470">
        <v>3570.38</v>
      </c>
    </row>
    <row r="471" spans="1:8" x14ac:dyDescent="0.45">
      <c r="A471" s="1">
        <v>45049</v>
      </c>
      <c r="B471" t="s">
        <v>725</v>
      </c>
      <c r="C471">
        <v>65</v>
      </c>
      <c r="D471" t="s">
        <v>21</v>
      </c>
      <c r="E471" t="s">
        <v>35</v>
      </c>
      <c r="F471" t="s">
        <v>30</v>
      </c>
      <c r="G471" t="s">
        <v>12</v>
      </c>
      <c r="H471">
        <v>3251.6</v>
      </c>
    </row>
    <row r="472" spans="1:8" x14ac:dyDescent="0.45">
      <c r="A472" s="1">
        <v>44603</v>
      </c>
      <c r="B472" t="s">
        <v>726</v>
      </c>
      <c r="C472">
        <v>9</v>
      </c>
      <c r="D472" t="s">
        <v>21</v>
      </c>
      <c r="E472" t="s">
        <v>22</v>
      </c>
      <c r="F472" t="s">
        <v>11</v>
      </c>
      <c r="G472" t="s">
        <v>17</v>
      </c>
      <c r="H472">
        <v>2070.83</v>
      </c>
    </row>
    <row r="473" spans="1:8" x14ac:dyDescent="0.45">
      <c r="A473" t="s">
        <v>89</v>
      </c>
      <c r="B473" t="s">
        <v>727</v>
      </c>
      <c r="C473">
        <v>11</v>
      </c>
      <c r="D473" t="s">
        <v>9</v>
      </c>
      <c r="E473" t="s">
        <v>22</v>
      </c>
      <c r="F473" t="s">
        <v>16</v>
      </c>
      <c r="G473" t="s">
        <v>17</v>
      </c>
      <c r="H473">
        <v>3275.8</v>
      </c>
    </row>
    <row r="474" spans="1:8" x14ac:dyDescent="0.45">
      <c r="A474" t="s">
        <v>728</v>
      </c>
      <c r="B474" t="s">
        <v>729</v>
      </c>
      <c r="C474">
        <v>18</v>
      </c>
      <c r="D474" t="s">
        <v>14</v>
      </c>
      <c r="E474" t="s">
        <v>35</v>
      </c>
      <c r="F474" t="s">
        <v>16</v>
      </c>
      <c r="G474" t="s">
        <v>12</v>
      </c>
      <c r="H474">
        <v>3142.49</v>
      </c>
    </row>
    <row r="475" spans="1:8" x14ac:dyDescent="0.45">
      <c r="A475" s="1">
        <v>45200</v>
      </c>
      <c r="B475" t="s">
        <v>730</v>
      </c>
      <c r="C475">
        <v>87</v>
      </c>
      <c r="D475" t="s">
        <v>21</v>
      </c>
      <c r="F475" t="s">
        <v>11</v>
      </c>
      <c r="G475" t="s">
        <v>17</v>
      </c>
      <c r="H475">
        <v>2813.34</v>
      </c>
    </row>
    <row r="476" spans="1:8" x14ac:dyDescent="0.45">
      <c r="A476" t="s">
        <v>331</v>
      </c>
      <c r="B476" t="s">
        <v>731</v>
      </c>
      <c r="C476">
        <v>18</v>
      </c>
      <c r="D476" t="s">
        <v>21</v>
      </c>
      <c r="E476" t="s">
        <v>26</v>
      </c>
      <c r="F476" t="s">
        <v>23</v>
      </c>
      <c r="G476" t="s">
        <v>17</v>
      </c>
      <c r="H476">
        <v>541.99</v>
      </c>
    </row>
    <row r="477" spans="1:8" x14ac:dyDescent="0.45">
      <c r="A477" s="1">
        <v>44934</v>
      </c>
      <c r="B477" t="s">
        <v>732</v>
      </c>
      <c r="C477">
        <v>89</v>
      </c>
      <c r="D477" t="s">
        <v>21</v>
      </c>
      <c r="E477" t="s">
        <v>22</v>
      </c>
      <c r="F477" t="s">
        <v>23</v>
      </c>
      <c r="G477" t="s">
        <v>28</v>
      </c>
      <c r="H477">
        <v>3517.51</v>
      </c>
    </row>
    <row r="478" spans="1:8" x14ac:dyDescent="0.45">
      <c r="A478" t="s">
        <v>733</v>
      </c>
      <c r="B478" t="s">
        <v>734</v>
      </c>
      <c r="C478">
        <v>47</v>
      </c>
      <c r="D478" t="s">
        <v>14</v>
      </c>
      <c r="E478" t="s">
        <v>10</v>
      </c>
      <c r="F478" t="s">
        <v>23</v>
      </c>
      <c r="G478" t="s">
        <v>41</v>
      </c>
      <c r="H478">
        <v>1459.39</v>
      </c>
    </row>
    <row r="479" spans="1:8" x14ac:dyDescent="0.45">
      <c r="A479" t="s">
        <v>375</v>
      </c>
      <c r="B479" t="s">
        <v>735</v>
      </c>
      <c r="C479">
        <v>41</v>
      </c>
      <c r="D479" t="s">
        <v>9</v>
      </c>
      <c r="E479" t="s">
        <v>22</v>
      </c>
      <c r="F479" t="s">
        <v>11</v>
      </c>
      <c r="G479" t="s">
        <v>28</v>
      </c>
      <c r="H479">
        <v>34.880000000000003</v>
      </c>
    </row>
    <row r="480" spans="1:8" x14ac:dyDescent="0.45">
      <c r="A480" t="s">
        <v>70</v>
      </c>
      <c r="B480" t="s">
        <v>736</v>
      </c>
      <c r="C480">
        <v>56</v>
      </c>
      <c r="D480" t="s">
        <v>14</v>
      </c>
      <c r="E480" t="s">
        <v>22</v>
      </c>
      <c r="F480" t="s">
        <v>16</v>
      </c>
      <c r="G480" t="s">
        <v>28</v>
      </c>
      <c r="H480">
        <v>1692.5</v>
      </c>
    </row>
    <row r="481" spans="1:8" x14ac:dyDescent="0.45">
      <c r="A481" s="1">
        <v>45181</v>
      </c>
      <c r="B481" t="s">
        <v>737</v>
      </c>
      <c r="C481">
        <v>48</v>
      </c>
      <c r="D481" t="s">
        <v>9</v>
      </c>
      <c r="E481" t="s">
        <v>22</v>
      </c>
      <c r="F481" t="s">
        <v>30</v>
      </c>
      <c r="H481">
        <v>1476.63</v>
      </c>
    </row>
    <row r="482" spans="1:8" x14ac:dyDescent="0.45">
      <c r="A482" t="s">
        <v>738</v>
      </c>
      <c r="B482" t="s">
        <v>739</v>
      </c>
      <c r="C482">
        <v>17</v>
      </c>
      <c r="D482" t="s">
        <v>9</v>
      </c>
      <c r="F482" t="s">
        <v>30</v>
      </c>
      <c r="G482" t="s">
        <v>44</v>
      </c>
      <c r="H482">
        <v>4844.51</v>
      </c>
    </row>
    <row r="483" spans="1:8" x14ac:dyDescent="0.45">
      <c r="A483" t="s">
        <v>89</v>
      </c>
      <c r="B483" t="s">
        <v>740</v>
      </c>
      <c r="C483">
        <v>18</v>
      </c>
      <c r="D483" t="s">
        <v>14</v>
      </c>
      <c r="E483" t="s">
        <v>19</v>
      </c>
      <c r="F483" t="s">
        <v>16</v>
      </c>
      <c r="G483" t="s">
        <v>41</v>
      </c>
      <c r="H483">
        <v>4822.53</v>
      </c>
    </row>
    <row r="484" spans="1:8" x14ac:dyDescent="0.45">
      <c r="A484" t="s">
        <v>741</v>
      </c>
      <c r="B484" t="s">
        <v>742</v>
      </c>
      <c r="C484">
        <v>60</v>
      </c>
      <c r="D484" t="s">
        <v>21</v>
      </c>
      <c r="E484" t="s">
        <v>38</v>
      </c>
      <c r="F484" t="s">
        <v>30</v>
      </c>
      <c r="G484" t="s">
        <v>17</v>
      </c>
      <c r="H484">
        <v>2992.17</v>
      </c>
    </row>
    <row r="485" spans="1:8" x14ac:dyDescent="0.45">
      <c r="A485" s="1">
        <v>45204</v>
      </c>
      <c r="B485" t="s">
        <v>743</v>
      </c>
      <c r="C485">
        <v>4</v>
      </c>
      <c r="D485" t="s">
        <v>9</v>
      </c>
      <c r="E485" t="s">
        <v>22</v>
      </c>
      <c r="F485" t="s">
        <v>23</v>
      </c>
      <c r="G485" t="s">
        <v>12</v>
      </c>
      <c r="H485">
        <v>4083.85</v>
      </c>
    </row>
    <row r="486" spans="1:8" x14ac:dyDescent="0.45">
      <c r="A486" s="1">
        <v>44721</v>
      </c>
      <c r="B486" t="s">
        <v>744</v>
      </c>
      <c r="C486">
        <v>42</v>
      </c>
      <c r="D486" t="s">
        <v>21</v>
      </c>
      <c r="E486" t="s">
        <v>26</v>
      </c>
      <c r="F486" t="s">
        <v>30</v>
      </c>
      <c r="G486" t="s">
        <v>12</v>
      </c>
      <c r="H486">
        <v>4062.4</v>
      </c>
    </row>
    <row r="487" spans="1:8" x14ac:dyDescent="0.45">
      <c r="A487" t="s">
        <v>406</v>
      </c>
      <c r="B487" t="s">
        <v>745</v>
      </c>
      <c r="C487">
        <v>57</v>
      </c>
      <c r="D487" t="s">
        <v>14</v>
      </c>
      <c r="F487" t="s">
        <v>30</v>
      </c>
      <c r="G487" t="s">
        <v>28</v>
      </c>
      <c r="H487">
        <v>26.34</v>
      </c>
    </row>
    <row r="488" spans="1:8" x14ac:dyDescent="0.45">
      <c r="A488" t="s">
        <v>746</v>
      </c>
      <c r="B488" t="s">
        <v>747</v>
      </c>
      <c r="C488">
        <v>3</v>
      </c>
      <c r="D488" t="s">
        <v>21</v>
      </c>
      <c r="E488" t="s">
        <v>38</v>
      </c>
      <c r="F488" t="s">
        <v>11</v>
      </c>
      <c r="G488" t="s">
        <v>41</v>
      </c>
      <c r="H488">
        <v>1367.78</v>
      </c>
    </row>
    <row r="489" spans="1:8" x14ac:dyDescent="0.45">
      <c r="A489" t="s">
        <v>173</v>
      </c>
      <c r="B489" t="s">
        <v>748</v>
      </c>
      <c r="C489">
        <v>40</v>
      </c>
      <c r="D489" t="s">
        <v>14</v>
      </c>
      <c r="E489" t="s">
        <v>15</v>
      </c>
      <c r="F489" t="s">
        <v>16</v>
      </c>
      <c r="G489" t="s">
        <v>17</v>
      </c>
      <c r="H489">
        <v>2274.61</v>
      </c>
    </row>
    <row r="490" spans="1:8" x14ac:dyDescent="0.45">
      <c r="A490" s="1">
        <v>45266</v>
      </c>
      <c r="B490" t="s">
        <v>749</v>
      </c>
      <c r="C490">
        <v>91</v>
      </c>
      <c r="D490" t="s">
        <v>14</v>
      </c>
      <c r="E490" t="s">
        <v>22</v>
      </c>
      <c r="F490" t="s">
        <v>11</v>
      </c>
      <c r="G490" t="s">
        <v>44</v>
      </c>
      <c r="H490">
        <v>236.24</v>
      </c>
    </row>
    <row r="491" spans="1:8" x14ac:dyDescent="0.45">
      <c r="A491" t="s">
        <v>367</v>
      </c>
      <c r="B491" t="s">
        <v>750</v>
      </c>
      <c r="C491">
        <v>69</v>
      </c>
      <c r="D491" t="s">
        <v>9</v>
      </c>
      <c r="E491" t="s">
        <v>26</v>
      </c>
      <c r="F491" t="s">
        <v>30</v>
      </c>
      <c r="G491" t="s">
        <v>12</v>
      </c>
      <c r="H491">
        <v>4893.17</v>
      </c>
    </row>
    <row r="492" spans="1:8" x14ac:dyDescent="0.45">
      <c r="A492" t="s">
        <v>751</v>
      </c>
      <c r="B492" t="s">
        <v>752</v>
      </c>
      <c r="C492">
        <v>14</v>
      </c>
      <c r="D492" t="s">
        <v>9</v>
      </c>
      <c r="E492" t="s">
        <v>38</v>
      </c>
      <c r="F492" t="s">
        <v>11</v>
      </c>
      <c r="G492" t="s">
        <v>17</v>
      </c>
      <c r="H492">
        <v>2038.9</v>
      </c>
    </row>
    <row r="493" spans="1:8" x14ac:dyDescent="0.45">
      <c r="A493" s="1">
        <v>45025</v>
      </c>
      <c r="B493" t="s">
        <v>753</v>
      </c>
      <c r="C493">
        <v>7</v>
      </c>
      <c r="D493" t="s">
        <v>9</v>
      </c>
      <c r="E493" t="s">
        <v>22</v>
      </c>
      <c r="F493" t="s">
        <v>30</v>
      </c>
      <c r="G493" t="s">
        <v>41</v>
      </c>
      <c r="H493">
        <v>2496.58</v>
      </c>
    </row>
    <row r="494" spans="1:8" x14ac:dyDescent="0.45">
      <c r="A494" s="1">
        <v>44753</v>
      </c>
      <c r="B494" t="s">
        <v>755</v>
      </c>
      <c r="C494">
        <v>50</v>
      </c>
      <c r="D494" t="s">
        <v>21</v>
      </c>
      <c r="E494" t="s">
        <v>22</v>
      </c>
      <c r="F494" t="s">
        <v>16</v>
      </c>
      <c r="G494" t="s">
        <v>17</v>
      </c>
      <c r="H494">
        <v>2671.34</v>
      </c>
    </row>
    <row r="495" spans="1:8" x14ac:dyDescent="0.45">
      <c r="A495" s="1">
        <v>44751</v>
      </c>
      <c r="B495" t="s">
        <v>756</v>
      </c>
      <c r="C495">
        <v>74</v>
      </c>
      <c r="D495" t="s">
        <v>14</v>
      </c>
      <c r="E495" t="s">
        <v>38</v>
      </c>
      <c r="F495" t="s">
        <v>30</v>
      </c>
      <c r="G495" t="s">
        <v>12</v>
      </c>
      <c r="H495">
        <v>3903.39</v>
      </c>
    </row>
    <row r="496" spans="1:8" x14ac:dyDescent="0.45">
      <c r="A496" s="1">
        <v>45083</v>
      </c>
      <c r="B496" t="s">
        <v>757</v>
      </c>
      <c r="C496">
        <v>63</v>
      </c>
      <c r="D496" t="s">
        <v>21</v>
      </c>
      <c r="E496" t="s">
        <v>22</v>
      </c>
      <c r="F496" t="s">
        <v>11</v>
      </c>
      <c r="G496" t="s">
        <v>44</v>
      </c>
      <c r="H496">
        <v>868.22</v>
      </c>
    </row>
    <row r="497" spans="1:8" x14ac:dyDescent="0.45">
      <c r="A497" t="s">
        <v>377</v>
      </c>
      <c r="B497" t="s">
        <v>758</v>
      </c>
      <c r="C497">
        <v>35</v>
      </c>
      <c r="D497" t="s">
        <v>21</v>
      </c>
      <c r="E497" t="s">
        <v>19</v>
      </c>
      <c r="F497" t="s">
        <v>30</v>
      </c>
      <c r="G497" t="s">
        <v>12</v>
      </c>
      <c r="H497">
        <v>2098.27</v>
      </c>
    </row>
    <row r="498" spans="1:8" x14ac:dyDescent="0.45">
      <c r="A498" t="s">
        <v>759</v>
      </c>
      <c r="B498" t="s">
        <v>760</v>
      </c>
      <c r="C498">
        <v>32</v>
      </c>
      <c r="D498" t="s">
        <v>14</v>
      </c>
      <c r="E498" t="s">
        <v>35</v>
      </c>
      <c r="F498" t="s">
        <v>23</v>
      </c>
      <c r="G498" t="s">
        <v>12</v>
      </c>
      <c r="H498">
        <v>3614.13</v>
      </c>
    </row>
    <row r="499" spans="1:8" x14ac:dyDescent="0.45">
      <c r="A499" s="1">
        <v>45232</v>
      </c>
      <c r="B499" t="s">
        <v>761</v>
      </c>
      <c r="C499">
        <v>38</v>
      </c>
      <c r="D499" t="s">
        <v>9</v>
      </c>
      <c r="E499" t="s">
        <v>19</v>
      </c>
      <c r="F499" t="s">
        <v>16</v>
      </c>
      <c r="G499" t="s">
        <v>28</v>
      </c>
      <c r="H499">
        <v>1813.65</v>
      </c>
    </row>
    <row r="500" spans="1:8" x14ac:dyDescent="0.45">
      <c r="A500" s="1">
        <v>44870</v>
      </c>
      <c r="B500" t="s">
        <v>762</v>
      </c>
      <c r="C500">
        <v>86</v>
      </c>
      <c r="D500" t="s">
        <v>21</v>
      </c>
      <c r="E500" t="s">
        <v>19</v>
      </c>
      <c r="F500" t="s">
        <v>23</v>
      </c>
      <c r="G500" t="s">
        <v>44</v>
      </c>
      <c r="H500">
        <v>4469.4799999999996</v>
      </c>
    </row>
    <row r="501" spans="1:8" x14ac:dyDescent="0.45">
      <c r="A501" s="1">
        <v>44901</v>
      </c>
      <c r="B501" t="s">
        <v>763</v>
      </c>
      <c r="C501">
        <v>13</v>
      </c>
      <c r="D501" t="s">
        <v>14</v>
      </c>
      <c r="E501" t="s">
        <v>15</v>
      </c>
      <c r="F501" t="s">
        <v>11</v>
      </c>
      <c r="G501" t="s">
        <v>12</v>
      </c>
      <c r="H501">
        <v>2597.04</v>
      </c>
    </row>
    <row r="502" spans="1:8" x14ac:dyDescent="0.45">
      <c r="A502" s="1">
        <v>44931</v>
      </c>
      <c r="B502" t="s">
        <v>764</v>
      </c>
      <c r="C502">
        <v>66</v>
      </c>
      <c r="D502" t="s">
        <v>9</v>
      </c>
      <c r="E502" t="s">
        <v>26</v>
      </c>
      <c r="F502" t="s">
        <v>23</v>
      </c>
      <c r="G502" t="s">
        <v>28</v>
      </c>
      <c r="H502">
        <v>3061.86</v>
      </c>
    </row>
    <row r="503" spans="1:8" x14ac:dyDescent="0.45">
      <c r="A503" t="s">
        <v>118</v>
      </c>
      <c r="B503" t="s">
        <v>765</v>
      </c>
      <c r="C503">
        <v>17</v>
      </c>
      <c r="D503" t="s">
        <v>14</v>
      </c>
      <c r="E503" t="s">
        <v>38</v>
      </c>
      <c r="F503" t="s">
        <v>16</v>
      </c>
      <c r="G503" t="s">
        <v>17</v>
      </c>
      <c r="H503">
        <v>2356.5100000000002</v>
      </c>
    </row>
    <row r="504" spans="1:8" x14ac:dyDescent="0.45">
      <c r="A504" s="1">
        <v>45022</v>
      </c>
      <c r="B504" t="s">
        <v>766</v>
      </c>
      <c r="C504">
        <v>99</v>
      </c>
      <c r="D504" t="s">
        <v>9</v>
      </c>
      <c r="E504" t="s">
        <v>35</v>
      </c>
      <c r="F504" t="s">
        <v>16</v>
      </c>
      <c r="H504">
        <v>3107.83</v>
      </c>
    </row>
    <row r="505" spans="1:8" x14ac:dyDescent="0.45">
      <c r="A505" t="s">
        <v>308</v>
      </c>
      <c r="B505" t="s">
        <v>767</v>
      </c>
      <c r="C505">
        <v>11</v>
      </c>
      <c r="D505" t="s">
        <v>21</v>
      </c>
      <c r="E505" t="s">
        <v>15</v>
      </c>
      <c r="F505" t="s">
        <v>11</v>
      </c>
      <c r="G505" t="s">
        <v>44</v>
      </c>
      <c r="H505">
        <v>2194.7399999999998</v>
      </c>
    </row>
    <row r="506" spans="1:8" x14ac:dyDescent="0.45">
      <c r="A506" t="s">
        <v>768</v>
      </c>
      <c r="B506" t="s">
        <v>769</v>
      </c>
      <c r="C506">
        <v>66</v>
      </c>
      <c r="D506" t="s">
        <v>14</v>
      </c>
      <c r="E506" t="s">
        <v>35</v>
      </c>
      <c r="F506" t="s">
        <v>30</v>
      </c>
      <c r="G506" t="s">
        <v>17</v>
      </c>
      <c r="H506">
        <v>407.01</v>
      </c>
    </row>
    <row r="507" spans="1:8" x14ac:dyDescent="0.45">
      <c r="A507" t="s">
        <v>770</v>
      </c>
      <c r="B507" t="s">
        <v>771</v>
      </c>
      <c r="C507">
        <v>51</v>
      </c>
      <c r="D507" t="s">
        <v>14</v>
      </c>
      <c r="E507" t="s">
        <v>15</v>
      </c>
      <c r="F507" t="s">
        <v>23</v>
      </c>
      <c r="G507" t="s">
        <v>41</v>
      </c>
      <c r="H507">
        <v>2341</v>
      </c>
    </row>
    <row r="508" spans="1:8" x14ac:dyDescent="0.45">
      <c r="A508" t="s">
        <v>772</v>
      </c>
      <c r="B508" t="s">
        <v>773</v>
      </c>
      <c r="C508">
        <v>22</v>
      </c>
      <c r="D508" t="s">
        <v>9</v>
      </c>
      <c r="E508" t="s">
        <v>22</v>
      </c>
      <c r="F508" t="s">
        <v>11</v>
      </c>
      <c r="G508" t="s">
        <v>12</v>
      </c>
      <c r="H508">
        <v>4379.32</v>
      </c>
    </row>
    <row r="509" spans="1:8" x14ac:dyDescent="0.45">
      <c r="A509" t="s">
        <v>535</v>
      </c>
      <c r="B509" t="s">
        <v>774</v>
      </c>
      <c r="C509">
        <v>29</v>
      </c>
      <c r="D509" t="s">
        <v>9</v>
      </c>
      <c r="E509" t="s">
        <v>38</v>
      </c>
      <c r="F509" t="s">
        <v>23</v>
      </c>
      <c r="G509" t="s">
        <v>44</v>
      </c>
      <c r="H509">
        <v>1711.9</v>
      </c>
    </row>
    <row r="510" spans="1:8" x14ac:dyDescent="0.45">
      <c r="A510" t="s">
        <v>658</v>
      </c>
      <c r="B510" t="s">
        <v>775</v>
      </c>
      <c r="C510">
        <v>26</v>
      </c>
      <c r="D510" t="s">
        <v>21</v>
      </c>
      <c r="E510" t="s">
        <v>38</v>
      </c>
      <c r="F510" t="s">
        <v>16</v>
      </c>
      <c r="G510" t="s">
        <v>28</v>
      </c>
      <c r="H510">
        <v>4148.12</v>
      </c>
    </row>
    <row r="511" spans="1:8" x14ac:dyDescent="0.45">
      <c r="A511" s="1">
        <v>44564</v>
      </c>
      <c r="B511" t="s">
        <v>776</v>
      </c>
      <c r="C511">
        <v>28</v>
      </c>
      <c r="D511" t="s">
        <v>9</v>
      </c>
      <c r="E511" t="s">
        <v>19</v>
      </c>
      <c r="F511" t="s">
        <v>30</v>
      </c>
      <c r="G511" t="s">
        <v>28</v>
      </c>
      <c r="H511">
        <v>3438.05</v>
      </c>
    </row>
    <row r="512" spans="1:8" x14ac:dyDescent="0.45">
      <c r="A512" t="s">
        <v>777</v>
      </c>
      <c r="B512" t="s">
        <v>778</v>
      </c>
      <c r="C512">
        <v>61</v>
      </c>
      <c r="D512" t="s">
        <v>14</v>
      </c>
      <c r="E512" t="s">
        <v>10</v>
      </c>
      <c r="F512" t="s">
        <v>30</v>
      </c>
      <c r="G512" t="s">
        <v>28</v>
      </c>
      <c r="H512">
        <v>516.75</v>
      </c>
    </row>
    <row r="513" spans="1:8" x14ac:dyDescent="0.45">
      <c r="A513" t="s">
        <v>160</v>
      </c>
      <c r="B513" t="s">
        <v>779</v>
      </c>
      <c r="C513">
        <v>38</v>
      </c>
      <c r="D513" t="s">
        <v>9</v>
      </c>
      <c r="E513" t="s">
        <v>35</v>
      </c>
      <c r="F513" t="s">
        <v>23</v>
      </c>
      <c r="G513" t="s">
        <v>44</v>
      </c>
      <c r="H513">
        <v>426.53</v>
      </c>
    </row>
    <row r="514" spans="1:8" x14ac:dyDescent="0.45">
      <c r="A514" t="s">
        <v>476</v>
      </c>
      <c r="B514" t="s">
        <v>780</v>
      </c>
      <c r="C514">
        <v>52</v>
      </c>
      <c r="D514" t="s">
        <v>21</v>
      </c>
      <c r="E514" t="s">
        <v>19</v>
      </c>
      <c r="F514" t="s">
        <v>16</v>
      </c>
      <c r="G514" t="s">
        <v>28</v>
      </c>
      <c r="H514">
        <v>722.38</v>
      </c>
    </row>
    <row r="515" spans="1:8" x14ac:dyDescent="0.45">
      <c r="A515" t="s">
        <v>781</v>
      </c>
      <c r="B515" t="s">
        <v>782</v>
      </c>
      <c r="C515">
        <v>93</v>
      </c>
      <c r="D515" t="s">
        <v>9</v>
      </c>
      <c r="E515" t="s">
        <v>10</v>
      </c>
      <c r="F515" t="s">
        <v>11</v>
      </c>
      <c r="G515" t="s">
        <v>12</v>
      </c>
      <c r="H515">
        <v>2944.6</v>
      </c>
    </row>
    <row r="516" spans="1:8" x14ac:dyDescent="0.45">
      <c r="A516" t="s">
        <v>197</v>
      </c>
      <c r="B516" t="s">
        <v>783</v>
      </c>
      <c r="C516">
        <v>0</v>
      </c>
      <c r="D516" t="s">
        <v>14</v>
      </c>
      <c r="F516" t="s">
        <v>11</v>
      </c>
      <c r="G516" t="s">
        <v>28</v>
      </c>
      <c r="H516">
        <v>1351.32</v>
      </c>
    </row>
    <row r="517" spans="1:8" x14ac:dyDescent="0.45">
      <c r="A517" s="1">
        <v>45146</v>
      </c>
      <c r="B517" t="s">
        <v>784</v>
      </c>
      <c r="C517">
        <v>20</v>
      </c>
      <c r="D517" t="s">
        <v>21</v>
      </c>
      <c r="E517" t="s">
        <v>35</v>
      </c>
      <c r="F517" t="s">
        <v>23</v>
      </c>
      <c r="G517" t="s">
        <v>28</v>
      </c>
      <c r="H517">
        <v>799.13</v>
      </c>
    </row>
    <row r="518" spans="1:8" x14ac:dyDescent="0.45">
      <c r="A518" t="s">
        <v>785</v>
      </c>
      <c r="B518" t="s">
        <v>786</v>
      </c>
      <c r="C518">
        <v>73</v>
      </c>
      <c r="D518" t="s">
        <v>14</v>
      </c>
      <c r="F518" t="s">
        <v>11</v>
      </c>
      <c r="H518">
        <v>1695.57</v>
      </c>
    </row>
    <row r="519" spans="1:8" x14ac:dyDescent="0.45">
      <c r="A519" t="s">
        <v>415</v>
      </c>
      <c r="B519" t="s">
        <v>787</v>
      </c>
      <c r="C519">
        <v>20</v>
      </c>
      <c r="D519" t="s">
        <v>9</v>
      </c>
      <c r="E519" t="s">
        <v>38</v>
      </c>
      <c r="F519" t="s">
        <v>16</v>
      </c>
      <c r="G519" t="s">
        <v>28</v>
      </c>
      <c r="H519">
        <v>1094.9000000000001</v>
      </c>
    </row>
    <row r="520" spans="1:8" x14ac:dyDescent="0.45">
      <c r="A520" t="s">
        <v>623</v>
      </c>
      <c r="B520" t="s">
        <v>788</v>
      </c>
      <c r="C520">
        <v>7</v>
      </c>
      <c r="D520" t="s">
        <v>14</v>
      </c>
      <c r="E520" t="s">
        <v>35</v>
      </c>
      <c r="F520" t="s">
        <v>23</v>
      </c>
      <c r="H520">
        <v>2097.9899999999998</v>
      </c>
    </row>
    <row r="521" spans="1:8" x14ac:dyDescent="0.45">
      <c r="A521" s="1">
        <v>44625</v>
      </c>
      <c r="B521" t="s">
        <v>789</v>
      </c>
      <c r="C521">
        <v>20</v>
      </c>
      <c r="D521" t="s">
        <v>9</v>
      </c>
      <c r="E521" t="s">
        <v>22</v>
      </c>
      <c r="F521" t="s">
        <v>11</v>
      </c>
      <c r="G521" t="s">
        <v>17</v>
      </c>
      <c r="H521">
        <v>1562.75</v>
      </c>
    </row>
    <row r="522" spans="1:8" x14ac:dyDescent="0.45">
      <c r="A522" t="s">
        <v>692</v>
      </c>
      <c r="B522" t="s">
        <v>790</v>
      </c>
      <c r="C522">
        <v>13</v>
      </c>
      <c r="D522" t="s">
        <v>21</v>
      </c>
      <c r="E522" t="s">
        <v>15</v>
      </c>
      <c r="F522" t="s">
        <v>16</v>
      </c>
      <c r="G522" t="s">
        <v>12</v>
      </c>
      <c r="H522">
        <v>2013.1</v>
      </c>
    </row>
    <row r="523" spans="1:8" x14ac:dyDescent="0.45">
      <c r="A523" t="s">
        <v>623</v>
      </c>
      <c r="B523" t="s">
        <v>792</v>
      </c>
      <c r="C523">
        <v>33</v>
      </c>
      <c r="D523" t="s">
        <v>21</v>
      </c>
      <c r="E523" t="s">
        <v>15</v>
      </c>
      <c r="F523" t="s">
        <v>11</v>
      </c>
      <c r="G523" t="s">
        <v>44</v>
      </c>
      <c r="H523">
        <v>1592.73</v>
      </c>
    </row>
    <row r="524" spans="1:8" x14ac:dyDescent="0.45">
      <c r="A524" t="s">
        <v>219</v>
      </c>
      <c r="B524" t="s">
        <v>794</v>
      </c>
      <c r="C524">
        <v>95</v>
      </c>
      <c r="D524" t="s">
        <v>9</v>
      </c>
      <c r="E524" t="s">
        <v>19</v>
      </c>
      <c r="F524" t="s">
        <v>16</v>
      </c>
      <c r="G524" t="s">
        <v>41</v>
      </c>
      <c r="H524">
        <v>1409.34</v>
      </c>
    </row>
    <row r="525" spans="1:8" x14ac:dyDescent="0.45">
      <c r="A525" s="1">
        <v>44779</v>
      </c>
      <c r="B525" t="s">
        <v>795</v>
      </c>
      <c r="C525">
        <v>79</v>
      </c>
      <c r="D525" t="s">
        <v>9</v>
      </c>
      <c r="E525" t="s">
        <v>10</v>
      </c>
      <c r="F525" t="s">
        <v>11</v>
      </c>
      <c r="G525" t="s">
        <v>41</v>
      </c>
      <c r="H525">
        <v>215.97</v>
      </c>
    </row>
    <row r="526" spans="1:8" x14ac:dyDescent="0.45">
      <c r="A526" t="s">
        <v>796</v>
      </c>
      <c r="B526" t="s">
        <v>797</v>
      </c>
      <c r="C526">
        <v>55</v>
      </c>
      <c r="D526" t="s">
        <v>21</v>
      </c>
      <c r="E526" t="s">
        <v>38</v>
      </c>
      <c r="F526" t="s">
        <v>11</v>
      </c>
      <c r="G526" t="s">
        <v>44</v>
      </c>
      <c r="H526">
        <v>3615.63</v>
      </c>
    </row>
    <row r="527" spans="1:8" x14ac:dyDescent="0.45">
      <c r="A527" s="1">
        <v>45027</v>
      </c>
      <c r="B527" t="s">
        <v>798</v>
      </c>
      <c r="C527">
        <v>85</v>
      </c>
      <c r="D527" t="s">
        <v>21</v>
      </c>
      <c r="E527" t="s">
        <v>15</v>
      </c>
      <c r="F527" t="s">
        <v>11</v>
      </c>
      <c r="G527" t="s">
        <v>41</v>
      </c>
      <c r="H527">
        <v>1610.9</v>
      </c>
    </row>
    <row r="528" spans="1:8" x14ac:dyDescent="0.45">
      <c r="A528" s="1">
        <v>45021</v>
      </c>
      <c r="B528" t="s">
        <v>799</v>
      </c>
      <c r="C528">
        <v>77</v>
      </c>
      <c r="D528" t="s">
        <v>14</v>
      </c>
      <c r="E528" t="s">
        <v>22</v>
      </c>
      <c r="F528" t="s">
        <v>11</v>
      </c>
      <c r="G528" t="s">
        <v>44</v>
      </c>
      <c r="H528">
        <v>3853.7</v>
      </c>
    </row>
    <row r="529" spans="1:8" x14ac:dyDescent="0.45">
      <c r="A529" s="1">
        <v>44718</v>
      </c>
      <c r="B529" t="s">
        <v>800</v>
      </c>
      <c r="C529">
        <v>30</v>
      </c>
      <c r="D529" t="s">
        <v>9</v>
      </c>
      <c r="E529" t="s">
        <v>35</v>
      </c>
      <c r="F529" t="s">
        <v>30</v>
      </c>
      <c r="G529" t="s">
        <v>17</v>
      </c>
      <c r="H529">
        <v>3489.93</v>
      </c>
    </row>
    <row r="530" spans="1:8" x14ac:dyDescent="0.45">
      <c r="A530" s="1">
        <v>44687</v>
      </c>
      <c r="B530" t="s">
        <v>801</v>
      </c>
      <c r="C530">
        <v>10</v>
      </c>
      <c r="D530" t="s">
        <v>21</v>
      </c>
      <c r="E530" t="s">
        <v>35</v>
      </c>
      <c r="F530" t="s">
        <v>11</v>
      </c>
      <c r="G530" t="s">
        <v>12</v>
      </c>
      <c r="H530">
        <v>273.83999999999997</v>
      </c>
    </row>
    <row r="531" spans="1:8" x14ac:dyDescent="0.45">
      <c r="A531" s="1">
        <v>44897</v>
      </c>
      <c r="B531" t="s">
        <v>802</v>
      </c>
      <c r="C531">
        <v>49</v>
      </c>
      <c r="D531" t="s">
        <v>21</v>
      </c>
      <c r="F531" t="s">
        <v>11</v>
      </c>
      <c r="G531" t="s">
        <v>41</v>
      </c>
      <c r="H531">
        <v>1075.03</v>
      </c>
    </row>
    <row r="532" spans="1:8" x14ac:dyDescent="0.45">
      <c r="A532" t="s">
        <v>708</v>
      </c>
      <c r="B532" t="s">
        <v>803</v>
      </c>
      <c r="C532">
        <v>26</v>
      </c>
      <c r="D532" t="s">
        <v>21</v>
      </c>
      <c r="E532" t="s">
        <v>10</v>
      </c>
      <c r="F532" t="s">
        <v>30</v>
      </c>
      <c r="H532">
        <v>501.35</v>
      </c>
    </row>
    <row r="533" spans="1:8" x14ac:dyDescent="0.45">
      <c r="A533" s="1">
        <v>44567</v>
      </c>
      <c r="B533" t="s">
        <v>804</v>
      </c>
      <c r="C533">
        <v>49</v>
      </c>
      <c r="D533" t="s">
        <v>9</v>
      </c>
      <c r="E533" t="s">
        <v>38</v>
      </c>
      <c r="F533" t="s">
        <v>23</v>
      </c>
      <c r="G533" t="s">
        <v>12</v>
      </c>
      <c r="H533">
        <v>4886.5600000000004</v>
      </c>
    </row>
    <row r="534" spans="1:8" x14ac:dyDescent="0.45">
      <c r="A534" t="s">
        <v>805</v>
      </c>
      <c r="B534" t="s">
        <v>806</v>
      </c>
      <c r="C534">
        <v>11</v>
      </c>
      <c r="D534" t="s">
        <v>9</v>
      </c>
      <c r="E534" t="s">
        <v>15</v>
      </c>
      <c r="F534" t="s">
        <v>16</v>
      </c>
      <c r="G534" t="s">
        <v>17</v>
      </c>
      <c r="H534">
        <v>2926.34</v>
      </c>
    </row>
    <row r="535" spans="1:8" x14ac:dyDescent="0.45">
      <c r="A535" t="s">
        <v>150</v>
      </c>
      <c r="B535" t="s">
        <v>807</v>
      </c>
      <c r="C535">
        <v>42</v>
      </c>
      <c r="D535" t="s">
        <v>21</v>
      </c>
      <c r="F535" t="s">
        <v>16</v>
      </c>
      <c r="G535" t="s">
        <v>44</v>
      </c>
      <c r="H535">
        <v>2352.2199999999998</v>
      </c>
    </row>
    <row r="536" spans="1:8" x14ac:dyDescent="0.45">
      <c r="A536" t="s">
        <v>364</v>
      </c>
      <c r="B536" t="s">
        <v>808</v>
      </c>
      <c r="C536">
        <v>78</v>
      </c>
      <c r="D536" t="s">
        <v>9</v>
      </c>
      <c r="E536" t="s">
        <v>19</v>
      </c>
      <c r="F536" t="s">
        <v>16</v>
      </c>
      <c r="G536" t="s">
        <v>12</v>
      </c>
      <c r="H536">
        <v>1893.61</v>
      </c>
    </row>
    <row r="537" spans="1:8" x14ac:dyDescent="0.45">
      <c r="A537" s="1">
        <v>44901</v>
      </c>
      <c r="B537" t="s">
        <v>809</v>
      </c>
      <c r="C537">
        <v>64</v>
      </c>
      <c r="D537" t="s">
        <v>14</v>
      </c>
      <c r="E537" t="s">
        <v>22</v>
      </c>
      <c r="F537" t="s">
        <v>23</v>
      </c>
      <c r="G537" t="s">
        <v>41</v>
      </c>
      <c r="H537">
        <v>2946.13</v>
      </c>
    </row>
    <row r="538" spans="1:8" x14ac:dyDescent="0.45">
      <c r="A538" t="s">
        <v>810</v>
      </c>
      <c r="B538" t="s">
        <v>811</v>
      </c>
      <c r="C538">
        <v>84</v>
      </c>
      <c r="D538" t="s">
        <v>9</v>
      </c>
      <c r="E538" t="s">
        <v>15</v>
      </c>
      <c r="F538" t="s">
        <v>16</v>
      </c>
      <c r="G538" t="s">
        <v>41</v>
      </c>
      <c r="H538">
        <v>3319.08</v>
      </c>
    </row>
    <row r="539" spans="1:8" x14ac:dyDescent="0.45">
      <c r="A539" s="1">
        <v>45049</v>
      </c>
      <c r="B539" t="s">
        <v>812</v>
      </c>
      <c r="C539">
        <v>35</v>
      </c>
      <c r="D539" t="s">
        <v>14</v>
      </c>
      <c r="E539" t="s">
        <v>19</v>
      </c>
      <c r="F539" t="s">
        <v>23</v>
      </c>
      <c r="G539" t="s">
        <v>12</v>
      </c>
      <c r="H539">
        <v>4273.5</v>
      </c>
    </row>
    <row r="540" spans="1:8" x14ac:dyDescent="0.45">
      <c r="A540" s="1">
        <v>44874</v>
      </c>
      <c r="B540" t="s">
        <v>813</v>
      </c>
      <c r="C540">
        <v>96</v>
      </c>
      <c r="D540" t="s">
        <v>9</v>
      </c>
      <c r="E540" t="s">
        <v>26</v>
      </c>
      <c r="F540" t="s">
        <v>30</v>
      </c>
      <c r="G540" t="s">
        <v>28</v>
      </c>
      <c r="H540">
        <v>3667.41</v>
      </c>
    </row>
    <row r="541" spans="1:8" x14ac:dyDescent="0.45">
      <c r="A541" t="s">
        <v>814</v>
      </c>
      <c r="B541" t="s">
        <v>815</v>
      </c>
      <c r="C541">
        <v>69</v>
      </c>
      <c r="D541" t="s">
        <v>14</v>
      </c>
      <c r="E541" t="s">
        <v>26</v>
      </c>
      <c r="F541" t="s">
        <v>23</v>
      </c>
      <c r="G541" t="s">
        <v>41</v>
      </c>
      <c r="H541">
        <v>1839.47</v>
      </c>
    </row>
    <row r="542" spans="1:8" x14ac:dyDescent="0.45">
      <c r="A542" s="1">
        <v>44754</v>
      </c>
      <c r="B542" t="s">
        <v>816</v>
      </c>
      <c r="C542">
        <v>19</v>
      </c>
      <c r="D542" t="s">
        <v>21</v>
      </c>
      <c r="E542" t="s">
        <v>26</v>
      </c>
      <c r="F542" t="s">
        <v>16</v>
      </c>
      <c r="G542" t="s">
        <v>41</v>
      </c>
      <c r="H542">
        <v>539.14</v>
      </c>
    </row>
    <row r="543" spans="1:8" x14ac:dyDescent="0.45">
      <c r="A543" s="1">
        <v>44960</v>
      </c>
      <c r="B543" t="s">
        <v>817</v>
      </c>
      <c r="C543">
        <v>47</v>
      </c>
      <c r="D543" t="s">
        <v>14</v>
      </c>
      <c r="E543" t="s">
        <v>26</v>
      </c>
      <c r="F543" t="s">
        <v>11</v>
      </c>
      <c r="G543" t="s">
        <v>41</v>
      </c>
      <c r="H543">
        <v>112.52</v>
      </c>
    </row>
    <row r="544" spans="1:8" x14ac:dyDescent="0.45">
      <c r="A544" t="s">
        <v>818</v>
      </c>
      <c r="B544" t="s">
        <v>819</v>
      </c>
      <c r="C544">
        <v>37</v>
      </c>
      <c r="D544" t="s">
        <v>9</v>
      </c>
      <c r="E544" t="s">
        <v>35</v>
      </c>
      <c r="F544" t="s">
        <v>11</v>
      </c>
      <c r="G544" t="s">
        <v>41</v>
      </c>
      <c r="H544">
        <v>3320.57</v>
      </c>
    </row>
    <row r="545" spans="1:8" x14ac:dyDescent="0.45">
      <c r="A545" t="s">
        <v>345</v>
      </c>
      <c r="B545" t="s">
        <v>820</v>
      </c>
      <c r="C545">
        <v>2</v>
      </c>
      <c r="D545" t="s">
        <v>14</v>
      </c>
      <c r="E545" t="s">
        <v>22</v>
      </c>
      <c r="F545" t="s">
        <v>11</v>
      </c>
      <c r="G545" t="s">
        <v>12</v>
      </c>
      <c r="H545">
        <v>258.85000000000002</v>
      </c>
    </row>
    <row r="546" spans="1:8" x14ac:dyDescent="0.45">
      <c r="A546" t="s">
        <v>821</v>
      </c>
      <c r="B546" t="s">
        <v>822</v>
      </c>
      <c r="C546">
        <v>79</v>
      </c>
      <c r="D546" t="s">
        <v>9</v>
      </c>
      <c r="E546" t="s">
        <v>15</v>
      </c>
      <c r="F546" t="s">
        <v>23</v>
      </c>
      <c r="G546" t="s">
        <v>44</v>
      </c>
      <c r="H546">
        <v>2884.89</v>
      </c>
    </row>
    <row r="547" spans="1:8" x14ac:dyDescent="0.45">
      <c r="A547" t="s">
        <v>60</v>
      </c>
      <c r="B547" t="s">
        <v>823</v>
      </c>
      <c r="C547">
        <v>56</v>
      </c>
      <c r="D547" t="s">
        <v>9</v>
      </c>
      <c r="E547" t="s">
        <v>22</v>
      </c>
      <c r="F547" t="s">
        <v>11</v>
      </c>
      <c r="G547" t="s">
        <v>28</v>
      </c>
      <c r="H547">
        <v>4209.13</v>
      </c>
    </row>
    <row r="548" spans="1:8" x14ac:dyDescent="0.45">
      <c r="A548" s="1">
        <v>45056</v>
      </c>
      <c r="B548" t="s">
        <v>824</v>
      </c>
      <c r="C548">
        <v>36</v>
      </c>
      <c r="D548" t="s">
        <v>9</v>
      </c>
      <c r="E548" t="s">
        <v>10</v>
      </c>
      <c r="F548" t="s">
        <v>11</v>
      </c>
      <c r="G548" t="s">
        <v>41</v>
      </c>
      <c r="H548">
        <v>4263.96</v>
      </c>
    </row>
    <row r="549" spans="1:8" x14ac:dyDescent="0.45">
      <c r="A549" s="1">
        <v>44628</v>
      </c>
      <c r="B549" t="s">
        <v>825</v>
      </c>
      <c r="C549">
        <v>81</v>
      </c>
      <c r="D549" t="s">
        <v>9</v>
      </c>
      <c r="E549" t="s">
        <v>10</v>
      </c>
      <c r="F549" t="s">
        <v>11</v>
      </c>
      <c r="G549" t="s">
        <v>17</v>
      </c>
      <c r="H549">
        <v>4754.93</v>
      </c>
    </row>
    <row r="550" spans="1:8" x14ac:dyDescent="0.45">
      <c r="A550" s="1">
        <v>44599</v>
      </c>
      <c r="B550" t="s">
        <v>826</v>
      </c>
      <c r="C550">
        <v>15</v>
      </c>
      <c r="D550" t="s">
        <v>9</v>
      </c>
      <c r="E550" t="s">
        <v>22</v>
      </c>
      <c r="F550" t="s">
        <v>11</v>
      </c>
      <c r="G550" t="s">
        <v>41</v>
      </c>
      <c r="H550">
        <v>1551.47</v>
      </c>
    </row>
    <row r="551" spans="1:8" x14ac:dyDescent="0.45">
      <c r="A551" s="1">
        <v>45108</v>
      </c>
      <c r="B551" t="s">
        <v>827</v>
      </c>
      <c r="C551">
        <v>85</v>
      </c>
      <c r="D551" t="s">
        <v>21</v>
      </c>
      <c r="E551" t="s">
        <v>10</v>
      </c>
      <c r="F551" t="s">
        <v>11</v>
      </c>
      <c r="G551" t="s">
        <v>28</v>
      </c>
      <c r="H551">
        <v>3750.07</v>
      </c>
    </row>
    <row r="552" spans="1:8" x14ac:dyDescent="0.45">
      <c r="A552" t="s">
        <v>828</v>
      </c>
      <c r="B552" t="s">
        <v>829</v>
      </c>
      <c r="C552">
        <v>73</v>
      </c>
      <c r="D552" t="s">
        <v>21</v>
      </c>
      <c r="E552" t="s">
        <v>10</v>
      </c>
      <c r="F552" t="s">
        <v>16</v>
      </c>
      <c r="G552" t="s">
        <v>12</v>
      </c>
      <c r="H552">
        <v>4743.1099999999997</v>
      </c>
    </row>
    <row r="553" spans="1:8" x14ac:dyDescent="0.45">
      <c r="A553" s="1">
        <v>44813</v>
      </c>
      <c r="B553" t="s">
        <v>830</v>
      </c>
      <c r="C553">
        <v>94</v>
      </c>
      <c r="D553" t="s">
        <v>9</v>
      </c>
      <c r="E553" t="s">
        <v>35</v>
      </c>
      <c r="F553" t="s">
        <v>30</v>
      </c>
      <c r="G553" t="s">
        <v>17</v>
      </c>
      <c r="H553">
        <v>2858.85</v>
      </c>
    </row>
    <row r="554" spans="1:8" x14ac:dyDescent="0.45">
      <c r="A554" t="s">
        <v>126</v>
      </c>
      <c r="B554" t="s">
        <v>831</v>
      </c>
      <c r="C554">
        <v>99</v>
      </c>
      <c r="D554" t="s">
        <v>9</v>
      </c>
      <c r="E554" t="s">
        <v>10</v>
      </c>
      <c r="F554" t="s">
        <v>11</v>
      </c>
      <c r="G554" t="s">
        <v>17</v>
      </c>
      <c r="H554">
        <v>2652.97</v>
      </c>
    </row>
    <row r="555" spans="1:8" x14ac:dyDescent="0.45">
      <c r="A555" s="1">
        <v>45112</v>
      </c>
      <c r="B555" t="s">
        <v>832</v>
      </c>
      <c r="C555">
        <v>86</v>
      </c>
      <c r="D555" t="s">
        <v>9</v>
      </c>
      <c r="F555" t="s">
        <v>30</v>
      </c>
      <c r="G555" t="s">
        <v>12</v>
      </c>
      <c r="H555">
        <v>3742.51</v>
      </c>
    </row>
    <row r="556" spans="1:8" x14ac:dyDescent="0.45">
      <c r="A556" t="s">
        <v>60</v>
      </c>
      <c r="B556" t="s">
        <v>833</v>
      </c>
      <c r="C556">
        <v>64</v>
      </c>
      <c r="D556" t="s">
        <v>14</v>
      </c>
      <c r="E556" t="s">
        <v>15</v>
      </c>
      <c r="F556" t="s">
        <v>23</v>
      </c>
      <c r="G556" t="s">
        <v>41</v>
      </c>
      <c r="H556">
        <v>63.77</v>
      </c>
    </row>
    <row r="557" spans="1:8" x14ac:dyDescent="0.45">
      <c r="A557" t="s">
        <v>156</v>
      </c>
      <c r="B557" t="s">
        <v>834</v>
      </c>
      <c r="C557">
        <v>66</v>
      </c>
      <c r="D557" t="s">
        <v>21</v>
      </c>
      <c r="E557" t="s">
        <v>38</v>
      </c>
      <c r="F557" t="s">
        <v>23</v>
      </c>
      <c r="G557" t="s">
        <v>44</v>
      </c>
      <c r="H557">
        <v>3289.42</v>
      </c>
    </row>
    <row r="558" spans="1:8" x14ac:dyDescent="0.45">
      <c r="A558" t="s">
        <v>835</v>
      </c>
      <c r="B558" t="s">
        <v>836</v>
      </c>
      <c r="C558">
        <v>68</v>
      </c>
      <c r="D558" t="s">
        <v>14</v>
      </c>
      <c r="E558" t="s">
        <v>19</v>
      </c>
      <c r="F558" t="s">
        <v>30</v>
      </c>
      <c r="G558" t="s">
        <v>28</v>
      </c>
      <c r="H558">
        <v>3054.55</v>
      </c>
    </row>
    <row r="559" spans="1:8" x14ac:dyDescent="0.45">
      <c r="A559" t="s">
        <v>132</v>
      </c>
      <c r="B559" t="s">
        <v>837</v>
      </c>
      <c r="C559">
        <v>95</v>
      </c>
      <c r="D559" t="s">
        <v>9</v>
      </c>
      <c r="E559" t="s">
        <v>19</v>
      </c>
      <c r="F559" t="s">
        <v>16</v>
      </c>
      <c r="G559" t="s">
        <v>17</v>
      </c>
      <c r="H559">
        <v>3121.16</v>
      </c>
    </row>
    <row r="560" spans="1:8" x14ac:dyDescent="0.45">
      <c r="A560" t="s">
        <v>340</v>
      </c>
      <c r="B560" t="s">
        <v>838</v>
      </c>
      <c r="C560">
        <v>66</v>
      </c>
      <c r="D560" t="s">
        <v>9</v>
      </c>
      <c r="E560" t="s">
        <v>10</v>
      </c>
      <c r="F560" t="s">
        <v>30</v>
      </c>
      <c r="G560" t="s">
        <v>41</v>
      </c>
      <c r="H560">
        <v>2110.61</v>
      </c>
    </row>
    <row r="561" spans="1:8" x14ac:dyDescent="0.45">
      <c r="A561" t="s">
        <v>189</v>
      </c>
      <c r="B561" t="s">
        <v>839</v>
      </c>
      <c r="C561">
        <v>50</v>
      </c>
      <c r="D561" t="s">
        <v>14</v>
      </c>
      <c r="F561" t="s">
        <v>11</v>
      </c>
      <c r="G561" t="s">
        <v>44</v>
      </c>
      <c r="H561">
        <v>2858.8</v>
      </c>
    </row>
    <row r="562" spans="1:8" x14ac:dyDescent="0.45">
      <c r="A562" t="s">
        <v>464</v>
      </c>
      <c r="B562" t="s">
        <v>840</v>
      </c>
      <c r="C562">
        <v>42</v>
      </c>
      <c r="D562" t="s">
        <v>21</v>
      </c>
      <c r="E562" t="s">
        <v>35</v>
      </c>
      <c r="F562" t="s">
        <v>30</v>
      </c>
      <c r="G562" t="s">
        <v>44</v>
      </c>
      <c r="H562">
        <v>3187.94</v>
      </c>
    </row>
    <row r="563" spans="1:8" x14ac:dyDescent="0.45">
      <c r="A563" s="1">
        <v>45242</v>
      </c>
      <c r="B563" t="s">
        <v>841</v>
      </c>
      <c r="C563">
        <v>29</v>
      </c>
      <c r="D563" t="s">
        <v>21</v>
      </c>
      <c r="E563" t="s">
        <v>35</v>
      </c>
      <c r="F563" t="s">
        <v>11</v>
      </c>
      <c r="G563" t="s">
        <v>41</v>
      </c>
      <c r="H563">
        <v>4088.6</v>
      </c>
    </row>
    <row r="564" spans="1:8" x14ac:dyDescent="0.45">
      <c r="A564" s="1">
        <v>44931</v>
      </c>
      <c r="B564" t="s">
        <v>842</v>
      </c>
      <c r="C564">
        <v>8</v>
      </c>
      <c r="D564" t="s">
        <v>9</v>
      </c>
      <c r="E564" t="s">
        <v>19</v>
      </c>
      <c r="F564" t="s">
        <v>23</v>
      </c>
      <c r="G564" t="s">
        <v>17</v>
      </c>
      <c r="H564">
        <v>737.32</v>
      </c>
    </row>
    <row r="565" spans="1:8" x14ac:dyDescent="0.45">
      <c r="A565" t="s">
        <v>682</v>
      </c>
      <c r="B565" t="s">
        <v>843</v>
      </c>
      <c r="C565">
        <v>63</v>
      </c>
      <c r="D565" t="s">
        <v>9</v>
      </c>
      <c r="E565" t="s">
        <v>10</v>
      </c>
      <c r="F565" t="s">
        <v>16</v>
      </c>
      <c r="G565" t="s">
        <v>44</v>
      </c>
      <c r="H565">
        <v>1867.58</v>
      </c>
    </row>
    <row r="566" spans="1:8" x14ac:dyDescent="0.45">
      <c r="A566" s="1">
        <v>45020</v>
      </c>
      <c r="B566" t="s">
        <v>844</v>
      </c>
      <c r="C566">
        <v>60</v>
      </c>
      <c r="D566" t="s">
        <v>14</v>
      </c>
      <c r="E566" t="s">
        <v>15</v>
      </c>
      <c r="F566" t="s">
        <v>11</v>
      </c>
      <c r="G566" t="s">
        <v>41</v>
      </c>
      <c r="H566">
        <v>3576.57</v>
      </c>
    </row>
    <row r="567" spans="1:8" x14ac:dyDescent="0.45">
      <c r="A567" t="s">
        <v>845</v>
      </c>
      <c r="B567" t="s">
        <v>846</v>
      </c>
      <c r="C567">
        <v>34</v>
      </c>
      <c r="D567" t="s">
        <v>21</v>
      </c>
      <c r="F567" t="s">
        <v>16</v>
      </c>
      <c r="G567" t="s">
        <v>17</v>
      </c>
      <c r="H567">
        <v>2252.37</v>
      </c>
    </row>
    <row r="568" spans="1:8" x14ac:dyDescent="0.45">
      <c r="A568" t="s">
        <v>187</v>
      </c>
      <c r="B568" t="s">
        <v>848</v>
      </c>
      <c r="C568">
        <v>16</v>
      </c>
      <c r="D568" t="s">
        <v>21</v>
      </c>
      <c r="F568" t="s">
        <v>23</v>
      </c>
      <c r="G568" t="s">
        <v>44</v>
      </c>
      <c r="H568">
        <v>4354.05</v>
      </c>
    </row>
    <row r="569" spans="1:8" x14ac:dyDescent="0.45">
      <c r="A569" t="s">
        <v>849</v>
      </c>
      <c r="B569" t="s">
        <v>850</v>
      </c>
      <c r="C569">
        <v>79</v>
      </c>
      <c r="D569" t="s">
        <v>21</v>
      </c>
      <c r="E569" t="s">
        <v>15</v>
      </c>
      <c r="F569" t="s">
        <v>16</v>
      </c>
      <c r="G569" t="s">
        <v>28</v>
      </c>
      <c r="H569">
        <v>3284.08</v>
      </c>
    </row>
    <row r="570" spans="1:8" x14ac:dyDescent="0.45">
      <c r="A570" t="s">
        <v>851</v>
      </c>
      <c r="B570" t="s">
        <v>852</v>
      </c>
      <c r="C570">
        <v>7</v>
      </c>
      <c r="D570" t="s">
        <v>21</v>
      </c>
      <c r="E570" t="s">
        <v>15</v>
      </c>
      <c r="F570" t="s">
        <v>16</v>
      </c>
      <c r="G570" t="s">
        <v>28</v>
      </c>
      <c r="H570">
        <v>4096.79</v>
      </c>
    </row>
    <row r="571" spans="1:8" x14ac:dyDescent="0.45">
      <c r="A571" s="1">
        <v>44929</v>
      </c>
      <c r="B571" t="s">
        <v>853</v>
      </c>
      <c r="C571">
        <v>56</v>
      </c>
      <c r="D571" t="s">
        <v>21</v>
      </c>
      <c r="E571" t="s">
        <v>19</v>
      </c>
      <c r="F571" t="s">
        <v>23</v>
      </c>
      <c r="G571" t="s">
        <v>17</v>
      </c>
      <c r="H571">
        <v>821.24</v>
      </c>
    </row>
    <row r="572" spans="1:8" x14ac:dyDescent="0.45">
      <c r="A572" t="s">
        <v>854</v>
      </c>
      <c r="B572" t="s">
        <v>855</v>
      </c>
      <c r="C572">
        <v>59</v>
      </c>
      <c r="D572" t="s">
        <v>14</v>
      </c>
      <c r="E572" t="s">
        <v>19</v>
      </c>
      <c r="F572" t="s">
        <v>11</v>
      </c>
      <c r="G572" t="s">
        <v>44</v>
      </c>
      <c r="H572">
        <v>3211.64</v>
      </c>
    </row>
    <row r="573" spans="1:8" x14ac:dyDescent="0.45">
      <c r="A573" s="1">
        <v>44593</v>
      </c>
      <c r="B573" t="s">
        <v>856</v>
      </c>
      <c r="C573">
        <v>91</v>
      </c>
      <c r="D573" t="s">
        <v>14</v>
      </c>
      <c r="E573" t="s">
        <v>35</v>
      </c>
      <c r="F573" t="s">
        <v>16</v>
      </c>
      <c r="G573" t="s">
        <v>12</v>
      </c>
      <c r="H573">
        <v>1579.82</v>
      </c>
    </row>
    <row r="574" spans="1:8" x14ac:dyDescent="0.45">
      <c r="A574" s="1">
        <v>44595</v>
      </c>
      <c r="B574" t="s">
        <v>857</v>
      </c>
      <c r="C574">
        <v>75</v>
      </c>
      <c r="D574" t="s">
        <v>14</v>
      </c>
      <c r="E574" t="s">
        <v>19</v>
      </c>
      <c r="F574" t="s">
        <v>23</v>
      </c>
      <c r="G574" t="s">
        <v>12</v>
      </c>
      <c r="H574">
        <v>4398.3900000000003</v>
      </c>
    </row>
    <row r="575" spans="1:8" x14ac:dyDescent="0.45">
      <c r="A575" t="s">
        <v>384</v>
      </c>
      <c r="B575" t="s">
        <v>858</v>
      </c>
      <c r="C575">
        <v>2</v>
      </c>
      <c r="D575" t="s">
        <v>14</v>
      </c>
      <c r="E575" t="s">
        <v>19</v>
      </c>
      <c r="F575" t="s">
        <v>30</v>
      </c>
      <c r="G575" t="s">
        <v>17</v>
      </c>
      <c r="H575">
        <v>4561.97</v>
      </c>
    </row>
    <row r="576" spans="1:8" x14ac:dyDescent="0.45">
      <c r="A576" s="1">
        <v>44937</v>
      </c>
      <c r="B576" t="s">
        <v>859</v>
      </c>
      <c r="C576">
        <v>21</v>
      </c>
      <c r="D576" t="s">
        <v>14</v>
      </c>
      <c r="E576" t="s">
        <v>19</v>
      </c>
      <c r="F576" t="s">
        <v>16</v>
      </c>
      <c r="G576" t="s">
        <v>28</v>
      </c>
      <c r="H576">
        <v>3404.87</v>
      </c>
    </row>
    <row r="577" spans="1:8" x14ac:dyDescent="0.45">
      <c r="A577" s="1">
        <v>44753</v>
      </c>
      <c r="B577" t="s">
        <v>860</v>
      </c>
      <c r="C577">
        <v>60</v>
      </c>
      <c r="D577" t="s">
        <v>14</v>
      </c>
      <c r="E577" t="s">
        <v>38</v>
      </c>
      <c r="F577" t="s">
        <v>23</v>
      </c>
      <c r="G577" t="s">
        <v>12</v>
      </c>
      <c r="H577">
        <v>2286.2199999999998</v>
      </c>
    </row>
    <row r="578" spans="1:8" x14ac:dyDescent="0.45">
      <c r="A578" s="1">
        <v>45200</v>
      </c>
      <c r="B578" t="s">
        <v>861</v>
      </c>
      <c r="C578">
        <v>21</v>
      </c>
      <c r="D578" t="s">
        <v>14</v>
      </c>
      <c r="E578" t="s">
        <v>19</v>
      </c>
      <c r="F578" t="s">
        <v>30</v>
      </c>
      <c r="G578" t="s">
        <v>28</v>
      </c>
      <c r="H578">
        <v>3315.65</v>
      </c>
    </row>
    <row r="579" spans="1:8" x14ac:dyDescent="0.45">
      <c r="A579" s="1">
        <v>44938</v>
      </c>
      <c r="B579" t="s">
        <v>862</v>
      </c>
      <c r="C579">
        <v>16</v>
      </c>
      <c r="D579" t="s">
        <v>9</v>
      </c>
      <c r="E579" t="s">
        <v>15</v>
      </c>
      <c r="F579" t="s">
        <v>23</v>
      </c>
      <c r="G579" t="s">
        <v>28</v>
      </c>
      <c r="H579">
        <v>3973.8</v>
      </c>
    </row>
    <row r="580" spans="1:8" x14ac:dyDescent="0.45">
      <c r="A580" t="s">
        <v>863</v>
      </c>
      <c r="B580" t="s">
        <v>864</v>
      </c>
      <c r="C580">
        <v>48</v>
      </c>
      <c r="D580" t="s">
        <v>14</v>
      </c>
      <c r="E580" t="s">
        <v>35</v>
      </c>
      <c r="F580" t="s">
        <v>23</v>
      </c>
      <c r="G580" t="s">
        <v>28</v>
      </c>
      <c r="H580">
        <v>2093.9499999999998</v>
      </c>
    </row>
    <row r="581" spans="1:8" x14ac:dyDescent="0.45">
      <c r="A581" s="1">
        <v>45264</v>
      </c>
      <c r="B581" t="s">
        <v>865</v>
      </c>
      <c r="C581">
        <v>66</v>
      </c>
      <c r="D581" t="s">
        <v>9</v>
      </c>
      <c r="E581" t="s">
        <v>22</v>
      </c>
      <c r="F581" t="s">
        <v>16</v>
      </c>
      <c r="G581" t="s">
        <v>12</v>
      </c>
      <c r="H581">
        <v>1586.66</v>
      </c>
    </row>
    <row r="582" spans="1:8" x14ac:dyDescent="0.45">
      <c r="A582" t="s">
        <v>278</v>
      </c>
      <c r="B582" t="s">
        <v>866</v>
      </c>
      <c r="C582">
        <v>91</v>
      </c>
      <c r="D582" t="s">
        <v>9</v>
      </c>
      <c r="E582" t="s">
        <v>15</v>
      </c>
      <c r="F582" t="s">
        <v>16</v>
      </c>
      <c r="G582" t="s">
        <v>12</v>
      </c>
      <c r="H582">
        <v>2450.79</v>
      </c>
    </row>
    <row r="583" spans="1:8" x14ac:dyDescent="0.45">
      <c r="A583" t="s">
        <v>24</v>
      </c>
      <c r="B583" t="s">
        <v>867</v>
      </c>
      <c r="C583">
        <v>16</v>
      </c>
      <c r="D583" t="s">
        <v>14</v>
      </c>
      <c r="E583" t="s">
        <v>35</v>
      </c>
      <c r="F583" t="s">
        <v>30</v>
      </c>
      <c r="G583" t="s">
        <v>44</v>
      </c>
      <c r="H583">
        <v>3106.16</v>
      </c>
    </row>
    <row r="584" spans="1:8" x14ac:dyDescent="0.45">
      <c r="A584" t="s">
        <v>868</v>
      </c>
      <c r="B584" t="s">
        <v>869</v>
      </c>
      <c r="C584">
        <v>93</v>
      </c>
      <c r="D584" t="s">
        <v>14</v>
      </c>
      <c r="E584" t="s">
        <v>22</v>
      </c>
      <c r="F584" t="s">
        <v>16</v>
      </c>
      <c r="G584" t="s">
        <v>17</v>
      </c>
      <c r="H584">
        <v>1517.69</v>
      </c>
    </row>
    <row r="585" spans="1:8" x14ac:dyDescent="0.45">
      <c r="A585" t="s">
        <v>870</v>
      </c>
      <c r="B585" t="s">
        <v>871</v>
      </c>
      <c r="C585">
        <v>39</v>
      </c>
      <c r="D585" t="s">
        <v>9</v>
      </c>
      <c r="E585" t="s">
        <v>19</v>
      </c>
      <c r="F585" t="s">
        <v>23</v>
      </c>
      <c r="G585" t="s">
        <v>44</v>
      </c>
      <c r="H585">
        <v>2467.5500000000002</v>
      </c>
    </row>
    <row r="586" spans="1:8" x14ac:dyDescent="0.45">
      <c r="A586" s="1">
        <v>44900</v>
      </c>
      <c r="B586" t="s">
        <v>872</v>
      </c>
      <c r="C586">
        <v>41</v>
      </c>
      <c r="D586" t="s">
        <v>21</v>
      </c>
      <c r="E586" t="s">
        <v>15</v>
      </c>
      <c r="F586" t="s">
        <v>23</v>
      </c>
      <c r="G586" t="s">
        <v>28</v>
      </c>
      <c r="H586">
        <v>727.93</v>
      </c>
    </row>
    <row r="587" spans="1:8" x14ac:dyDescent="0.45">
      <c r="A587" s="1">
        <v>45018</v>
      </c>
      <c r="B587" t="s">
        <v>873</v>
      </c>
      <c r="C587">
        <v>72</v>
      </c>
      <c r="D587" t="s">
        <v>14</v>
      </c>
      <c r="E587" t="s">
        <v>15</v>
      </c>
      <c r="F587" t="s">
        <v>30</v>
      </c>
      <c r="G587" t="s">
        <v>28</v>
      </c>
      <c r="H587">
        <v>3517.57</v>
      </c>
    </row>
    <row r="588" spans="1:8" x14ac:dyDescent="0.45">
      <c r="A588" t="s">
        <v>703</v>
      </c>
      <c r="B588" t="s">
        <v>874</v>
      </c>
      <c r="C588">
        <v>99</v>
      </c>
      <c r="D588" t="s">
        <v>14</v>
      </c>
      <c r="E588" t="s">
        <v>35</v>
      </c>
      <c r="F588" t="s">
        <v>23</v>
      </c>
      <c r="G588" t="s">
        <v>44</v>
      </c>
      <c r="H588">
        <v>4650.01</v>
      </c>
    </row>
    <row r="589" spans="1:8" x14ac:dyDescent="0.45">
      <c r="A589" s="1">
        <v>45205</v>
      </c>
      <c r="B589" t="s">
        <v>875</v>
      </c>
      <c r="C589">
        <v>57</v>
      </c>
      <c r="D589" t="s">
        <v>21</v>
      </c>
      <c r="E589" t="s">
        <v>19</v>
      </c>
      <c r="F589" t="s">
        <v>16</v>
      </c>
      <c r="G589" t="s">
        <v>12</v>
      </c>
      <c r="H589">
        <v>4115.76</v>
      </c>
    </row>
    <row r="590" spans="1:8" x14ac:dyDescent="0.45">
      <c r="A590" t="s">
        <v>165</v>
      </c>
      <c r="B590" t="s">
        <v>876</v>
      </c>
      <c r="C590">
        <v>92</v>
      </c>
      <c r="D590" t="s">
        <v>14</v>
      </c>
      <c r="E590" t="s">
        <v>19</v>
      </c>
      <c r="F590" t="s">
        <v>11</v>
      </c>
      <c r="G590" t="s">
        <v>41</v>
      </c>
      <c r="H590">
        <v>2085.39</v>
      </c>
    </row>
    <row r="591" spans="1:8" x14ac:dyDescent="0.45">
      <c r="A591" s="1">
        <v>45049</v>
      </c>
      <c r="B591" t="s">
        <v>877</v>
      </c>
      <c r="C591">
        <v>24</v>
      </c>
      <c r="D591" t="s">
        <v>9</v>
      </c>
      <c r="E591" t="s">
        <v>26</v>
      </c>
      <c r="F591" t="s">
        <v>30</v>
      </c>
      <c r="G591" t="s">
        <v>12</v>
      </c>
      <c r="H591">
        <v>3017.16</v>
      </c>
    </row>
    <row r="592" spans="1:8" x14ac:dyDescent="0.45">
      <c r="A592" s="1">
        <v>44713</v>
      </c>
      <c r="B592" t="s">
        <v>878</v>
      </c>
      <c r="C592">
        <v>84</v>
      </c>
      <c r="D592" t="s">
        <v>9</v>
      </c>
      <c r="E592" t="s">
        <v>22</v>
      </c>
      <c r="F592" t="s">
        <v>23</v>
      </c>
      <c r="G592" t="s">
        <v>12</v>
      </c>
      <c r="H592">
        <v>4444.47</v>
      </c>
    </row>
    <row r="593" spans="1:8" x14ac:dyDescent="0.45">
      <c r="A593" t="s">
        <v>447</v>
      </c>
      <c r="B593" t="s">
        <v>879</v>
      </c>
      <c r="C593">
        <v>46</v>
      </c>
      <c r="D593" t="s">
        <v>21</v>
      </c>
      <c r="E593" t="s">
        <v>10</v>
      </c>
      <c r="F593" t="s">
        <v>11</v>
      </c>
      <c r="G593" t="s">
        <v>44</v>
      </c>
      <c r="H593">
        <v>132.32</v>
      </c>
    </row>
    <row r="594" spans="1:8" x14ac:dyDescent="0.45">
      <c r="A594" s="1">
        <v>45171</v>
      </c>
      <c r="B594" t="s">
        <v>880</v>
      </c>
      <c r="C594">
        <v>10</v>
      </c>
      <c r="D594" t="s">
        <v>21</v>
      </c>
      <c r="E594" t="s">
        <v>26</v>
      </c>
      <c r="F594" t="s">
        <v>16</v>
      </c>
      <c r="G594" t="s">
        <v>41</v>
      </c>
      <c r="H594">
        <v>3988.92</v>
      </c>
    </row>
    <row r="595" spans="1:8" x14ac:dyDescent="0.45">
      <c r="A595" s="1">
        <v>44748</v>
      </c>
      <c r="B595" t="s">
        <v>881</v>
      </c>
      <c r="C595">
        <v>35</v>
      </c>
      <c r="D595" t="s">
        <v>21</v>
      </c>
      <c r="E595" t="s">
        <v>26</v>
      </c>
      <c r="F595" t="s">
        <v>16</v>
      </c>
      <c r="G595" t="s">
        <v>41</v>
      </c>
      <c r="H595">
        <v>2300.1799999999998</v>
      </c>
    </row>
    <row r="596" spans="1:8" x14ac:dyDescent="0.45">
      <c r="A596" s="1">
        <v>44563</v>
      </c>
      <c r="B596" t="s">
        <v>882</v>
      </c>
      <c r="C596">
        <v>79</v>
      </c>
      <c r="D596" t="s">
        <v>14</v>
      </c>
      <c r="E596" t="s">
        <v>26</v>
      </c>
      <c r="F596" t="s">
        <v>16</v>
      </c>
      <c r="G596" t="s">
        <v>44</v>
      </c>
      <c r="H596">
        <v>703.53</v>
      </c>
    </row>
    <row r="597" spans="1:8" x14ac:dyDescent="0.45">
      <c r="A597" s="1">
        <v>44906</v>
      </c>
      <c r="B597" t="s">
        <v>883</v>
      </c>
      <c r="C597">
        <v>43</v>
      </c>
      <c r="D597" t="s">
        <v>9</v>
      </c>
      <c r="E597" t="s">
        <v>10</v>
      </c>
      <c r="F597" t="s">
        <v>11</v>
      </c>
      <c r="G597" t="s">
        <v>17</v>
      </c>
      <c r="H597">
        <v>3333.52</v>
      </c>
    </row>
    <row r="598" spans="1:8" x14ac:dyDescent="0.45">
      <c r="A598" s="1">
        <v>44869</v>
      </c>
      <c r="B598" t="s">
        <v>884</v>
      </c>
      <c r="C598">
        <v>92</v>
      </c>
      <c r="D598" t="s">
        <v>21</v>
      </c>
      <c r="E598" t="s">
        <v>19</v>
      </c>
      <c r="F598" t="s">
        <v>30</v>
      </c>
      <c r="G598" t="s">
        <v>41</v>
      </c>
      <c r="H598">
        <v>592.69000000000005</v>
      </c>
    </row>
    <row r="599" spans="1:8" x14ac:dyDescent="0.45">
      <c r="A599" t="s">
        <v>885</v>
      </c>
      <c r="B599" t="s">
        <v>886</v>
      </c>
      <c r="C599">
        <v>86</v>
      </c>
      <c r="D599" t="s">
        <v>21</v>
      </c>
      <c r="E599" t="s">
        <v>19</v>
      </c>
      <c r="F599" t="s">
        <v>30</v>
      </c>
      <c r="G599" t="s">
        <v>41</v>
      </c>
      <c r="H599">
        <v>141.34</v>
      </c>
    </row>
    <row r="600" spans="1:8" x14ac:dyDescent="0.45">
      <c r="A600" s="1">
        <v>44938</v>
      </c>
      <c r="B600" t="s">
        <v>887</v>
      </c>
      <c r="C600">
        <v>80</v>
      </c>
      <c r="D600" t="s">
        <v>14</v>
      </c>
      <c r="E600" t="s">
        <v>19</v>
      </c>
      <c r="F600" t="s">
        <v>30</v>
      </c>
      <c r="G600" t="s">
        <v>44</v>
      </c>
      <c r="H600">
        <v>3697.67</v>
      </c>
    </row>
    <row r="601" spans="1:8" x14ac:dyDescent="0.45">
      <c r="A601" t="s">
        <v>888</v>
      </c>
      <c r="B601" t="s">
        <v>889</v>
      </c>
      <c r="C601">
        <v>43</v>
      </c>
      <c r="D601" t="s">
        <v>9</v>
      </c>
      <c r="E601" t="s">
        <v>15</v>
      </c>
      <c r="F601" t="s">
        <v>30</v>
      </c>
      <c r="G601" t="s">
        <v>44</v>
      </c>
      <c r="H601">
        <v>1816.27</v>
      </c>
    </row>
    <row r="602" spans="1:8" x14ac:dyDescent="0.45">
      <c r="A602" t="s">
        <v>890</v>
      </c>
      <c r="B602" t="s">
        <v>891</v>
      </c>
      <c r="C602">
        <v>41</v>
      </c>
      <c r="D602" t="s">
        <v>14</v>
      </c>
      <c r="E602" t="s">
        <v>19</v>
      </c>
      <c r="F602" t="s">
        <v>11</v>
      </c>
      <c r="H602">
        <v>4020.5</v>
      </c>
    </row>
    <row r="603" spans="1:8" x14ac:dyDescent="0.45">
      <c r="A603" t="s">
        <v>195</v>
      </c>
      <c r="B603" t="s">
        <v>892</v>
      </c>
      <c r="C603">
        <v>18</v>
      </c>
      <c r="D603" t="s">
        <v>9</v>
      </c>
      <c r="E603" t="s">
        <v>35</v>
      </c>
      <c r="F603" t="s">
        <v>16</v>
      </c>
      <c r="G603" t="s">
        <v>12</v>
      </c>
      <c r="H603">
        <v>1450.49</v>
      </c>
    </row>
    <row r="604" spans="1:8" x14ac:dyDescent="0.45">
      <c r="A604" t="s">
        <v>394</v>
      </c>
      <c r="B604" t="s">
        <v>893</v>
      </c>
      <c r="C604">
        <v>41</v>
      </c>
      <c r="D604" t="s">
        <v>21</v>
      </c>
      <c r="E604" t="s">
        <v>26</v>
      </c>
      <c r="F604" t="s">
        <v>23</v>
      </c>
      <c r="G604" t="s">
        <v>12</v>
      </c>
      <c r="H604">
        <v>4832.2700000000004</v>
      </c>
    </row>
    <row r="605" spans="1:8" x14ac:dyDescent="0.45">
      <c r="A605" t="s">
        <v>682</v>
      </c>
      <c r="B605" t="s">
        <v>894</v>
      </c>
      <c r="C605">
        <v>87</v>
      </c>
      <c r="D605" t="s">
        <v>14</v>
      </c>
      <c r="E605" t="s">
        <v>10</v>
      </c>
      <c r="F605" t="s">
        <v>23</v>
      </c>
      <c r="G605" t="s">
        <v>28</v>
      </c>
      <c r="H605">
        <v>4398.32</v>
      </c>
    </row>
    <row r="606" spans="1:8" x14ac:dyDescent="0.45">
      <c r="A606" t="s">
        <v>895</v>
      </c>
      <c r="B606" t="s">
        <v>896</v>
      </c>
      <c r="C606">
        <v>90</v>
      </c>
      <c r="D606" t="s">
        <v>14</v>
      </c>
      <c r="E606" t="s">
        <v>38</v>
      </c>
      <c r="F606" t="s">
        <v>16</v>
      </c>
      <c r="G606" t="s">
        <v>12</v>
      </c>
      <c r="H606">
        <v>1001.34</v>
      </c>
    </row>
    <row r="607" spans="1:8" x14ac:dyDescent="0.45">
      <c r="A607" s="1">
        <v>45170</v>
      </c>
      <c r="B607" t="s">
        <v>897</v>
      </c>
      <c r="C607">
        <v>40</v>
      </c>
      <c r="D607" t="s">
        <v>9</v>
      </c>
      <c r="E607" t="s">
        <v>10</v>
      </c>
      <c r="F607" t="s">
        <v>30</v>
      </c>
      <c r="G607" t="s">
        <v>41</v>
      </c>
      <c r="H607">
        <v>1727.07</v>
      </c>
    </row>
    <row r="608" spans="1:8" x14ac:dyDescent="0.45">
      <c r="A608" t="s">
        <v>373</v>
      </c>
      <c r="B608" t="s">
        <v>898</v>
      </c>
      <c r="C608">
        <v>1</v>
      </c>
      <c r="D608" t="s">
        <v>9</v>
      </c>
      <c r="E608" t="s">
        <v>15</v>
      </c>
      <c r="F608" t="s">
        <v>30</v>
      </c>
      <c r="G608" t="s">
        <v>17</v>
      </c>
      <c r="H608">
        <v>1647.67</v>
      </c>
    </row>
    <row r="609" spans="1:8" x14ac:dyDescent="0.45">
      <c r="A609" s="1">
        <v>44598</v>
      </c>
      <c r="B609" t="s">
        <v>899</v>
      </c>
      <c r="C609">
        <v>94</v>
      </c>
      <c r="D609" t="s">
        <v>9</v>
      </c>
      <c r="F609" t="s">
        <v>11</v>
      </c>
      <c r="G609" t="s">
        <v>41</v>
      </c>
      <c r="H609">
        <v>1638.19</v>
      </c>
    </row>
    <row r="610" spans="1:8" x14ac:dyDescent="0.45">
      <c r="A610" t="s">
        <v>470</v>
      </c>
      <c r="B610" t="s">
        <v>900</v>
      </c>
      <c r="C610">
        <v>92</v>
      </c>
      <c r="D610" t="s">
        <v>14</v>
      </c>
      <c r="E610" t="s">
        <v>19</v>
      </c>
      <c r="F610" t="s">
        <v>23</v>
      </c>
      <c r="G610" t="s">
        <v>12</v>
      </c>
      <c r="H610">
        <v>2741.17</v>
      </c>
    </row>
    <row r="611" spans="1:8" x14ac:dyDescent="0.45">
      <c r="A611" t="s">
        <v>901</v>
      </c>
      <c r="B611" t="s">
        <v>902</v>
      </c>
      <c r="C611">
        <v>94</v>
      </c>
      <c r="D611" t="s">
        <v>21</v>
      </c>
      <c r="E611" t="s">
        <v>10</v>
      </c>
      <c r="F611" t="s">
        <v>30</v>
      </c>
      <c r="G611" t="s">
        <v>28</v>
      </c>
      <c r="H611">
        <v>1247.29</v>
      </c>
    </row>
    <row r="612" spans="1:8" x14ac:dyDescent="0.45">
      <c r="A612" t="s">
        <v>136</v>
      </c>
      <c r="B612" t="s">
        <v>903</v>
      </c>
      <c r="C612">
        <v>7</v>
      </c>
      <c r="D612" t="s">
        <v>9</v>
      </c>
      <c r="E612" t="s">
        <v>35</v>
      </c>
      <c r="F612" t="s">
        <v>16</v>
      </c>
      <c r="G612" t="s">
        <v>17</v>
      </c>
      <c r="H612">
        <v>1847</v>
      </c>
    </row>
    <row r="613" spans="1:8" x14ac:dyDescent="0.45">
      <c r="A613" s="1">
        <v>44720</v>
      </c>
      <c r="B613" t="s">
        <v>904</v>
      </c>
      <c r="C613">
        <v>28</v>
      </c>
      <c r="D613" t="s">
        <v>9</v>
      </c>
      <c r="E613" t="s">
        <v>10</v>
      </c>
      <c r="F613" t="s">
        <v>11</v>
      </c>
      <c r="H613">
        <v>4839.17</v>
      </c>
    </row>
    <row r="614" spans="1:8" x14ac:dyDescent="0.45">
      <c r="A614" s="1">
        <v>45178</v>
      </c>
      <c r="B614" t="s">
        <v>905</v>
      </c>
      <c r="C614">
        <v>27</v>
      </c>
      <c r="D614" t="s">
        <v>14</v>
      </c>
      <c r="E614" t="s">
        <v>38</v>
      </c>
      <c r="F614" t="s">
        <v>23</v>
      </c>
      <c r="G614" t="s">
        <v>44</v>
      </c>
      <c r="H614">
        <v>3664.16</v>
      </c>
    </row>
    <row r="615" spans="1:8" x14ac:dyDescent="0.45">
      <c r="A615" t="s">
        <v>906</v>
      </c>
      <c r="B615" t="s">
        <v>907</v>
      </c>
      <c r="C615">
        <v>51</v>
      </c>
      <c r="D615" t="s">
        <v>9</v>
      </c>
      <c r="E615" t="s">
        <v>10</v>
      </c>
      <c r="F615" t="s">
        <v>11</v>
      </c>
      <c r="G615" t="s">
        <v>12</v>
      </c>
      <c r="H615">
        <v>4406.26</v>
      </c>
    </row>
    <row r="616" spans="1:8" x14ac:dyDescent="0.45">
      <c r="A616" s="1">
        <v>45271</v>
      </c>
      <c r="B616" t="s">
        <v>908</v>
      </c>
      <c r="C616">
        <v>52</v>
      </c>
      <c r="D616" t="s">
        <v>9</v>
      </c>
      <c r="E616" t="s">
        <v>35</v>
      </c>
      <c r="F616" t="s">
        <v>16</v>
      </c>
      <c r="G616" t="s">
        <v>17</v>
      </c>
      <c r="H616">
        <v>4690.3</v>
      </c>
    </row>
    <row r="617" spans="1:8" x14ac:dyDescent="0.45">
      <c r="A617" t="s">
        <v>909</v>
      </c>
      <c r="B617" t="s">
        <v>910</v>
      </c>
      <c r="C617">
        <v>15</v>
      </c>
      <c r="D617" t="s">
        <v>14</v>
      </c>
      <c r="E617" t="s">
        <v>19</v>
      </c>
      <c r="F617" t="s">
        <v>30</v>
      </c>
      <c r="G617" t="s">
        <v>12</v>
      </c>
      <c r="H617">
        <v>1405.89</v>
      </c>
    </row>
    <row r="618" spans="1:8" x14ac:dyDescent="0.45">
      <c r="A618" s="1">
        <v>45145</v>
      </c>
      <c r="B618" t="s">
        <v>911</v>
      </c>
      <c r="C618">
        <v>32</v>
      </c>
      <c r="D618" t="s">
        <v>14</v>
      </c>
      <c r="E618" t="s">
        <v>38</v>
      </c>
      <c r="F618" t="s">
        <v>16</v>
      </c>
      <c r="G618" t="s">
        <v>12</v>
      </c>
      <c r="H618">
        <v>2625.31</v>
      </c>
    </row>
    <row r="619" spans="1:8" x14ac:dyDescent="0.45">
      <c r="A619" t="s">
        <v>912</v>
      </c>
      <c r="B619" t="s">
        <v>913</v>
      </c>
      <c r="C619">
        <v>86</v>
      </c>
      <c r="D619" t="s">
        <v>21</v>
      </c>
      <c r="E619" t="s">
        <v>38</v>
      </c>
      <c r="F619" t="s">
        <v>23</v>
      </c>
      <c r="G619" t="s">
        <v>44</v>
      </c>
      <c r="H619">
        <v>2612.88</v>
      </c>
    </row>
    <row r="620" spans="1:8" x14ac:dyDescent="0.45">
      <c r="A620" t="s">
        <v>914</v>
      </c>
      <c r="B620" t="s">
        <v>915</v>
      </c>
      <c r="C620">
        <v>90</v>
      </c>
      <c r="D620" t="s">
        <v>9</v>
      </c>
      <c r="E620" t="s">
        <v>19</v>
      </c>
      <c r="F620" t="s">
        <v>16</v>
      </c>
      <c r="G620" t="s">
        <v>17</v>
      </c>
      <c r="H620">
        <v>2623.99</v>
      </c>
    </row>
    <row r="621" spans="1:8" x14ac:dyDescent="0.45">
      <c r="A621" t="s">
        <v>916</v>
      </c>
      <c r="B621" t="s">
        <v>917</v>
      </c>
      <c r="C621">
        <v>86</v>
      </c>
      <c r="D621" t="s">
        <v>14</v>
      </c>
      <c r="F621" t="s">
        <v>11</v>
      </c>
      <c r="G621" t="s">
        <v>28</v>
      </c>
      <c r="H621">
        <v>4802.72</v>
      </c>
    </row>
    <row r="622" spans="1:8" x14ac:dyDescent="0.45">
      <c r="A622" t="s">
        <v>918</v>
      </c>
      <c r="B622" t="s">
        <v>919</v>
      </c>
      <c r="C622">
        <v>53</v>
      </c>
      <c r="D622" t="s">
        <v>9</v>
      </c>
      <c r="E622" t="s">
        <v>19</v>
      </c>
      <c r="F622" t="s">
        <v>16</v>
      </c>
      <c r="G622" t="s">
        <v>17</v>
      </c>
      <c r="H622">
        <v>3222.56</v>
      </c>
    </row>
    <row r="623" spans="1:8" x14ac:dyDescent="0.45">
      <c r="A623" t="s">
        <v>920</v>
      </c>
      <c r="B623" t="s">
        <v>921</v>
      </c>
      <c r="C623">
        <v>39</v>
      </c>
      <c r="D623" t="s">
        <v>14</v>
      </c>
      <c r="E623" t="s">
        <v>22</v>
      </c>
      <c r="F623" t="s">
        <v>23</v>
      </c>
      <c r="G623" t="s">
        <v>12</v>
      </c>
      <c r="H623">
        <v>2737.71</v>
      </c>
    </row>
    <row r="624" spans="1:8" x14ac:dyDescent="0.45">
      <c r="A624" s="1">
        <v>45088</v>
      </c>
      <c r="B624" t="s">
        <v>922</v>
      </c>
      <c r="C624">
        <v>37</v>
      </c>
      <c r="D624" t="s">
        <v>21</v>
      </c>
      <c r="E624" t="s">
        <v>10</v>
      </c>
      <c r="F624" t="s">
        <v>16</v>
      </c>
      <c r="G624" t="s">
        <v>17</v>
      </c>
      <c r="H624">
        <v>559.46</v>
      </c>
    </row>
    <row r="625" spans="1:8" x14ac:dyDescent="0.45">
      <c r="A625" s="1">
        <v>45236</v>
      </c>
      <c r="B625" t="s">
        <v>923</v>
      </c>
      <c r="C625">
        <v>48</v>
      </c>
      <c r="D625" t="s">
        <v>21</v>
      </c>
      <c r="E625" t="s">
        <v>22</v>
      </c>
      <c r="F625" t="s">
        <v>23</v>
      </c>
      <c r="G625" t="s">
        <v>41</v>
      </c>
      <c r="H625">
        <v>3791.9</v>
      </c>
    </row>
    <row r="626" spans="1:8" x14ac:dyDescent="0.45">
      <c r="A626" t="s">
        <v>269</v>
      </c>
      <c r="B626" t="s">
        <v>924</v>
      </c>
      <c r="C626">
        <v>4</v>
      </c>
      <c r="D626" t="s">
        <v>14</v>
      </c>
      <c r="E626" t="s">
        <v>38</v>
      </c>
      <c r="F626" t="s">
        <v>16</v>
      </c>
      <c r="G626" t="s">
        <v>28</v>
      </c>
      <c r="H626">
        <v>3278.51</v>
      </c>
    </row>
    <row r="627" spans="1:8" x14ac:dyDescent="0.45">
      <c r="A627" s="1">
        <v>45261</v>
      </c>
      <c r="B627" t="s">
        <v>925</v>
      </c>
      <c r="C627">
        <v>50</v>
      </c>
      <c r="D627" t="s">
        <v>9</v>
      </c>
      <c r="E627" t="s">
        <v>26</v>
      </c>
      <c r="F627" t="s">
        <v>11</v>
      </c>
      <c r="G627" t="s">
        <v>41</v>
      </c>
      <c r="H627">
        <v>3042.91</v>
      </c>
    </row>
    <row r="628" spans="1:8" x14ac:dyDescent="0.45">
      <c r="A628" s="1">
        <v>45181</v>
      </c>
      <c r="B628" t="s">
        <v>926</v>
      </c>
      <c r="C628">
        <v>92</v>
      </c>
      <c r="D628" t="s">
        <v>14</v>
      </c>
      <c r="E628" t="s">
        <v>10</v>
      </c>
      <c r="F628" t="s">
        <v>11</v>
      </c>
      <c r="G628" t="s">
        <v>28</v>
      </c>
      <c r="H628">
        <v>1293.3599999999999</v>
      </c>
    </row>
    <row r="629" spans="1:8" x14ac:dyDescent="0.45">
      <c r="A629" t="s">
        <v>233</v>
      </c>
      <c r="B629" t="s">
        <v>927</v>
      </c>
      <c r="C629">
        <v>73</v>
      </c>
      <c r="D629" t="s">
        <v>21</v>
      </c>
      <c r="E629" t="s">
        <v>15</v>
      </c>
      <c r="F629" t="s">
        <v>16</v>
      </c>
      <c r="G629" t="s">
        <v>12</v>
      </c>
      <c r="H629">
        <v>4491.41</v>
      </c>
    </row>
    <row r="630" spans="1:8" x14ac:dyDescent="0.45">
      <c r="A630" s="1">
        <v>45049</v>
      </c>
      <c r="B630" t="s">
        <v>928</v>
      </c>
      <c r="C630">
        <v>24</v>
      </c>
      <c r="D630" t="s">
        <v>9</v>
      </c>
      <c r="E630" t="s">
        <v>10</v>
      </c>
      <c r="F630" t="s">
        <v>23</v>
      </c>
      <c r="G630" t="s">
        <v>12</v>
      </c>
      <c r="H630">
        <v>3740.55</v>
      </c>
    </row>
    <row r="631" spans="1:8" x14ac:dyDescent="0.45">
      <c r="A631" s="1">
        <v>44568</v>
      </c>
      <c r="B631" t="s">
        <v>929</v>
      </c>
      <c r="C631">
        <v>34</v>
      </c>
      <c r="D631" t="s">
        <v>14</v>
      </c>
      <c r="E631" t="s">
        <v>38</v>
      </c>
      <c r="F631" t="s">
        <v>11</v>
      </c>
      <c r="G631" t="s">
        <v>44</v>
      </c>
      <c r="H631">
        <v>1748.34</v>
      </c>
    </row>
    <row r="632" spans="1:8" x14ac:dyDescent="0.45">
      <c r="A632" t="s">
        <v>738</v>
      </c>
      <c r="B632" t="s">
        <v>930</v>
      </c>
      <c r="C632">
        <v>56</v>
      </c>
      <c r="D632" t="s">
        <v>21</v>
      </c>
      <c r="E632" t="s">
        <v>10</v>
      </c>
      <c r="F632" t="s">
        <v>30</v>
      </c>
      <c r="G632" t="s">
        <v>44</v>
      </c>
      <c r="H632">
        <v>4852.8599999999997</v>
      </c>
    </row>
    <row r="633" spans="1:8" x14ac:dyDescent="0.45">
      <c r="A633" s="1">
        <v>44655</v>
      </c>
      <c r="B633" t="s">
        <v>932</v>
      </c>
      <c r="C633">
        <v>79</v>
      </c>
      <c r="D633" t="s">
        <v>21</v>
      </c>
      <c r="E633" t="s">
        <v>26</v>
      </c>
      <c r="F633" t="s">
        <v>23</v>
      </c>
      <c r="G633" t="s">
        <v>41</v>
      </c>
      <c r="H633">
        <v>1616.52</v>
      </c>
    </row>
    <row r="634" spans="1:8" x14ac:dyDescent="0.45">
      <c r="A634" t="s">
        <v>933</v>
      </c>
      <c r="B634" t="s">
        <v>934</v>
      </c>
      <c r="C634">
        <v>49</v>
      </c>
      <c r="D634" t="s">
        <v>9</v>
      </c>
      <c r="E634" t="s">
        <v>19</v>
      </c>
      <c r="F634" t="s">
        <v>16</v>
      </c>
      <c r="G634" t="s">
        <v>17</v>
      </c>
      <c r="H634">
        <v>3092.06</v>
      </c>
    </row>
    <row r="635" spans="1:8" x14ac:dyDescent="0.45">
      <c r="A635" s="1">
        <v>44814</v>
      </c>
      <c r="B635" t="s">
        <v>935</v>
      </c>
      <c r="C635">
        <v>38</v>
      </c>
      <c r="D635" t="s">
        <v>21</v>
      </c>
      <c r="E635" t="s">
        <v>38</v>
      </c>
      <c r="F635" t="s">
        <v>30</v>
      </c>
      <c r="G635" t="s">
        <v>44</v>
      </c>
      <c r="H635">
        <v>3655.24</v>
      </c>
    </row>
    <row r="636" spans="1:8" x14ac:dyDescent="0.45">
      <c r="A636" t="s">
        <v>502</v>
      </c>
      <c r="B636" t="s">
        <v>936</v>
      </c>
      <c r="C636">
        <v>20</v>
      </c>
      <c r="D636" t="s">
        <v>9</v>
      </c>
      <c r="E636" t="s">
        <v>10</v>
      </c>
      <c r="F636" t="s">
        <v>16</v>
      </c>
      <c r="G636" t="s">
        <v>28</v>
      </c>
      <c r="H636">
        <v>2408.85</v>
      </c>
    </row>
    <row r="637" spans="1:8" x14ac:dyDescent="0.45">
      <c r="A637" t="s">
        <v>937</v>
      </c>
      <c r="B637" t="s">
        <v>938</v>
      </c>
      <c r="C637">
        <v>55</v>
      </c>
      <c r="D637" t="s">
        <v>14</v>
      </c>
      <c r="E637" t="s">
        <v>35</v>
      </c>
      <c r="F637" t="s">
        <v>23</v>
      </c>
      <c r="G637" t="s">
        <v>44</v>
      </c>
      <c r="H637">
        <v>1732.08</v>
      </c>
    </row>
    <row r="638" spans="1:8" x14ac:dyDescent="0.45">
      <c r="A638" t="s">
        <v>438</v>
      </c>
      <c r="B638" t="s">
        <v>939</v>
      </c>
      <c r="C638">
        <v>41</v>
      </c>
      <c r="D638" t="s">
        <v>9</v>
      </c>
      <c r="E638" t="s">
        <v>15</v>
      </c>
      <c r="F638" t="s">
        <v>23</v>
      </c>
      <c r="G638" t="s">
        <v>17</v>
      </c>
      <c r="H638">
        <v>1897.65</v>
      </c>
    </row>
    <row r="639" spans="1:8" x14ac:dyDescent="0.45">
      <c r="A639" t="s">
        <v>940</v>
      </c>
      <c r="B639" t="s">
        <v>941</v>
      </c>
      <c r="C639">
        <v>2</v>
      </c>
      <c r="D639" t="s">
        <v>21</v>
      </c>
      <c r="E639" t="s">
        <v>38</v>
      </c>
      <c r="F639" t="s">
        <v>30</v>
      </c>
      <c r="G639" t="s">
        <v>17</v>
      </c>
      <c r="H639">
        <v>3651.56</v>
      </c>
    </row>
    <row r="640" spans="1:8" x14ac:dyDescent="0.45">
      <c r="A640" t="s">
        <v>662</v>
      </c>
      <c r="B640" t="s">
        <v>942</v>
      </c>
      <c r="C640">
        <v>30</v>
      </c>
      <c r="D640" t="s">
        <v>14</v>
      </c>
      <c r="E640" t="s">
        <v>19</v>
      </c>
      <c r="F640" t="s">
        <v>11</v>
      </c>
      <c r="G640" t="s">
        <v>12</v>
      </c>
      <c r="H640">
        <v>1792.91</v>
      </c>
    </row>
    <row r="641" spans="1:8" x14ac:dyDescent="0.45">
      <c r="A641" t="s">
        <v>511</v>
      </c>
      <c r="B641" t="s">
        <v>943</v>
      </c>
      <c r="C641">
        <v>43</v>
      </c>
      <c r="D641" t="s">
        <v>14</v>
      </c>
      <c r="E641" t="s">
        <v>19</v>
      </c>
      <c r="F641" t="s">
        <v>30</v>
      </c>
      <c r="G641" t="s">
        <v>44</v>
      </c>
      <c r="H641">
        <v>3395.06</v>
      </c>
    </row>
    <row r="642" spans="1:8" x14ac:dyDescent="0.45">
      <c r="A642" s="1">
        <v>44748</v>
      </c>
      <c r="B642" t="s">
        <v>944</v>
      </c>
      <c r="C642">
        <v>54</v>
      </c>
      <c r="D642" t="s">
        <v>21</v>
      </c>
      <c r="F642" t="s">
        <v>30</v>
      </c>
      <c r="G642" t="s">
        <v>44</v>
      </c>
      <c r="H642">
        <v>4880.88</v>
      </c>
    </row>
    <row r="643" spans="1:8" x14ac:dyDescent="0.45">
      <c r="A643" s="1">
        <v>45141</v>
      </c>
      <c r="B643" t="s">
        <v>945</v>
      </c>
      <c r="C643">
        <v>19</v>
      </c>
      <c r="D643" t="s">
        <v>21</v>
      </c>
      <c r="E643" t="s">
        <v>22</v>
      </c>
      <c r="F643" t="s">
        <v>23</v>
      </c>
      <c r="G643" t="s">
        <v>17</v>
      </c>
      <c r="H643">
        <v>4497.34</v>
      </c>
    </row>
    <row r="644" spans="1:8" x14ac:dyDescent="0.45">
      <c r="A644" t="s">
        <v>828</v>
      </c>
      <c r="B644" t="s">
        <v>946</v>
      </c>
      <c r="C644">
        <v>39</v>
      </c>
      <c r="D644" t="s">
        <v>14</v>
      </c>
      <c r="E644" t="s">
        <v>35</v>
      </c>
      <c r="F644" t="s">
        <v>23</v>
      </c>
      <c r="H644">
        <v>1256.68</v>
      </c>
    </row>
    <row r="645" spans="1:8" x14ac:dyDescent="0.45">
      <c r="A645" t="s">
        <v>947</v>
      </c>
      <c r="B645" t="s">
        <v>948</v>
      </c>
      <c r="C645">
        <v>69</v>
      </c>
      <c r="D645" t="s">
        <v>21</v>
      </c>
      <c r="E645" t="s">
        <v>35</v>
      </c>
      <c r="F645" t="s">
        <v>30</v>
      </c>
      <c r="G645" t="s">
        <v>44</v>
      </c>
      <c r="H645">
        <v>4388.88</v>
      </c>
    </row>
    <row r="646" spans="1:8" x14ac:dyDescent="0.45">
      <c r="A646" t="s">
        <v>949</v>
      </c>
      <c r="B646" t="s">
        <v>950</v>
      </c>
      <c r="C646">
        <v>83</v>
      </c>
      <c r="D646" t="s">
        <v>9</v>
      </c>
      <c r="E646" t="s">
        <v>19</v>
      </c>
      <c r="F646" t="s">
        <v>30</v>
      </c>
      <c r="G646" t="s">
        <v>28</v>
      </c>
      <c r="H646">
        <v>337.62</v>
      </c>
    </row>
    <row r="647" spans="1:8" x14ac:dyDescent="0.45">
      <c r="A647" s="1">
        <v>45109</v>
      </c>
      <c r="B647" t="s">
        <v>951</v>
      </c>
      <c r="C647">
        <v>24</v>
      </c>
      <c r="D647" t="s">
        <v>21</v>
      </c>
      <c r="E647" t="s">
        <v>22</v>
      </c>
      <c r="F647" t="s">
        <v>16</v>
      </c>
      <c r="G647" t="s">
        <v>44</v>
      </c>
      <c r="H647">
        <v>3713.78</v>
      </c>
    </row>
    <row r="648" spans="1:8" x14ac:dyDescent="0.45">
      <c r="A648" t="s">
        <v>722</v>
      </c>
      <c r="B648" t="s">
        <v>952</v>
      </c>
      <c r="C648">
        <v>9</v>
      </c>
      <c r="D648" t="s">
        <v>9</v>
      </c>
      <c r="F648" t="s">
        <v>23</v>
      </c>
      <c r="G648" t="s">
        <v>12</v>
      </c>
      <c r="H648">
        <v>941.28</v>
      </c>
    </row>
    <row r="649" spans="1:8" x14ac:dyDescent="0.45">
      <c r="A649" t="s">
        <v>148</v>
      </c>
      <c r="B649" t="s">
        <v>953</v>
      </c>
      <c r="C649">
        <v>82</v>
      </c>
      <c r="D649" t="s">
        <v>9</v>
      </c>
      <c r="E649" t="s">
        <v>15</v>
      </c>
      <c r="F649" t="s">
        <v>11</v>
      </c>
      <c r="G649" t="s">
        <v>12</v>
      </c>
      <c r="H649">
        <v>4022.95</v>
      </c>
    </row>
    <row r="650" spans="1:8" x14ac:dyDescent="0.45">
      <c r="A650" t="s">
        <v>901</v>
      </c>
      <c r="B650" t="s">
        <v>954</v>
      </c>
      <c r="C650">
        <v>62</v>
      </c>
      <c r="D650" t="s">
        <v>9</v>
      </c>
      <c r="E650" t="s">
        <v>35</v>
      </c>
      <c r="F650" t="s">
        <v>23</v>
      </c>
      <c r="G650" t="s">
        <v>28</v>
      </c>
      <c r="H650">
        <v>1234.54</v>
      </c>
    </row>
    <row r="651" spans="1:8" x14ac:dyDescent="0.45">
      <c r="A651" s="1">
        <v>45052</v>
      </c>
      <c r="B651" t="s">
        <v>956</v>
      </c>
      <c r="C651">
        <v>59</v>
      </c>
      <c r="D651" t="s">
        <v>21</v>
      </c>
      <c r="E651" t="s">
        <v>15</v>
      </c>
      <c r="F651" t="s">
        <v>11</v>
      </c>
      <c r="G651" t="s">
        <v>17</v>
      </c>
      <c r="H651">
        <v>1361.33</v>
      </c>
    </row>
    <row r="652" spans="1:8" x14ac:dyDescent="0.45">
      <c r="A652" t="s">
        <v>728</v>
      </c>
      <c r="B652" t="s">
        <v>957</v>
      </c>
      <c r="C652">
        <v>85</v>
      </c>
      <c r="D652" t="s">
        <v>9</v>
      </c>
      <c r="E652" t="s">
        <v>19</v>
      </c>
      <c r="F652" t="s">
        <v>23</v>
      </c>
      <c r="G652" t="s">
        <v>12</v>
      </c>
      <c r="H652">
        <v>3902.99</v>
      </c>
    </row>
    <row r="653" spans="1:8" x14ac:dyDescent="0.45">
      <c r="A653" t="s">
        <v>958</v>
      </c>
      <c r="B653" t="s">
        <v>959</v>
      </c>
      <c r="C653">
        <v>71</v>
      </c>
      <c r="D653" t="s">
        <v>21</v>
      </c>
      <c r="E653" t="s">
        <v>35</v>
      </c>
      <c r="F653" t="s">
        <v>11</v>
      </c>
      <c r="G653" t="s">
        <v>41</v>
      </c>
      <c r="H653">
        <v>1274.54</v>
      </c>
    </row>
    <row r="654" spans="1:8" x14ac:dyDescent="0.45">
      <c r="A654" t="s">
        <v>960</v>
      </c>
      <c r="B654" t="s">
        <v>961</v>
      </c>
      <c r="C654">
        <v>16</v>
      </c>
      <c r="D654" t="s">
        <v>9</v>
      </c>
      <c r="E654" t="s">
        <v>26</v>
      </c>
      <c r="F654" t="s">
        <v>23</v>
      </c>
      <c r="G654" t="s">
        <v>28</v>
      </c>
      <c r="H654">
        <v>4362.32</v>
      </c>
    </row>
    <row r="655" spans="1:8" x14ac:dyDescent="0.45">
      <c r="A655" t="s">
        <v>962</v>
      </c>
      <c r="B655" t="s">
        <v>963</v>
      </c>
      <c r="C655">
        <v>96</v>
      </c>
      <c r="D655" t="s">
        <v>14</v>
      </c>
      <c r="E655" t="s">
        <v>15</v>
      </c>
      <c r="F655" t="s">
        <v>30</v>
      </c>
      <c r="G655" t="s">
        <v>44</v>
      </c>
      <c r="H655">
        <v>4593.16</v>
      </c>
    </row>
    <row r="656" spans="1:8" x14ac:dyDescent="0.45">
      <c r="A656" s="1">
        <v>45110</v>
      </c>
      <c r="B656" t="s">
        <v>964</v>
      </c>
      <c r="C656">
        <v>29</v>
      </c>
      <c r="D656" t="s">
        <v>14</v>
      </c>
      <c r="E656" t="s">
        <v>38</v>
      </c>
      <c r="F656" t="s">
        <v>23</v>
      </c>
      <c r="G656" t="s">
        <v>17</v>
      </c>
      <c r="H656">
        <v>963.86</v>
      </c>
    </row>
    <row r="657" spans="1:8" x14ac:dyDescent="0.45">
      <c r="A657" t="s">
        <v>965</v>
      </c>
      <c r="B657" t="s">
        <v>966</v>
      </c>
      <c r="C657">
        <v>8</v>
      </c>
      <c r="D657" t="s">
        <v>21</v>
      </c>
      <c r="E657" t="s">
        <v>19</v>
      </c>
      <c r="F657" t="s">
        <v>23</v>
      </c>
      <c r="G657" t="s">
        <v>12</v>
      </c>
      <c r="H657">
        <v>153.31</v>
      </c>
    </row>
    <row r="658" spans="1:8" x14ac:dyDescent="0.45">
      <c r="A658" s="1">
        <v>45203</v>
      </c>
      <c r="B658" t="s">
        <v>968</v>
      </c>
      <c r="C658">
        <v>31</v>
      </c>
      <c r="D658" t="s">
        <v>14</v>
      </c>
      <c r="E658" t="s">
        <v>35</v>
      </c>
      <c r="F658" t="s">
        <v>16</v>
      </c>
      <c r="G658" t="s">
        <v>12</v>
      </c>
      <c r="H658">
        <v>4516.26</v>
      </c>
    </row>
    <row r="659" spans="1:8" x14ac:dyDescent="0.45">
      <c r="A659" t="s">
        <v>179</v>
      </c>
      <c r="B659" t="s">
        <v>969</v>
      </c>
      <c r="C659">
        <v>10</v>
      </c>
      <c r="D659" t="s">
        <v>21</v>
      </c>
      <c r="E659" t="s">
        <v>35</v>
      </c>
      <c r="F659" t="s">
        <v>30</v>
      </c>
      <c r="G659" t="s">
        <v>17</v>
      </c>
      <c r="H659">
        <v>3763.64</v>
      </c>
    </row>
    <row r="660" spans="1:8" x14ac:dyDescent="0.45">
      <c r="A660" t="s">
        <v>544</v>
      </c>
      <c r="B660" t="s">
        <v>970</v>
      </c>
      <c r="C660">
        <v>41</v>
      </c>
      <c r="D660" t="s">
        <v>21</v>
      </c>
      <c r="E660" t="s">
        <v>15</v>
      </c>
      <c r="F660" t="s">
        <v>16</v>
      </c>
      <c r="G660" t="s">
        <v>12</v>
      </c>
      <c r="H660">
        <v>248.71</v>
      </c>
    </row>
    <row r="661" spans="1:8" x14ac:dyDescent="0.45">
      <c r="A661" t="s">
        <v>441</v>
      </c>
      <c r="B661" t="s">
        <v>971</v>
      </c>
      <c r="C661">
        <v>40</v>
      </c>
      <c r="D661" t="s">
        <v>21</v>
      </c>
      <c r="E661" t="s">
        <v>35</v>
      </c>
      <c r="F661" t="s">
        <v>30</v>
      </c>
      <c r="G661" t="s">
        <v>44</v>
      </c>
      <c r="H661">
        <v>3102.58</v>
      </c>
    </row>
    <row r="662" spans="1:8" x14ac:dyDescent="0.45">
      <c r="A662" t="s">
        <v>972</v>
      </c>
      <c r="B662" t="s">
        <v>973</v>
      </c>
      <c r="C662">
        <v>48</v>
      </c>
      <c r="D662" t="s">
        <v>14</v>
      </c>
      <c r="E662" t="s">
        <v>19</v>
      </c>
      <c r="F662" t="s">
        <v>30</v>
      </c>
      <c r="G662" t="s">
        <v>44</v>
      </c>
      <c r="H662">
        <v>331.56</v>
      </c>
    </row>
    <row r="663" spans="1:8" x14ac:dyDescent="0.45">
      <c r="A663" t="s">
        <v>505</v>
      </c>
      <c r="B663" t="s">
        <v>975</v>
      </c>
      <c r="C663">
        <v>39</v>
      </c>
      <c r="D663" t="s">
        <v>14</v>
      </c>
      <c r="E663" t="s">
        <v>15</v>
      </c>
      <c r="F663" t="s">
        <v>16</v>
      </c>
      <c r="G663" t="s">
        <v>44</v>
      </c>
      <c r="H663">
        <v>1833.97</v>
      </c>
    </row>
    <row r="664" spans="1:8" x14ac:dyDescent="0.45">
      <c r="A664" t="s">
        <v>654</v>
      </c>
      <c r="B664" t="s">
        <v>976</v>
      </c>
      <c r="C664">
        <v>22</v>
      </c>
      <c r="D664" t="s">
        <v>9</v>
      </c>
      <c r="E664" t="s">
        <v>15</v>
      </c>
      <c r="F664" t="s">
        <v>11</v>
      </c>
      <c r="G664" t="s">
        <v>44</v>
      </c>
      <c r="H664">
        <v>2569.65</v>
      </c>
    </row>
    <row r="665" spans="1:8" x14ac:dyDescent="0.45">
      <c r="A665" s="1">
        <v>44659</v>
      </c>
      <c r="B665" t="s">
        <v>977</v>
      </c>
      <c r="C665">
        <v>22</v>
      </c>
      <c r="D665" t="s">
        <v>21</v>
      </c>
      <c r="E665" t="s">
        <v>15</v>
      </c>
      <c r="F665" t="s">
        <v>16</v>
      </c>
      <c r="G665" t="s">
        <v>17</v>
      </c>
      <c r="H665">
        <v>3445.89</v>
      </c>
    </row>
    <row r="666" spans="1:8" x14ac:dyDescent="0.45">
      <c r="A666" s="1">
        <v>45020</v>
      </c>
      <c r="B666" t="s">
        <v>978</v>
      </c>
      <c r="C666">
        <v>24</v>
      </c>
      <c r="D666" t="s">
        <v>21</v>
      </c>
      <c r="E666" t="s">
        <v>19</v>
      </c>
      <c r="F666" t="s">
        <v>30</v>
      </c>
      <c r="G666" t="s">
        <v>17</v>
      </c>
      <c r="H666">
        <v>2834.53</v>
      </c>
    </row>
    <row r="667" spans="1:8" x14ac:dyDescent="0.45">
      <c r="A667" s="1">
        <v>45142</v>
      </c>
      <c r="B667" t="s">
        <v>979</v>
      </c>
      <c r="C667">
        <v>33</v>
      </c>
      <c r="D667" t="s">
        <v>14</v>
      </c>
      <c r="E667" t="s">
        <v>10</v>
      </c>
      <c r="F667" t="s">
        <v>11</v>
      </c>
      <c r="G667" t="s">
        <v>44</v>
      </c>
      <c r="H667">
        <v>3892.27</v>
      </c>
    </row>
    <row r="668" spans="1:8" x14ac:dyDescent="0.45">
      <c r="A668" s="1">
        <v>44905</v>
      </c>
      <c r="B668" t="s">
        <v>980</v>
      </c>
      <c r="C668">
        <v>14</v>
      </c>
      <c r="D668" t="s">
        <v>21</v>
      </c>
      <c r="E668" t="s">
        <v>35</v>
      </c>
      <c r="F668" t="s">
        <v>23</v>
      </c>
      <c r="G668" t="s">
        <v>28</v>
      </c>
      <c r="H668">
        <v>1336.17</v>
      </c>
    </row>
    <row r="669" spans="1:8" x14ac:dyDescent="0.45">
      <c r="A669" s="1">
        <v>44630</v>
      </c>
      <c r="B669" t="s">
        <v>981</v>
      </c>
      <c r="C669">
        <v>50</v>
      </c>
      <c r="D669" t="s">
        <v>9</v>
      </c>
      <c r="E669" t="s">
        <v>10</v>
      </c>
      <c r="F669" t="s">
        <v>11</v>
      </c>
      <c r="G669" t="s">
        <v>28</v>
      </c>
      <c r="H669">
        <v>4717.18</v>
      </c>
    </row>
    <row r="670" spans="1:8" x14ac:dyDescent="0.45">
      <c r="A670" s="1">
        <v>45056</v>
      </c>
      <c r="B670" t="s">
        <v>984</v>
      </c>
      <c r="C670">
        <v>8</v>
      </c>
      <c r="D670" t="s">
        <v>14</v>
      </c>
      <c r="E670" t="s">
        <v>38</v>
      </c>
      <c r="F670" t="s">
        <v>30</v>
      </c>
      <c r="G670" t="s">
        <v>17</v>
      </c>
      <c r="H670">
        <v>3632.59</v>
      </c>
    </row>
    <row r="671" spans="1:8" x14ac:dyDescent="0.45">
      <c r="A671" s="1">
        <v>45177</v>
      </c>
      <c r="B671" t="s">
        <v>985</v>
      </c>
      <c r="C671">
        <v>37</v>
      </c>
      <c r="D671" t="s">
        <v>14</v>
      </c>
      <c r="E671" t="s">
        <v>22</v>
      </c>
      <c r="F671" t="s">
        <v>23</v>
      </c>
      <c r="G671" t="s">
        <v>44</v>
      </c>
      <c r="H671">
        <v>4406.17</v>
      </c>
    </row>
    <row r="672" spans="1:8" x14ac:dyDescent="0.45">
      <c r="A672" s="1">
        <v>45115</v>
      </c>
      <c r="B672" t="s">
        <v>986</v>
      </c>
      <c r="C672">
        <v>74</v>
      </c>
      <c r="D672" t="s">
        <v>9</v>
      </c>
      <c r="E672" t="s">
        <v>35</v>
      </c>
      <c r="F672" t="s">
        <v>11</v>
      </c>
      <c r="G672" t="s">
        <v>17</v>
      </c>
      <c r="H672">
        <v>2429.04</v>
      </c>
    </row>
    <row r="673" spans="1:8" x14ac:dyDescent="0.45">
      <c r="A673" s="1">
        <v>44562</v>
      </c>
      <c r="B673" t="s">
        <v>987</v>
      </c>
      <c r="C673">
        <v>75</v>
      </c>
      <c r="D673" t="s">
        <v>9</v>
      </c>
      <c r="E673" t="s">
        <v>38</v>
      </c>
      <c r="F673" t="s">
        <v>11</v>
      </c>
      <c r="G673" t="s">
        <v>28</v>
      </c>
      <c r="H673">
        <v>2609.73</v>
      </c>
    </row>
    <row r="674" spans="1:8" x14ac:dyDescent="0.45">
      <c r="A674" t="s">
        <v>274</v>
      </c>
      <c r="B674" t="s">
        <v>988</v>
      </c>
      <c r="C674">
        <v>40</v>
      </c>
      <c r="D674" t="s">
        <v>14</v>
      </c>
      <c r="E674" t="s">
        <v>19</v>
      </c>
      <c r="F674" t="s">
        <v>16</v>
      </c>
      <c r="G674" t="s">
        <v>44</v>
      </c>
      <c r="H674">
        <v>2880.78</v>
      </c>
    </row>
    <row r="675" spans="1:8" x14ac:dyDescent="0.45">
      <c r="A675" t="s">
        <v>241</v>
      </c>
      <c r="B675" t="s">
        <v>989</v>
      </c>
      <c r="C675">
        <v>55</v>
      </c>
      <c r="D675" t="s">
        <v>21</v>
      </c>
      <c r="E675" t="s">
        <v>26</v>
      </c>
      <c r="F675" t="s">
        <v>16</v>
      </c>
      <c r="G675" t="s">
        <v>44</v>
      </c>
      <c r="H675">
        <v>429.52</v>
      </c>
    </row>
    <row r="676" spans="1:8" x14ac:dyDescent="0.45">
      <c r="A676" t="s">
        <v>990</v>
      </c>
      <c r="B676" t="s">
        <v>991</v>
      </c>
      <c r="C676">
        <v>6</v>
      </c>
      <c r="D676" t="s">
        <v>14</v>
      </c>
      <c r="E676" t="s">
        <v>26</v>
      </c>
      <c r="F676" t="s">
        <v>23</v>
      </c>
      <c r="G676" t="s">
        <v>12</v>
      </c>
      <c r="H676">
        <v>2981.24</v>
      </c>
    </row>
    <row r="677" spans="1:8" x14ac:dyDescent="0.45">
      <c r="A677" s="1">
        <v>45081</v>
      </c>
      <c r="B677" t="s">
        <v>992</v>
      </c>
      <c r="C677">
        <v>89</v>
      </c>
      <c r="D677" t="s">
        <v>9</v>
      </c>
      <c r="F677" t="s">
        <v>30</v>
      </c>
      <c r="G677" t="s">
        <v>28</v>
      </c>
      <c r="H677">
        <v>2843.89</v>
      </c>
    </row>
    <row r="678" spans="1:8" x14ac:dyDescent="0.45">
      <c r="A678" t="s">
        <v>993</v>
      </c>
      <c r="B678" t="s">
        <v>994</v>
      </c>
      <c r="C678">
        <v>34</v>
      </c>
      <c r="D678" t="s">
        <v>9</v>
      </c>
      <c r="E678" t="s">
        <v>19</v>
      </c>
      <c r="F678" t="s">
        <v>30</v>
      </c>
      <c r="G678" t="s">
        <v>17</v>
      </c>
      <c r="H678">
        <v>1255.42</v>
      </c>
    </row>
    <row r="679" spans="1:8" x14ac:dyDescent="0.45">
      <c r="A679" t="s">
        <v>995</v>
      </c>
      <c r="B679" t="s">
        <v>996</v>
      </c>
      <c r="C679">
        <v>68</v>
      </c>
      <c r="D679" t="s">
        <v>21</v>
      </c>
      <c r="E679" t="s">
        <v>19</v>
      </c>
      <c r="F679" t="s">
        <v>11</v>
      </c>
      <c r="G679" t="s">
        <v>17</v>
      </c>
      <c r="H679">
        <v>4280.42</v>
      </c>
    </row>
    <row r="680" spans="1:8" x14ac:dyDescent="0.45">
      <c r="A680" t="s">
        <v>703</v>
      </c>
      <c r="B680" t="s">
        <v>997</v>
      </c>
      <c r="C680">
        <v>58</v>
      </c>
      <c r="D680" t="s">
        <v>9</v>
      </c>
      <c r="E680" t="s">
        <v>35</v>
      </c>
      <c r="F680" t="s">
        <v>30</v>
      </c>
      <c r="G680" t="s">
        <v>44</v>
      </c>
      <c r="H680">
        <v>1370.94</v>
      </c>
    </row>
    <row r="681" spans="1:8" x14ac:dyDescent="0.45">
      <c r="A681" s="1">
        <v>44994</v>
      </c>
      <c r="B681" t="s">
        <v>998</v>
      </c>
      <c r="C681">
        <v>15</v>
      </c>
      <c r="D681" t="s">
        <v>9</v>
      </c>
      <c r="E681" t="s">
        <v>35</v>
      </c>
      <c r="F681" t="s">
        <v>30</v>
      </c>
      <c r="G681" t="s">
        <v>12</v>
      </c>
      <c r="H681">
        <v>2689.88</v>
      </c>
    </row>
    <row r="682" spans="1:8" x14ac:dyDescent="0.45">
      <c r="A682" s="1">
        <v>44653</v>
      </c>
      <c r="B682" t="s">
        <v>999</v>
      </c>
      <c r="C682">
        <v>18</v>
      </c>
      <c r="D682" t="s">
        <v>14</v>
      </c>
      <c r="E682" t="s">
        <v>15</v>
      </c>
      <c r="F682" t="s">
        <v>30</v>
      </c>
      <c r="G682" t="s">
        <v>41</v>
      </c>
      <c r="H682">
        <v>4037.13</v>
      </c>
    </row>
    <row r="683" spans="1:8" x14ac:dyDescent="0.45">
      <c r="A683" s="1">
        <v>45242</v>
      </c>
      <c r="B683" t="s">
        <v>1000</v>
      </c>
      <c r="C683">
        <v>76</v>
      </c>
      <c r="D683" t="s">
        <v>9</v>
      </c>
      <c r="E683" t="s">
        <v>35</v>
      </c>
      <c r="F683" t="s">
        <v>11</v>
      </c>
      <c r="G683" t="s">
        <v>17</v>
      </c>
      <c r="H683">
        <v>2870.42</v>
      </c>
    </row>
    <row r="684" spans="1:8" x14ac:dyDescent="0.45">
      <c r="A684" t="s">
        <v>181</v>
      </c>
      <c r="B684" t="s">
        <v>1001</v>
      </c>
      <c r="C684">
        <v>53</v>
      </c>
      <c r="D684" t="s">
        <v>14</v>
      </c>
      <c r="E684" t="s">
        <v>35</v>
      </c>
      <c r="F684" t="s">
        <v>16</v>
      </c>
      <c r="G684" t="s">
        <v>17</v>
      </c>
      <c r="H684">
        <v>2620.98</v>
      </c>
    </row>
    <row r="685" spans="1:8" x14ac:dyDescent="0.45">
      <c r="A685" s="1">
        <v>44563</v>
      </c>
      <c r="B685" t="s">
        <v>1002</v>
      </c>
      <c r="C685">
        <v>43</v>
      </c>
      <c r="D685" t="s">
        <v>21</v>
      </c>
      <c r="E685" t="s">
        <v>26</v>
      </c>
      <c r="F685" t="s">
        <v>16</v>
      </c>
      <c r="G685" t="s">
        <v>28</v>
      </c>
      <c r="H685">
        <v>2189.02</v>
      </c>
    </row>
    <row r="686" spans="1:8" x14ac:dyDescent="0.45">
      <c r="A686" t="s">
        <v>1003</v>
      </c>
      <c r="B686" t="s">
        <v>1004</v>
      </c>
      <c r="C686">
        <v>46</v>
      </c>
      <c r="D686" t="s">
        <v>21</v>
      </c>
      <c r="E686" t="s">
        <v>15</v>
      </c>
      <c r="F686" t="s">
        <v>23</v>
      </c>
      <c r="G686" t="s">
        <v>44</v>
      </c>
      <c r="H686">
        <v>3790.04</v>
      </c>
    </row>
    <row r="687" spans="1:8" x14ac:dyDescent="0.45">
      <c r="A687" s="1">
        <v>44779</v>
      </c>
      <c r="B687" t="s">
        <v>1005</v>
      </c>
      <c r="C687">
        <v>50</v>
      </c>
      <c r="D687" t="s">
        <v>14</v>
      </c>
      <c r="E687" t="s">
        <v>15</v>
      </c>
      <c r="F687" t="s">
        <v>16</v>
      </c>
      <c r="G687" t="s">
        <v>12</v>
      </c>
      <c r="H687">
        <v>2102.64</v>
      </c>
    </row>
    <row r="688" spans="1:8" x14ac:dyDescent="0.45">
      <c r="A688" s="1">
        <v>44621</v>
      </c>
      <c r="B688" t="s">
        <v>1006</v>
      </c>
      <c r="C688">
        <v>21</v>
      </c>
      <c r="D688" t="s">
        <v>9</v>
      </c>
      <c r="E688" t="s">
        <v>38</v>
      </c>
      <c r="F688" t="s">
        <v>16</v>
      </c>
      <c r="G688" t="s">
        <v>41</v>
      </c>
      <c r="H688">
        <v>2689.37</v>
      </c>
    </row>
    <row r="689" spans="1:8" x14ac:dyDescent="0.45">
      <c r="A689" s="1">
        <v>44598</v>
      </c>
      <c r="B689" t="s">
        <v>1007</v>
      </c>
      <c r="C689">
        <v>39</v>
      </c>
      <c r="D689" t="s">
        <v>9</v>
      </c>
      <c r="E689" t="s">
        <v>22</v>
      </c>
      <c r="F689" t="s">
        <v>11</v>
      </c>
      <c r="G689" t="s">
        <v>41</v>
      </c>
      <c r="H689">
        <v>3886.77</v>
      </c>
    </row>
    <row r="690" spans="1:8" x14ac:dyDescent="0.45">
      <c r="A690" s="1">
        <v>44846</v>
      </c>
      <c r="B690" t="s">
        <v>1008</v>
      </c>
      <c r="C690">
        <v>20</v>
      </c>
      <c r="D690" t="s">
        <v>9</v>
      </c>
      <c r="E690" t="s">
        <v>19</v>
      </c>
      <c r="F690" t="s">
        <v>23</v>
      </c>
      <c r="G690" t="s">
        <v>41</v>
      </c>
      <c r="H690">
        <v>3786.28</v>
      </c>
    </row>
    <row r="691" spans="1:8" x14ac:dyDescent="0.45">
      <c r="A691" s="1">
        <v>44750</v>
      </c>
      <c r="B691" t="s">
        <v>1009</v>
      </c>
      <c r="C691">
        <v>79</v>
      </c>
      <c r="D691" t="s">
        <v>21</v>
      </c>
      <c r="E691" t="s">
        <v>22</v>
      </c>
      <c r="F691" t="s">
        <v>30</v>
      </c>
      <c r="G691" t="s">
        <v>28</v>
      </c>
      <c r="H691">
        <v>261.66000000000003</v>
      </c>
    </row>
    <row r="692" spans="1:8" x14ac:dyDescent="0.45">
      <c r="A692" t="s">
        <v>692</v>
      </c>
      <c r="B692" t="s">
        <v>1010</v>
      </c>
      <c r="C692">
        <v>16</v>
      </c>
      <c r="D692" t="s">
        <v>9</v>
      </c>
      <c r="E692" t="s">
        <v>15</v>
      </c>
      <c r="F692" t="s">
        <v>16</v>
      </c>
      <c r="G692" t="s">
        <v>17</v>
      </c>
      <c r="H692">
        <v>760.13</v>
      </c>
    </row>
    <row r="693" spans="1:8" x14ac:dyDescent="0.45">
      <c r="A693" t="s">
        <v>487</v>
      </c>
      <c r="B693" t="s">
        <v>1011</v>
      </c>
      <c r="C693">
        <v>91</v>
      </c>
      <c r="D693" t="s">
        <v>9</v>
      </c>
      <c r="E693" t="s">
        <v>15</v>
      </c>
      <c r="F693" t="s">
        <v>11</v>
      </c>
      <c r="G693" t="s">
        <v>12</v>
      </c>
      <c r="H693">
        <v>1782.57</v>
      </c>
    </row>
    <row r="694" spans="1:8" x14ac:dyDescent="0.45">
      <c r="A694" t="s">
        <v>211</v>
      </c>
      <c r="B694" t="s">
        <v>1012</v>
      </c>
      <c r="C694">
        <v>57</v>
      </c>
      <c r="D694" t="s">
        <v>14</v>
      </c>
      <c r="E694" t="s">
        <v>35</v>
      </c>
      <c r="F694" t="s">
        <v>23</v>
      </c>
      <c r="G694" t="s">
        <v>17</v>
      </c>
      <c r="H694">
        <v>1728.5</v>
      </c>
    </row>
    <row r="695" spans="1:8" x14ac:dyDescent="0.45">
      <c r="A695" t="s">
        <v>1013</v>
      </c>
      <c r="B695" t="s">
        <v>1014</v>
      </c>
      <c r="C695">
        <v>38</v>
      </c>
      <c r="D695" t="s">
        <v>14</v>
      </c>
      <c r="E695" t="s">
        <v>19</v>
      </c>
      <c r="F695" t="s">
        <v>16</v>
      </c>
      <c r="G695" t="s">
        <v>41</v>
      </c>
      <c r="H695">
        <v>2050.79</v>
      </c>
    </row>
    <row r="696" spans="1:8" x14ac:dyDescent="0.45">
      <c r="A696" t="s">
        <v>1015</v>
      </c>
      <c r="B696" t="s">
        <v>1016</v>
      </c>
      <c r="C696">
        <v>34</v>
      </c>
      <c r="D696" t="s">
        <v>14</v>
      </c>
      <c r="E696" t="s">
        <v>22</v>
      </c>
      <c r="F696" t="s">
        <v>23</v>
      </c>
      <c r="G696" t="s">
        <v>41</v>
      </c>
      <c r="H696">
        <v>4669.51</v>
      </c>
    </row>
    <row r="697" spans="1:8" x14ac:dyDescent="0.45">
      <c r="A697" s="1">
        <v>45089</v>
      </c>
      <c r="B697" t="s">
        <v>1017</v>
      </c>
      <c r="C697">
        <v>48</v>
      </c>
      <c r="D697" t="s">
        <v>14</v>
      </c>
      <c r="F697" t="s">
        <v>11</v>
      </c>
      <c r="G697" t="s">
        <v>44</v>
      </c>
      <c r="H697">
        <v>2530.36</v>
      </c>
    </row>
    <row r="698" spans="1:8" x14ac:dyDescent="0.45">
      <c r="A698" s="1">
        <v>44750</v>
      </c>
      <c r="B698" t="s">
        <v>1018</v>
      </c>
      <c r="C698">
        <v>83</v>
      </c>
      <c r="D698" t="s">
        <v>21</v>
      </c>
      <c r="E698" t="s">
        <v>35</v>
      </c>
      <c r="F698" t="s">
        <v>23</v>
      </c>
      <c r="G698" t="s">
        <v>12</v>
      </c>
      <c r="H698">
        <v>4810.84</v>
      </c>
    </row>
    <row r="699" spans="1:8" x14ac:dyDescent="0.45">
      <c r="A699" t="s">
        <v>1019</v>
      </c>
      <c r="B699" t="s">
        <v>1020</v>
      </c>
      <c r="C699">
        <v>39</v>
      </c>
      <c r="D699" t="s">
        <v>21</v>
      </c>
      <c r="F699" t="s">
        <v>30</v>
      </c>
      <c r="G699" t="s">
        <v>28</v>
      </c>
      <c r="H699">
        <v>4142.1000000000004</v>
      </c>
    </row>
    <row r="700" spans="1:8" x14ac:dyDescent="0.45">
      <c r="A700" t="s">
        <v>552</v>
      </c>
      <c r="B700" t="s">
        <v>1021</v>
      </c>
      <c r="C700">
        <v>79</v>
      </c>
      <c r="D700" t="s">
        <v>14</v>
      </c>
      <c r="E700" t="s">
        <v>10</v>
      </c>
      <c r="F700" t="s">
        <v>11</v>
      </c>
      <c r="G700" t="s">
        <v>44</v>
      </c>
      <c r="H700">
        <v>3132.47</v>
      </c>
    </row>
    <row r="701" spans="1:8" x14ac:dyDescent="0.45">
      <c r="A701" s="1">
        <v>45018</v>
      </c>
      <c r="B701" t="s">
        <v>1022</v>
      </c>
      <c r="C701">
        <v>60</v>
      </c>
      <c r="D701" t="s">
        <v>14</v>
      </c>
      <c r="E701" t="s">
        <v>38</v>
      </c>
      <c r="F701" t="s">
        <v>11</v>
      </c>
      <c r="G701" t="s">
        <v>12</v>
      </c>
      <c r="H701">
        <v>2134.5100000000002</v>
      </c>
    </row>
    <row r="702" spans="1:8" x14ac:dyDescent="0.45">
      <c r="A702" t="s">
        <v>1023</v>
      </c>
      <c r="B702" t="s">
        <v>1024</v>
      </c>
      <c r="C702">
        <v>55</v>
      </c>
      <c r="D702" t="s">
        <v>14</v>
      </c>
      <c r="F702" t="s">
        <v>16</v>
      </c>
      <c r="G702" t="s">
        <v>28</v>
      </c>
      <c r="H702">
        <v>1799.14</v>
      </c>
    </row>
    <row r="703" spans="1:8" x14ac:dyDescent="0.45">
      <c r="A703" t="s">
        <v>525</v>
      </c>
      <c r="B703" t="s">
        <v>1025</v>
      </c>
      <c r="C703">
        <v>96</v>
      </c>
      <c r="D703" t="s">
        <v>14</v>
      </c>
      <c r="E703" t="s">
        <v>10</v>
      </c>
      <c r="F703" t="s">
        <v>23</v>
      </c>
      <c r="G703" t="s">
        <v>17</v>
      </c>
      <c r="H703">
        <v>198.28</v>
      </c>
    </row>
    <row r="704" spans="1:8" x14ac:dyDescent="0.45">
      <c r="A704" s="1">
        <v>45049</v>
      </c>
      <c r="B704" t="s">
        <v>1026</v>
      </c>
      <c r="C704">
        <v>98</v>
      </c>
      <c r="D704" t="s">
        <v>21</v>
      </c>
      <c r="E704" t="s">
        <v>26</v>
      </c>
      <c r="F704" t="s">
        <v>30</v>
      </c>
      <c r="G704" t="s">
        <v>44</v>
      </c>
      <c r="H704">
        <v>291.17</v>
      </c>
    </row>
    <row r="705" spans="1:8" x14ac:dyDescent="0.45">
      <c r="A705" t="s">
        <v>389</v>
      </c>
      <c r="B705" t="s">
        <v>1027</v>
      </c>
      <c r="C705">
        <v>64</v>
      </c>
      <c r="D705" t="s">
        <v>9</v>
      </c>
      <c r="E705" t="s">
        <v>10</v>
      </c>
      <c r="F705" t="s">
        <v>11</v>
      </c>
      <c r="G705" t="s">
        <v>41</v>
      </c>
      <c r="H705">
        <v>3951.28</v>
      </c>
    </row>
    <row r="706" spans="1:8" x14ac:dyDescent="0.45">
      <c r="A706" t="s">
        <v>114</v>
      </c>
      <c r="B706" t="s">
        <v>1028</v>
      </c>
      <c r="C706">
        <v>95</v>
      </c>
      <c r="D706" t="s">
        <v>14</v>
      </c>
      <c r="E706" t="s">
        <v>15</v>
      </c>
      <c r="F706" t="s">
        <v>23</v>
      </c>
      <c r="G706" t="s">
        <v>44</v>
      </c>
      <c r="H706">
        <v>153.22999999999999</v>
      </c>
    </row>
    <row r="707" spans="1:8" x14ac:dyDescent="0.45">
      <c r="A707" t="s">
        <v>677</v>
      </c>
      <c r="B707" t="s">
        <v>1029</v>
      </c>
      <c r="C707">
        <v>16</v>
      </c>
      <c r="D707" t="s">
        <v>14</v>
      </c>
      <c r="E707" t="s">
        <v>38</v>
      </c>
      <c r="F707" t="s">
        <v>23</v>
      </c>
      <c r="G707" t="s">
        <v>12</v>
      </c>
      <c r="H707">
        <v>2065.5100000000002</v>
      </c>
    </row>
    <row r="708" spans="1:8" x14ac:dyDescent="0.45">
      <c r="A708" t="s">
        <v>335</v>
      </c>
      <c r="B708" t="s">
        <v>1030</v>
      </c>
      <c r="C708">
        <v>50</v>
      </c>
      <c r="D708" t="s">
        <v>21</v>
      </c>
      <c r="E708" t="s">
        <v>26</v>
      </c>
      <c r="F708" t="s">
        <v>11</v>
      </c>
      <c r="G708" t="s">
        <v>17</v>
      </c>
      <c r="H708">
        <v>3215.98</v>
      </c>
    </row>
    <row r="709" spans="1:8" x14ac:dyDescent="0.45">
      <c r="A709" t="s">
        <v>269</v>
      </c>
      <c r="B709" t="s">
        <v>1031</v>
      </c>
      <c r="C709">
        <v>5</v>
      </c>
      <c r="D709" t="s">
        <v>21</v>
      </c>
      <c r="E709" t="s">
        <v>15</v>
      </c>
      <c r="F709" t="s">
        <v>16</v>
      </c>
      <c r="G709" t="s">
        <v>41</v>
      </c>
      <c r="H709">
        <v>4469.8</v>
      </c>
    </row>
    <row r="710" spans="1:8" x14ac:dyDescent="0.45">
      <c r="A710" t="s">
        <v>375</v>
      </c>
      <c r="B710" t="s">
        <v>1032</v>
      </c>
      <c r="C710">
        <v>99</v>
      </c>
      <c r="D710" t="s">
        <v>14</v>
      </c>
      <c r="E710" t="s">
        <v>15</v>
      </c>
      <c r="F710" t="s">
        <v>23</v>
      </c>
      <c r="G710" t="s">
        <v>28</v>
      </c>
      <c r="H710">
        <v>3817.76</v>
      </c>
    </row>
    <row r="711" spans="1:8" x14ac:dyDescent="0.45">
      <c r="A711" s="1">
        <v>44935</v>
      </c>
      <c r="B711" t="s">
        <v>1033</v>
      </c>
      <c r="C711">
        <v>57</v>
      </c>
      <c r="D711" t="s">
        <v>14</v>
      </c>
      <c r="E711" t="s">
        <v>26</v>
      </c>
      <c r="F711" t="s">
        <v>11</v>
      </c>
      <c r="G711" t="s">
        <v>28</v>
      </c>
      <c r="H711">
        <v>1660.8</v>
      </c>
    </row>
    <row r="712" spans="1:8" x14ac:dyDescent="0.45">
      <c r="A712" t="s">
        <v>777</v>
      </c>
      <c r="B712" t="s">
        <v>1034</v>
      </c>
      <c r="C712">
        <v>35</v>
      </c>
      <c r="D712" t="s">
        <v>14</v>
      </c>
      <c r="E712" t="s">
        <v>35</v>
      </c>
      <c r="F712" t="s">
        <v>11</v>
      </c>
      <c r="G712" t="s">
        <v>17</v>
      </c>
      <c r="H712">
        <v>2526.91</v>
      </c>
    </row>
    <row r="713" spans="1:8" x14ac:dyDescent="0.45">
      <c r="A713" t="s">
        <v>912</v>
      </c>
      <c r="B713" t="s">
        <v>1035</v>
      </c>
      <c r="C713">
        <v>56</v>
      </c>
      <c r="D713" t="s">
        <v>21</v>
      </c>
      <c r="E713" t="s">
        <v>10</v>
      </c>
      <c r="F713" t="s">
        <v>30</v>
      </c>
      <c r="G713" t="s">
        <v>17</v>
      </c>
      <c r="H713">
        <v>1416.96</v>
      </c>
    </row>
    <row r="714" spans="1:8" x14ac:dyDescent="0.45">
      <c r="A714" t="s">
        <v>1036</v>
      </c>
      <c r="B714" t="s">
        <v>1037</v>
      </c>
      <c r="C714">
        <v>12</v>
      </c>
      <c r="D714" t="s">
        <v>9</v>
      </c>
      <c r="E714" t="s">
        <v>10</v>
      </c>
      <c r="F714" t="s">
        <v>16</v>
      </c>
      <c r="G714" t="s">
        <v>41</v>
      </c>
      <c r="H714">
        <v>4319.62</v>
      </c>
    </row>
    <row r="715" spans="1:8" x14ac:dyDescent="0.45">
      <c r="A715" t="s">
        <v>340</v>
      </c>
      <c r="B715" t="s">
        <v>1038</v>
      </c>
      <c r="C715">
        <v>74</v>
      </c>
      <c r="D715" t="s">
        <v>9</v>
      </c>
      <c r="E715" t="s">
        <v>38</v>
      </c>
      <c r="F715" t="s">
        <v>16</v>
      </c>
      <c r="G715" t="s">
        <v>28</v>
      </c>
      <c r="H715">
        <v>2833.13</v>
      </c>
    </row>
    <row r="716" spans="1:8" x14ac:dyDescent="0.45">
      <c r="A716" t="s">
        <v>573</v>
      </c>
      <c r="B716" t="s">
        <v>1039</v>
      </c>
      <c r="C716">
        <v>81</v>
      </c>
      <c r="D716" t="s">
        <v>14</v>
      </c>
      <c r="E716" t="s">
        <v>35</v>
      </c>
      <c r="F716" t="s">
        <v>30</v>
      </c>
      <c r="G716" t="s">
        <v>44</v>
      </c>
      <c r="H716">
        <v>2381.8000000000002</v>
      </c>
    </row>
    <row r="717" spans="1:8" x14ac:dyDescent="0.45">
      <c r="A717" t="s">
        <v>337</v>
      </c>
      <c r="B717" t="s">
        <v>1040</v>
      </c>
      <c r="C717">
        <v>58</v>
      </c>
      <c r="D717" t="s">
        <v>21</v>
      </c>
      <c r="E717" t="s">
        <v>22</v>
      </c>
      <c r="F717" t="s">
        <v>11</v>
      </c>
      <c r="G717" t="s">
        <v>41</v>
      </c>
      <c r="H717">
        <v>3316.63</v>
      </c>
    </row>
    <row r="718" spans="1:8" x14ac:dyDescent="0.45">
      <c r="A718" s="1">
        <v>44774</v>
      </c>
      <c r="B718" t="s">
        <v>1041</v>
      </c>
      <c r="C718">
        <v>74</v>
      </c>
      <c r="D718" t="s">
        <v>14</v>
      </c>
      <c r="E718" t="s">
        <v>26</v>
      </c>
      <c r="F718" t="s">
        <v>11</v>
      </c>
      <c r="H718">
        <v>4896.38</v>
      </c>
    </row>
    <row r="719" spans="1:8" x14ac:dyDescent="0.45">
      <c r="A719" t="s">
        <v>1042</v>
      </c>
      <c r="B719" t="s">
        <v>1043</v>
      </c>
      <c r="C719">
        <v>29</v>
      </c>
      <c r="D719" t="s">
        <v>9</v>
      </c>
      <c r="E719" t="s">
        <v>26</v>
      </c>
      <c r="F719" t="s">
        <v>30</v>
      </c>
      <c r="G719" t="s">
        <v>41</v>
      </c>
      <c r="H719">
        <v>1754.43</v>
      </c>
    </row>
    <row r="720" spans="1:8" x14ac:dyDescent="0.45">
      <c r="A720" s="1">
        <v>44807</v>
      </c>
      <c r="B720" t="s">
        <v>1045</v>
      </c>
      <c r="C720">
        <v>82</v>
      </c>
      <c r="D720" t="s">
        <v>21</v>
      </c>
      <c r="E720" t="s">
        <v>22</v>
      </c>
      <c r="F720" t="s">
        <v>30</v>
      </c>
      <c r="G720" t="s">
        <v>17</v>
      </c>
      <c r="H720">
        <v>4677.55</v>
      </c>
    </row>
    <row r="721" spans="1:8" x14ac:dyDescent="0.45">
      <c r="A721" s="1">
        <v>45270</v>
      </c>
      <c r="B721" t="s">
        <v>1046</v>
      </c>
      <c r="C721">
        <v>24</v>
      </c>
      <c r="D721" t="s">
        <v>21</v>
      </c>
      <c r="E721" t="s">
        <v>19</v>
      </c>
      <c r="F721" t="s">
        <v>30</v>
      </c>
      <c r="G721" t="s">
        <v>12</v>
      </c>
      <c r="H721">
        <v>3334.5</v>
      </c>
    </row>
    <row r="722" spans="1:8" x14ac:dyDescent="0.45">
      <c r="A722" t="s">
        <v>623</v>
      </c>
      <c r="B722" t="s">
        <v>1047</v>
      </c>
      <c r="C722">
        <v>6</v>
      </c>
      <c r="D722" t="s">
        <v>21</v>
      </c>
      <c r="E722" t="s">
        <v>26</v>
      </c>
      <c r="F722" t="s">
        <v>11</v>
      </c>
      <c r="G722" t="s">
        <v>17</v>
      </c>
      <c r="H722">
        <v>4623.54</v>
      </c>
    </row>
    <row r="723" spans="1:8" x14ac:dyDescent="0.45">
      <c r="A723" t="s">
        <v>1048</v>
      </c>
      <c r="B723" t="s">
        <v>1049</v>
      </c>
      <c r="C723">
        <v>69</v>
      </c>
      <c r="D723" t="s">
        <v>9</v>
      </c>
      <c r="E723" t="s">
        <v>19</v>
      </c>
      <c r="F723" t="s">
        <v>23</v>
      </c>
      <c r="G723" t="s">
        <v>44</v>
      </c>
      <c r="H723">
        <v>3113.31</v>
      </c>
    </row>
    <row r="724" spans="1:8" x14ac:dyDescent="0.45">
      <c r="A724" t="s">
        <v>695</v>
      </c>
      <c r="B724" t="s">
        <v>1050</v>
      </c>
      <c r="C724">
        <v>31</v>
      </c>
      <c r="D724" t="s">
        <v>21</v>
      </c>
      <c r="E724" t="s">
        <v>15</v>
      </c>
      <c r="F724" t="s">
        <v>16</v>
      </c>
      <c r="G724" t="s">
        <v>44</v>
      </c>
      <c r="H724">
        <v>2730.52</v>
      </c>
    </row>
    <row r="725" spans="1:8" x14ac:dyDescent="0.45">
      <c r="A725" t="s">
        <v>965</v>
      </c>
      <c r="B725" t="s">
        <v>1051</v>
      </c>
      <c r="C725">
        <v>62</v>
      </c>
      <c r="D725" t="s">
        <v>14</v>
      </c>
      <c r="E725" t="s">
        <v>38</v>
      </c>
      <c r="F725" t="s">
        <v>11</v>
      </c>
      <c r="G725" t="s">
        <v>44</v>
      </c>
      <c r="H725">
        <v>2208.9699999999998</v>
      </c>
    </row>
    <row r="726" spans="1:8" x14ac:dyDescent="0.45">
      <c r="A726" t="s">
        <v>459</v>
      </c>
      <c r="B726" t="s">
        <v>1053</v>
      </c>
      <c r="C726">
        <v>12</v>
      </c>
      <c r="D726" t="s">
        <v>9</v>
      </c>
      <c r="E726" t="s">
        <v>10</v>
      </c>
      <c r="F726" t="s">
        <v>30</v>
      </c>
      <c r="G726" t="s">
        <v>41</v>
      </c>
      <c r="H726">
        <v>475.48</v>
      </c>
    </row>
    <row r="727" spans="1:8" x14ac:dyDescent="0.45">
      <c r="A727" t="s">
        <v>967</v>
      </c>
      <c r="B727" t="s">
        <v>1054</v>
      </c>
      <c r="C727">
        <v>64</v>
      </c>
      <c r="D727" t="s">
        <v>14</v>
      </c>
      <c r="E727" t="s">
        <v>35</v>
      </c>
      <c r="F727" t="s">
        <v>30</v>
      </c>
      <c r="G727" t="s">
        <v>44</v>
      </c>
      <c r="H727">
        <v>1367.24</v>
      </c>
    </row>
    <row r="728" spans="1:8" x14ac:dyDescent="0.45">
      <c r="A728" t="s">
        <v>1055</v>
      </c>
      <c r="B728" t="s">
        <v>1056</v>
      </c>
      <c r="C728">
        <v>72</v>
      </c>
      <c r="D728" t="s">
        <v>9</v>
      </c>
      <c r="E728" t="s">
        <v>38</v>
      </c>
      <c r="F728" t="s">
        <v>16</v>
      </c>
      <c r="G728" t="s">
        <v>44</v>
      </c>
      <c r="H728">
        <v>1672.92</v>
      </c>
    </row>
    <row r="729" spans="1:8" x14ac:dyDescent="0.45">
      <c r="A729" s="1">
        <v>44997</v>
      </c>
      <c r="B729" t="s">
        <v>1057</v>
      </c>
      <c r="C729">
        <v>74</v>
      </c>
      <c r="D729" t="s">
        <v>21</v>
      </c>
      <c r="E729" t="s">
        <v>35</v>
      </c>
      <c r="F729" t="s">
        <v>16</v>
      </c>
      <c r="G729" t="s">
        <v>28</v>
      </c>
      <c r="H729">
        <v>4081.17</v>
      </c>
    </row>
    <row r="730" spans="1:8" x14ac:dyDescent="0.45">
      <c r="A730" t="s">
        <v>106</v>
      </c>
      <c r="B730" t="s">
        <v>1058</v>
      </c>
      <c r="C730">
        <v>16</v>
      </c>
      <c r="D730" t="s">
        <v>14</v>
      </c>
      <c r="E730" t="s">
        <v>15</v>
      </c>
      <c r="F730" t="s">
        <v>16</v>
      </c>
      <c r="G730" t="s">
        <v>17</v>
      </c>
      <c r="H730">
        <v>3580.04</v>
      </c>
    </row>
    <row r="731" spans="1:8" x14ac:dyDescent="0.45">
      <c r="A731" t="s">
        <v>1059</v>
      </c>
      <c r="B731" t="s">
        <v>1060</v>
      </c>
      <c r="C731">
        <v>32</v>
      </c>
      <c r="D731" t="s">
        <v>21</v>
      </c>
      <c r="E731" t="s">
        <v>15</v>
      </c>
      <c r="F731" t="s">
        <v>30</v>
      </c>
      <c r="G731" t="s">
        <v>44</v>
      </c>
      <c r="H731">
        <v>1098.7</v>
      </c>
    </row>
    <row r="732" spans="1:8" x14ac:dyDescent="0.45">
      <c r="A732" s="1">
        <v>44597</v>
      </c>
      <c r="B732" t="s">
        <v>1061</v>
      </c>
      <c r="C732">
        <v>55</v>
      </c>
      <c r="D732" t="s">
        <v>21</v>
      </c>
      <c r="E732" t="s">
        <v>10</v>
      </c>
      <c r="F732" t="s">
        <v>30</v>
      </c>
      <c r="G732" t="s">
        <v>17</v>
      </c>
      <c r="H732">
        <v>2906.41</v>
      </c>
    </row>
    <row r="733" spans="1:8" x14ac:dyDescent="0.45">
      <c r="A733" t="s">
        <v>1062</v>
      </c>
      <c r="B733" t="s">
        <v>1063</v>
      </c>
      <c r="C733">
        <v>0</v>
      </c>
      <c r="D733" t="s">
        <v>9</v>
      </c>
      <c r="E733" t="s">
        <v>26</v>
      </c>
      <c r="F733" t="s">
        <v>30</v>
      </c>
      <c r="G733" t="s">
        <v>12</v>
      </c>
      <c r="H733">
        <v>3497.72</v>
      </c>
    </row>
    <row r="734" spans="1:8" x14ac:dyDescent="0.45">
      <c r="A734" t="s">
        <v>487</v>
      </c>
      <c r="B734" t="s">
        <v>1064</v>
      </c>
      <c r="C734">
        <v>21</v>
      </c>
      <c r="D734" t="s">
        <v>21</v>
      </c>
      <c r="E734" t="s">
        <v>35</v>
      </c>
      <c r="F734" t="s">
        <v>30</v>
      </c>
      <c r="G734" t="s">
        <v>44</v>
      </c>
      <c r="H734">
        <v>1444.44</v>
      </c>
    </row>
    <row r="735" spans="1:8" x14ac:dyDescent="0.45">
      <c r="A735" t="s">
        <v>581</v>
      </c>
      <c r="B735" t="s">
        <v>1065</v>
      </c>
      <c r="C735">
        <v>25</v>
      </c>
      <c r="D735" t="s">
        <v>14</v>
      </c>
      <c r="E735" t="s">
        <v>15</v>
      </c>
      <c r="F735" t="s">
        <v>11</v>
      </c>
      <c r="G735" t="s">
        <v>12</v>
      </c>
      <c r="H735">
        <v>502.52</v>
      </c>
    </row>
    <row r="736" spans="1:8" x14ac:dyDescent="0.45">
      <c r="A736" t="s">
        <v>847</v>
      </c>
      <c r="B736" t="s">
        <v>1066</v>
      </c>
      <c r="C736">
        <v>4</v>
      </c>
      <c r="D736" t="s">
        <v>21</v>
      </c>
      <c r="E736" t="s">
        <v>10</v>
      </c>
      <c r="F736" t="s">
        <v>11</v>
      </c>
      <c r="G736" t="s">
        <v>41</v>
      </c>
      <c r="H736">
        <v>2291.29</v>
      </c>
    </row>
    <row r="737" spans="1:8" x14ac:dyDescent="0.45">
      <c r="A737" t="s">
        <v>456</v>
      </c>
      <c r="B737" t="s">
        <v>1067</v>
      </c>
      <c r="C737">
        <v>97</v>
      </c>
      <c r="D737" t="s">
        <v>14</v>
      </c>
      <c r="E737" t="s">
        <v>38</v>
      </c>
      <c r="F737" t="s">
        <v>23</v>
      </c>
      <c r="G737" t="s">
        <v>41</v>
      </c>
      <c r="H737">
        <v>4343.45</v>
      </c>
    </row>
    <row r="738" spans="1:8" x14ac:dyDescent="0.45">
      <c r="A738" s="1">
        <v>45176</v>
      </c>
      <c r="B738" t="s">
        <v>1068</v>
      </c>
      <c r="C738">
        <v>39</v>
      </c>
      <c r="D738" t="s">
        <v>9</v>
      </c>
      <c r="E738" t="s">
        <v>22</v>
      </c>
      <c r="F738" t="s">
        <v>16</v>
      </c>
      <c r="G738" t="s">
        <v>44</v>
      </c>
      <c r="H738">
        <v>1400.32</v>
      </c>
    </row>
    <row r="739" spans="1:8" x14ac:dyDescent="0.45">
      <c r="A739" s="1">
        <v>44660</v>
      </c>
      <c r="B739" t="s">
        <v>1069</v>
      </c>
      <c r="C739">
        <v>69</v>
      </c>
      <c r="D739" t="s">
        <v>14</v>
      </c>
      <c r="E739" t="s">
        <v>22</v>
      </c>
      <c r="F739" t="s">
        <v>30</v>
      </c>
      <c r="G739" t="s">
        <v>28</v>
      </c>
      <c r="H739">
        <v>956.22</v>
      </c>
    </row>
    <row r="740" spans="1:8" x14ac:dyDescent="0.45">
      <c r="A740" s="1">
        <v>44655</v>
      </c>
      <c r="B740" t="s">
        <v>1071</v>
      </c>
      <c r="C740">
        <v>35</v>
      </c>
      <c r="D740" t="s">
        <v>9</v>
      </c>
      <c r="E740" t="s">
        <v>22</v>
      </c>
      <c r="F740" t="s">
        <v>23</v>
      </c>
      <c r="G740" t="s">
        <v>41</v>
      </c>
      <c r="H740">
        <v>1988.31</v>
      </c>
    </row>
    <row r="741" spans="1:8" x14ac:dyDescent="0.45">
      <c r="A741" t="s">
        <v>1072</v>
      </c>
      <c r="B741" t="s">
        <v>1073</v>
      </c>
      <c r="C741">
        <v>93</v>
      </c>
      <c r="D741" t="s">
        <v>14</v>
      </c>
      <c r="E741" t="s">
        <v>10</v>
      </c>
      <c r="F741" t="s">
        <v>23</v>
      </c>
      <c r="G741" t="s">
        <v>41</v>
      </c>
      <c r="H741">
        <v>4258.58</v>
      </c>
    </row>
    <row r="742" spans="1:8" x14ac:dyDescent="0.45">
      <c r="A742" t="s">
        <v>429</v>
      </c>
      <c r="B742" t="s">
        <v>1074</v>
      </c>
      <c r="C742">
        <v>39</v>
      </c>
      <c r="D742" t="s">
        <v>9</v>
      </c>
      <c r="E742" t="s">
        <v>22</v>
      </c>
      <c r="F742" t="s">
        <v>11</v>
      </c>
      <c r="G742" t="s">
        <v>28</v>
      </c>
      <c r="H742">
        <v>371.93</v>
      </c>
    </row>
    <row r="743" spans="1:8" x14ac:dyDescent="0.45">
      <c r="A743" s="1">
        <v>44906</v>
      </c>
      <c r="B743" t="s">
        <v>1075</v>
      </c>
      <c r="C743">
        <v>84</v>
      </c>
      <c r="D743" t="s">
        <v>21</v>
      </c>
      <c r="F743" t="s">
        <v>23</v>
      </c>
      <c r="G743" t="s">
        <v>12</v>
      </c>
      <c r="H743">
        <v>1977.99</v>
      </c>
    </row>
    <row r="744" spans="1:8" x14ac:dyDescent="0.45">
      <c r="A744" t="s">
        <v>74</v>
      </c>
      <c r="B744" t="s">
        <v>1076</v>
      </c>
      <c r="C744">
        <v>56</v>
      </c>
      <c r="D744" t="s">
        <v>9</v>
      </c>
      <c r="E744" t="s">
        <v>26</v>
      </c>
      <c r="F744" t="s">
        <v>16</v>
      </c>
      <c r="G744" t="s">
        <v>12</v>
      </c>
      <c r="H744">
        <v>1857.53</v>
      </c>
    </row>
    <row r="745" spans="1:8" x14ac:dyDescent="0.45">
      <c r="A745" t="s">
        <v>1077</v>
      </c>
      <c r="B745" t="s">
        <v>1078</v>
      </c>
      <c r="C745">
        <v>56</v>
      </c>
      <c r="D745" t="s">
        <v>9</v>
      </c>
      <c r="E745" t="s">
        <v>10</v>
      </c>
      <c r="F745" t="s">
        <v>23</v>
      </c>
      <c r="H745">
        <v>3096.93</v>
      </c>
    </row>
    <row r="746" spans="1:8" x14ac:dyDescent="0.45">
      <c r="A746" t="s">
        <v>1079</v>
      </c>
      <c r="B746" t="s">
        <v>1080</v>
      </c>
      <c r="C746">
        <v>75</v>
      </c>
      <c r="D746" t="s">
        <v>21</v>
      </c>
      <c r="F746" t="s">
        <v>23</v>
      </c>
      <c r="G746" t="s">
        <v>41</v>
      </c>
      <c r="H746">
        <v>4475.66</v>
      </c>
    </row>
    <row r="747" spans="1:8" x14ac:dyDescent="0.45">
      <c r="A747" s="1">
        <v>45180</v>
      </c>
      <c r="B747" t="s">
        <v>1082</v>
      </c>
      <c r="C747">
        <v>18</v>
      </c>
      <c r="D747" t="s">
        <v>21</v>
      </c>
      <c r="E747" t="s">
        <v>15</v>
      </c>
      <c r="F747" t="s">
        <v>16</v>
      </c>
      <c r="G747" t="s">
        <v>12</v>
      </c>
      <c r="H747">
        <v>2515.2800000000002</v>
      </c>
    </row>
    <row r="748" spans="1:8" x14ac:dyDescent="0.45">
      <c r="A748" t="s">
        <v>24</v>
      </c>
      <c r="B748" t="s">
        <v>1083</v>
      </c>
      <c r="C748">
        <v>90</v>
      </c>
      <c r="D748" t="s">
        <v>14</v>
      </c>
      <c r="E748" t="s">
        <v>10</v>
      </c>
      <c r="F748" t="s">
        <v>16</v>
      </c>
      <c r="G748" t="s">
        <v>28</v>
      </c>
      <c r="H748">
        <v>3098</v>
      </c>
    </row>
    <row r="749" spans="1:8" x14ac:dyDescent="0.45">
      <c r="A749" t="s">
        <v>74</v>
      </c>
      <c r="B749" t="s">
        <v>1084</v>
      </c>
      <c r="C749">
        <v>63</v>
      </c>
      <c r="D749" t="s">
        <v>14</v>
      </c>
      <c r="E749" t="s">
        <v>22</v>
      </c>
      <c r="F749" t="s">
        <v>30</v>
      </c>
      <c r="G749" t="s">
        <v>41</v>
      </c>
      <c r="H749">
        <v>4255.49</v>
      </c>
    </row>
    <row r="750" spans="1:8" x14ac:dyDescent="0.45">
      <c r="A750" t="s">
        <v>293</v>
      </c>
      <c r="B750" t="s">
        <v>1085</v>
      </c>
      <c r="C750">
        <v>69</v>
      </c>
      <c r="D750" t="s">
        <v>9</v>
      </c>
      <c r="E750" t="s">
        <v>22</v>
      </c>
      <c r="F750" t="s">
        <v>11</v>
      </c>
      <c r="G750" t="s">
        <v>12</v>
      </c>
      <c r="H750">
        <v>871.19</v>
      </c>
    </row>
    <row r="751" spans="1:8" x14ac:dyDescent="0.45">
      <c r="A751" t="s">
        <v>597</v>
      </c>
      <c r="B751" t="s">
        <v>1086</v>
      </c>
      <c r="C751">
        <v>55</v>
      </c>
      <c r="D751" t="s">
        <v>14</v>
      </c>
      <c r="E751" t="s">
        <v>15</v>
      </c>
      <c r="F751" t="s">
        <v>30</v>
      </c>
      <c r="G751" t="s">
        <v>17</v>
      </c>
      <c r="H751">
        <v>993.13</v>
      </c>
    </row>
    <row r="752" spans="1:8" x14ac:dyDescent="0.45">
      <c r="A752" s="1">
        <v>45027</v>
      </c>
      <c r="B752" t="s">
        <v>1087</v>
      </c>
      <c r="C752">
        <v>62</v>
      </c>
      <c r="D752" t="s">
        <v>9</v>
      </c>
      <c r="F752" t="s">
        <v>30</v>
      </c>
      <c r="G752" t="s">
        <v>44</v>
      </c>
      <c r="H752">
        <v>3755.6</v>
      </c>
    </row>
    <row r="753" spans="1:8" x14ac:dyDescent="0.45">
      <c r="A753" s="1">
        <v>44805</v>
      </c>
      <c r="B753" t="s">
        <v>1088</v>
      </c>
      <c r="C753">
        <v>73</v>
      </c>
      <c r="D753" t="s">
        <v>21</v>
      </c>
      <c r="E753" t="s">
        <v>26</v>
      </c>
      <c r="F753" t="s">
        <v>30</v>
      </c>
      <c r="G753" t="s">
        <v>41</v>
      </c>
      <c r="H753">
        <v>3831.02</v>
      </c>
    </row>
    <row r="754" spans="1:8" x14ac:dyDescent="0.45">
      <c r="A754" t="s">
        <v>291</v>
      </c>
      <c r="B754" t="s">
        <v>1089</v>
      </c>
      <c r="C754">
        <v>61</v>
      </c>
      <c r="D754" t="s">
        <v>14</v>
      </c>
      <c r="F754" t="s">
        <v>30</v>
      </c>
      <c r="G754" t="s">
        <v>17</v>
      </c>
      <c r="H754">
        <v>986.9</v>
      </c>
    </row>
    <row r="755" spans="1:8" x14ac:dyDescent="0.45">
      <c r="A755" s="1">
        <v>44966</v>
      </c>
      <c r="B755" t="s">
        <v>1090</v>
      </c>
      <c r="C755">
        <v>83</v>
      </c>
      <c r="D755" t="s">
        <v>9</v>
      </c>
      <c r="E755" t="s">
        <v>38</v>
      </c>
      <c r="F755" t="s">
        <v>16</v>
      </c>
      <c r="H755">
        <v>2315.6799999999998</v>
      </c>
    </row>
    <row r="756" spans="1:8" x14ac:dyDescent="0.45">
      <c r="A756" t="s">
        <v>933</v>
      </c>
      <c r="B756" t="s">
        <v>1091</v>
      </c>
      <c r="C756">
        <v>24</v>
      </c>
      <c r="D756" t="s">
        <v>9</v>
      </c>
      <c r="E756" t="s">
        <v>15</v>
      </c>
      <c r="F756" t="s">
        <v>23</v>
      </c>
      <c r="G756" t="s">
        <v>41</v>
      </c>
      <c r="H756">
        <v>3332.76</v>
      </c>
    </row>
    <row r="757" spans="1:8" x14ac:dyDescent="0.45">
      <c r="A757" t="s">
        <v>918</v>
      </c>
      <c r="B757" t="s">
        <v>1092</v>
      </c>
      <c r="C757">
        <v>44</v>
      </c>
      <c r="D757" t="s">
        <v>21</v>
      </c>
      <c r="E757" t="s">
        <v>10</v>
      </c>
      <c r="F757" t="s">
        <v>16</v>
      </c>
      <c r="G757" t="s">
        <v>12</v>
      </c>
      <c r="H757">
        <v>328.6</v>
      </c>
    </row>
    <row r="758" spans="1:8" x14ac:dyDescent="0.45">
      <c r="A758" t="s">
        <v>1093</v>
      </c>
      <c r="B758" t="s">
        <v>1094</v>
      </c>
      <c r="C758">
        <v>19</v>
      </c>
      <c r="D758" t="s">
        <v>14</v>
      </c>
      <c r="E758" t="s">
        <v>38</v>
      </c>
      <c r="F758" t="s">
        <v>30</v>
      </c>
      <c r="G758" t="s">
        <v>41</v>
      </c>
      <c r="H758">
        <v>4039.41</v>
      </c>
    </row>
    <row r="759" spans="1:8" x14ac:dyDescent="0.45">
      <c r="A759" t="s">
        <v>695</v>
      </c>
      <c r="B759" t="s">
        <v>1095</v>
      </c>
      <c r="C759">
        <v>67</v>
      </c>
      <c r="D759" t="s">
        <v>9</v>
      </c>
      <c r="F759" t="s">
        <v>23</v>
      </c>
      <c r="G759" t="s">
        <v>44</v>
      </c>
      <c r="H759">
        <v>2366.04</v>
      </c>
    </row>
    <row r="760" spans="1:8" x14ac:dyDescent="0.45">
      <c r="A760" s="1">
        <v>45173</v>
      </c>
      <c r="B760" t="s">
        <v>1096</v>
      </c>
      <c r="C760">
        <v>65</v>
      </c>
      <c r="D760" t="s">
        <v>9</v>
      </c>
      <c r="E760" t="s">
        <v>10</v>
      </c>
      <c r="F760" t="s">
        <v>23</v>
      </c>
      <c r="G760" t="s">
        <v>44</v>
      </c>
      <c r="H760">
        <v>423.76</v>
      </c>
    </row>
    <row r="761" spans="1:8" x14ac:dyDescent="0.45">
      <c r="A761" s="1">
        <v>45265</v>
      </c>
      <c r="B761" t="s">
        <v>1097</v>
      </c>
      <c r="C761">
        <v>56</v>
      </c>
      <c r="D761" t="s">
        <v>14</v>
      </c>
      <c r="E761" t="s">
        <v>35</v>
      </c>
      <c r="F761" t="s">
        <v>30</v>
      </c>
      <c r="G761" t="s">
        <v>17</v>
      </c>
      <c r="H761">
        <v>715.1</v>
      </c>
    </row>
    <row r="762" spans="1:8" x14ac:dyDescent="0.45">
      <c r="A762" t="s">
        <v>666</v>
      </c>
      <c r="B762" t="s">
        <v>1098</v>
      </c>
      <c r="C762">
        <v>97</v>
      </c>
      <c r="D762" t="s">
        <v>9</v>
      </c>
      <c r="E762" t="s">
        <v>15</v>
      </c>
      <c r="F762" t="s">
        <v>30</v>
      </c>
      <c r="G762" t="s">
        <v>41</v>
      </c>
      <c r="H762">
        <v>435.59</v>
      </c>
    </row>
    <row r="763" spans="1:8" x14ac:dyDescent="0.45">
      <c r="A763" t="s">
        <v>818</v>
      </c>
      <c r="B763" t="s">
        <v>1099</v>
      </c>
      <c r="C763">
        <v>93</v>
      </c>
      <c r="D763" t="s">
        <v>21</v>
      </c>
      <c r="E763" t="s">
        <v>19</v>
      </c>
      <c r="F763" t="s">
        <v>11</v>
      </c>
      <c r="G763" t="s">
        <v>28</v>
      </c>
      <c r="H763">
        <v>1875.61</v>
      </c>
    </row>
    <row r="764" spans="1:8" x14ac:dyDescent="0.45">
      <c r="A764" t="s">
        <v>185</v>
      </c>
      <c r="B764" t="s">
        <v>1100</v>
      </c>
      <c r="C764">
        <v>56</v>
      </c>
      <c r="D764" t="s">
        <v>9</v>
      </c>
      <c r="E764" t="s">
        <v>26</v>
      </c>
      <c r="F764" t="s">
        <v>11</v>
      </c>
      <c r="G764" t="s">
        <v>17</v>
      </c>
      <c r="H764">
        <v>3519.01</v>
      </c>
    </row>
    <row r="765" spans="1:8" x14ac:dyDescent="0.45">
      <c r="A765" t="s">
        <v>1101</v>
      </c>
      <c r="B765" t="s">
        <v>1102</v>
      </c>
      <c r="C765">
        <v>65</v>
      </c>
      <c r="D765" t="s">
        <v>21</v>
      </c>
      <c r="E765" t="s">
        <v>22</v>
      </c>
      <c r="F765" t="s">
        <v>16</v>
      </c>
      <c r="G765" t="s">
        <v>28</v>
      </c>
      <c r="H765">
        <v>3980.31</v>
      </c>
    </row>
    <row r="766" spans="1:8" x14ac:dyDescent="0.45">
      <c r="A766" t="s">
        <v>229</v>
      </c>
      <c r="B766" t="s">
        <v>1103</v>
      </c>
      <c r="C766">
        <v>43</v>
      </c>
      <c r="D766" t="s">
        <v>21</v>
      </c>
      <c r="F766" t="s">
        <v>30</v>
      </c>
      <c r="G766" t="s">
        <v>28</v>
      </c>
      <c r="H766">
        <v>4168.9799999999996</v>
      </c>
    </row>
    <row r="767" spans="1:8" x14ac:dyDescent="0.45">
      <c r="A767" t="s">
        <v>703</v>
      </c>
      <c r="B767" t="s">
        <v>1104</v>
      </c>
      <c r="C767">
        <v>64</v>
      </c>
      <c r="D767" t="s">
        <v>14</v>
      </c>
      <c r="E767" t="s">
        <v>15</v>
      </c>
      <c r="F767" t="s">
        <v>23</v>
      </c>
      <c r="G767" t="s">
        <v>28</v>
      </c>
      <c r="H767">
        <v>1533.33</v>
      </c>
    </row>
    <row r="768" spans="1:8" x14ac:dyDescent="0.45">
      <c r="A768" t="s">
        <v>847</v>
      </c>
      <c r="B768" t="s">
        <v>1105</v>
      </c>
      <c r="C768">
        <v>77</v>
      </c>
      <c r="D768" t="s">
        <v>14</v>
      </c>
      <c r="E768" t="s">
        <v>38</v>
      </c>
      <c r="F768" t="s">
        <v>23</v>
      </c>
      <c r="G768" t="s">
        <v>12</v>
      </c>
      <c r="H768">
        <v>2641.41</v>
      </c>
    </row>
    <row r="769" spans="1:8" x14ac:dyDescent="0.45">
      <c r="A769" t="s">
        <v>238</v>
      </c>
      <c r="B769" t="s">
        <v>1106</v>
      </c>
      <c r="C769">
        <v>75</v>
      </c>
      <c r="D769" t="s">
        <v>14</v>
      </c>
      <c r="E769" t="s">
        <v>22</v>
      </c>
      <c r="F769" t="s">
        <v>30</v>
      </c>
      <c r="G769" t="s">
        <v>44</v>
      </c>
      <c r="H769">
        <v>837.79</v>
      </c>
    </row>
    <row r="770" spans="1:8" x14ac:dyDescent="0.45">
      <c r="A770" t="s">
        <v>1107</v>
      </c>
      <c r="B770" t="s">
        <v>1108</v>
      </c>
      <c r="C770">
        <v>39</v>
      </c>
      <c r="D770" t="s">
        <v>21</v>
      </c>
      <c r="E770" t="s">
        <v>38</v>
      </c>
      <c r="F770" t="s">
        <v>23</v>
      </c>
      <c r="G770" t="s">
        <v>17</v>
      </c>
      <c r="H770">
        <v>631.64</v>
      </c>
    </row>
    <row r="771" spans="1:8" x14ac:dyDescent="0.45">
      <c r="A771" t="s">
        <v>466</v>
      </c>
      <c r="B771" t="s">
        <v>1109</v>
      </c>
      <c r="C771">
        <v>97</v>
      </c>
      <c r="D771" t="s">
        <v>14</v>
      </c>
      <c r="E771" t="s">
        <v>26</v>
      </c>
      <c r="F771" t="s">
        <v>30</v>
      </c>
      <c r="G771" t="s">
        <v>41</v>
      </c>
      <c r="H771">
        <v>1404.3</v>
      </c>
    </row>
    <row r="772" spans="1:8" x14ac:dyDescent="0.45">
      <c r="A772" t="s">
        <v>254</v>
      </c>
      <c r="B772" t="s">
        <v>1110</v>
      </c>
      <c r="C772">
        <v>75</v>
      </c>
      <c r="D772" t="s">
        <v>14</v>
      </c>
      <c r="E772" t="s">
        <v>15</v>
      </c>
      <c r="F772" t="s">
        <v>23</v>
      </c>
      <c r="G772" t="s">
        <v>17</v>
      </c>
      <c r="H772">
        <v>1746.93</v>
      </c>
    </row>
    <row r="773" spans="1:8" x14ac:dyDescent="0.45">
      <c r="A773" t="s">
        <v>217</v>
      </c>
      <c r="B773" t="s">
        <v>1111</v>
      </c>
      <c r="C773">
        <v>57</v>
      </c>
      <c r="D773" t="s">
        <v>21</v>
      </c>
      <c r="E773" t="s">
        <v>35</v>
      </c>
      <c r="F773" t="s">
        <v>23</v>
      </c>
      <c r="G773" t="s">
        <v>44</v>
      </c>
      <c r="H773">
        <v>3678.9</v>
      </c>
    </row>
    <row r="774" spans="1:8" x14ac:dyDescent="0.45">
      <c r="A774" s="1">
        <v>44659</v>
      </c>
      <c r="B774" t="s">
        <v>1112</v>
      </c>
      <c r="C774">
        <v>61</v>
      </c>
      <c r="D774" t="s">
        <v>14</v>
      </c>
      <c r="E774" t="s">
        <v>38</v>
      </c>
      <c r="F774" t="s">
        <v>16</v>
      </c>
      <c r="G774" t="s">
        <v>41</v>
      </c>
      <c r="H774">
        <v>2760.14</v>
      </c>
    </row>
    <row r="775" spans="1:8" x14ac:dyDescent="0.45">
      <c r="A775" t="s">
        <v>211</v>
      </c>
      <c r="B775" t="s">
        <v>1113</v>
      </c>
      <c r="C775">
        <v>90</v>
      </c>
      <c r="D775" t="s">
        <v>9</v>
      </c>
      <c r="E775" t="s">
        <v>38</v>
      </c>
      <c r="F775" t="s">
        <v>23</v>
      </c>
      <c r="G775" t="s">
        <v>41</v>
      </c>
      <c r="H775">
        <v>718.77</v>
      </c>
    </row>
    <row r="776" spans="1:8" x14ac:dyDescent="0.45">
      <c r="A776" s="1">
        <v>44987</v>
      </c>
      <c r="B776" t="s">
        <v>1114</v>
      </c>
      <c r="C776">
        <v>34</v>
      </c>
      <c r="D776" t="s">
        <v>14</v>
      </c>
      <c r="E776" t="s">
        <v>19</v>
      </c>
      <c r="F776" t="s">
        <v>16</v>
      </c>
      <c r="G776" t="s">
        <v>28</v>
      </c>
      <c r="H776">
        <v>4744.8100000000004</v>
      </c>
    </row>
    <row r="777" spans="1:8" x14ac:dyDescent="0.45">
      <c r="A777" t="s">
        <v>419</v>
      </c>
      <c r="B777" t="s">
        <v>1115</v>
      </c>
      <c r="C777">
        <v>29</v>
      </c>
      <c r="D777" t="s">
        <v>9</v>
      </c>
      <c r="E777" t="s">
        <v>35</v>
      </c>
      <c r="F777" t="s">
        <v>16</v>
      </c>
      <c r="G777" t="s">
        <v>12</v>
      </c>
      <c r="H777">
        <v>3837.54</v>
      </c>
    </row>
    <row r="778" spans="1:8" x14ac:dyDescent="0.45">
      <c r="A778" s="1">
        <v>44597</v>
      </c>
      <c r="B778" t="s">
        <v>1116</v>
      </c>
      <c r="C778">
        <v>39</v>
      </c>
      <c r="D778" t="s">
        <v>9</v>
      </c>
      <c r="F778" t="s">
        <v>23</v>
      </c>
      <c r="G778" t="s">
        <v>17</v>
      </c>
      <c r="H778">
        <v>4890</v>
      </c>
    </row>
    <row r="779" spans="1:8" x14ac:dyDescent="0.45">
      <c r="A779" t="s">
        <v>472</v>
      </c>
      <c r="B779" t="s">
        <v>1117</v>
      </c>
      <c r="C779">
        <v>88</v>
      </c>
      <c r="D779" t="s">
        <v>14</v>
      </c>
      <c r="E779" t="s">
        <v>22</v>
      </c>
      <c r="F779" t="s">
        <v>16</v>
      </c>
      <c r="G779" t="s">
        <v>12</v>
      </c>
      <c r="H779">
        <v>1625.91</v>
      </c>
    </row>
    <row r="780" spans="1:8" x14ac:dyDescent="0.45">
      <c r="A780" t="s">
        <v>1118</v>
      </c>
      <c r="B780" t="s">
        <v>1119</v>
      </c>
      <c r="C780">
        <v>87</v>
      </c>
      <c r="D780" t="s">
        <v>9</v>
      </c>
      <c r="E780" t="s">
        <v>22</v>
      </c>
      <c r="F780" t="s">
        <v>23</v>
      </c>
      <c r="G780" t="s">
        <v>17</v>
      </c>
      <c r="H780">
        <v>1070.97</v>
      </c>
    </row>
    <row r="781" spans="1:8" x14ac:dyDescent="0.45">
      <c r="A781" t="s">
        <v>1120</v>
      </c>
      <c r="B781" t="s">
        <v>1121</v>
      </c>
      <c r="C781">
        <v>72</v>
      </c>
      <c r="D781" t="s">
        <v>14</v>
      </c>
      <c r="E781" t="s">
        <v>19</v>
      </c>
      <c r="F781" t="s">
        <v>30</v>
      </c>
      <c r="G781" t="s">
        <v>17</v>
      </c>
      <c r="H781">
        <v>2414.7600000000002</v>
      </c>
    </row>
    <row r="782" spans="1:8" x14ac:dyDescent="0.45">
      <c r="A782" t="s">
        <v>1123</v>
      </c>
      <c r="B782" t="s">
        <v>1124</v>
      </c>
      <c r="C782">
        <v>29</v>
      </c>
      <c r="D782" t="s">
        <v>14</v>
      </c>
      <c r="E782" t="s">
        <v>22</v>
      </c>
      <c r="F782" t="s">
        <v>23</v>
      </c>
      <c r="G782" t="s">
        <v>12</v>
      </c>
      <c r="H782">
        <v>4119.4399999999996</v>
      </c>
    </row>
    <row r="783" spans="1:8" x14ac:dyDescent="0.45">
      <c r="A783" t="s">
        <v>415</v>
      </c>
      <c r="B783" t="s">
        <v>1125</v>
      </c>
      <c r="C783">
        <v>38</v>
      </c>
      <c r="D783" t="s">
        <v>21</v>
      </c>
      <c r="E783" t="s">
        <v>22</v>
      </c>
      <c r="F783" t="s">
        <v>11</v>
      </c>
      <c r="G783" t="s">
        <v>12</v>
      </c>
      <c r="H783">
        <v>2327.88</v>
      </c>
    </row>
    <row r="784" spans="1:8" x14ac:dyDescent="0.45">
      <c r="A784" t="s">
        <v>1126</v>
      </c>
      <c r="B784" t="s">
        <v>1127</v>
      </c>
      <c r="C784">
        <v>0</v>
      </c>
      <c r="D784" t="s">
        <v>21</v>
      </c>
      <c r="E784" t="s">
        <v>22</v>
      </c>
      <c r="F784" t="s">
        <v>16</v>
      </c>
      <c r="G784" t="s">
        <v>44</v>
      </c>
      <c r="H784">
        <v>2640.71</v>
      </c>
    </row>
    <row r="785" spans="1:8" x14ac:dyDescent="0.45">
      <c r="A785" t="s">
        <v>52</v>
      </c>
      <c r="B785" t="s">
        <v>1128</v>
      </c>
      <c r="C785">
        <v>30</v>
      </c>
      <c r="D785" t="s">
        <v>21</v>
      </c>
      <c r="E785" t="s">
        <v>10</v>
      </c>
      <c r="F785" t="s">
        <v>11</v>
      </c>
      <c r="G785" t="s">
        <v>12</v>
      </c>
      <c r="H785">
        <v>4237.68</v>
      </c>
    </row>
    <row r="786" spans="1:8" x14ac:dyDescent="0.45">
      <c r="A786" s="1">
        <v>44938</v>
      </c>
      <c r="B786" t="s">
        <v>1129</v>
      </c>
      <c r="C786">
        <v>86</v>
      </c>
      <c r="D786" t="s">
        <v>21</v>
      </c>
      <c r="E786" t="s">
        <v>35</v>
      </c>
      <c r="F786" t="s">
        <v>11</v>
      </c>
      <c r="G786" t="s">
        <v>12</v>
      </c>
      <c r="H786">
        <v>3860.03</v>
      </c>
    </row>
    <row r="787" spans="1:8" x14ac:dyDescent="0.45">
      <c r="A787" t="s">
        <v>175</v>
      </c>
      <c r="B787" t="s">
        <v>1130</v>
      </c>
      <c r="C787">
        <v>22</v>
      </c>
      <c r="D787" t="s">
        <v>9</v>
      </c>
      <c r="E787" t="s">
        <v>35</v>
      </c>
      <c r="F787" t="s">
        <v>11</v>
      </c>
      <c r="G787" t="s">
        <v>12</v>
      </c>
      <c r="H787">
        <v>2366.96</v>
      </c>
    </row>
    <row r="788" spans="1:8" x14ac:dyDescent="0.45">
      <c r="A788" s="1">
        <v>45241</v>
      </c>
      <c r="B788" t="s">
        <v>1131</v>
      </c>
      <c r="C788">
        <v>51</v>
      </c>
      <c r="D788" t="s">
        <v>14</v>
      </c>
      <c r="E788" t="s">
        <v>10</v>
      </c>
      <c r="F788" t="s">
        <v>30</v>
      </c>
      <c r="G788" t="s">
        <v>41</v>
      </c>
      <c r="H788">
        <v>849.59</v>
      </c>
    </row>
    <row r="789" spans="1:8" x14ac:dyDescent="0.45">
      <c r="A789" t="s">
        <v>1132</v>
      </c>
      <c r="B789" t="s">
        <v>1133</v>
      </c>
      <c r="C789">
        <v>27</v>
      </c>
      <c r="D789" t="s">
        <v>21</v>
      </c>
      <c r="E789" t="s">
        <v>19</v>
      </c>
      <c r="F789" t="s">
        <v>23</v>
      </c>
      <c r="G789" t="s">
        <v>41</v>
      </c>
      <c r="H789">
        <v>1661.66</v>
      </c>
    </row>
    <row r="790" spans="1:8" x14ac:dyDescent="0.45">
      <c r="A790" t="s">
        <v>662</v>
      </c>
      <c r="B790" t="s">
        <v>1134</v>
      </c>
      <c r="C790">
        <v>84</v>
      </c>
      <c r="D790" t="s">
        <v>14</v>
      </c>
      <c r="E790" t="s">
        <v>22</v>
      </c>
      <c r="F790" t="s">
        <v>23</v>
      </c>
      <c r="G790" t="s">
        <v>44</v>
      </c>
      <c r="H790">
        <v>2845.28</v>
      </c>
    </row>
    <row r="791" spans="1:8" x14ac:dyDescent="0.45">
      <c r="A791" t="s">
        <v>650</v>
      </c>
      <c r="B791" t="s">
        <v>1135</v>
      </c>
      <c r="C791">
        <v>52</v>
      </c>
      <c r="D791" t="s">
        <v>21</v>
      </c>
      <c r="E791" t="s">
        <v>26</v>
      </c>
      <c r="F791" t="s">
        <v>30</v>
      </c>
      <c r="G791" t="s">
        <v>17</v>
      </c>
      <c r="H791">
        <v>2914.68</v>
      </c>
    </row>
    <row r="792" spans="1:8" x14ac:dyDescent="0.45">
      <c r="A792" t="s">
        <v>415</v>
      </c>
      <c r="B792" t="s">
        <v>1136</v>
      </c>
      <c r="C792">
        <v>28</v>
      </c>
      <c r="D792" t="s">
        <v>9</v>
      </c>
      <c r="E792" t="s">
        <v>35</v>
      </c>
      <c r="F792" t="s">
        <v>16</v>
      </c>
      <c r="G792" t="s">
        <v>44</v>
      </c>
      <c r="H792">
        <v>501.46</v>
      </c>
    </row>
    <row r="793" spans="1:8" x14ac:dyDescent="0.45">
      <c r="A793" t="s">
        <v>1137</v>
      </c>
      <c r="B793" t="s">
        <v>1138</v>
      </c>
      <c r="C793">
        <v>21</v>
      </c>
      <c r="D793" t="s">
        <v>21</v>
      </c>
      <c r="E793" t="s">
        <v>38</v>
      </c>
      <c r="F793" t="s">
        <v>30</v>
      </c>
      <c r="G793" t="s">
        <v>44</v>
      </c>
      <c r="H793">
        <v>28.9</v>
      </c>
    </row>
    <row r="794" spans="1:8" x14ac:dyDescent="0.45">
      <c r="A794" t="s">
        <v>291</v>
      </c>
      <c r="B794" t="s">
        <v>1139</v>
      </c>
      <c r="C794">
        <v>60</v>
      </c>
      <c r="D794" t="s">
        <v>14</v>
      </c>
      <c r="E794" t="s">
        <v>35</v>
      </c>
      <c r="F794" t="s">
        <v>23</v>
      </c>
      <c r="G794" t="s">
        <v>28</v>
      </c>
      <c r="H794">
        <v>4481.78</v>
      </c>
    </row>
    <row r="795" spans="1:8" x14ac:dyDescent="0.45">
      <c r="A795" t="s">
        <v>1140</v>
      </c>
      <c r="B795" t="s">
        <v>1141</v>
      </c>
      <c r="C795">
        <v>41</v>
      </c>
      <c r="D795" t="s">
        <v>14</v>
      </c>
      <c r="E795" t="s">
        <v>38</v>
      </c>
      <c r="F795" t="s">
        <v>23</v>
      </c>
      <c r="G795" t="s">
        <v>17</v>
      </c>
      <c r="H795">
        <v>365.65</v>
      </c>
    </row>
    <row r="796" spans="1:8" x14ac:dyDescent="0.45">
      <c r="A796" s="1">
        <v>45267</v>
      </c>
      <c r="B796" t="s">
        <v>1142</v>
      </c>
      <c r="C796">
        <v>37</v>
      </c>
      <c r="D796" t="s">
        <v>21</v>
      </c>
      <c r="E796" t="s">
        <v>26</v>
      </c>
      <c r="F796" t="s">
        <v>16</v>
      </c>
      <c r="G796" t="s">
        <v>41</v>
      </c>
      <c r="H796">
        <v>1222.1600000000001</v>
      </c>
    </row>
    <row r="797" spans="1:8" x14ac:dyDescent="0.45">
      <c r="A797" t="s">
        <v>415</v>
      </c>
      <c r="B797" t="s">
        <v>1143</v>
      </c>
      <c r="C797">
        <v>41</v>
      </c>
      <c r="D797" t="s">
        <v>21</v>
      </c>
      <c r="E797" t="s">
        <v>10</v>
      </c>
      <c r="F797" t="s">
        <v>30</v>
      </c>
      <c r="G797" t="s">
        <v>44</v>
      </c>
      <c r="H797">
        <v>1983.76</v>
      </c>
    </row>
    <row r="798" spans="1:8" x14ac:dyDescent="0.45">
      <c r="A798" t="s">
        <v>1144</v>
      </c>
      <c r="B798" t="s">
        <v>1145</v>
      </c>
      <c r="C798">
        <v>91</v>
      </c>
      <c r="D798" t="s">
        <v>14</v>
      </c>
      <c r="E798" t="s">
        <v>15</v>
      </c>
      <c r="F798" t="s">
        <v>23</v>
      </c>
      <c r="G798" t="s">
        <v>44</v>
      </c>
      <c r="H798">
        <v>3565.72</v>
      </c>
    </row>
    <row r="799" spans="1:8" x14ac:dyDescent="0.45">
      <c r="A799" s="1">
        <v>45020</v>
      </c>
      <c r="B799" t="s">
        <v>1146</v>
      </c>
      <c r="C799">
        <v>95</v>
      </c>
      <c r="D799" t="s">
        <v>9</v>
      </c>
      <c r="E799" t="s">
        <v>35</v>
      </c>
      <c r="F799" t="s">
        <v>11</v>
      </c>
      <c r="G799" t="s">
        <v>12</v>
      </c>
      <c r="H799">
        <v>2953.22</v>
      </c>
    </row>
    <row r="800" spans="1:8" x14ac:dyDescent="0.45">
      <c r="A800" t="s">
        <v>432</v>
      </c>
      <c r="B800" t="s">
        <v>1147</v>
      </c>
      <c r="C800">
        <v>33</v>
      </c>
      <c r="D800" t="s">
        <v>14</v>
      </c>
      <c r="E800" t="s">
        <v>35</v>
      </c>
      <c r="F800" t="s">
        <v>11</v>
      </c>
      <c r="G800" t="s">
        <v>44</v>
      </c>
      <c r="H800">
        <v>2168.91</v>
      </c>
    </row>
    <row r="801" spans="1:8" x14ac:dyDescent="0.45">
      <c r="A801" t="s">
        <v>322</v>
      </c>
      <c r="B801" t="s">
        <v>1150</v>
      </c>
      <c r="C801">
        <v>24</v>
      </c>
      <c r="D801" t="s">
        <v>9</v>
      </c>
      <c r="E801" t="s">
        <v>15</v>
      </c>
      <c r="F801" t="s">
        <v>23</v>
      </c>
      <c r="G801" t="s">
        <v>41</v>
      </c>
      <c r="H801">
        <v>4114.6400000000003</v>
      </c>
    </row>
    <row r="802" spans="1:8" x14ac:dyDescent="0.45">
      <c r="A802" t="s">
        <v>1151</v>
      </c>
      <c r="B802" t="s">
        <v>1152</v>
      </c>
      <c r="C802">
        <v>35</v>
      </c>
      <c r="D802" t="s">
        <v>21</v>
      </c>
      <c r="E802" t="s">
        <v>38</v>
      </c>
      <c r="F802" t="s">
        <v>23</v>
      </c>
      <c r="G802" t="s">
        <v>41</v>
      </c>
      <c r="H802">
        <v>1988.28</v>
      </c>
    </row>
    <row r="803" spans="1:8" x14ac:dyDescent="0.45">
      <c r="A803" s="1">
        <v>44938</v>
      </c>
      <c r="B803" t="s">
        <v>1153</v>
      </c>
      <c r="C803">
        <v>53</v>
      </c>
      <c r="D803" t="s">
        <v>21</v>
      </c>
      <c r="E803" t="s">
        <v>10</v>
      </c>
      <c r="F803" t="s">
        <v>16</v>
      </c>
      <c r="G803" t="s">
        <v>44</v>
      </c>
      <c r="H803">
        <v>4902.0200000000004</v>
      </c>
    </row>
    <row r="804" spans="1:8" x14ac:dyDescent="0.45">
      <c r="A804" t="s">
        <v>1122</v>
      </c>
      <c r="B804" t="s">
        <v>1154</v>
      </c>
      <c r="C804">
        <v>48</v>
      </c>
      <c r="D804" t="s">
        <v>14</v>
      </c>
      <c r="E804" t="s">
        <v>38</v>
      </c>
      <c r="F804" t="s">
        <v>23</v>
      </c>
      <c r="G804" t="s">
        <v>44</v>
      </c>
      <c r="H804">
        <v>1147.7</v>
      </c>
    </row>
    <row r="805" spans="1:8" x14ac:dyDescent="0.45">
      <c r="A805" s="1">
        <v>45047</v>
      </c>
      <c r="B805" t="s">
        <v>1155</v>
      </c>
      <c r="C805">
        <v>39</v>
      </c>
      <c r="D805" t="s">
        <v>21</v>
      </c>
      <c r="E805" t="s">
        <v>38</v>
      </c>
      <c r="F805" t="s">
        <v>23</v>
      </c>
      <c r="G805" t="s">
        <v>28</v>
      </c>
      <c r="H805">
        <v>114.04</v>
      </c>
    </row>
    <row r="806" spans="1:8" x14ac:dyDescent="0.45">
      <c r="A806" t="s">
        <v>722</v>
      </c>
      <c r="B806" t="s">
        <v>1156</v>
      </c>
      <c r="C806">
        <v>11</v>
      </c>
      <c r="D806" t="s">
        <v>9</v>
      </c>
      <c r="E806" t="s">
        <v>19</v>
      </c>
      <c r="F806" t="s">
        <v>30</v>
      </c>
      <c r="G806" t="s">
        <v>12</v>
      </c>
      <c r="H806">
        <v>408.38</v>
      </c>
    </row>
    <row r="807" spans="1:8" x14ac:dyDescent="0.45">
      <c r="A807" s="1">
        <v>44593</v>
      </c>
      <c r="B807" t="s">
        <v>1157</v>
      </c>
      <c r="C807">
        <v>65</v>
      </c>
      <c r="D807" t="s">
        <v>9</v>
      </c>
      <c r="E807" t="s">
        <v>26</v>
      </c>
      <c r="F807" t="s">
        <v>30</v>
      </c>
      <c r="G807" t="s">
        <v>28</v>
      </c>
      <c r="H807">
        <v>4769.88</v>
      </c>
    </row>
    <row r="808" spans="1:8" x14ac:dyDescent="0.45">
      <c r="A808" t="s">
        <v>402</v>
      </c>
      <c r="B808" t="s">
        <v>1159</v>
      </c>
      <c r="C808">
        <v>56</v>
      </c>
      <c r="D808" t="s">
        <v>9</v>
      </c>
      <c r="F808" t="s">
        <v>23</v>
      </c>
      <c r="G808" t="s">
        <v>17</v>
      </c>
      <c r="H808">
        <v>3406.24</v>
      </c>
    </row>
    <row r="809" spans="1:8" x14ac:dyDescent="0.45">
      <c r="A809" s="1">
        <v>44897</v>
      </c>
      <c r="B809" t="s">
        <v>1160</v>
      </c>
      <c r="C809">
        <v>53</v>
      </c>
      <c r="D809" t="s">
        <v>9</v>
      </c>
      <c r="E809" t="s">
        <v>35</v>
      </c>
      <c r="F809" t="s">
        <v>23</v>
      </c>
      <c r="G809" t="s">
        <v>12</v>
      </c>
      <c r="H809">
        <v>220.31</v>
      </c>
    </row>
    <row r="810" spans="1:8" x14ac:dyDescent="0.45">
      <c r="A810" t="s">
        <v>847</v>
      </c>
      <c r="B810" t="s">
        <v>1161</v>
      </c>
      <c r="C810">
        <v>26</v>
      </c>
      <c r="D810" t="s">
        <v>21</v>
      </c>
      <c r="E810" t="s">
        <v>19</v>
      </c>
      <c r="F810" t="s">
        <v>30</v>
      </c>
      <c r="G810" t="s">
        <v>17</v>
      </c>
      <c r="H810">
        <v>4054.74</v>
      </c>
    </row>
    <row r="811" spans="1:8" x14ac:dyDescent="0.45">
      <c r="A811" t="s">
        <v>955</v>
      </c>
      <c r="B811" t="s">
        <v>1162</v>
      </c>
      <c r="C811">
        <v>83</v>
      </c>
      <c r="D811" t="s">
        <v>9</v>
      </c>
      <c r="E811" t="s">
        <v>22</v>
      </c>
      <c r="F811" t="s">
        <v>16</v>
      </c>
      <c r="G811" t="s">
        <v>41</v>
      </c>
      <c r="H811">
        <v>1521.26</v>
      </c>
    </row>
    <row r="812" spans="1:8" x14ac:dyDescent="0.45">
      <c r="A812" t="s">
        <v>1163</v>
      </c>
      <c r="B812" t="s">
        <v>1164</v>
      </c>
      <c r="C812">
        <v>37</v>
      </c>
      <c r="D812" t="s">
        <v>14</v>
      </c>
      <c r="E812" t="s">
        <v>15</v>
      </c>
      <c r="F812" t="s">
        <v>23</v>
      </c>
      <c r="G812" t="s">
        <v>41</v>
      </c>
      <c r="H812">
        <v>928.37</v>
      </c>
    </row>
    <row r="813" spans="1:8" x14ac:dyDescent="0.45">
      <c r="A813" s="1">
        <v>44845</v>
      </c>
      <c r="B813" t="s">
        <v>1165</v>
      </c>
      <c r="C813">
        <v>47</v>
      </c>
      <c r="D813" t="s">
        <v>9</v>
      </c>
      <c r="F813" t="s">
        <v>23</v>
      </c>
      <c r="G813" t="s">
        <v>12</v>
      </c>
      <c r="H813">
        <v>669.48</v>
      </c>
    </row>
    <row r="814" spans="1:8" x14ac:dyDescent="0.45">
      <c r="A814" t="s">
        <v>480</v>
      </c>
      <c r="B814" t="s">
        <v>1167</v>
      </c>
      <c r="C814">
        <v>14</v>
      </c>
      <c r="D814" t="s">
        <v>21</v>
      </c>
      <c r="F814" t="s">
        <v>30</v>
      </c>
      <c r="G814" t="s">
        <v>44</v>
      </c>
      <c r="H814">
        <v>817.34</v>
      </c>
    </row>
    <row r="815" spans="1:8" x14ac:dyDescent="0.45">
      <c r="A815" t="s">
        <v>58</v>
      </c>
      <c r="B815" t="s">
        <v>1168</v>
      </c>
      <c r="C815">
        <v>20</v>
      </c>
      <c r="D815" t="s">
        <v>9</v>
      </c>
      <c r="E815" t="s">
        <v>22</v>
      </c>
      <c r="F815" t="s">
        <v>30</v>
      </c>
      <c r="G815" t="s">
        <v>17</v>
      </c>
      <c r="H815">
        <v>3058.5</v>
      </c>
    </row>
    <row r="816" spans="1:8" x14ac:dyDescent="0.45">
      <c r="A816" s="1">
        <v>44898</v>
      </c>
      <c r="B816" t="s">
        <v>1169</v>
      </c>
      <c r="C816">
        <v>26</v>
      </c>
      <c r="D816" t="s">
        <v>14</v>
      </c>
      <c r="E816" t="s">
        <v>19</v>
      </c>
      <c r="F816" t="s">
        <v>23</v>
      </c>
      <c r="G816" t="s">
        <v>44</v>
      </c>
      <c r="H816">
        <v>2427.61</v>
      </c>
    </row>
    <row r="817" spans="1:8" x14ac:dyDescent="0.45">
      <c r="A817" s="1">
        <v>44934</v>
      </c>
      <c r="B817" t="s">
        <v>1170</v>
      </c>
      <c r="C817">
        <v>27</v>
      </c>
      <c r="D817" t="s">
        <v>9</v>
      </c>
      <c r="E817" t="s">
        <v>19</v>
      </c>
      <c r="F817" t="s">
        <v>16</v>
      </c>
      <c r="G817" t="s">
        <v>41</v>
      </c>
      <c r="H817">
        <v>4081.64</v>
      </c>
    </row>
    <row r="818" spans="1:8" x14ac:dyDescent="0.45">
      <c r="A818" t="s">
        <v>144</v>
      </c>
      <c r="B818" t="s">
        <v>1171</v>
      </c>
      <c r="C818">
        <v>17</v>
      </c>
      <c r="D818" t="s">
        <v>21</v>
      </c>
      <c r="E818" t="s">
        <v>35</v>
      </c>
      <c r="F818" t="s">
        <v>23</v>
      </c>
      <c r="G818" t="s">
        <v>28</v>
      </c>
      <c r="H818">
        <v>4499.71</v>
      </c>
    </row>
    <row r="819" spans="1:8" x14ac:dyDescent="0.45">
      <c r="A819" s="1">
        <v>44659</v>
      </c>
      <c r="B819" t="s">
        <v>1172</v>
      </c>
      <c r="C819">
        <v>99</v>
      </c>
      <c r="D819" t="s">
        <v>21</v>
      </c>
      <c r="E819" t="s">
        <v>15</v>
      </c>
      <c r="F819" t="s">
        <v>30</v>
      </c>
      <c r="G819" t="s">
        <v>41</v>
      </c>
      <c r="H819">
        <v>2003.77</v>
      </c>
    </row>
    <row r="820" spans="1:8" x14ac:dyDescent="0.45">
      <c r="A820" s="1">
        <v>45027</v>
      </c>
      <c r="B820" t="s">
        <v>1173</v>
      </c>
      <c r="C820">
        <v>96</v>
      </c>
      <c r="D820" t="s">
        <v>14</v>
      </c>
      <c r="E820" t="s">
        <v>35</v>
      </c>
      <c r="F820" t="s">
        <v>23</v>
      </c>
      <c r="G820" t="s">
        <v>12</v>
      </c>
      <c r="H820">
        <v>4119.62</v>
      </c>
    </row>
    <row r="821" spans="1:8" x14ac:dyDescent="0.45">
      <c r="A821" s="1">
        <v>45170</v>
      </c>
      <c r="B821" t="s">
        <v>1174</v>
      </c>
      <c r="C821">
        <v>96</v>
      </c>
      <c r="D821" t="s">
        <v>14</v>
      </c>
      <c r="E821" t="s">
        <v>22</v>
      </c>
      <c r="F821" t="s">
        <v>16</v>
      </c>
      <c r="H821">
        <v>3114.73</v>
      </c>
    </row>
    <row r="822" spans="1:8" x14ac:dyDescent="0.45">
      <c r="A822" t="s">
        <v>296</v>
      </c>
      <c r="B822" t="s">
        <v>1175</v>
      </c>
      <c r="C822">
        <v>50</v>
      </c>
      <c r="D822" t="s">
        <v>9</v>
      </c>
      <c r="E822" t="s">
        <v>38</v>
      </c>
      <c r="F822" t="s">
        <v>23</v>
      </c>
      <c r="G822" t="s">
        <v>17</v>
      </c>
      <c r="H822">
        <v>545.44000000000005</v>
      </c>
    </row>
    <row r="823" spans="1:8" x14ac:dyDescent="0.45">
      <c r="A823" s="1">
        <v>44654</v>
      </c>
      <c r="B823" t="s">
        <v>1176</v>
      </c>
      <c r="C823">
        <v>80</v>
      </c>
      <c r="D823" t="s">
        <v>21</v>
      </c>
      <c r="E823" t="s">
        <v>15</v>
      </c>
      <c r="F823" t="s">
        <v>30</v>
      </c>
      <c r="G823" t="s">
        <v>17</v>
      </c>
      <c r="H823">
        <v>4279.93</v>
      </c>
    </row>
    <row r="824" spans="1:8" x14ac:dyDescent="0.45">
      <c r="A824" s="1">
        <v>45048</v>
      </c>
      <c r="B824" t="s">
        <v>1177</v>
      </c>
      <c r="C824">
        <v>14</v>
      </c>
      <c r="D824" t="s">
        <v>14</v>
      </c>
      <c r="E824" t="s">
        <v>10</v>
      </c>
      <c r="F824" t="s">
        <v>11</v>
      </c>
      <c r="G824" t="s">
        <v>28</v>
      </c>
      <c r="H824">
        <v>1464.62</v>
      </c>
    </row>
    <row r="825" spans="1:8" x14ac:dyDescent="0.45">
      <c r="A825" s="1">
        <v>44901</v>
      </c>
      <c r="B825" t="s">
        <v>1178</v>
      </c>
      <c r="C825">
        <v>58</v>
      </c>
      <c r="D825" t="s">
        <v>9</v>
      </c>
      <c r="E825" t="s">
        <v>10</v>
      </c>
      <c r="F825" t="s">
        <v>16</v>
      </c>
      <c r="H825">
        <v>3346.3</v>
      </c>
    </row>
    <row r="826" spans="1:8" x14ac:dyDescent="0.45">
      <c r="A826" s="1">
        <v>45200</v>
      </c>
      <c r="B826" t="s">
        <v>1179</v>
      </c>
      <c r="C826">
        <v>41</v>
      </c>
      <c r="D826" t="s">
        <v>9</v>
      </c>
      <c r="E826" t="s">
        <v>35</v>
      </c>
      <c r="F826" t="s">
        <v>11</v>
      </c>
      <c r="G826" t="s">
        <v>28</v>
      </c>
      <c r="H826">
        <v>1997.16</v>
      </c>
    </row>
    <row r="827" spans="1:8" x14ac:dyDescent="0.45">
      <c r="A827" t="s">
        <v>558</v>
      </c>
      <c r="B827" t="s">
        <v>1180</v>
      </c>
      <c r="C827">
        <v>32</v>
      </c>
      <c r="D827" t="s">
        <v>21</v>
      </c>
      <c r="E827" t="s">
        <v>15</v>
      </c>
      <c r="F827" t="s">
        <v>11</v>
      </c>
      <c r="G827" t="s">
        <v>41</v>
      </c>
      <c r="H827">
        <v>2453.7399999999998</v>
      </c>
    </row>
    <row r="828" spans="1:8" x14ac:dyDescent="0.45">
      <c r="A828" s="1">
        <v>44715</v>
      </c>
      <c r="B828" t="s">
        <v>1181</v>
      </c>
      <c r="C828">
        <v>66</v>
      </c>
      <c r="D828" t="s">
        <v>21</v>
      </c>
      <c r="E828" t="s">
        <v>26</v>
      </c>
      <c r="F828" t="s">
        <v>23</v>
      </c>
      <c r="G828" t="s">
        <v>12</v>
      </c>
      <c r="H828">
        <v>572.75</v>
      </c>
    </row>
    <row r="829" spans="1:8" x14ac:dyDescent="0.45">
      <c r="A829" s="1">
        <v>44654</v>
      </c>
      <c r="B829" t="s">
        <v>1182</v>
      </c>
      <c r="C829">
        <v>63</v>
      </c>
      <c r="D829" t="s">
        <v>14</v>
      </c>
      <c r="E829" t="s">
        <v>15</v>
      </c>
      <c r="F829" t="s">
        <v>30</v>
      </c>
      <c r="G829" t="s">
        <v>12</v>
      </c>
      <c r="H829">
        <v>2503.4</v>
      </c>
    </row>
    <row r="830" spans="1:8" x14ac:dyDescent="0.45">
      <c r="A830" t="s">
        <v>1183</v>
      </c>
      <c r="B830" t="s">
        <v>1184</v>
      </c>
      <c r="C830">
        <v>22</v>
      </c>
      <c r="D830" t="s">
        <v>14</v>
      </c>
      <c r="E830" t="s">
        <v>38</v>
      </c>
      <c r="F830" t="s">
        <v>16</v>
      </c>
      <c r="G830" t="s">
        <v>44</v>
      </c>
      <c r="H830">
        <v>1667.13</v>
      </c>
    </row>
    <row r="831" spans="1:8" x14ac:dyDescent="0.45">
      <c r="A831" t="s">
        <v>352</v>
      </c>
      <c r="B831" t="s">
        <v>1185</v>
      </c>
      <c r="C831">
        <v>47</v>
      </c>
      <c r="D831" t="s">
        <v>9</v>
      </c>
      <c r="E831" t="s">
        <v>35</v>
      </c>
      <c r="F831" t="s">
        <v>23</v>
      </c>
      <c r="G831" t="s">
        <v>41</v>
      </c>
      <c r="H831">
        <v>934.75</v>
      </c>
    </row>
    <row r="832" spans="1:8" x14ac:dyDescent="0.45">
      <c r="A832" s="1">
        <v>44906</v>
      </c>
      <c r="B832" t="s">
        <v>1186</v>
      </c>
      <c r="C832">
        <v>91</v>
      </c>
      <c r="D832" t="s">
        <v>9</v>
      </c>
      <c r="E832" t="s">
        <v>26</v>
      </c>
      <c r="F832" t="s">
        <v>11</v>
      </c>
      <c r="G832" t="s">
        <v>41</v>
      </c>
      <c r="H832">
        <v>4715.42</v>
      </c>
    </row>
    <row r="833" spans="1:8" x14ac:dyDescent="0.45">
      <c r="A833" s="1">
        <v>45088</v>
      </c>
      <c r="B833" t="s">
        <v>1187</v>
      </c>
      <c r="C833">
        <v>94</v>
      </c>
      <c r="D833" t="s">
        <v>21</v>
      </c>
      <c r="E833" t="s">
        <v>10</v>
      </c>
      <c r="F833" t="s">
        <v>11</v>
      </c>
      <c r="G833" t="s">
        <v>44</v>
      </c>
      <c r="H833">
        <v>3954.41</v>
      </c>
    </row>
    <row r="834" spans="1:8" x14ac:dyDescent="0.45">
      <c r="A834" s="1">
        <v>45203</v>
      </c>
      <c r="B834" t="s">
        <v>1188</v>
      </c>
      <c r="C834">
        <v>31</v>
      </c>
      <c r="D834" t="s">
        <v>14</v>
      </c>
      <c r="E834" t="s">
        <v>22</v>
      </c>
      <c r="F834" t="s">
        <v>30</v>
      </c>
      <c r="G834" t="s">
        <v>17</v>
      </c>
      <c r="H834">
        <v>3639.2</v>
      </c>
    </row>
    <row r="835" spans="1:8" x14ac:dyDescent="0.45">
      <c r="A835" t="s">
        <v>1189</v>
      </c>
      <c r="B835" t="s">
        <v>1190</v>
      </c>
      <c r="C835">
        <v>81</v>
      </c>
      <c r="D835" t="s">
        <v>14</v>
      </c>
      <c r="E835" t="s">
        <v>38</v>
      </c>
      <c r="F835" t="s">
        <v>30</v>
      </c>
      <c r="G835" t="s">
        <v>17</v>
      </c>
      <c r="H835">
        <v>3927.47</v>
      </c>
    </row>
    <row r="836" spans="1:8" x14ac:dyDescent="0.45">
      <c r="A836" s="1">
        <v>44716</v>
      </c>
      <c r="B836" t="s">
        <v>1192</v>
      </c>
      <c r="C836">
        <v>19</v>
      </c>
      <c r="D836" t="s">
        <v>21</v>
      </c>
      <c r="E836" t="s">
        <v>15</v>
      </c>
      <c r="F836" t="s">
        <v>30</v>
      </c>
      <c r="G836" t="s">
        <v>17</v>
      </c>
      <c r="H836">
        <v>180.83</v>
      </c>
    </row>
    <row r="837" spans="1:8" x14ac:dyDescent="0.45">
      <c r="A837" t="s">
        <v>197</v>
      </c>
      <c r="B837" t="s">
        <v>1193</v>
      </c>
      <c r="C837">
        <v>58</v>
      </c>
      <c r="D837" t="s">
        <v>9</v>
      </c>
      <c r="E837" t="s">
        <v>38</v>
      </c>
      <c r="F837" t="s">
        <v>30</v>
      </c>
      <c r="G837" t="s">
        <v>12</v>
      </c>
      <c r="H837">
        <v>281.88</v>
      </c>
    </row>
    <row r="838" spans="1:8" x14ac:dyDescent="0.45">
      <c r="A838" s="1">
        <v>44868</v>
      </c>
      <c r="B838" t="s">
        <v>1194</v>
      </c>
      <c r="C838">
        <v>51</v>
      </c>
      <c r="D838" t="s">
        <v>9</v>
      </c>
      <c r="E838" t="s">
        <v>26</v>
      </c>
      <c r="F838" t="s">
        <v>16</v>
      </c>
      <c r="G838" t="s">
        <v>28</v>
      </c>
      <c r="H838">
        <v>343.76</v>
      </c>
    </row>
    <row r="839" spans="1:8" x14ac:dyDescent="0.45">
      <c r="A839" t="s">
        <v>189</v>
      </c>
      <c r="B839" t="s">
        <v>1195</v>
      </c>
      <c r="C839">
        <v>53</v>
      </c>
      <c r="D839" t="s">
        <v>9</v>
      </c>
      <c r="E839" t="s">
        <v>35</v>
      </c>
      <c r="F839" t="s">
        <v>23</v>
      </c>
      <c r="G839" t="s">
        <v>41</v>
      </c>
      <c r="H839">
        <v>4813.84</v>
      </c>
    </row>
    <row r="840" spans="1:8" x14ac:dyDescent="0.45">
      <c r="A840" t="s">
        <v>100</v>
      </c>
      <c r="B840" t="s">
        <v>1196</v>
      </c>
      <c r="C840">
        <v>82</v>
      </c>
      <c r="D840" t="s">
        <v>21</v>
      </c>
      <c r="E840" t="s">
        <v>10</v>
      </c>
      <c r="F840" t="s">
        <v>11</v>
      </c>
      <c r="G840" t="s">
        <v>12</v>
      </c>
      <c r="H840">
        <v>3649.74</v>
      </c>
    </row>
    <row r="841" spans="1:8" x14ac:dyDescent="0.45">
      <c r="A841" t="s">
        <v>835</v>
      </c>
      <c r="B841" t="s">
        <v>1197</v>
      </c>
      <c r="C841">
        <v>74</v>
      </c>
      <c r="D841" t="s">
        <v>9</v>
      </c>
      <c r="E841" t="s">
        <v>15</v>
      </c>
      <c r="F841" t="s">
        <v>11</v>
      </c>
      <c r="G841" t="s">
        <v>12</v>
      </c>
      <c r="H841">
        <v>1269.71</v>
      </c>
    </row>
    <row r="842" spans="1:8" x14ac:dyDescent="0.45">
      <c r="A842" s="1">
        <v>44753</v>
      </c>
      <c r="B842" t="s">
        <v>1198</v>
      </c>
      <c r="C842">
        <v>51</v>
      </c>
      <c r="D842" t="s">
        <v>21</v>
      </c>
      <c r="E842" t="s">
        <v>15</v>
      </c>
      <c r="F842" t="s">
        <v>11</v>
      </c>
      <c r="G842" t="s">
        <v>17</v>
      </c>
      <c r="H842">
        <v>4234</v>
      </c>
    </row>
    <row r="843" spans="1:8" x14ac:dyDescent="0.45">
      <c r="A843" s="1">
        <v>45141</v>
      </c>
      <c r="B843" t="s">
        <v>1199</v>
      </c>
      <c r="C843">
        <v>94</v>
      </c>
      <c r="D843" t="s">
        <v>14</v>
      </c>
      <c r="E843" t="s">
        <v>19</v>
      </c>
      <c r="F843" t="s">
        <v>16</v>
      </c>
      <c r="G843" t="s">
        <v>44</v>
      </c>
      <c r="H843">
        <v>3466.94</v>
      </c>
    </row>
    <row r="844" spans="1:8" x14ac:dyDescent="0.45">
      <c r="A844" t="s">
        <v>563</v>
      </c>
      <c r="B844" t="s">
        <v>1200</v>
      </c>
      <c r="C844">
        <v>54</v>
      </c>
      <c r="D844" t="s">
        <v>9</v>
      </c>
      <c r="E844" t="s">
        <v>19</v>
      </c>
      <c r="F844" t="s">
        <v>30</v>
      </c>
      <c r="G844" t="s">
        <v>12</v>
      </c>
      <c r="H844">
        <v>1031.0899999999999</v>
      </c>
    </row>
    <row r="845" spans="1:8" x14ac:dyDescent="0.45">
      <c r="A845" t="s">
        <v>92</v>
      </c>
      <c r="B845" t="s">
        <v>1201</v>
      </c>
      <c r="C845">
        <v>24</v>
      </c>
      <c r="D845" t="s">
        <v>14</v>
      </c>
      <c r="E845" t="s">
        <v>26</v>
      </c>
      <c r="F845" t="s">
        <v>23</v>
      </c>
      <c r="G845" t="s">
        <v>41</v>
      </c>
      <c r="H845">
        <v>4924.17</v>
      </c>
    </row>
    <row r="846" spans="1:8" x14ac:dyDescent="0.45">
      <c r="A846" t="s">
        <v>1202</v>
      </c>
      <c r="B846" t="s">
        <v>1203</v>
      </c>
      <c r="C846">
        <v>79</v>
      </c>
      <c r="D846" t="s">
        <v>14</v>
      </c>
      <c r="E846" t="s">
        <v>10</v>
      </c>
      <c r="F846" t="s">
        <v>11</v>
      </c>
      <c r="G846" t="s">
        <v>41</v>
      </c>
      <c r="H846">
        <v>1808.37</v>
      </c>
    </row>
    <row r="847" spans="1:8" x14ac:dyDescent="0.45">
      <c r="A847" s="1">
        <v>44844</v>
      </c>
      <c r="B847" t="s">
        <v>1204</v>
      </c>
      <c r="C847">
        <v>50</v>
      </c>
      <c r="D847" t="s">
        <v>21</v>
      </c>
      <c r="E847" t="s">
        <v>10</v>
      </c>
      <c r="F847" t="s">
        <v>23</v>
      </c>
      <c r="G847" t="s">
        <v>44</v>
      </c>
      <c r="H847">
        <v>1466.53</v>
      </c>
    </row>
    <row r="848" spans="1:8" x14ac:dyDescent="0.45">
      <c r="A848" t="s">
        <v>654</v>
      </c>
      <c r="B848" t="s">
        <v>1205</v>
      </c>
      <c r="C848">
        <v>68</v>
      </c>
      <c r="D848" t="s">
        <v>21</v>
      </c>
      <c r="F848" t="s">
        <v>23</v>
      </c>
      <c r="G848" t="s">
        <v>44</v>
      </c>
      <c r="H848">
        <v>192.7</v>
      </c>
    </row>
    <row r="849" spans="1:8" x14ac:dyDescent="0.45">
      <c r="A849" s="1">
        <v>45116</v>
      </c>
      <c r="B849" t="s">
        <v>1206</v>
      </c>
      <c r="C849">
        <v>93</v>
      </c>
      <c r="D849" t="s">
        <v>9</v>
      </c>
      <c r="E849" t="s">
        <v>26</v>
      </c>
      <c r="F849" t="s">
        <v>23</v>
      </c>
      <c r="G849" t="s">
        <v>41</v>
      </c>
      <c r="H849">
        <v>1220.4000000000001</v>
      </c>
    </row>
    <row r="850" spans="1:8" x14ac:dyDescent="0.45">
      <c r="A850" s="1">
        <v>44598</v>
      </c>
      <c r="B850" t="s">
        <v>1207</v>
      </c>
      <c r="C850">
        <v>42</v>
      </c>
      <c r="D850" t="s">
        <v>21</v>
      </c>
      <c r="E850" t="s">
        <v>38</v>
      </c>
      <c r="F850" t="s">
        <v>23</v>
      </c>
      <c r="G850" t="s">
        <v>17</v>
      </c>
      <c r="H850">
        <v>1134.32</v>
      </c>
    </row>
    <row r="851" spans="1:8" x14ac:dyDescent="0.45">
      <c r="A851" t="s">
        <v>241</v>
      </c>
      <c r="B851" t="s">
        <v>1208</v>
      </c>
      <c r="C851">
        <v>82</v>
      </c>
      <c r="D851" t="s">
        <v>14</v>
      </c>
      <c r="E851" t="s">
        <v>38</v>
      </c>
      <c r="F851" t="s">
        <v>11</v>
      </c>
      <c r="G851" t="s">
        <v>12</v>
      </c>
      <c r="H851">
        <v>1391.97</v>
      </c>
    </row>
    <row r="852" spans="1:8" x14ac:dyDescent="0.45">
      <c r="A852" t="s">
        <v>179</v>
      </c>
      <c r="B852" t="s">
        <v>1210</v>
      </c>
      <c r="C852">
        <v>4</v>
      </c>
      <c r="D852" t="s">
        <v>14</v>
      </c>
      <c r="E852" t="s">
        <v>15</v>
      </c>
      <c r="F852" t="s">
        <v>16</v>
      </c>
      <c r="G852" t="s">
        <v>28</v>
      </c>
      <c r="H852">
        <v>1971.96</v>
      </c>
    </row>
    <row r="853" spans="1:8" x14ac:dyDescent="0.45">
      <c r="A853" t="s">
        <v>1211</v>
      </c>
      <c r="B853" t="s">
        <v>1212</v>
      </c>
      <c r="C853">
        <v>84</v>
      </c>
      <c r="D853" t="s">
        <v>21</v>
      </c>
      <c r="E853" t="s">
        <v>19</v>
      </c>
      <c r="F853" t="s">
        <v>16</v>
      </c>
      <c r="G853" t="s">
        <v>28</v>
      </c>
      <c r="H853">
        <v>1319.77</v>
      </c>
    </row>
    <row r="854" spans="1:8" x14ac:dyDescent="0.45">
      <c r="A854" t="s">
        <v>1015</v>
      </c>
      <c r="B854" t="s">
        <v>1213</v>
      </c>
      <c r="C854">
        <v>93</v>
      </c>
      <c r="D854" t="s">
        <v>14</v>
      </c>
      <c r="E854" t="s">
        <v>26</v>
      </c>
      <c r="F854" t="s">
        <v>30</v>
      </c>
      <c r="G854" t="s">
        <v>44</v>
      </c>
      <c r="H854">
        <v>2223.11</v>
      </c>
    </row>
    <row r="855" spans="1:8" x14ac:dyDescent="0.45">
      <c r="A855" s="1">
        <v>44566</v>
      </c>
      <c r="B855" t="s">
        <v>1214</v>
      </c>
      <c r="C855">
        <v>46</v>
      </c>
      <c r="D855" t="s">
        <v>9</v>
      </c>
      <c r="E855" t="s">
        <v>19</v>
      </c>
      <c r="F855" t="s">
        <v>30</v>
      </c>
      <c r="G855" t="s">
        <v>44</v>
      </c>
      <c r="H855">
        <v>1040.72</v>
      </c>
    </row>
    <row r="856" spans="1:8" x14ac:dyDescent="0.45">
      <c r="A856" s="1">
        <v>45200</v>
      </c>
      <c r="B856" t="s">
        <v>1215</v>
      </c>
      <c r="C856">
        <v>96</v>
      </c>
      <c r="D856" t="s">
        <v>14</v>
      </c>
      <c r="F856" t="s">
        <v>23</v>
      </c>
      <c r="G856" t="s">
        <v>44</v>
      </c>
      <c r="H856">
        <v>2330.14</v>
      </c>
    </row>
    <row r="857" spans="1:8" x14ac:dyDescent="0.45">
      <c r="A857" s="1">
        <v>44875</v>
      </c>
      <c r="B857" t="s">
        <v>1217</v>
      </c>
      <c r="C857">
        <v>83</v>
      </c>
      <c r="D857" t="s">
        <v>14</v>
      </c>
      <c r="E857" t="s">
        <v>10</v>
      </c>
      <c r="F857" t="s">
        <v>30</v>
      </c>
      <c r="G857" t="s">
        <v>17</v>
      </c>
      <c r="H857">
        <v>4207.4399999999996</v>
      </c>
    </row>
    <row r="858" spans="1:8" x14ac:dyDescent="0.45">
      <c r="A858" t="s">
        <v>185</v>
      </c>
      <c r="B858" t="s">
        <v>1218</v>
      </c>
      <c r="C858">
        <v>14</v>
      </c>
      <c r="D858" t="s">
        <v>9</v>
      </c>
      <c r="F858" t="s">
        <v>23</v>
      </c>
      <c r="G858" t="s">
        <v>41</v>
      </c>
      <c r="H858">
        <v>4971.42</v>
      </c>
    </row>
    <row r="859" spans="1:8" x14ac:dyDescent="0.45">
      <c r="A859" t="s">
        <v>1219</v>
      </c>
      <c r="B859" t="s">
        <v>1220</v>
      </c>
      <c r="C859">
        <v>10</v>
      </c>
      <c r="D859" t="s">
        <v>9</v>
      </c>
      <c r="E859" t="s">
        <v>38</v>
      </c>
      <c r="F859" t="s">
        <v>16</v>
      </c>
      <c r="G859" t="s">
        <v>44</v>
      </c>
      <c r="H859">
        <v>4531.1899999999996</v>
      </c>
    </row>
    <row r="860" spans="1:8" x14ac:dyDescent="0.45">
      <c r="A860" t="s">
        <v>1163</v>
      </c>
      <c r="B860" t="s">
        <v>1221</v>
      </c>
      <c r="C860">
        <v>96</v>
      </c>
      <c r="D860" t="s">
        <v>21</v>
      </c>
      <c r="E860" t="s">
        <v>38</v>
      </c>
      <c r="F860" t="s">
        <v>11</v>
      </c>
      <c r="G860" t="s">
        <v>17</v>
      </c>
      <c r="H860">
        <v>3656</v>
      </c>
    </row>
    <row r="861" spans="1:8" x14ac:dyDescent="0.45">
      <c r="A861" s="1">
        <v>44839</v>
      </c>
      <c r="B861" t="s">
        <v>1222</v>
      </c>
      <c r="C861">
        <v>97</v>
      </c>
      <c r="D861" t="s">
        <v>21</v>
      </c>
      <c r="E861" t="s">
        <v>26</v>
      </c>
      <c r="F861" t="s">
        <v>16</v>
      </c>
      <c r="G861" t="s">
        <v>41</v>
      </c>
      <c r="H861">
        <v>943.81</v>
      </c>
    </row>
    <row r="862" spans="1:8" x14ac:dyDescent="0.45">
      <c r="A862" t="s">
        <v>89</v>
      </c>
      <c r="B862" t="s">
        <v>1223</v>
      </c>
      <c r="C862">
        <v>44</v>
      </c>
      <c r="D862" t="s">
        <v>21</v>
      </c>
      <c r="F862" t="s">
        <v>23</v>
      </c>
      <c r="G862" t="s">
        <v>44</v>
      </c>
      <c r="H862">
        <v>2480.14</v>
      </c>
    </row>
    <row r="863" spans="1:8" x14ac:dyDescent="0.45">
      <c r="A863" s="1">
        <v>44813</v>
      </c>
      <c r="B863" t="s">
        <v>1224</v>
      </c>
      <c r="C863">
        <v>88</v>
      </c>
      <c r="D863" t="s">
        <v>14</v>
      </c>
      <c r="E863" t="s">
        <v>10</v>
      </c>
      <c r="F863" t="s">
        <v>11</v>
      </c>
      <c r="G863" t="s">
        <v>44</v>
      </c>
      <c r="H863">
        <v>245.81</v>
      </c>
    </row>
    <row r="864" spans="1:8" x14ac:dyDescent="0.45">
      <c r="A864" t="s">
        <v>1225</v>
      </c>
      <c r="B864" t="s">
        <v>1226</v>
      </c>
      <c r="C864">
        <v>19</v>
      </c>
      <c r="D864" t="s">
        <v>9</v>
      </c>
      <c r="E864" t="s">
        <v>10</v>
      </c>
      <c r="F864" t="s">
        <v>30</v>
      </c>
      <c r="G864" t="s">
        <v>41</v>
      </c>
      <c r="H864">
        <v>1857.66</v>
      </c>
    </row>
    <row r="865" spans="1:8" x14ac:dyDescent="0.45">
      <c r="A865" s="1">
        <v>45117</v>
      </c>
      <c r="B865" t="s">
        <v>1227</v>
      </c>
      <c r="C865">
        <v>82</v>
      </c>
      <c r="D865" t="s">
        <v>9</v>
      </c>
      <c r="E865" t="s">
        <v>22</v>
      </c>
      <c r="F865" t="s">
        <v>16</v>
      </c>
      <c r="G865" t="s">
        <v>12</v>
      </c>
      <c r="H865">
        <v>1754.32</v>
      </c>
    </row>
    <row r="866" spans="1:8" x14ac:dyDescent="0.45">
      <c r="A866" s="1">
        <v>45086</v>
      </c>
      <c r="B866" t="s">
        <v>1228</v>
      </c>
      <c r="C866">
        <v>61</v>
      </c>
      <c r="D866" t="s">
        <v>9</v>
      </c>
      <c r="E866" t="s">
        <v>35</v>
      </c>
      <c r="F866" t="s">
        <v>11</v>
      </c>
      <c r="G866" t="s">
        <v>28</v>
      </c>
      <c r="H866">
        <v>3196.43</v>
      </c>
    </row>
    <row r="867" spans="1:8" x14ac:dyDescent="0.45">
      <c r="A867" t="s">
        <v>1229</v>
      </c>
      <c r="B867" t="s">
        <v>1230</v>
      </c>
      <c r="C867">
        <v>85</v>
      </c>
      <c r="D867" t="s">
        <v>21</v>
      </c>
      <c r="E867" t="s">
        <v>19</v>
      </c>
      <c r="F867" t="s">
        <v>16</v>
      </c>
      <c r="G867" t="s">
        <v>12</v>
      </c>
      <c r="H867">
        <v>1142.7</v>
      </c>
    </row>
    <row r="868" spans="1:8" x14ac:dyDescent="0.45">
      <c r="A868" t="s">
        <v>918</v>
      </c>
      <c r="B868" t="s">
        <v>1231</v>
      </c>
      <c r="C868">
        <v>70</v>
      </c>
      <c r="D868" t="s">
        <v>21</v>
      </c>
      <c r="E868" t="s">
        <v>38</v>
      </c>
      <c r="F868" t="s">
        <v>30</v>
      </c>
      <c r="G868" t="s">
        <v>17</v>
      </c>
      <c r="H868">
        <v>637.78</v>
      </c>
    </row>
    <row r="869" spans="1:8" x14ac:dyDescent="0.45">
      <c r="A869" s="1">
        <v>44744</v>
      </c>
      <c r="B869" t="s">
        <v>1232</v>
      </c>
      <c r="C869">
        <v>29</v>
      </c>
      <c r="D869" t="s">
        <v>9</v>
      </c>
      <c r="E869" t="s">
        <v>35</v>
      </c>
      <c r="F869" t="s">
        <v>11</v>
      </c>
      <c r="G869" t="s">
        <v>17</v>
      </c>
      <c r="H869">
        <v>4413.6499999999996</v>
      </c>
    </row>
    <row r="870" spans="1:8" x14ac:dyDescent="0.45">
      <c r="A870" t="s">
        <v>441</v>
      </c>
      <c r="B870" t="s">
        <v>1233</v>
      </c>
      <c r="C870">
        <v>66</v>
      </c>
      <c r="D870" t="s">
        <v>9</v>
      </c>
      <c r="E870" t="s">
        <v>35</v>
      </c>
      <c r="F870" t="s">
        <v>11</v>
      </c>
      <c r="G870" t="s">
        <v>28</v>
      </c>
      <c r="H870">
        <v>1305.78</v>
      </c>
    </row>
    <row r="871" spans="1:8" x14ac:dyDescent="0.45">
      <c r="A871" t="s">
        <v>1234</v>
      </c>
      <c r="B871" t="s">
        <v>1235</v>
      </c>
      <c r="C871">
        <v>97</v>
      </c>
      <c r="D871" t="s">
        <v>21</v>
      </c>
      <c r="E871" t="s">
        <v>19</v>
      </c>
      <c r="F871" t="s">
        <v>11</v>
      </c>
      <c r="G871" t="s">
        <v>17</v>
      </c>
      <c r="H871">
        <v>2867.4</v>
      </c>
    </row>
    <row r="872" spans="1:8" x14ac:dyDescent="0.45">
      <c r="A872" t="s">
        <v>818</v>
      </c>
      <c r="B872" t="s">
        <v>1236</v>
      </c>
      <c r="C872">
        <v>37</v>
      </c>
      <c r="D872" t="s">
        <v>21</v>
      </c>
      <c r="E872" t="s">
        <v>19</v>
      </c>
      <c r="F872" t="s">
        <v>30</v>
      </c>
      <c r="G872" t="s">
        <v>28</v>
      </c>
      <c r="H872">
        <v>3620.26</v>
      </c>
    </row>
    <row r="873" spans="1:8" x14ac:dyDescent="0.45">
      <c r="A873" s="1">
        <v>45209</v>
      </c>
      <c r="B873" t="s">
        <v>1237</v>
      </c>
      <c r="C873">
        <v>75</v>
      </c>
      <c r="D873" t="s">
        <v>14</v>
      </c>
      <c r="E873" t="s">
        <v>22</v>
      </c>
      <c r="F873" t="s">
        <v>16</v>
      </c>
      <c r="G873" t="s">
        <v>41</v>
      </c>
      <c r="H873">
        <v>4328.9399999999996</v>
      </c>
    </row>
    <row r="874" spans="1:8" x14ac:dyDescent="0.45">
      <c r="A874" s="1">
        <v>44569</v>
      </c>
      <c r="B874" t="s">
        <v>1238</v>
      </c>
      <c r="C874">
        <v>17</v>
      </c>
      <c r="D874" t="s">
        <v>14</v>
      </c>
      <c r="E874" t="s">
        <v>10</v>
      </c>
      <c r="F874" t="s">
        <v>23</v>
      </c>
      <c r="G874" t="s">
        <v>41</v>
      </c>
      <c r="H874">
        <v>4499.13</v>
      </c>
    </row>
    <row r="875" spans="1:8" x14ac:dyDescent="0.45">
      <c r="A875" s="1">
        <v>45117</v>
      </c>
      <c r="B875" t="s">
        <v>1239</v>
      </c>
      <c r="C875">
        <v>82</v>
      </c>
      <c r="D875" t="s">
        <v>14</v>
      </c>
      <c r="E875" t="s">
        <v>35</v>
      </c>
      <c r="F875" t="s">
        <v>16</v>
      </c>
      <c r="G875" t="s">
        <v>12</v>
      </c>
      <c r="H875">
        <v>1012.96</v>
      </c>
    </row>
    <row r="876" spans="1:8" x14ac:dyDescent="0.45">
      <c r="A876" t="s">
        <v>1137</v>
      </c>
      <c r="B876" t="s">
        <v>1240</v>
      </c>
      <c r="C876">
        <v>78</v>
      </c>
      <c r="D876" t="s">
        <v>21</v>
      </c>
      <c r="E876" t="s">
        <v>15</v>
      </c>
      <c r="F876" t="s">
        <v>11</v>
      </c>
      <c r="G876" t="s">
        <v>12</v>
      </c>
      <c r="H876">
        <v>4982.91</v>
      </c>
    </row>
    <row r="877" spans="1:8" x14ac:dyDescent="0.45">
      <c r="A877" t="s">
        <v>1077</v>
      </c>
      <c r="B877" t="s">
        <v>1241</v>
      </c>
      <c r="C877">
        <v>68</v>
      </c>
      <c r="D877" t="s">
        <v>9</v>
      </c>
      <c r="E877" t="s">
        <v>10</v>
      </c>
      <c r="F877" t="s">
        <v>11</v>
      </c>
      <c r="G877" t="s">
        <v>12</v>
      </c>
      <c r="H877">
        <v>2135.71</v>
      </c>
    </row>
    <row r="878" spans="1:8" x14ac:dyDescent="0.45">
      <c r="A878" t="s">
        <v>579</v>
      </c>
      <c r="B878" t="s">
        <v>1242</v>
      </c>
      <c r="C878">
        <v>58</v>
      </c>
      <c r="D878" t="s">
        <v>21</v>
      </c>
      <c r="E878" t="s">
        <v>10</v>
      </c>
      <c r="F878" t="s">
        <v>16</v>
      </c>
      <c r="G878" t="s">
        <v>12</v>
      </c>
      <c r="H878">
        <v>2582.1</v>
      </c>
    </row>
    <row r="879" spans="1:8" x14ac:dyDescent="0.45">
      <c r="A879" s="1">
        <v>44905</v>
      </c>
      <c r="B879" t="s">
        <v>1243</v>
      </c>
      <c r="C879">
        <v>69</v>
      </c>
      <c r="D879" t="s">
        <v>14</v>
      </c>
      <c r="E879" t="s">
        <v>15</v>
      </c>
      <c r="F879" t="s">
        <v>30</v>
      </c>
      <c r="G879" t="s">
        <v>28</v>
      </c>
      <c r="H879">
        <v>2655.29</v>
      </c>
    </row>
    <row r="880" spans="1:8" x14ac:dyDescent="0.45">
      <c r="A880" s="1">
        <v>45181</v>
      </c>
      <c r="B880" t="s">
        <v>1244</v>
      </c>
      <c r="C880">
        <v>45</v>
      </c>
      <c r="D880" t="s">
        <v>14</v>
      </c>
      <c r="E880" t="s">
        <v>22</v>
      </c>
      <c r="F880" t="s">
        <v>11</v>
      </c>
      <c r="G880" t="s">
        <v>17</v>
      </c>
      <c r="H880">
        <v>2497.4499999999998</v>
      </c>
    </row>
    <row r="881" spans="1:8" x14ac:dyDescent="0.45">
      <c r="A881" t="s">
        <v>144</v>
      </c>
      <c r="B881" t="s">
        <v>1245</v>
      </c>
      <c r="C881">
        <v>4</v>
      </c>
      <c r="D881" t="s">
        <v>9</v>
      </c>
      <c r="E881" t="s">
        <v>26</v>
      </c>
      <c r="F881" t="s">
        <v>11</v>
      </c>
      <c r="G881" t="s">
        <v>41</v>
      </c>
      <c r="H881">
        <v>781.35</v>
      </c>
    </row>
    <row r="882" spans="1:8" x14ac:dyDescent="0.45">
      <c r="A882" s="1">
        <v>44655</v>
      </c>
      <c r="B882" t="s">
        <v>1246</v>
      </c>
      <c r="C882">
        <v>30</v>
      </c>
      <c r="D882" t="s">
        <v>14</v>
      </c>
      <c r="F882" t="s">
        <v>30</v>
      </c>
      <c r="G882" t="s">
        <v>44</v>
      </c>
      <c r="H882">
        <v>2459.5500000000002</v>
      </c>
    </row>
    <row r="883" spans="1:8" x14ac:dyDescent="0.45">
      <c r="A883" t="s">
        <v>1247</v>
      </c>
      <c r="B883" t="s">
        <v>1248</v>
      </c>
      <c r="C883">
        <v>77</v>
      </c>
      <c r="D883" t="s">
        <v>9</v>
      </c>
      <c r="F883" t="s">
        <v>11</v>
      </c>
      <c r="G883" t="s">
        <v>12</v>
      </c>
      <c r="H883">
        <v>2284.79</v>
      </c>
    </row>
    <row r="884" spans="1:8" x14ac:dyDescent="0.45">
      <c r="A884" t="s">
        <v>1249</v>
      </c>
      <c r="B884" t="s">
        <v>1250</v>
      </c>
      <c r="C884">
        <v>23</v>
      </c>
      <c r="D884" t="s">
        <v>9</v>
      </c>
      <c r="E884" t="s">
        <v>38</v>
      </c>
      <c r="F884" t="s">
        <v>23</v>
      </c>
      <c r="G884" t="s">
        <v>41</v>
      </c>
      <c r="H884">
        <v>55.68</v>
      </c>
    </row>
    <row r="885" spans="1:8" x14ac:dyDescent="0.45">
      <c r="A885" s="1">
        <v>44873</v>
      </c>
      <c r="B885" t="s">
        <v>1251</v>
      </c>
      <c r="C885">
        <v>9</v>
      </c>
      <c r="D885" t="s">
        <v>21</v>
      </c>
      <c r="E885" t="s">
        <v>19</v>
      </c>
      <c r="F885" t="s">
        <v>30</v>
      </c>
      <c r="H885">
        <v>223</v>
      </c>
    </row>
    <row r="886" spans="1:8" x14ac:dyDescent="0.45">
      <c r="A886" t="s">
        <v>662</v>
      </c>
      <c r="B886" t="s">
        <v>1252</v>
      </c>
      <c r="C886">
        <v>66</v>
      </c>
      <c r="D886" t="s">
        <v>14</v>
      </c>
      <c r="E886" t="s">
        <v>22</v>
      </c>
      <c r="F886" t="s">
        <v>16</v>
      </c>
      <c r="G886" t="s">
        <v>44</v>
      </c>
      <c r="H886">
        <v>4233.41</v>
      </c>
    </row>
    <row r="887" spans="1:8" x14ac:dyDescent="0.45">
      <c r="A887" t="s">
        <v>502</v>
      </c>
      <c r="B887" t="s">
        <v>1253</v>
      </c>
      <c r="C887">
        <v>24</v>
      </c>
      <c r="D887" t="s">
        <v>9</v>
      </c>
      <c r="E887" t="s">
        <v>26</v>
      </c>
      <c r="F887" t="s">
        <v>30</v>
      </c>
      <c r="G887" t="s">
        <v>41</v>
      </c>
      <c r="H887">
        <v>2270.73</v>
      </c>
    </row>
    <row r="888" spans="1:8" x14ac:dyDescent="0.45">
      <c r="A888" t="s">
        <v>1254</v>
      </c>
      <c r="B888" t="s">
        <v>1255</v>
      </c>
      <c r="C888">
        <v>71</v>
      </c>
      <c r="D888" t="s">
        <v>21</v>
      </c>
      <c r="E888" t="s">
        <v>35</v>
      </c>
      <c r="F888" t="s">
        <v>23</v>
      </c>
      <c r="G888" t="s">
        <v>41</v>
      </c>
      <c r="H888">
        <v>3841.96</v>
      </c>
    </row>
    <row r="889" spans="1:8" x14ac:dyDescent="0.45">
      <c r="A889" s="1">
        <v>45112</v>
      </c>
      <c r="B889" t="s">
        <v>1256</v>
      </c>
      <c r="C889">
        <v>65</v>
      </c>
      <c r="D889" t="s">
        <v>21</v>
      </c>
      <c r="E889" t="s">
        <v>26</v>
      </c>
      <c r="F889" t="s">
        <v>11</v>
      </c>
      <c r="G889" t="s">
        <v>44</v>
      </c>
      <c r="H889">
        <v>2147.14</v>
      </c>
    </row>
    <row r="890" spans="1:8" x14ac:dyDescent="0.45">
      <c r="A890" t="s">
        <v>55</v>
      </c>
      <c r="B890" t="s">
        <v>1257</v>
      </c>
      <c r="C890">
        <v>97</v>
      </c>
      <c r="D890" t="s">
        <v>21</v>
      </c>
      <c r="E890" t="s">
        <v>19</v>
      </c>
      <c r="F890" t="s">
        <v>30</v>
      </c>
      <c r="G890" t="s">
        <v>41</v>
      </c>
      <c r="H890">
        <v>2158.88</v>
      </c>
    </row>
    <row r="891" spans="1:8" x14ac:dyDescent="0.45">
      <c r="A891" t="s">
        <v>263</v>
      </c>
      <c r="B891" t="s">
        <v>1258</v>
      </c>
      <c r="C891">
        <v>13</v>
      </c>
      <c r="D891" t="s">
        <v>21</v>
      </c>
      <c r="E891" t="s">
        <v>15</v>
      </c>
      <c r="F891" t="s">
        <v>23</v>
      </c>
      <c r="G891" t="s">
        <v>41</v>
      </c>
      <c r="H891">
        <v>4740.08</v>
      </c>
    </row>
    <row r="892" spans="1:8" x14ac:dyDescent="0.45">
      <c r="A892" s="1">
        <v>44782</v>
      </c>
      <c r="B892" t="s">
        <v>1259</v>
      </c>
      <c r="C892">
        <v>58</v>
      </c>
      <c r="D892" t="s">
        <v>9</v>
      </c>
      <c r="E892" t="s">
        <v>10</v>
      </c>
      <c r="F892" t="s">
        <v>16</v>
      </c>
      <c r="G892" t="s">
        <v>44</v>
      </c>
      <c r="H892">
        <v>55.79</v>
      </c>
    </row>
    <row r="893" spans="1:8" x14ac:dyDescent="0.45">
      <c r="A893" s="1">
        <v>44904</v>
      </c>
      <c r="B893" t="s">
        <v>1260</v>
      </c>
      <c r="C893">
        <v>44</v>
      </c>
      <c r="D893" t="s">
        <v>21</v>
      </c>
      <c r="E893" t="s">
        <v>19</v>
      </c>
      <c r="F893" t="s">
        <v>16</v>
      </c>
      <c r="G893" t="s">
        <v>17</v>
      </c>
      <c r="H893">
        <v>681.51</v>
      </c>
    </row>
    <row r="894" spans="1:8" x14ac:dyDescent="0.45">
      <c r="A894" t="s">
        <v>751</v>
      </c>
      <c r="B894" t="s">
        <v>1261</v>
      </c>
      <c r="C894">
        <v>56</v>
      </c>
      <c r="D894" t="s">
        <v>9</v>
      </c>
      <c r="E894" t="s">
        <v>38</v>
      </c>
      <c r="F894" t="s">
        <v>16</v>
      </c>
      <c r="G894" t="s">
        <v>41</v>
      </c>
      <c r="H894">
        <v>4874.1000000000004</v>
      </c>
    </row>
    <row r="895" spans="1:8" x14ac:dyDescent="0.45">
      <c r="A895" t="s">
        <v>175</v>
      </c>
      <c r="B895" t="s">
        <v>1262</v>
      </c>
      <c r="C895">
        <v>50</v>
      </c>
      <c r="D895" t="s">
        <v>14</v>
      </c>
      <c r="E895" t="s">
        <v>19</v>
      </c>
      <c r="F895" t="s">
        <v>16</v>
      </c>
      <c r="G895" t="s">
        <v>28</v>
      </c>
      <c r="H895">
        <v>2691.68</v>
      </c>
    </row>
    <row r="896" spans="1:8" x14ac:dyDescent="0.45">
      <c r="A896" t="s">
        <v>531</v>
      </c>
      <c r="B896" t="s">
        <v>1263</v>
      </c>
      <c r="C896">
        <v>59</v>
      </c>
      <c r="D896" t="s">
        <v>9</v>
      </c>
      <c r="E896" t="s">
        <v>26</v>
      </c>
      <c r="F896" t="s">
        <v>23</v>
      </c>
      <c r="G896" t="s">
        <v>17</v>
      </c>
      <c r="H896">
        <v>2155.88</v>
      </c>
    </row>
    <row r="897" spans="1:8" x14ac:dyDescent="0.45">
      <c r="A897" s="1">
        <v>44722</v>
      </c>
      <c r="B897" t="s">
        <v>1264</v>
      </c>
      <c r="C897">
        <v>12</v>
      </c>
      <c r="D897" t="s">
        <v>14</v>
      </c>
      <c r="E897" t="s">
        <v>38</v>
      </c>
      <c r="F897" t="s">
        <v>16</v>
      </c>
      <c r="G897" t="s">
        <v>17</v>
      </c>
      <c r="H897">
        <v>4250.82</v>
      </c>
    </row>
    <row r="898" spans="1:8" x14ac:dyDescent="0.45">
      <c r="A898" s="1">
        <v>45115</v>
      </c>
      <c r="B898" t="s">
        <v>1265</v>
      </c>
      <c r="C898">
        <v>30</v>
      </c>
      <c r="D898" t="s">
        <v>21</v>
      </c>
      <c r="F898" t="s">
        <v>11</v>
      </c>
      <c r="G898" t="s">
        <v>17</v>
      </c>
      <c r="H898">
        <v>2861.83</v>
      </c>
    </row>
    <row r="899" spans="1:8" x14ac:dyDescent="0.45">
      <c r="A899" t="s">
        <v>1081</v>
      </c>
      <c r="B899" t="s">
        <v>1266</v>
      </c>
      <c r="C899">
        <v>3</v>
      </c>
      <c r="D899" t="s">
        <v>21</v>
      </c>
      <c r="E899" t="s">
        <v>19</v>
      </c>
      <c r="F899" t="s">
        <v>11</v>
      </c>
      <c r="G899" t="s">
        <v>41</v>
      </c>
      <c r="H899">
        <v>4259.5</v>
      </c>
    </row>
    <row r="900" spans="1:8" x14ac:dyDescent="0.45">
      <c r="A900" t="s">
        <v>355</v>
      </c>
      <c r="B900" t="s">
        <v>1267</v>
      </c>
      <c r="C900">
        <v>60</v>
      </c>
      <c r="D900" t="s">
        <v>21</v>
      </c>
      <c r="E900" t="s">
        <v>38</v>
      </c>
      <c r="F900" t="s">
        <v>11</v>
      </c>
      <c r="G900" t="s">
        <v>28</v>
      </c>
      <c r="H900">
        <v>3705.51</v>
      </c>
    </row>
    <row r="901" spans="1:8" x14ac:dyDescent="0.45">
      <c r="A901" s="1">
        <v>45202</v>
      </c>
      <c r="B901" t="s">
        <v>1268</v>
      </c>
      <c r="C901">
        <v>31</v>
      </c>
      <c r="D901" t="s">
        <v>14</v>
      </c>
      <c r="E901" t="s">
        <v>35</v>
      </c>
      <c r="F901" t="s">
        <v>23</v>
      </c>
      <c r="G901" t="s">
        <v>44</v>
      </c>
      <c r="H901">
        <v>143.29</v>
      </c>
    </row>
    <row r="902" spans="1:8" x14ac:dyDescent="0.45">
      <c r="A902" s="1">
        <v>45171</v>
      </c>
      <c r="B902" t="s">
        <v>1269</v>
      </c>
      <c r="C902">
        <v>89</v>
      </c>
      <c r="D902" t="s">
        <v>9</v>
      </c>
      <c r="E902" t="s">
        <v>26</v>
      </c>
      <c r="F902" t="s">
        <v>23</v>
      </c>
      <c r="G902" t="s">
        <v>28</v>
      </c>
      <c r="H902">
        <v>2360.92</v>
      </c>
    </row>
    <row r="903" spans="1:8" x14ac:dyDescent="0.45">
      <c r="A903" t="s">
        <v>419</v>
      </c>
      <c r="B903" t="s">
        <v>1270</v>
      </c>
      <c r="C903">
        <v>50</v>
      </c>
      <c r="D903" t="s">
        <v>9</v>
      </c>
      <c r="E903" t="s">
        <v>22</v>
      </c>
      <c r="F903" t="s">
        <v>30</v>
      </c>
      <c r="G903" t="s">
        <v>17</v>
      </c>
      <c r="H903">
        <v>3132.58</v>
      </c>
    </row>
    <row r="904" spans="1:8" x14ac:dyDescent="0.45">
      <c r="A904" s="1">
        <v>44838</v>
      </c>
      <c r="B904" t="s">
        <v>1271</v>
      </c>
      <c r="C904">
        <v>78</v>
      </c>
      <c r="D904" t="s">
        <v>21</v>
      </c>
      <c r="F904" t="s">
        <v>16</v>
      </c>
      <c r="H904">
        <v>3089.92</v>
      </c>
    </row>
    <row r="905" spans="1:8" x14ac:dyDescent="0.45">
      <c r="A905" t="s">
        <v>96</v>
      </c>
      <c r="B905" t="s">
        <v>1272</v>
      </c>
      <c r="C905">
        <v>68</v>
      </c>
      <c r="D905" t="s">
        <v>9</v>
      </c>
      <c r="E905" t="s">
        <v>10</v>
      </c>
      <c r="F905" t="s">
        <v>23</v>
      </c>
      <c r="G905" t="s">
        <v>12</v>
      </c>
      <c r="H905">
        <v>4838.29</v>
      </c>
    </row>
    <row r="906" spans="1:8" x14ac:dyDescent="0.45">
      <c r="A906" t="s">
        <v>1158</v>
      </c>
      <c r="B906" t="s">
        <v>1273</v>
      </c>
      <c r="C906">
        <v>6</v>
      </c>
      <c r="D906" t="s">
        <v>14</v>
      </c>
      <c r="E906" t="s">
        <v>26</v>
      </c>
      <c r="F906" t="s">
        <v>30</v>
      </c>
      <c r="G906" t="s">
        <v>12</v>
      </c>
      <c r="H906">
        <v>4322.8999999999996</v>
      </c>
    </row>
    <row r="907" spans="1:8" x14ac:dyDescent="0.45">
      <c r="A907" s="1">
        <v>45143</v>
      </c>
      <c r="B907" t="s">
        <v>1274</v>
      </c>
      <c r="C907">
        <v>79</v>
      </c>
      <c r="D907" t="s">
        <v>14</v>
      </c>
      <c r="E907" t="s">
        <v>10</v>
      </c>
      <c r="F907" t="s">
        <v>11</v>
      </c>
      <c r="G907" t="s">
        <v>28</v>
      </c>
      <c r="H907">
        <v>4474.63</v>
      </c>
    </row>
    <row r="908" spans="1:8" x14ac:dyDescent="0.45">
      <c r="A908" s="1">
        <v>45078</v>
      </c>
      <c r="B908" t="s">
        <v>1275</v>
      </c>
      <c r="C908">
        <v>15</v>
      </c>
      <c r="D908" t="s">
        <v>9</v>
      </c>
      <c r="E908" t="s">
        <v>35</v>
      </c>
      <c r="F908" t="s">
        <v>11</v>
      </c>
      <c r="G908" t="s">
        <v>17</v>
      </c>
      <c r="H908">
        <v>3033.44</v>
      </c>
    </row>
    <row r="909" spans="1:8" x14ac:dyDescent="0.45">
      <c r="A909" s="1">
        <v>45239</v>
      </c>
      <c r="B909" t="s">
        <v>1276</v>
      </c>
      <c r="C909">
        <v>57</v>
      </c>
      <c r="D909" t="s">
        <v>14</v>
      </c>
      <c r="E909" t="s">
        <v>35</v>
      </c>
      <c r="F909" t="s">
        <v>11</v>
      </c>
      <c r="G909" t="s">
        <v>28</v>
      </c>
      <c r="H909">
        <v>2012.67</v>
      </c>
    </row>
    <row r="910" spans="1:8" x14ac:dyDescent="0.45">
      <c r="A910" t="s">
        <v>456</v>
      </c>
      <c r="B910" t="s">
        <v>1277</v>
      </c>
      <c r="C910">
        <v>46</v>
      </c>
      <c r="D910" t="s">
        <v>14</v>
      </c>
      <c r="E910" t="s">
        <v>22</v>
      </c>
      <c r="F910" t="s">
        <v>11</v>
      </c>
      <c r="G910" t="s">
        <v>44</v>
      </c>
      <c r="H910">
        <v>691.8</v>
      </c>
    </row>
    <row r="911" spans="1:8" x14ac:dyDescent="0.45">
      <c r="A911" s="1">
        <v>44898</v>
      </c>
      <c r="B911" t="s">
        <v>1278</v>
      </c>
      <c r="C911">
        <v>36</v>
      </c>
      <c r="D911" t="s">
        <v>21</v>
      </c>
      <c r="E911" t="s">
        <v>19</v>
      </c>
      <c r="F911" t="s">
        <v>30</v>
      </c>
      <c r="H911">
        <v>2164.91</v>
      </c>
    </row>
    <row r="912" spans="1:8" x14ac:dyDescent="0.45">
      <c r="A912" t="s">
        <v>304</v>
      </c>
      <c r="B912" t="s">
        <v>1279</v>
      </c>
      <c r="C912">
        <v>57</v>
      </c>
      <c r="D912" t="s">
        <v>21</v>
      </c>
      <c r="E912" t="s">
        <v>38</v>
      </c>
      <c r="F912" t="s">
        <v>16</v>
      </c>
      <c r="G912" t="s">
        <v>44</v>
      </c>
      <c r="H912">
        <v>2401.3000000000002</v>
      </c>
    </row>
    <row r="913" spans="1:8" x14ac:dyDescent="0.45">
      <c r="A913" t="s">
        <v>1077</v>
      </c>
      <c r="B913" t="s">
        <v>1280</v>
      </c>
      <c r="C913">
        <v>68</v>
      </c>
      <c r="D913" t="s">
        <v>14</v>
      </c>
      <c r="E913" t="s">
        <v>15</v>
      </c>
      <c r="F913" t="s">
        <v>23</v>
      </c>
      <c r="G913" t="s">
        <v>17</v>
      </c>
      <c r="H913">
        <v>1902.96</v>
      </c>
    </row>
    <row r="914" spans="1:8" x14ac:dyDescent="0.45">
      <c r="A914" t="s">
        <v>523</v>
      </c>
      <c r="B914" t="s">
        <v>1281</v>
      </c>
      <c r="C914">
        <v>96</v>
      </c>
      <c r="D914" t="s">
        <v>14</v>
      </c>
      <c r="E914" t="s">
        <v>26</v>
      </c>
      <c r="F914" t="s">
        <v>11</v>
      </c>
      <c r="G914" t="s">
        <v>12</v>
      </c>
      <c r="H914">
        <v>1466.25</v>
      </c>
    </row>
    <row r="915" spans="1:8" x14ac:dyDescent="0.45">
      <c r="A915" t="s">
        <v>500</v>
      </c>
      <c r="B915" t="s">
        <v>1282</v>
      </c>
      <c r="C915">
        <v>10</v>
      </c>
      <c r="D915" t="s">
        <v>14</v>
      </c>
      <c r="E915" t="s">
        <v>22</v>
      </c>
      <c r="F915" t="s">
        <v>16</v>
      </c>
      <c r="G915" t="s">
        <v>28</v>
      </c>
      <c r="H915">
        <v>617.99</v>
      </c>
    </row>
    <row r="916" spans="1:8" x14ac:dyDescent="0.45">
      <c r="A916" t="s">
        <v>1283</v>
      </c>
      <c r="B916" t="s">
        <v>1284</v>
      </c>
      <c r="C916">
        <v>49</v>
      </c>
      <c r="D916" t="s">
        <v>21</v>
      </c>
      <c r="E916" t="s">
        <v>10</v>
      </c>
      <c r="F916" t="s">
        <v>23</v>
      </c>
      <c r="G916" t="s">
        <v>44</v>
      </c>
      <c r="H916">
        <v>502.87</v>
      </c>
    </row>
    <row r="917" spans="1:8" x14ac:dyDescent="0.45">
      <c r="A917" t="s">
        <v>1285</v>
      </c>
      <c r="B917" t="s">
        <v>1286</v>
      </c>
      <c r="C917">
        <v>86</v>
      </c>
      <c r="D917" t="s">
        <v>21</v>
      </c>
      <c r="E917" t="s">
        <v>10</v>
      </c>
      <c r="F917" t="s">
        <v>16</v>
      </c>
      <c r="G917" t="s">
        <v>12</v>
      </c>
      <c r="H917">
        <v>608.28</v>
      </c>
    </row>
    <row r="918" spans="1:8" x14ac:dyDescent="0.45">
      <c r="A918" t="s">
        <v>289</v>
      </c>
      <c r="B918" t="s">
        <v>1287</v>
      </c>
      <c r="C918">
        <v>18</v>
      </c>
      <c r="D918" t="s">
        <v>21</v>
      </c>
      <c r="E918" t="s">
        <v>22</v>
      </c>
      <c r="F918" t="s">
        <v>30</v>
      </c>
      <c r="G918" t="s">
        <v>41</v>
      </c>
      <c r="H918">
        <v>4272.46</v>
      </c>
    </row>
    <row r="919" spans="1:8" x14ac:dyDescent="0.45">
      <c r="A919" t="s">
        <v>770</v>
      </c>
      <c r="B919" t="s">
        <v>1288</v>
      </c>
      <c r="C919">
        <v>66</v>
      </c>
      <c r="D919" t="s">
        <v>21</v>
      </c>
      <c r="E919" t="s">
        <v>26</v>
      </c>
      <c r="F919" t="s">
        <v>11</v>
      </c>
      <c r="G919" t="s">
        <v>28</v>
      </c>
      <c r="H919">
        <v>224</v>
      </c>
    </row>
    <row r="920" spans="1:8" x14ac:dyDescent="0.45">
      <c r="A920" t="s">
        <v>1283</v>
      </c>
      <c r="B920" t="s">
        <v>1289</v>
      </c>
      <c r="C920">
        <v>44</v>
      </c>
      <c r="D920" t="s">
        <v>14</v>
      </c>
      <c r="E920" t="s">
        <v>26</v>
      </c>
      <c r="F920" t="s">
        <v>11</v>
      </c>
      <c r="G920" t="s">
        <v>44</v>
      </c>
      <c r="H920">
        <v>4722.3900000000003</v>
      </c>
    </row>
    <row r="921" spans="1:8" x14ac:dyDescent="0.45">
      <c r="A921" s="1">
        <v>44715</v>
      </c>
      <c r="B921" t="s">
        <v>1290</v>
      </c>
      <c r="C921">
        <v>41</v>
      </c>
      <c r="D921" t="s">
        <v>21</v>
      </c>
      <c r="E921" t="s">
        <v>15</v>
      </c>
      <c r="F921" t="s">
        <v>30</v>
      </c>
      <c r="G921" t="s">
        <v>28</v>
      </c>
      <c r="H921">
        <v>3410.87</v>
      </c>
    </row>
    <row r="922" spans="1:8" x14ac:dyDescent="0.45">
      <c r="A922" t="s">
        <v>173</v>
      </c>
      <c r="B922" t="s">
        <v>1291</v>
      </c>
      <c r="C922">
        <v>7</v>
      </c>
      <c r="D922" t="s">
        <v>21</v>
      </c>
      <c r="F922" t="s">
        <v>11</v>
      </c>
      <c r="G922" t="s">
        <v>41</v>
      </c>
      <c r="H922">
        <v>3476.22</v>
      </c>
    </row>
    <row r="923" spans="1:8" x14ac:dyDescent="0.45">
      <c r="A923" t="s">
        <v>92</v>
      </c>
      <c r="B923" t="s">
        <v>1292</v>
      </c>
      <c r="C923">
        <v>44</v>
      </c>
      <c r="D923" t="s">
        <v>9</v>
      </c>
      <c r="E923" t="s">
        <v>15</v>
      </c>
      <c r="F923" t="s">
        <v>11</v>
      </c>
      <c r="G923" t="s">
        <v>44</v>
      </c>
      <c r="H923">
        <v>1970.59</v>
      </c>
    </row>
    <row r="924" spans="1:8" x14ac:dyDescent="0.45">
      <c r="A924" t="s">
        <v>384</v>
      </c>
      <c r="B924" t="s">
        <v>1293</v>
      </c>
      <c r="C924">
        <v>21</v>
      </c>
      <c r="D924" t="s">
        <v>14</v>
      </c>
      <c r="E924" t="s">
        <v>10</v>
      </c>
      <c r="F924" t="s">
        <v>23</v>
      </c>
      <c r="G924" t="s">
        <v>28</v>
      </c>
      <c r="H924">
        <v>4243.01</v>
      </c>
    </row>
    <row r="925" spans="1:8" x14ac:dyDescent="0.45">
      <c r="A925" t="s">
        <v>1294</v>
      </c>
      <c r="B925" t="s">
        <v>1295</v>
      </c>
      <c r="C925">
        <v>23</v>
      </c>
      <c r="D925" t="s">
        <v>21</v>
      </c>
      <c r="E925" t="s">
        <v>38</v>
      </c>
      <c r="F925" t="s">
        <v>16</v>
      </c>
      <c r="G925" t="s">
        <v>44</v>
      </c>
      <c r="H925">
        <v>3150.44</v>
      </c>
    </row>
    <row r="926" spans="1:8" x14ac:dyDescent="0.45">
      <c r="A926" s="1">
        <v>44750</v>
      </c>
      <c r="B926" t="s">
        <v>1296</v>
      </c>
      <c r="C926">
        <v>35</v>
      </c>
      <c r="D926" t="s">
        <v>21</v>
      </c>
      <c r="E926" t="s">
        <v>19</v>
      </c>
      <c r="F926" t="s">
        <v>11</v>
      </c>
      <c r="G926" t="s">
        <v>41</v>
      </c>
      <c r="H926">
        <v>4802.63</v>
      </c>
    </row>
    <row r="927" spans="1:8" x14ac:dyDescent="0.45">
      <c r="A927" t="s">
        <v>591</v>
      </c>
      <c r="B927" t="s">
        <v>1297</v>
      </c>
      <c r="C927">
        <v>7</v>
      </c>
      <c r="D927" t="s">
        <v>9</v>
      </c>
      <c r="F927" t="s">
        <v>30</v>
      </c>
      <c r="H927">
        <v>1865.92</v>
      </c>
    </row>
    <row r="928" spans="1:8" x14ac:dyDescent="0.45">
      <c r="A928" t="s">
        <v>82</v>
      </c>
      <c r="B928" t="s">
        <v>1298</v>
      </c>
      <c r="C928">
        <v>61</v>
      </c>
      <c r="D928" t="s">
        <v>21</v>
      </c>
      <c r="E928" t="s">
        <v>22</v>
      </c>
      <c r="F928" t="s">
        <v>11</v>
      </c>
      <c r="G928" t="s">
        <v>41</v>
      </c>
      <c r="H928">
        <v>966.05</v>
      </c>
    </row>
    <row r="929" spans="1:8" x14ac:dyDescent="0.45">
      <c r="A929" t="s">
        <v>398</v>
      </c>
      <c r="B929" t="s">
        <v>1299</v>
      </c>
      <c r="C929">
        <v>76</v>
      </c>
      <c r="D929" t="s">
        <v>21</v>
      </c>
      <c r="E929" t="s">
        <v>1300</v>
      </c>
      <c r="F929" t="s">
        <v>30</v>
      </c>
      <c r="G929" t="s">
        <v>12</v>
      </c>
      <c r="H929">
        <v>645.14</v>
      </c>
    </row>
    <row r="930" spans="1:8" x14ac:dyDescent="0.45">
      <c r="A930" s="1">
        <v>45177</v>
      </c>
      <c r="B930" t="s">
        <v>1301</v>
      </c>
      <c r="C930">
        <v>74</v>
      </c>
      <c r="D930" t="s">
        <v>21</v>
      </c>
      <c r="E930" t="s">
        <v>38</v>
      </c>
      <c r="F930" t="s">
        <v>16</v>
      </c>
      <c r="G930" t="s">
        <v>41</v>
      </c>
      <c r="H930">
        <v>908.51</v>
      </c>
    </row>
    <row r="931" spans="1:8" x14ac:dyDescent="0.45">
      <c r="A931" s="1">
        <v>45049</v>
      </c>
      <c r="B931" t="s">
        <v>1302</v>
      </c>
      <c r="C931">
        <v>72</v>
      </c>
      <c r="D931" t="s">
        <v>14</v>
      </c>
      <c r="E931" t="s">
        <v>19</v>
      </c>
      <c r="F931" t="s">
        <v>11</v>
      </c>
      <c r="G931" t="s">
        <v>28</v>
      </c>
      <c r="H931">
        <v>3462.23</v>
      </c>
    </row>
    <row r="932" spans="1:8" x14ac:dyDescent="0.45">
      <c r="A932" s="1">
        <v>45261</v>
      </c>
      <c r="B932" t="s">
        <v>1303</v>
      </c>
      <c r="C932">
        <v>1</v>
      </c>
      <c r="D932" t="s">
        <v>14</v>
      </c>
      <c r="E932" t="s">
        <v>26</v>
      </c>
      <c r="F932" t="s">
        <v>16</v>
      </c>
      <c r="G932" t="s">
        <v>28</v>
      </c>
      <c r="H932">
        <v>3978.83</v>
      </c>
    </row>
    <row r="933" spans="1:8" x14ac:dyDescent="0.45">
      <c r="A933" s="1">
        <v>44907</v>
      </c>
      <c r="B933" t="s">
        <v>1304</v>
      </c>
      <c r="C933">
        <v>70</v>
      </c>
      <c r="D933" t="s">
        <v>21</v>
      </c>
      <c r="E933" t="s">
        <v>38</v>
      </c>
      <c r="F933" t="s">
        <v>16</v>
      </c>
      <c r="G933" t="s">
        <v>44</v>
      </c>
      <c r="H933">
        <v>1843.04</v>
      </c>
    </row>
    <row r="934" spans="1:8" x14ac:dyDescent="0.45">
      <c r="A934" t="s">
        <v>371</v>
      </c>
      <c r="B934" t="s">
        <v>1305</v>
      </c>
      <c r="C934">
        <v>36</v>
      </c>
      <c r="D934" t="s">
        <v>9</v>
      </c>
      <c r="E934" t="s">
        <v>35</v>
      </c>
      <c r="F934" t="s">
        <v>30</v>
      </c>
      <c r="G934" t="s">
        <v>41</v>
      </c>
      <c r="H934">
        <v>303.67</v>
      </c>
    </row>
    <row r="935" spans="1:8" x14ac:dyDescent="0.45">
      <c r="A935" t="s">
        <v>1306</v>
      </c>
      <c r="B935" t="s">
        <v>1307</v>
      </c>
      <c r="C935">
        <v>30</v>
      </c>
      <c r="D935" t="s">
        <v>9</v>
      </c>
      <c r="E935" t="s">
        <v>35</v>
      </c>
      <c r="F935" t="s">
        <v>23</v>
      </c>
      <c r="G935" t="s">
        <v>41</v>
      </c>
      <c r="H935">
        <v>3755.39</v>
      </c>
    </row>
    <row r="936" spans="1:8" x14ac:dyDescent="0.45">
      <c r="A936" s="1">
        <v>45238</v>
      </c>
      <c r="B936" t="s">
        <v>1308</v>
      </c>
      <c r="C936">
        <v>87</v>
      </c>
      <c r="D936" t="s">
        <v>21</v>
      </c>
      <c r="F936" t="s">
        <v>16</v>
      </c>
      <c r="G936" t="s">
        <v>12</v>
      </c>
      <c r="H936">
        <v>2662.07</v>
      </c>
    </row>
    <row r="937" spans="1:8" x14ac:dyDescent="0.45">
      <c r="A937" s="1">
        <v>44959</v>
      </c>
      <c r="B937" t="s">
        <v>1309</v>
      </c>
      <c r="C937">
        <v>40</v>
      </c>
      <c r="D937" t="s">
        <v>9</v>
      </c>
      <c r="E937" t="s">
        <v>10</v>
      </c>
      <c r="F937" t="s">
        <v>11</v>
      </c>
      <c r="G937" t="s">
        <v>44</v>
      </c>
      <c r="H937">
        <v>4431.4399999999996</v>
      </c>
    </row>
    <row r="938" spans="1:8" x14ac:dyDescent="0.45">
      <c r="A938" t="s">
        <v>634</v>
      </c>
      <c r="B938" t="s">
        <v>1310</v>
      </c>
      <c r="C938">
        <v>38</v>
      </c>
      <c r="D938" t="s">
        <v>21</v>
      </c>
      <c r="E938" t="s">
        <v>22</v>
      </c>
      <c r="F938" t="s">
        <v>30</v>
      </c>
      <c r="G938" t="s">
        <v>17</v>
      </c>
      <c r="H938">
        <v>588.14</v>
      </c>
    </row>
    <row r="939" spans="1:8" x14ac:dyDescent="0.45">
      <c r="A939" t="s">
        <v>623</v>
      </c>
      <c r="B939" t="s">
        <v>1311</v>
      </c>
      <c r="C939">
        <v>41</v>
      </c>
      <c r="D939" t="s">
        <v>14</v>
      </c>
      <c r="E939" t="s">
        <v>19</v>
      </c>
      <c r="F939" t="s">
        <v>11</v>
      </c>
      <c r="G939" t="s">
        <v>44</v>
      </c>
      <c r="H939">
        <v>129.32</v>
      </c>
    </row>
    <row r="940" spans="1:8" x14ac:dyDescent="0.45">
      <c r="A940" t="s">
        <v>1149</v>
      </c>
      <c r="B940" t="s">
        <v>1312</v>
      </c>
      <c r="C940">
        <v>77</v>
      </c>
      <c r="D940" t="s">
        <v>14</v>
      </c>
      <c r="E940" t="s">
        <v>26</v>
      </c>
      <c r="F940" t="s">
        <v>23</v>
      </c>
      <c r="G940" t="s">
        <v>28</v>
      </c>
      <c r="H940">
        <v>2865.62</v>
      </c>
    </row>
    <row r="941" spans="1:8" x14ac:dyDescent="0.45">
      <c r="A941" t="s">
        <v>1137</v>
      </c>
      <c r="B941" t="s">
        <v>1313</v>
      </c>
      <c r="C941">
        <v>32</v>
      </c>
      <c r="D941" t="s">
        <v>14</v>
      </c>
      <c r="E941" t="s">
        <v>35</v>
      </c>
      <c r="F941" t="s">
        <v>11</v>
      </c>
      <c r="G941" t="s">
        <v>41</v>
      </c>
      <c r="H941">
        <v>4857.08</v>
      </c>
    </row>
    <row r="942" spans="1:8" x14ac:dyDescent="0.45">
      <c r="A942" t="s">
        <v>1314</v>
      </c>
      <c r="B942" t="s">
        <v>1315</v>
      </c>
      <c r="C942">
        <v>81</v>
      </c>
      <c r="D942" t="s">
        <v>21</v>
      </c>
      <c r="E942" t="s">
        <v>19</v>
      </c>
      <c r="F942" t="s">
        <v>11</v>
      </c>
      <c r="G942" t="s">
        <v>44</v>
      </c>
      <c r="H942">
        <v>2450.1999999999998</v>
      </c>
    </row>
    <row r="943" spans="1:8" x14ac:dyDescent="0.45">
      <c r="A943" s="1">
        <v>44566</v>
      </c>
      <c r="B943" t="s">
        <v>1316</v>
      </c>
      <c r="C943">
        <v>97</v>
      </c>
      <c r="D943" t="s">
        <v>9</v>
      </c>
      <c r="E943" t="s">
        <v>10</v>
      </c>
      <c r="F943" t="s">
        <v>16</v>
      </c>
      <c r="G943" t="s">
        <v>12</v>
      </c>
      <c r="H943">
        <v>2624.03</v>
      </c>
    </row>
    <row r="944" spans="1:8" x14ac:dyDescent="0.45">
      <c r="A944" s="1">
        <v>45204</v>
      </c>
      <c r="B944" t="s">
        <v>1317</v>
      </c>
      <c r="C944">
        <v>86</v>
      </c>
      <c r="D944" t="s">
        <v>21</v>
      </c>
      <c r="E944" t="s">
        <v>35</v>
      </c>
      <c r="F944" t="s">
        <v>11</v>
      </c>
      <c r="G944" t="s">
        <v>12</v>
      </c>
      <c r="H944">
        <v>2759.01</v>
      </c>
    </row>
    <row r="945" spans="1:8" x14ac:dyDescent="0.45">
      <c r="A945" t="s">
        <v>741</v>
      </c>
      <c r="B945" t="s">
        <v>1318</v>
      </c>
      <c r="C945">
        <v>77</v>
      </c>
      <c r="D945" t="s">
        <v>21</v>
      </c>
      <c r="E945" t="s">
        <v>15</v>
      </c>
      <c r="F945" t="s">
        <v>23</v>
      </c>
      <c r="G945" t="s">
        <v>41</v>
      </c>
      <c r="H945">
        <v>452.73</v>
      </c>
    </row>
    <row r="946" spans="1:8" x14ac:dyDescent="0.45">
      <c r="A946" t="s">
        <v>154</v>
      </c>
      <c r="B946" t="s">
        <v>1319</v>
      </c>
      <c r="C946">
        <v>17</v>
      </c>
      <c r="D946" t="s">
        <v>14</v>
      </c>
      <c r="E946" t="s">
        <v>15</v>
      </c>
      <c r="F946" t="s">
        <v>11</v>
      </c>
      <c r="G946" t="s">
        <v>17</v>
      </c>
      <c r="H946">
        <v>1278.57</v>
      </c>
    </row>
    <row r="947" spans="1:8" x14ac:dyDescent="0.45">
      <c r="A947" t="s">
        <v>1320</v>
      </c>
      <c r="B947" t="s">
        <v>1321</v>
      </c>
      <c r="C947">
        <v>59</v>
      </c>
      <c r="D947" t="s">
        <v>14</v>
      </c>
      <c r="E947" t="s">
        <v>19</v>
      </c>
      <c r="F947" t="s">
        <v>30</v>
      </c>
      <c r="G947" t="s">
        <v>41</v>
      </c>
      <c r="H947">
        <v>4934.67</v>
      </c>
    </row>
    <row r="948" spans="1:8" x14ac:dyDescent="0.45">
      <c r="A948" t="s">
        <v>810</v>
      </c>
      <c r="B948" t="s">
        <v>1322</v>
      </c>
      <c r="C948">
        <v>88</v>
      </c>
      <c r="D948" t="s">
        <v>14</v>
      </c>
      <c r="E948" t="s">
        <v>26</v>
      </c>
      <c r="F948" t="s">
        <v>30</v>
      </c>
      <c r="G948" t="s">
        <v>41</v>
      </c>
      <c r="H948">
        <v>1045.32</v>
      </c>
    </row>
    <row r="949" spans="1:8" x14ac:dyDescent="0.45">
      <c r="A949" t="s">
        <v>909</v>
      </c>
      <c r="B949" t="s">
        <v>1323</v>
      </c>
      <c r="C949">
        <v>27</v>
      </c>
      <c r="D949" t="s">
        <v>14</v>
      </c>
      <c r="E949" t="s">
        <v>19</v>
      </c>
      <c r="F949" t="s">
        <v>16</v>
      </c>
      <c r="G949" t="s">
        <v>12</v>
      </c>
      <c r="H949">
        <v>1209.74</v>
      </c>
    </row>
    <row r="950" spans="1:8" x14ac:dyDescent="0.45">
      <c r="A950" t="s">
        <v>170</v>
      </c>
      <c r="B950" t="s">
        <v>1324</v>
      </c>
      <c r="C950">
        <v>59</v>
      </c>
      <c r="D950" t="s">
        <v>21</v>
      </c>
      <c r="E950" t="s">
        <v>35</v>
      </c>
      <c r="F950" t="s">
        <v>30</v>
      </c>
      <c r="G950" t="s">
        <v>44</v>
      </c>
      <c r="H950">
        <v>779.36</v>
      </c>
    </row>
    <row r="951" spans="1:8" x14ac:dyDescent="0.45">
      <c r="A951" t="s">
        <v>33</v>
      </c>
      <c r="B951" t="s">
        <v>1325</v>
      </c>
      <c r="C951">
        <v>68</v>
      </c>
      <c r="D951" t="s">
        <v>9</v>
      </c>
      <c r="E951" t="s">
        <v>22</v>
      </c>
      <c r="F951" t="s">
        <v>11</v>
      </c>
      <c r="G951" t="s">
        <v>17</v>
      </c>
      <c r="H951">
        <v>1484.27</v>
      </c>
    </row>
    <row r="952" spans="1:8" x14ac:dyDescent="0.45">
      <c r="A952" t="s">
        <v>1326</v>
      </c>
      <c r="B952" t="s">
        <v>1327</v>
      </c>
      <c r="C952">
        <v>85</v>
      </c>
      <c r="D952" t="s">
        <v>14</v>
      </c>
      <c r="E952" t="s">
        <v>15</v>
      </c>
      <c r="F952" t="s">
        <v>23</v>
      </c>
      <c r="G952" t="s">
        <v>17</v>
      </c>
      <c r="H952">
        <v>1671.45</v>
      </c>
    </row>
    <row r="953" spans="1:8" x14ac:dyDescent="0.45">
      <c r="A953" t="s">
        <v>94</v>
      </c>
      <c r="B953" t="s">
        <v>1329</v>
      </c>
      <c r="C953">
        <v>16</v>
      </c>
      <c r="D953" t="s">
        <v>21</v>
      </c>
      <c r="E953" t="s">
        <v>22</v>
      </c>
      <c r="F953" t="s">
        <v>23</v>
      </c>
      <c r="G953" t="s">
        <v>17</v>
      </c>
      <c r="H953">
        <v>4886.87</v>
      </c>
    </row>
    <row r="954" spans="1:8" x14ac:dyDescent="0.45">
      <c r="A954" t="s">
        <v>1330</v>
      </c>
      <c r="B954" t="s">
        <v>1331</v>
      </c>
      <c r="C954">
        <v>33</v>
      </c>
      <c r="D954" t="s">
        <v>21</v>
      </c>
      <c r="E954" t="s">
        <v>10</v>
      </c>
      <c r="F954" t="s">
        <v>11</v>
      </c>
      <c r="G954" t="s">
        <v>12</v>
      </c>
      <c r="H954">
        <v>1906.85</v>
      </c>
    </row>
    <row r="955" spans="1:8" x14ac:dyDescent="0.45">
      <c r="A955" t="s">
        <v>1332</v>
      </c>
      <c r="B955" t="s">
        <v>1333</v>
      </c>
      <c r="C955">
        <v>46</v>
      </c>
      <c r="D955" t="s">
        <v>14</v>
      </c>
      <c r="E955" t="s">
        <v>22</v>
      </c>
      <c r="F955" t="s">
        <v>11</v>
      </c>
      <c r="G955" t="s">
        <v>28</v>
      </c>
      <c r="H955">
        <v>4848.66</v>
      </c>
    </row>
    <row r="956" spans="1:8" x14ac:dyDescent="0.45">
      <c r="A956" s="1">
        <v>45232</v>
      </c>
      <c r="B956" t="s">
        <v>1335</v>
      </c>
      <c r="C956">
        <v>90</v>
      </c>
      <c r="D956" t="s">
        <v>14</v>
      </c>
      <c r="E956" t="s">
        <v>19</v>
      </c>
      <c r="F956" t="s">
        <v>11</v>
      </c>
      <c r="G956" t="s">
        <v>28</v>
      </c>
      <c r="H956">
        <v>1414.28</v>
      </c>
    </row>
    <row r="957" spans="1:8" x14ac:dyDescent="0.45">
      <c r="A957" t="s">
        <v>1234</v>
      </c>
      <c r="B957" t="s">
        <v>1336</v>
      </c>
      <c r="C957">
        <v>21</v>
      </c>
      <c r="D957" t="s">
        <v>9</v>
      </c>
      <c r="E957" t="s">
        <v>35</v>
      </c>
      <c r="F957" t="s">
        <v>16</v>
      </c>
      <c r="G957" t="s">
        <v>17</v>
      </c>
      <c r="H957">
        <v>3679.53</v>
      </c>
    </row>
    <row r="958" spans="1:8" x14ac:dyDescent="0.45">
      <c r="A958" t="s">
        <v>1334</v>
      </c>
      <c r="B958" t="s">
        <v>1337</v>
      </c>
      <c r="C958">
        <v>41</v>
      </c>
      <c r="D958" t="s">
        <v>9</v>
      </c>
      <c r="E958" t="s">
        <v>22</v>
      </c>
      <c r="F958" t="s">
        <v>23</v>
      </c>
      <c r="G958" t="s">
        <v>41</v>
      </c>
      <c r="H958">
        <v>2081.0500000000002</v>
      </c>
    </row>
    <row r="959" spans="1:8" x14ac:dyDescent="0.45">
      <c r="A959" t="s">
        <v>357</v>
      </c>
      <c r="B959" t="s">
        <v>1338</v>
      </c>
      <c r="C959">
        <v>0</v>
      </c>
      <c r="D959" t="s">
        <v>9</v>
      </c>
      <c r="E959" t="s">
        <v>19</v>
      </c>
      <c r="F959" t="s">
        <v>11</v>
      </c>
      <c r="G959" t="s">
        <v>17</v>
      </c>
      <c r="H959">
        <v>3775.75</v>
      </c>
    </row>
    <row r="960" spans="1:8" x14ac:dyDescent="0.45">
      <c r="A960" t="s">
        <v>993</v>
      </c>
      <c r="B960" t="s">
        <v>1339</v>
      </c>
      <c r="C960">
        <v>25</v>
      </c>
      <c r="D960" t="s">
        <v>21</v>
      </c>
      <c r="F960" t="s">
        <v>30</v>
      </c>
      <c r="G960" t="s">
        <v>17</v>
      </c>
      <c r="H960">
        <v>208.23</v>
      </c>
    </row>
    <row r="961" spans="1:8" x14ac:dyDescent="0.45">
      <c r="A961" t="s">
        <v>1340</v>
      </c>
      <c r="B961" t="s">
        <v>1341</v>
      </c>
      <c r="C961">
        <v>16</v>
      </c>
      <c r="D961" t="s">
        <v>9</v>
      </c>
      <c r="E961" t="s">
        <v>10</v>
      </c>
      <c r="F961" t="s">
        <v>30</v>
      </c>
      <c r="G961" t="s">
        <v>44</v>
      </c>
      <c r="H961">
        <v>2252.15</v>
      </c>
    </row>
    <row r="962" spans="1:8" x14ac:dyDescent="0.45">
      <c r="A962" t="s">
        <v>1294</v>
      </c>
      <c r="B962" t="s">
        <v>1342</v>
      </c>
      <c r="C962">
        <v>52</v>
      </c>
      <c r="D962" t="s">
        <v>21</v>
      </c>
      <c r="E962" t="s">
        <v>15</v>
      </c>
      <c r="F962" t="s">
        <v>23</v>
      </c>
      <c r="G962" t="s">
        <v>12</v>
      </c>
      <c r="H962">
        <v>3451.8</v>
      </c>
    </row>
    <row r="963" spans="1:8" x14ac:dyDescent="0.45">
      <c r="A963" s="1">
        <v>44963</v>
      </c>
      <c r="B963" t="s">
        <v>1343</v>
      </c>
      <c r="C963">
        <v>26</v>
      </c>
      <c r="D963" t="s">
        <v>9</v>
      </c>
      <c r="E963" t="s">
        <v>38</v>
      </c>
      <c r="F963" t="s">
        <v>11</v>
      </c>
      <c r="G963" t="s">
        <v>28</v>
      </c>
      <c r="H963">
        <v>4329.83</v>
      </c>
    </row>
    <row r="964" spans="1:8" x14ac:dyDescent="0.45">
      <c r="A964" t="s">
        <v>1249</v>
      </c>
      <c r="B964" t="s">
        <v>1344</v>
      </c>
      <c r="C964">
        <v>81</v>
      </c>
      <c r="D964" t="s">
        <v>9</v>
      </c>
      <c r="E964" t="s">
        <v>26</v>
      </c>
      <c r="F964" t="s">
        <v>16</v>
      </c>
      <c r="G964" t="s">
        <v>44</v>
      </c>
      <c r="H964">
        <v>2253.92</v>
      </c>
    </row>
    <row r="965" spans="1:8" x14ac:dyDescent="0.45">
      <c r="A965" t="s">
        <v>1126</v>
      </c>
      <c r="B965" t="s">
        <v>1345</v>
      </c>
      <c r="C965">
        <v>61</v>
      </c>
      <c r="D965" t="s">
        <v>9</v>
      </c>
      <c r="E965" t="s">
        <v>19</v>
      </c>
      <c r="F965" t="s">
        <v>30</v>
      </c>
      <c r="G965" t="s">
        <v>17</v>
      </c>
      <c r="H965">
        <v>3222.11</v>
      </c>
    </row>
    <row r="966" spans="1:8" x14ac:dyDescent="0.45">
      <c r="A966" s="1">
        <v>45026</v>
      </c>
      <c r="B966" t="s">
        <v>1346</v>
      </c>
      <c r="C966">
        <v>89</v>
      </c>
      <c r="D966" t="s">
        <v>21</v>
      </c>
      <c r="F966" t="s">
        <v>11</v>
      </c>
      <c r="G966" t="s">
        <v>44</v>
      </c>
      <c r="H966">
        <v>230.35</v>
      </c>
    </row>
    <row r="967" spans="1:8" x14ac:dyDescent="0.45">
      <c r="A967" s="1">
        <v>44720</v>
      </c>
      <c r="B967" t="s">
        <v>1347</v>
      </c>
      <c r="C967">
        <v>3</v>
      </c>
      <c r="D967" t="s">
        <v>9</v>
      </c>
      <c r="E967" t="s">
        <v>38</v>
      </c>
      <c r="F967" t="s">
        <v>11</v>
      </c>
      <c r="G967" t="s">
        <v>44</v>
      </c>
      <c r="H967">
        <v>114.64</v>
      </c>
    </row>
    <row r="968" spans="1:8" x14ac:dyDescent="0.45">
      <c r="A968" t="s">
        <v>931</v>
      </c>
      <c r="B968" t="s">
        <v>1348</v>
      </c>
      <c r="C968">
        <v>76</v>
      </c>
      <c r="D968" t="s">
        <v>21</v>
      </c>
      <c r="F968" t="s">
        <v>16</v>
      </c>
      <c r="G968" t="s">
        <v>17</v>
      </c>
      <c r="H968">
        <v>517.9</v>
      </c>
    </row>
    <row r="969" spans="1:8" x14ac:dyDescent="0.45">
      <c r="A969" t="s">
        <v>1349</v>
      </c>
      <c r="B969" t="s">
        <v>1350</v>
      </c>
      <c r="C969">
        <v>29</v>
      </c>
      <c r="D969" t="s">
        <v>14</v>
      </c>
      <c r="E969" t="s">
        <v>15</v>
      </c>
      <c r="F969" t="s">
        <v>16</v>
      </c>
      <c r="G969" t="s">
        <v>12</v>
      </c>
      <c r="H969">
        <v>3263.21</v>
      </c>
    </row>
    <row r="970" spans="1:8" x14ac:dyDescent="0.45">
      <c r="A970" t="s">
        <v>1351</v>
      </c>
      <c r="B970" t="s">
        <v>1352</v>
      </c>
      <c r="C970">
        <v>27</v>
      </c>
      <c r="D970" t="s">
        <v>21</v>
      </c>
      <c r="E970" t="s">
        <v>10</v>
      </c>
      <c r="F970" t="s">
        <v>23</v>
      </c>
      <c r="G970" t="s">
        <v>41</v>
      </c>
      <c r="H970">
        <v>823.95</v>
      </c>
    </row>
    <row r="971" spans="1:8" x14ac:dyDescent="0.45">
      <c r="A971" s="1">
        <v>44713</v>
      </c>
      <c r="B971" t="s">
        <v>1353</v>
      </c>
      <c r="C971">
        <v>50</v>
      </c>
      <c r="D971" t="s">
        <v>21</v>
      </c>
      <c r="E971" t="s">
        <v>35</v>
      </c>
      <c r="F971" t="s">
        <v>30</v>
      </c>
      <c r="G971" t="s">
        <v>17</v>
      </c>
      <c r="H971">
        <v>1869.03</v>
      </c>
    </row>
    <row r="972" spans="1:8" x14ac:dyDescent="0.45">
      <c r="A972" s="1">
        <v>45083</v>
      </c>
      <c r="B972" t="s">
        <v>1354</v>
      </c>
      <c r="C972">
        <v>29</v>
      </c>
      <c r="D972" t="s">
        <v>14</v>
      </c>
      <c r="E972" t="s">
        <v>10</v>
      </c>
      <c r="F972" t="s">
        <v>30</v>
      </c>
      <c r="G972" t="s">
        <v>41</v>
      </c>
      <c r="H972">
        <v>2002.64</v>
      </c>
    </row>
    <row r="973" spans="1:8" x14ac:dyDescent="0.45">
      <c r="A973" s="1">
        <v>45265</v>
      </c>
      <c r="B973" t="s">
        <v>1355</v>
      </c>
      <c r="C973">
        <v>24</v>
      </c>
      <c r="D973" t="s">
        <v>9</v>
      </c>
      <c r="E973" t="s">
        <v>38</v>
      </c>
      <c r="F973" t="s">
        <v>11</v>
      </c>
      <c r="G973" t="s">
        <v>44</v>
      </c>
      <c r="H973">
        <v>1254.32</v>
      </c>
    </row>
    <row r="974" spans="1:8" x14ac:dyDescent="0.45">
      <c r="A974" t="s">
        <v>759</v>
      </c>
      <c r="B974" t="s">
        <v>1356</v>
      </c>
      <c r="C974">
        <v>85</v>
      </c>
      <c r="D974" t="s">
        <v>21</v>
      </c>
      <c r="E974" t="s">
        <v>26</v>
      </c>
      <c r="F974" t="s">
        <v>23</v>
      </c>
      <c r="G974" t="s">
        <v>41</v>
      </c>
      <c r="H974">
        <v>4940.21</v>
      </c>
    </row>
    <row r="975" spans="1:8" x14ac:dyDescent="0.45">
      <c r="A975" s="1">
        <v>44928</v>
      </c>
      <c r="B975" t="s">
        <v>1357</v>
      </c>
      <c r="C975">
        <v>15</v>
      </c>
      <c r="D975" t="s">
        <v>14</v>
      </c>
      <c r="E975" t="s">
        <v>35</v>
      </c>
      <c r="F975" t="s">
        <v>30</v>
      </c>
      <c r="G975" t="s">
        <v>17</v>
      </c>
      <c r="H975">
        <v>4121.82</v>
      </c>
    </row>
    <row r="976" spans="1:8" x14ac:dyDescent="0.45">
      <c r="A976" s="1">
        <v>44751</v>
      </c>
      <c r="B976" t="s">
        <v>1358</v>
      </c>
      <c r="C976">
        <v>89</v>
      </c>
      <c r="D976" t="s">
        <v>14</v>
      </c>
      <c r="E976" t="s">
        <v>10</v>
      </c>
      <c r="F976" t="s">
        <v>11</v>
      </c>
      <c r="G976" t="s">
        <v>12</v>
      </c>
      <c r="H976">
        <v>4282.8</v>
      </c>
    </row>
    <row r="977" spans="1:8" x14ac:dyDescent="0.45">
      <c r="A977" s="1">
        <v>44653</v>
      </c>
      <c r="B977" t="s">
        <v>1359</v>
      </c>
      <c r="C977">
        <v>4</v>
      </c>
      <c r="D977" t="s">
        <v>21</v>
      </c>
      <c r="E977" t="s">
        <v>19</v>
      </c>
      <c r="F977" t="s">
        <v>11</v>
      </c>
      <c r="G977" t="s">
        <v>44</v>
      </c>
      <c r="H977">
        <v>1511.35</v>
      </c>
    </row>
    <row r="978" spans="1:8" x14ac:dyDescent="0.45">
      <c r="A978" t="s">
        <v>793</v>
      </c>
      <c r="B978" t="s">
        <v>1360</v>
      </c>
      <c r="C978">
        <v>17</v>
      </c>
      <c r="D978" t="s">
        <v>21</v>
      </c>
      <c r="E978" t="s">
        <v>35</v>
      </c>
      <c r="F978" t="s">
        <v>23</v>
      </c>
      <c r="G978" t="s">
        <v>12</v>
      </c>
      <c r="H978">
        <v>832.5</v>
      </c>
    </row>
    <row r="979" spans="1:8" x14ac:dyDescent="0.45">
      <c r="A979" s="1">
        <v>45028</v>
      </c>
      <c r="B979" t="s">
        <v>1361</v>
      </c>
      <c r="C979">
        <v>44</v>
      </c>
      <c r="D979" t="s">
        <v>21</v>
      </c>
      <c r="E979" t="s">
        <v>35</v>
      </c>
      <c r="F979" t="s">
        <v>30</v>
      </c>
      <c r="G979" t="s">
        <v>41</v>
      </c>
      <c r="H979">
        <v>3870.86</v>
      </c>
    </row>
    <row r="980" spans="1:8" x14ac:dyDescent="0.45">
      <c r="A980" t="s">
        <v>52</v>
      </c>
      <c r="B980" t="s">
        <v>1362</v>
      </c>
      <c r="C980">
        <v>40</v>
      </c>
      <c r="D980" t="s">
        <v>21</v>
      </c>
      <c r="E980" t="s">
        <v>15</v>
      </c>
      <c r="F980" t="s">
        <v>23</v>
      </c>
      <c r="G980" t="s">
        <v>28</v>
      </c>
      <c r="H980">
        <v>4556.17</v>
      </c>
    </row>
    <row r="981" spans="1:8" x14ac:dyDescent="0.45">
      <c r="A981" s="1">
        <v>44565</v>
      </c>
      <c r="B981" t="s">
        <v>1363</v>
      </c>
      <c r="C981">
        <v>75</v>
      </c>
      <c r="D981" t="s">
        <v>9</v>
      </c>
      <c r="F981" t="s">
        <v>16</v>
      </c>
      <c r="G981" t="s">
        <v>17</v>
      </c>
      <c r="H981">
        <v>1574.28</v>
      </c>
    </row>
    <row r="982" spans="1:8" x14ac:dyDescent="0.45">
      <c r="A982" t="s">
        <v>1364</v>
      </c>
      <c r="B982" t="s">
        <v>1365</v>
      </c>
      <c r="C982">
        <v>81</v>
      </c>
      <c r="D982" t="s">
        <v>9</v>
      </c>
      <c r="E982" t="s">
        <v>19</v>
      </c>
      <c r="F982" t="s">
        <v>11</v>
      </c>
      <c r="G982" t="s">
        <v>41</v>
      </c>
      <c r="H982">
        <v>554.96</v>
      </c>
    </row>
    <row r="983" spans="1:8" x14ac:dyDescent="0.45">
      <c r="A983" s="1">
        <v>45181</v>
      </c>
      <c r="B983" t="s">
        <v>1366</v>
      </c>
      <c r="C983">
        <v>68</v>
      </c>
      <c r="D983" t="s">
        <v>14</v>
      </c>
      <c r="E983" t="s">
        <v>35</v>
      </c>
      <c r="F983" t="s">
        <v>11</v>
      </c>
      <c r="G983" t="s">
        <v>44</v>
      </c>
      <c r="H983">
        <v>741.35</v>
      </c>
    </row>
    <row r="984" spans="1:8" x14ac:dyDescent="0.45">
      <c r="A984" t="s">
        <v>571</v>
      </c>
      <c r="B984" t="s">
        <v>1367</v>
      </c>
      <c r="C984">
        <v>80</v>
      </c>
      <c r="D984" t="s">
        <v>21</v>
      </c>
      <c r="E984" t="s">
        <v>22</v>
      </c>
      <c r="F984" t="s">
        <v>16</v>
      </c>
      <c r="G984" t="s">
        <v>44</v>
      </c>
      <c r="H984">
        <v>3182.64</v>
      </c>
    </row>
    <row r="985" spans="1:8" x14ac:dyDescent="0.45">
      <c r="A985" s="1">
        <v>45081</v>
      </c>
      <c r="B985" t="s">
        <v>1368</v>
      </c>
      <c r="C985">
        <v>71</v>
      </c>
      <c r="D985" t="s">
        <v>14</v>
      </c>
      <c r="E985" t="s">
        <v>38</v>
      </c>
      <c r="F985" t="s">
        <v>16</v>
      </c>
      <c r="G985" t="s">
        <v>12</v>
      </c>
      <c r="H985">
        <v>763.91</v>
      </c>
    </row>
    <row r="986" spans="1:8" x14ac:dyDescent="0.45">
      <c r="A986" s="1">
        <v>44748</v>
      </c>
      <c r="B986" t="s">
        <v>1369</v>
      </c>
      <c r="C986">
        <v>10</v>
      </c>
      <c r="D986" t="s">
        <v>9</v>
      </c>
      <c r="E986" t="s">
        <v>38</v>
      </c>
      <c r="F986" t="s">
        <v>23</v>
      </c>
      <c r="G986" t="s">
        <v>17</v>
      </c>
      <c r="H986">
        <v>960.67</v>
      </c>
    </row>
    <row r="987" spans="1:8" x14ac:dyDescent="0.45">
      <c r="A987" t="s">
        <v>958</v>
      </c>
      <c r="B987" t="s">
        <v>1370</v>
      </c>
      <c r="C987">
        <v>69</v>
      </c>
      <c r="D987" t="s">
        <v>14</v>
      </c>
      <c r="E987" t="s">
        <v>19</v>
      </c>
      <c r="F987" t="s">
        <v>16</v>
      </c>
      <c r="G987" t="s">
        <v>12</v>
      </c>
      <c r="H987">
        <v>1009.55</v>
      </c>
    </row>
    <row r="988" spans="1:8" x14ac:dyDescent="0.45">
      <c r="A988" t="s">
        <v>847</v>
      </c>
      <c r="B988" t="s">
        <v>1371</v>
      </c>
      <c r="C988">
        <v>84</v>
      </c>
      <c r="D988" t="s">
        <v>14</v>
      </c>
      <c r="E988" t="s">
        <v>10</v>
      </c>
      <c r="F988" t="s">
        <v>23</v>
      </c>
      <c r="G988" t="s">
        <v>12</v>
      </c>
      <c r="H988">
        <v>960.3</v>
      </c>
    </row>
    <row r="989" spans="1:8" x14ac:dyDescent="0.45">
      <c r="A989" s="1">
        <v>45235</v>
      </c>
      <c r="B989" t="s">
        <v>1372</v>
      </c>
      <c r="C989">
        <v>23</v>
      </c>
      <c r="D989" t="s">
        <v>14</v>
      </c>
      <c r="E989" t="s">
        <v>26</v>
      </c>
      <c r="F989" t="s">
        <v>30</v>
      </c>
      <c r="G989" t="s">
        <v>41</v>
      </c>
      <c r="H989">
        <v>3878.48</v>
      </c>
    </row>
    <row r="990" spans="1:8" x14ac:dyDescent="0.45">
      <c r="A990" t="s">
        <v>1373</v>
      </c>
      <c r="B990" t="s">
        <v>1374</v>
      </c>
      <c r="C990">
        <v>74</v>
      </c>
      <c r="D990" t="s">
        <v>21</v>
      </c>
      <c r="F990" t="s">
        <v>11</v>
      </c>
      <c r="G990" t="s">
        <v>28</v>
      </c>
      <c r="H990">
        <v>4365.58</v>
      </c>
    </row>
    <row r="991" spans="1:8" x14ac:dyDescent="0.45">
      <c r="A991" s="1">
        <v>44992</v>
      </c>
      <c r="B991" t="s">
        <v>1375</v>
      </c>
      <c r="C991">
        <v>14</v>
      </c>
      <c r="D991" t="s">
        <v>9</v>
      </c>
      <c r="E991" t="s">
        <v>26</v>
      </c>
      <c r="F991" t="s">
        <v>30</v>
      </c>
      <c r="G991" t="s">
        <v>28</v>
      </c>
      <c r="H991">
        <v>3354.68</v>
      </c>
    </row>
    <row r="992" spans="1:8" x14ac:dyDescent="0.45">
      <c r="A992" t="s">
        <v>39</v>
      </c>
      <c r="B992" t="s">
        <v>1376</v>
      </c>
      <c r="C992">
        <v>85</v>
      </c>
      <c r="D992" t="s">
        <v>21</v>
      </c>
      <c r="E992" t="s">
        <v>10</v>
      </c>
      <c r="F992" t="s">
        <v>16</v>
      </c>
      <c r="G992" t="s">
        <v>41</v>
      </c>
      <c r="H992">
        <v>3243.49</v>
      </c>
    </row>
    <row r="993" spans="1:8" x14ac:dyDescent="0.45">
      <c r="A993" s="1">
        <v>44779</v>
      </c>
      <c r="B993" t="s">
        <v>1377</v>
      </c>
      <c r="C993">
        <v>28</v>
      </c>
      <c r="D993" t="s">
        <v>14</v>
      </c>
      <c r="E993" t="s">
        <v>10</v>
      </c>
      <c r="F993" t="s">
        <v>16</v>
      </c>
      <c r="G993" t="s">
        <v>28</v>
      </c>
      <c r="H993">
        <v>224.91</v>
      </c>
    </row>
    <row r="994" spans="1:8" x14ac:dyDescent="0.45">
      <c r="A994" t="s">
        <v>1118</v>
      </c>
      <c r="B994" t="s">
        <v>1378</v>
      </c>
      <c r="C994">
        <v>45</v>
      </c>
      <c r="D994" t="s">
        <v>14</v>
      </c>
      <c r="E994" t="s">
        <v>38</v>
      </c>
      <c r="F994" t="s">
        <v>23</v>
      </c>
      <c r="G994" t="s">
        <v>41</v>
      </c>
      <c r="H994">
        <v>970.68</v>
      </c>
    </row>
    <row r="995" spans="1:8" x14ac:dyDescent="0.45">
      <c r="A995" t="s">
        <v>1379</v>
      </c>
      <c r="B995" t="s">
        <v>1380</v>
      </c>
      <c r="C995">
        <v>19</v>
      </c>
      <c r="D995" t="s">
        <v>9</v>
      </c>
      <c r="E995" t="s">
        <v>19</v>
      </c>
      <c r="F995" t="s">
        <v>30</v>
      </c>
      <c r="G995" t="s">
        <v>44</v>
      </c>
      <c r="H995">
        <v>2342.44</v>
      </c>
    </row>
    <row r="996" spans="1:8" x14ac:dyDescent="0.45">
      <c r="A996" t="s">
        <v>452</v>
      </c>
      <c r="B996" t="s">
        <v>1381</v>
      </c>
      <c r="C996">
        <v>97</v>
      </c>
      <c r="D996" t="s">
        <v>9</v>
      </c>
      <c r="E996" t="s">
        <v>22</v>
      </c>
      <c r="F996" t="s">
        <v>23</v>
      </c>
      <c r="G996" t="s">
        <v>28</v>
      </c>
      <c r="H996">
        <v>1113.94</v>
      </c>
    </row>
    <row r="997" spans="1:8" x14ac:dyDescent="0.45">
      <c r="A997" t="s">
        <v>949</v>
      </c>
      <c r="B997" t="s">
        <v>1382</v>
      </c>
      <c r="C997">
        <v>1</v>
      </c>
      <c r="D997" t="s">
        <v>14</v>
      </c>
      <c r="E997" t="s">
        <v>35</v>
      </c>
      <c r="F997" t="s">
        <v>23</v>
      </c>
      <c r="G997" t="s">
        <v>44</v>
      </c>
      <c r="H997">
        <v>1198.78</v>
      </c>
    </row>
    <row r="998" spans="1:8" x14ac:dyDescent="0.45">
      <c r="A998" s="1">
        <v>45146</v>
      </c>
      <c r="B998" t="s">
        <v>1383</v>
      </c>
      <c r="C998">
        <v>72</v>
      </c>
      <c r="D998" t="s">
        <v>9</v>
      </c>
      <c r="E998" t="s">
        <v>38</v>
      </c>
      <c r="F998" t="s">
        <v>30</v>
      </c>
      <c r="G998" t="s">
        <v>17</v>
      </c>
      <c r="H998">
        <v>3015.96</v>
      </c>
    </row>
    <row r="999" spans="1:8" x14ac:dyDescent="0.45">
      <c r="A999" t="s">
        <v>1015</v>
      </c>
      <c r="B999" t="s">
        <v>1384</v>
      </c>
      <c r="C999">
        <v>59</v>
      </c>
      <c r="D999" t="s">
        <v>9</v>
      </c>
      <c r="E999" t="s">
        <v>38</v>
      </c>
      <c r="F999" t="s">
        <v>16</v>
      </c>
      <c r="G999" t="s">
        <v>12</v>
      </c>
      <c r="H999">
        <v>1656.35</v>
      </c>
    </row>
    <row r="1000" spans="1:8" x14ac:dyDescent="0.45">
      <c r="A1000" s="1">
        <v>45146</v>
      </c>
      <c r="B1000" t="s">
        <v>1385</v>
      </c>
      <c r="C1000">
        <v>56</v>
      </c>
      <c r="D1000" t="s">
        <v>9</v>
      </c>
      <c r="E1000" t="s">
        <v>22</v>
      </c>
      <c r="F1000" t="s">
        <v>23</v>
      </c>
      <c r="G1000" t="s">
        <v>28</v>
      </c>
      <c r="H1000">
        <v>415.13</v>
      </c>
    </row>
    <row r="1001" spans="1:8" x14ac:dyDescent="0.45">
      <c r="A1001" s="1">
        <v>45146</v>
      </c>
      <c r="B1001" t="s">
        <v>1386</v>
      </c>
      <c r="C1001">
        <v>25</v>
      </c>
      <c r="D1001" t="s">
        <v>21</v>
      </c>
      <c r="E1001" t="s">
        <v>15</v>
      </c>
      <c r="F1001" t="s">
        <v>16</v>
      </c>
      <c r="G1001" t="s">
        <v>28</v>
      </c>
      <c r="H1001">
        <v>2903.02</v>
      </c>
    </row>
    <row r="1002" spans="1:8" x14ac:dyDescent="0.45">
      <c r="A1002" t="s">
        <v>1387</v>
      </c>
      <c r="B1002" t="s">
        <v>1388</v>
      </c>
      <c r="C1002">
        <v>86</v>
      </c>
      <c r="D1002" t="s">
        <v>14</v>
      </c>
      <c r="E1002" t="s">
        <v>10</v>
      </c>
      <c r="F1002" t="s">
        <v>11</v>
      </c>
      <c r="G1002" t="s">
        <v>44</v>
      </c>
      <c r="H1002">
        <v>2658.5</v>
      </c>
    </row>
    <row r="1003" spans="1:8" x14ac:dyDescent="0.45">
      <c r="A1003" t="s">
        <v>1389</v>
      </c>
      <c r="B1003" t="s">
        <v>1390</v>
      </c>
      <c r="C1003">
        <v>84</v>
      </c>
      <c r="D1003" t="s">
        <v>9</v>
      </c>
      <c r="E1003" t="s">
        <v>10</v>
      </c>
      <c r="F1003" t="s">
        <v>23</v>
      </c>
      <c r="G1003" t="s">
        <v>41</v>
      </c>
      <c r="H1003">
        <v>2848.91</v>
      </c>
    </row>
    <row r="1004" spans="1:8" x14ac:dyDescent="0.45">
      <c r="A1004" t="s">
        <v>955</v>
      </c>
      <c r="B1004" t="s">
        <v>1391</v>
      </c>
      <c r="C1004">
        <v>87</v>
      </c>
      <c r="D1004" t="s">
        <v>9</v>
      </c>
      <c r="E1004" t="s">
        <v>19</v>
      </c>
      <c r="F1004" t="s">
        <v>30</v>
      </c>
      <c r="G1004" t="s">
        <v>12</v>
      </c>
      <c r="H1004">
        <v>2463.65</v>
      </c>
    </row>
    <row r="1005" spans="1:8" x14ac:dyDescent="0.45">
      <c r="A1005" s="1">
        <v>44599</v>
      </c>
      <c r="B1005" t="s">
        <v>1392</v>
      </c>
      <c r="C1005">
        <v>87</v>
      </c>
      <c r="D1005" t="s">
        <v>21</v>
      </c>
      <c r="E1005" t="s">
        <v>38</v>
      </c>
      <c r="F1005" t="s">
        <v>16</v>
      </c>
      <c r="G1005" t="s">
        <v>41</v>
      </c>
      <c r="H1005">
        <v>4662.03</v>
      </c>
    </row>
    <row r="1006" spans="1:8" x14ac:dyDescent="0.45">
      <c r="A1006" s="1">
        <v>44987</v>
      </c>
      <c r="B1006" t="s">
        <v>1393</v>
      </c>
      <c r="C1006">
        <v>42</v>
      </c>
      <c r="D1006" t="s">
        <v>21</v>
      </c>
      <c r="F1006" t="s">
        <v>23</v>
      </c>
      <c r="G1006" t="s">
        <v>28</v>
      </c>
      <c r="H1006">
        <v>1358.08</v>
      </c>
    </row>
    <row r="1007" spans="1:8" x14ac:dyDescent="0.45">
      <c r="A1007" s="1">
        <v>44720</v>
      </c>
      <c r="B1007" t="s">
        <v>1394</v>
      </c>
      <c r="C1007">
        <v>28</v>
      </c>
      <c r="D1007" t="s">
        <v>21</v>
      </c>
      <c r="E1007" t="s">
        <v>22</v>
      </c>
      <c r="F1007" t="s">
        <v>11</v>
      </c>
      <c r="G1007" t="s">
        <v>44</v>
      </c>
      <c r="H1007">
        <v>3016.47</v>
      </c>
    </row>
    <row r="1008" spans="1:8" x14ac:dyDescent="0.45">
      <c r="A1008" t="s">
        <v>1148</v>
      </c>
      <c r="B1008" t="s">
        <v>1395</v>
      </c>
      <c r="C1008">
        <v>34</v>
      </c>
      <c r="D1008" t="s">
        <v>9</v>
      </c>
      <c r="E1008" t="s">
        <v>26</v>
      </c>
      <c r="F1008" t="s">
        <v>16</v>
      </c>
      <c r="G1008" t="s">
        <v>17</v>
      </c>
      <c r="H1008">
        <v>3024.26</v>
      </c>
    </row>
    <row r="1009" spans="1:8" x14ac:dyDescent="0.45">
      <c r="A1009" t="s">
        <v>597</v>
      </c>
      <c r="B1009" t="s">
        <v>1396</v>
      </c>
      <c r="C1009">
        <v>3</v>
      </c>
      <c r="D1009" t="s">
        <v>9</v>
      </c>
      <c r="E1009" t="s">
        <v>426</v>
      </c>
      <c r="F1009" t="s">
        <v>23</v>
      </c>
      <c r="G1009" t="s">
        <v>12</v>
      </c>
      <c r="H1009">
        <v>85.63</v>
      </c>
    </row>
    <row r="1010" spans="1:8" x14ac:dyDescent="0.45">
      <c r="A1010" t="s">
        <v>1249</v>
      </c>
      <c r="B1010" t="s">
        <v>1397</v>
      </c>
      <c r="C1010">
        <v>83</v>
      </c>
      <c r="D1010" t="s">
        <v>21</v>
      </c>
      <c r="E1010" t="s">
        <v>10</v>
      </c>
      <c r="F1010" t="s">
        <v>30</v>
      </c>
      <c r="G1010" t="s">
        <v>41</v>
      </c>
      <c r="H1010">
        <v>2937.22</v>
      </c>
    </row>
    <row r="1011" spans="1:8" x14ac:dyDescent="0.45">
      <c r="A1011" s="1">
        <v>44693</v>
      </c>
      <c r="B1011" t="s">
        <v>1398</v>
      </c>
      <c r="C1011">
        <v>44</v>
      </c>
      <c r="D1011" t="s">
        <v>21</v>
      </c>
      <c r="E1011" t="s">
        <v>15</v>
      </c>
      <c r="F1011" t="s">
        <v>11</v>
      </c>
      <c r="G1011" t="s">
        <v>12</v>
      </c>
      <c r="H1011">
        <v>4689.28</v>
      </c>
    </row>
    <row r="1012" spans="1:8" x14ac:dyDescent="0.45">
      <c r="A1012" s="1">
        <v>44778</v>
      </c>
      <c r="B1012" t="s">
        <v>1399</v>
      </c>
      <c r="C1012">
        <v>93</v>
      </c>
      <c r="D1012" t="s">
        <v>21</v>
      </c>
      <c r="F1012" t="s">
        <v>23</v>
      </c>
      <c r="G1012" t="s">
        <v>41</v>
      </c>
      <c r="H1012">
        <v>2273.84</v>
      </c>
    </row>
    <row r="1013" spans="1:8" x14ac:dyDescent="0.45">
      <c r="A1013" t="s">
        <v>1400</v>
      </c>
      <c r="B1013" t="s">
        <v>1401</v>
      </c>
      <c r="C1013">
        <v>80</v>
      </c>
      <c r="D1013" t="s">
        <v>21</v>
      </c>
      <c r="E1013" t="s">
        <v>26</v>
      </c>
      <c r="F1013" t="s">
        <v>23</v>
      </c>
      <c r="G1013" t="s">
        <v>41</v>
      </c>
      <c r="H1013">
        <v>639.9</v>
      </c>
    </row>
    <row r="1014" spans="1:8" x14ac:dyDescent="0.45">
      <c r="A1014" t="s">
        <v>300</v>
      </c>
      <c r="B1014" t="s">
        <v>1402</v>
      </c>
      <c r="C1014">
        <v>52</v>
      </c>
      <c r="D1014" t="s">
        <v>14</v>
      </c>
      <c r="E1014" t="s">
        <v>22</v>
      </c>
      <c r="F1014" t="s">
        <v>23</v>
      </c>
      <c r="G1014" t="s">
        <v>28</v>
      </c>
      <c r="H1014">
        <v>332.53</v>
      </c>
    </row>
    <row r="1015" spans="1:8" x14ac:dyDescent="0.45">
      <c r="A1015" s="1">
        <v>45241</v>
      </c>
      <c r="B1015" t="s">
        <v>1403</v>
      </c>
      <c r="C1015">
        <v>73</v>
      </c>
      <c r="D1015" t="s">
        <v>9</v>
      </c>
      <c r="E1015" t="s">
        <v>26</v>
      </c>
      <c r="F1015" t="s">
        <v>11</v>
      </c>
      <c r="G1015" t="s">
        <v>12</v>
      </c>
      <c r="H1015">
        <v>4316.45</v>
      </c>
    </row>
    <row r="1016" spans="1:8" x14ac:dyDescent="0.45">
      <c r="A1016" t="s">
        <v>333</v>
      </c>
      <c r="B1016" t="s">
        <v>1404</v>
      </c>
      <c r="C1016">
        <v>40</v>
      </c>
      <c r="D1016" t="s">
        <v>9</v>
      </c>
      <c r="F1016" t="s">
        <v>16</v>
      </c>
      <c r="G1016" t="s">
        <v>28</v>
      </c>
      <c r="H1016">
        <v>416.29</v>
      </c>
    </row>
    <row r="1017" spans="1:8" x14ac:dyDescent="0.45">
      <c r="A1017" t="s">
        <v>1405</v>
      </c>
      <c r="B1017" t="s">
        <v>1406</v>
      </c>
      <c r="C1017">
        <v>46</v>
      </c>
      <c r="D1017" t="s">
        <v>9</v>
      </c>
      <c r="E1017" t="s">
        <v>22</v>
      </c>
      <c r="F1017" t="s">
        <v>16</v>
      </c>
      <c r="G1017" t="s">
        <v>17</v>
      </c>
      <c r="H1017">
        <v>4521.57</v>
      </c>
    </row>
    <row r="1018" spans="1:8" x14ac:dyDescent="0.45">
      <c r="A1018" s="1">
        <v>44991</v>
      </c>
      <c r="B1018" t="s">
        <v>1407</v>
      </c>
      <c r="C1018">
        <v>46</v>
      </c>
      <c r="D1018" t="s">
        <v>9</v>
      </c>
      <c r="E1018" t="s">
        <v>35</v>
      </c>
      <c r="F1018" t="s">
        <v>11</v>
      </c>
      <c r="G1018" t="s">
        <v>17</v>
      </c>
      <c r="H1018">
        <v>4839.3</v>
      </c>
    </row>
    <row r="1019" spans="1:8" x14ac:dyDescent="0.45">
      <c r="A1019" t="s">
        <v>60</v>
      </c>
      <c r="B1019" t="s">
        <v>1408</v>
      </c>
      <c r="C1019">
        <v>18</v>
      </c>
      <c r="D1019" t="s">
        <v>21</v>
      </c>
      <c r="E1019" t="s">
        <v>15</v>
      </c>
      <c r="F1019" t="s">
        <v>16</v>
      </c>
      <c r="G1019" t="s">
        <v>12</v>
      </c>
      <c r="H1019">
        <v>2216.81</v>
      </c>
    </row>
    <row r="1020" spans="1:8" x14ac:dyDescent="0.45">
      <c r="A1020" s="1">
        <v>44717</v>
      </c>
      <c r="B1020" t="s">
        <v>1409</v>
      </c>
      <c r="C1020">
        <v>26</v>
      </c>
      <c r="D1020" t="s">
        <v>21</v>
      </c>
      <c r="E1020" t="s">
        <v>22</v>
      </c>
      <c r="F1020" t="s">
        <v>23</v>
      </c>
      <c r="G1020" t="s">
        <v>17</v>
      </c>
      <c r="H1020">
        <v>1204.8800000000001</v>
      </c>
    </row>
    <row r="1021" spans="1:8" x14ac:dyDescent="0.45">
      <c r="A1021" t="s">
        <v>165</v>
      </c>
      <c r="B1021" t="s">
        <v>1410</v>
      </c>
      <c r="C1021">
        <v>84</v>
      </c>
      <c r="D1021" t="s">
        <v>9</v>
      </c>
      <c r="F1021" t="s">
        <v>16</v>
      </c>
      <c r="G1021" t="s">
        <v>28</v>
      </c>
      <c r="H1021">
        <v>3214.32</v>
      </c>
    </row>
    <row r="1022" spans="1:8" x14ac:dyDescent="0.45">
      <c r="A1022" s="1">
        <v>45079</v>
      </c>
      <c r="B1022" t="s">
        <v>1411</v>
      </c>
      <c r="C1022">
        <v>40</v>
      </c>
      <c r="D1022" t="s">
        <v>14</v>
      </c>
      <c r="E1022" t="s">
        <v>38</v>
      </c>
      <c r="F1022" t="s">
        <v>23</v>
      </c>
      <c r="G1022" t="s">
        <v>12</v>
      </c>
      <c r="H1022">
        <v>3505.85</v>
      </c>
    </row>
    <row r="1023" spans="1:8" x14ac:dyDescent="0.45">
      <c r="A1023" t="s">
        <v>1412</v>
      </c>
      <c r="B1023" t="s">
        <v>1413</v>
      </c>
      <c r="C1023">
        <v>55</v>
      </c>
      <c r="D1023" t="s">
        <v>9</v>
      </c>
      <c r="E1023" t="s">
        <v>15</v>
      </c>
      <c r="F1023" t="s">
        <v>23</v>
      </c>
      <c r="G1023" t="s">
        <v>41</v>
      </c>
      <c r="H1023">
        <v>4013.73</v>
      </c>
    </row>
    <row r="1024" spans="1:8" x14ac:dyDescent="0.45">
      <c r="A1024" t="s">
        <v>146</v>
      </c>
      <c r="B1024" t="s">
        <v>1414</v>
      </c>
      <c r="C1024">
        <v>90</v>
      </c>
      <c r="D1024" t="s">
        <v>9</v>
      </c>
      <c r="F1024" t="s">
        <v>16</v>
      </c>
      <c r="G1024" t="s">
        <v>44</v>
      </c>
      <c r="H1024">
        <v>4995.8</v>
      </c>
    </row>
    <row r="1025" spans="1:8" x14ac:dyDescent="0.45">
      <c r="A1025" t="s">
        <v>382</v>
      </c>
      <c r="B1025" t="s">
        <v>1415</v>
      </c>
      <c r="C1025">
        <v>19</v>
      </c>
      <c r="D1025" t="s">
        <v>9</v>
      </c>
      <c r="E1025" t="s">
        <v>15</v>
      </c>
      <c r="F1025" t="s">
        <v>11</v>
      </c>
      <c r="G1025" t="s">
        <v>44</v>
      </c>
      <c r="H1025">
        <v>3148</v>
      </c>
    </row>
    <row r="1026" spans="1:8" x14ac:dyDescent="0.45">
      <c r="A1026" t="s">
        <v>1216</v>
      </c>
      <c r="B1026" t="s">
        <v>1416</v>
      </c>
      <c r="C1026">
        <v>23</v>
      </c>
      <c r="D1026" t="s">
        <v>21</v>
      </c>
      <c r="E1026" t="s">
        <v>26</v>
      </c>
      <c r="F1026" t="s">
        <v>23</v>
      </c>
      <c r="H1026">
        <v>2992.14</v>
      </c>
    </row>
    <row r="1027" spans="1:8" x14ac:dyDescent="0.45">
      <c r="A1027" t="s">
        <v>513</v>
      </c>
      <c r="B1027" t="s">
        <v>1417</v>
      </c>
      <c r="C1027">
        <v>65</v>
      </c>
      <c r="D1027" t="s">
        <v>14</v>
      </c>
      <c r="E1027" t="s">
        <v>38</v>
      </c>
      <c r="F1027" t="s">
        <v>23</v>
      </c>
      <c r="G1027" t="s">
        <v>17</v>
      </c>
      <c r="H1027">
        <v>827.69</v>
      </c>
    </row>
    <row r="1028" spans="1:8" x14ac:dyDescent="0.45">
      <c r="A1028" t="s">
        <v>604</v>
      </c>
      <c r="B1028" t="s">
        <v>1418</v>
      </c>
      <c r="C1028">
        <v>23</v>
      </c>
      <c r="D1028" t="s">
        <v>21</v>
      </c>
      <c r="E1028" t="s">
        <v>10</v>
      </c>
      <c r="F1028" t="s">
        <v>23</v>
      </c>
      <c r="G1028" t="s">
        <v>28</v>
      </c>
      <c r="H1028">
        <v>3130.26</v>
      </c>
    </row>
    <row r="1029" spans="1:8" x14ac:dyDescent="0.45">
      <c r="A1029" s="1">
        <v>44724</v>
      </c>
      <c r="B1029" t="s">
        <v>1419</v>
      </c>
      <c r="C1029">
        <v>97</v>
      </c>
      <c r="D1029" t="s">
        <v>14</v>
      </c>
      <c r="E1029" t="s">
        <v>10</v>
      </c>
      <c r="F1029" t="s">
        <v>30</v>
      </c>
      <c r="G1029" t="s">
        <v>44</v>
      </c>
      <c r="H1029">
        <v>201.84</v>
      </c>
    </row>
    <row r="1030" spans="1:8" x14ac:dyDescent="0.45">
      <c r="A1030" t="s">
        <v>406</v>
      </c>
      <c r="B1030" t="s">
        <v>1420</v>
      </c>
      <c r="C1030">
        <v>73</v>
      </c>
      <c r="D1030" t="s">
        <v>9</v>
      </c>
      <c r="E1030" t="s">
        <v>26</v>
      </c>
      <c r="F1030" t="s">
        <v>16</v>
      </c>
      <c r="G1030" t="s">
        <v>17</v>
      </c>
      <c r="H1030">
        <v>2292.96</v>
      </c>
    </row>
    <row r="1031" spans="1:8" x14ac:dyDescent="0.45">
      <c r="A1031" t="s">
        <v>1072</v>
      </c>
      <c r="B1031" t="s">
        <v>1421</v>
      </c>
      <c r="C1031">
        <v>32</v>
      </c>
      <c r="D1031" t="s">
        <v>14</v>
      </c>
      <c r="E1031" t="s">
        <v>19</v>
      </c>
      <c r="F1031" t="s">
        <v>23</v>
      </c>
      <c r="G1031" t="s">
        <v>12</v>
      </c>
      <c r="H1031">
        <v>4269.01</v>
      </c>
    </row>
    <row r="1032" spans="1:8" x14ac:dyDescent="0.45">
      <c r="A1032" s="1">
        <v>44812</v>
      </c>
      <c r="B1032" t="s">
        <v>1422</v>
      </c>
      <c r="C1032">
        <v>50</v>
      </c>
      <c r="D1032" t="s">
        <v>9</v>
      </c>
      <c r="E1032" t="s">
        <v>10</v>
      </c>
      <c r="F1032" t="s">
        <v>23</v>
      </c>
      <c r="G1032" t="s">
        <v>12</v>
      </c>
      <c r="H1032">
        <v>3300.63</v>
      </c>
    </row>
    <row r="1033" spans="1:8" x14ac:dyDescent="0.45">
      <c r="A1033" s="1">
        <v>45139</v>
      </c>
      <c r="B1033" t="s">
        <v>1423</v>
      </c>
      <c r="C1033">
        <v>20</v>
      </c>
      <c r="D1033" t="s">
        <v>14</v>
      </c>
      <c r="E1033" t="s">
        <v>15</v>
      </c>
      <c r="F1033" t="s">
        <v>11</v>
      </c>
      <c r="G1033" t="s">
        <v>44</v>
      </c>
      <c r="H1033">
        <v>712.51</v>
      </c>
    </row>
    <row r="1034" spans="1:8" x14ac:dyDescent="0.45">
      <c r="A1034" s="1">
        <v>44625</v>
      </c>
      <c r="B1034" t="s">
        <v>1424</v>
      </c>
      <c r="C1034">
        <v>86</v>
      </c>
      <c r="D1034" t="s">
        <v>21</v>
      </c>
      <c r="E1034" t="s">
        <v>15</v>
      </c>
      <c r="F1034" t="s">
        <v>16</v>
      </c>
      <c r="G1034" t="s">
        <v>12</v>
      </c>
      <c r="H1034">
        <v>4116.82</v>
      </c>
    </row>
    <row r="1035" spans="1:8" x14ac:dyDescent="0.45">
      <c r="A1035" t="s">
        <v>598</v>
      </c>
      <c r="B1035" t="s">
        <v>1425</v>
      </c>
      <c r="C1035">
        <v>96</v>
      </c>
      <c r="D1035" t="s">
        <v>21</v>
      </c>
      <c r="E1035" t="s">
        <v>38</v>
      </c>
      <c r="F1035" t="s">
        <v>30</v>
      </c>
      <c r="G1035" t="s">
        <v>17</v>
      </c>
      <c r="H1035">
        <v>1181.6600000000001</v>
      </c>
    </row>
    <row r="1036" spans="1:8" x14ac:dyDescent="0.45">
      <c r="A1036" s="1">
        <v>44688</v>
      </c>
      <c r="B1036" t="s">
        <v>1426</v>
      </c>
      <c r="C1036">
        <v>35</v>
      </c>
      <c r="D1036" t="s">
        <v>14</v>
      </c>
      <c r="E1036" t="s">
        <v>26</v>
      </c>
      <c r="F1036" t="s">
        <v>16</v>
      </c>
      <c r="G1036" t="s">
        <v>28</v>
      </c>
      <c r="H1036">
        <v>223.84</v>
      </c>
    </row>
    <row r="1037" spans="1:8" x14ac:dyDescent="0.45">
      <c r="A1037" t="s">
        <v>1042</v>
      </c>
      <c r="B1037" t="s">
        <v>1427</v>
      </c>
      <c r="C1037">
        <v>5</v>
      </c>
      <c r="D1037" t="s">
        <v>9</v>
      </c>
      <c r="E1037" t="s">
        <v>26</v>
      </c>
      <c r="F1037" t="s">
        <v>11</v>
      </c>
      <c r="G1037" t="s">
        <v>17</v>
      </c>
      <c r="H1037">
        <v>3445.86</v>
      </c>
    </row>
    <row r="1038" spans="1:8" x14ac:dyDescent="0.45">
      <c r="A1038" s="1">
        <v>45181</v>
      </c>
      <c r="B1038" t="s">
        <v>1428</v>
      </c>
      <c r="C1038">
        <v>25</v>
      </c>
      <c r="D1038" t="s">
        <v>14</v>
      </c>
      <c r="E1038" t="s">
        <v>38</v>
      </c>
      <c r="F1038" t="s">
        <v>11</v>
      </c>
      <c r="G1038" t="s">
        <v>41</v>
      </c>
      <c r="H1038">
        <v>1607.79</v>
      </c>
    </row>
    <row r="1039" spans="1:8" x14ac:dyDescent="0.45">
      <c r="A1039" t="s">
        <v>487</v>
      </c>
      <c r="B1039" t="s">
        <v>1429</v>
      </c>
      <c r="C1039">
        <v>13</v>
      </c>
      <c r="D1039" t="s">
        <v>21</v>
      </c>
      <c r="E1039" t="s">
        <v>10</v>
      </c>
      <c r="F1039" t="s">
        <v>11</v>
      </c>
      <c r="G1039" t="s">
        <v>17</v>
      </c>
      <c r="H1039">
        <v>2534.1799999999998</v>
      </c>
    </row>
    <row r="1040" spans="1:8" x14ac:dyDescent="0.45">
      <c r="A1040" t="s">
        <v>203</v>
      </c>
      <c r="B1040" t="s">
        <v>1430</v>
      </c>
      <c r="C1040">
        <v>5</v>
      </c>
      <c r="D1040" t="s">
        <v>14</v>
      </c>
      <c r="E1040" t="s">
        <v>26</v>
      </c>
      <c r="F1040" t="s">
        <v>23</v>
      </c>
      <c r="G1040" t="s">
        <v>44</v>
      </c>
      <c r="H1040">
        <v>3271.64</v>
      </c>
    </row>
    <row r="1041" spans="1:8" x14ac:dyDescent="0.45">
      <c r="A1041" s="1">
        <v>44601</v>
      </c>
      <c r="B1041" t="s">
        <v>1431</v>
      </c>
      <c r="C1041">
        <v>23</v>
      </c>
      <c r="D1041" t="s">
        <v>14</v>
      </c>
      <c r="E1041" t="s">
        <v>22</v>
      </c>
      <c r="F1041" t="s">
        <v>16</v>
      </c>
      <c r="G1041" t="s">
        <v>44</v>
      </c>
      <c r="H1041">
        <v>3160.03</v>
      </c>
    </row>
    <row r="1042" spans="1:8" x14ac:dyDescent="0.45">
      <c r="A1042" s="1">
        <v>45117</v>
      </c>
      <c r="B1042" t="s">
        <v>1432</v>
      </c>
      <c r="C1042">
        <v>11</v>
      </c>
      <c r="D1042" t="s">
        <v>9</v>
      </c>
      <c r="E1042" t="s">
        <v>10</v>
      </c>
      <c r="F1042" t="s">
        <v>23</v>
      </c>
      <c r="G1042" t="s">
        <v>28</v>
      </c>
      <c r="H1042">
        <v>715.42</v>
      </c>
    </row>
    <row r="1043" spans="1:8" x14ac:dyDescent="0.45">
      <c r="A1043" t="s">
        <v>148</v>
      </c>
      <c r="B1043" t="s">
        <v>1433</v>
      </c>
      <c r="C1043">
        <v>71</v>
      </c>
      <c r="D1043" t="s">
        <v>14</v>
      </c>
      <c r="E1043" t="s">
        <v>10</v>
      </c>
      <c r="F1043" t="s">
        <v>23</v>
      </c>
      <c r="G1043" t="s">
        <v>12</v>
      </c>
      <c r="H1043">
        <v>3859.8</v>
      </c>
    </row>
    <row r="1044" spans="1:8" x14ac:dyDescent="0.45">
      <c r="A1044" t="s">
        <v>357</v>
      </c>
      <c r="B1044" t="s">
        <v>1434</v>
      </c>
      <c r="C1044">
        <v>48</v>
      </c>
      <c r="D1044" t="s">
        <v>9</v>
      </c>
      <c r="E1044" t="s">
        <v>22</v>
      </c>
      <c r="F1044" t="s">
        <v>16</v>
      </c>
      <c r="G1044" t="s">
        <v>12</v>
      </c>
      <c r="H1044">
        <v>4665.28</v>
      </c>
    </row>
    <row r="1045" spans="1:8" x14ac:dyDescent="0.45">
      <c r="A1045" t="s">
        <v>754</v>
      </c>
      <c r="B1045" t="s">
        <v>1435</v>
      </c>
      <c r="C1045">
        <v>56</v>
      </c>
      <c r="D1045" t="s">
        <v>21</v>
      </c>
      <c r="E1045" t="s">
        <v>22</v>
      </c>
      <c r="F1045" t="s">
        <v>11</v>
      </c>
      <c r="G1045" t="s">
        <v>44</v>
      </c>
      <c r="H1045">
        <v>3975.73</v>
      </c>
    </row>
    <row r="1046" spans="1:8" x14ac:dyDescent="0.45">
      <c r="A1046" t="s">
        <v>845</v>
      </c>
      <c r="B1046" t="s">
        <v>1436</v>
      </c>
      <c r="C1046">
        <v>98</v>
      </c>
      <c r="D1046" t="s">
        <v>9</v>
      </c>
      <c r="E1046" t="s">
        <v>35</v>
      </c>
      <c r="F1046" t="s">
        <v>11</v>
      </c>
      <c r="G1046" t="s">
        <v>28</v>
      </c>
      <c r="H1046">
        <v>4829.5200000000004</v>
      </c>
    </row>
    <row r="1047" spans="1:8" x14ac:dyDescent="0.45">
      <c r="A1047" t="s">
        <v>1437</v>
      </c>
      <c r="B1047" t="s">
        <v>1438</v>
      </c>
      <c r="C1047">
        <v>2</v>
      </c>
      <c r="D1047" t="s">
        <v>9</v>
      </c>
      <c r="E1047" t="s">
        <v>22</v>
      </c>
      <c r="F1047" t="s">
        <v>16</v>
      </c>
      <c r="G1047" t="s">
        <v>44</v>
      </c>
      <c r="H1047">
        <v>1728.52</v>
      </c>
    </row>
    <row r="1048" spans="1:8" x14ac:dyDescent="0.45">
      <c r="A1048" t="s">
        <v>958</v>
      </c>
      <c r="B1048" t="s">
        <v>1439</v>
      </c>
      <c r="C1048">
        <v>92</v>
      </c>
      <c r="D1048" t="s">
        <v>14</v>
      </c>
      <c r="E1048" t="s">
        <v>38</v>
      </c>
      <c r="F1048" t="s">
        <v>23</v>
      </c>
      <c r="G1048" t="s">
        <v>12</v>
      </c>
      <c r="H1048">
        <v>3627.43</v>
      </c>
    </row>
    <row r="1049" spans="1:8" x14ac:dyDescent="0.45">
      <c r="A1049" t="s">
        <v>868</v>
      </c>
      <c r="B1049" t="s">
        <v>1440</v>
      </c>
      <c r="C1049">
        <v>6</v>
      </c>
      <c r="D1049" t="s">
        <v>21</v>
      </c>
      <c r="E1049" t="s">
        <v>35</v>
      </c>
      <c r="F1049" t="s">
        <v>11</v>
      </c>
      <c r="G1049" t="s">
        <v>41</v>
      </c>
      <c r="H1049">
        <v>991.45</v>
      </c>
    </row>
    <row r="1050" spans="1:8" x14ac:dyDescent="0.45">
      <c r="A1050" t="s">
        <v>1441</v>
      </c>
      <c r="B1050" t="s">
        <v>1442</v>
      </c>
      <c r="C1050">
        <v>87</v>
      </c>
      <c r="D1050" t="s">
        <v>14</v>
      </c>
      <c r="E1050" t="s">
        <v>22</v>
      </c>
      <c r="F1050" t="s">
        <v>23</v>
      </c>
      <c r="G1050" t="s">
        <v>41</v>
      </c>
      <c r="H1050">
        <v>471.45</v>
      </c>
    </row>
    <row r="1051" spans="1:8" x14ac:dyDescent="0.45">
      <c r="A1051" t="s">
        <v>1405</v>
      </c>
      <c r="B1051" t="s">
        <v>1443</v>
      </c>
      <c r="C1051">
        <v>93</v>
      </c>
      <c r="D1051" t="s">
        <v>9</v>
      </c>
      <c r="F1051" t="s">
        <v>30</v>
      </c>
      <c r="G1051" t="s">
        <v>28</v>
      </c>
      <c r="H1051">
        <v>782.75</v>
      </c>
    </row>
    <row r="1052" spans="1:8" x14ac:dyDescent="0.45">
      <c r="A1052" s="1">
        <v>45116</v>
      </c>
      <c r="B1052" t="s">
        <v>1444</v>
      </c>
      <c r="C1052">
        <v>97</v>
      </c>
      <c r="D1052" t="s">
        <v>21</v>
      </c>
      <c r="E1052" t="s">
        <v>35</v>
      </c>
      <c r="F1052" t="s">
        <v>11</v>
      </c>
      <c r="G1052" t="s">
        <v>41</v>
      </c>
      <c r="H1052">
        <v>65.48</v>
      </c>
    </row>
    <row r="1053" spans="1:8" x14ac:dyDescent="0.45">
      <c r="A1053" s="1">
        <v>45088</v>
      </c>
      <c r="B1053" t="s">
        <v>1445</v>
      </c>
      <c r="C1053">
        <v>18</v>
      </c>
      <c r="D1053" t="s">
        <v>21</v>
      </c>
      <c r="E1053" t="s">
        <v>19</v>
      </c>
      <c r="F1053" t="s">
        <v>16</v>
      </c>
      <c r="G1053" t="s">
        <v>28</v>
      </c>
      <c r="H1053">
        <v>2490.8200000000002</v>
      </c>
    </row>
    <row r="1054" spans="1:8" x14ac:dyDescent="0.45">
      <c r="A1054" t="s">
        <v>1081</v>
      </c>
      <c r="B1054" t="s">
        <v>1446</v>
      </c>
      <c r="C1054">
        <v>64</v>
      </c>
      <c r="D1054" t="s">
        <v>21</v>
      </c>
      <c r="E1054" t="s">
        <v>10</v>
      </c>
      <c r="F1054" t="s">
        <v>23</v>
      </c>
      <c r="G1054" t="s">
        <v>41</v>
      </c>
      <c r="H1054">
        <v>277.11</v>
      </c>
    </row>
    <row r="1055" spans="1:8" x14ac:dyDescent="0.45">
      <c r="A1055" t="s">
        <v>331</v>
      </c>
      <c r="B1055" t="s">
        <v>1447</v>
      </c>
      <c r="C1055">
        <v>93</v>
      </c>
      <c r="D1055" t="s">
        <v>21</v>
      </c>
      <c r="E1055" t="s">
        <v>38</v>
      </c>
      <c r="F1055" t="s">
        <v>23</v>
      </c>
      <c r="G1055" t="s">
        <v>41</v>
      </c>
      <c r="H1055">
        <v>865.69</v>
      </c>
    </row>
    <row r="1056" spans="1:8" x14ac:dyDescent="0.45">
      <c r="A1056" t="s">
        <v>421</v>
      </c>
      <c r="B1056" t="s">
        <v>1448</v>
      </c>
      <c r="C1056">
        <v>98</v>
      </c>
      <c r="D1056" t="s">
        <v>14</v>
      </c>
      <c r="E1056" t="s">
        <v>10</v>
      </c>
      <c r="F1056" t="s">
        <v>16</v>
      </c>
      <c r="G1056" t="s">
        <v>12</v>
      </c>
      <c r="H1056">
        <v>2570.5300000000002</v>
      </c>
    </row>
    <row r="1057" spans="1:8" x14ac:dyDescent="0.45">
      <c r="A1057" t="s">
        <v>1449</v>
      </c>
      <c r="B1057" t="s">
        <v>1450</v>
      </c>
      <c r="C1057">
        <v>28</v>
      </c>
      <c r="D1057" t="s">
        <v>21</v>
      </c>
      <c r="E1057" t="s">
        <v>22</v>
      </c>
      <c r="F1057" t="s">
        <v>23</v>
      </c>
      <c r="G1057" t="s">
        <v>41</v>
      </c>
      <c r="H1057">
        <v>3410.42</v>
      </c>
    </row>
    <row r="1058" spans="1:8" x14ac:dyDescent="0.45">
      <c r="A1058" t="s">
        <v>441</v>
      </c>
      <c r="B1058" t="s">
        <v>1451</v>
      </c>
      <c r="C1058">
        <v>22</v>
      </c>
      <c r="D1058" t="s">
        <v>14</v>
      </c>
      <c r="E1058" t="s">
        <v>19</v>
      </c>
      <c r="F1058" t="s">
        <v>16</v>
      </c>
      <c r="G1058" t="s">
        <v>17</v>
      </c>
      <c r="H1058">
        <v>3049.18</v>
      </c>
    </row>
    <row r="1059" spans="1:8" x14ac:dyDescent="0.45">
      <c r="A1059" t="s">
        <v>165</v>
      </c>
      <c r="B1059" t="s">
        <v>1452</v>
      </c>
      <c r="C1059">
        <v>90</v>
      </c>
      <c r="D1059" t="s">
        <v>14</v>
      </c>
      <c r="E1059" t="s">
        <v>26</v>
      </c>
      <c r="F1059" t="s">
        <v>11</v>
      </c>
      <c r="G1059" t="s">
        <v>12</v>
      </c>
      <c r="H1059">
        <v>2149.85</v>
      </c>
    </row>
    <row r="1060" spans="1:8" x14ac:dyDescent="0.45">
      <c r="A1060" t="s">
        <v>175</v>
      </c>
      <c r="B1060" t="s">
        <v>1453</v>
      </c>
      <c r="C1060">
        <v>2</v>
      </c>
      <c r="D1060" t="s">
        <v>21</v>
      </c>
      <c r="E1060" t="s">
        <v>19</v>
      </c>
      <c r="F1060" t="s">
        <v>30</v>
      </c>
      <c r="G1060" t="s">
        <v>28</v>
      </c>
      <c r="H1060">
        <v>4354.41</v>
      </c>
    </row>
    <row r="1061" spans="1:8" x14ac:dyDescent="0.45">
      <c r="A1061" t="s">
        <v>535</v>
      </c>
      <c r="B1061" t="s">
        <v>1454</v>
      </c>
      <c r="C1061">
        <v>58</v>
      </c>
      <c r="D1061" t="s">
        <v>21</v>
      </c>
      <c r="E1061" t="s">
        <v>35</v>
      </c>
      <c r="F1061" t="s">
        <v>11</v>
      </c>
      <c r="G1061" t="s">
        <v>28</v>
      </c>
      <c r="H1061">
        <v>2923.87</v>
      </c>
    </row>
    <row r="1062" spans="1:8" x14ac:dyDescent="0.45">
      <c r="A1062" t="s">
        <v>89</v>
      </c>
      <c r="B1062" t="s">
        <v>1455</v>
      </c>
      <c r="C1062">
        <v>93</v>
      </c>
      <c r="D1062" t="s">
        <v>9</v>
      </c>
      <c r="E1062" t="s">
        <v>22</v>
      </c>
      <c r="F1062" t="s">
        <v>30</v>
      </c>
      <c r="G1062" t="s">
        <v>28</v>
      </c>
      <c r="H1062">
        <v>4192.04</v>
      </c>
    </row>
    <row r="1063" spans="1:8" x14ac:dyDescent="0.45">
      <c r="A1063" s="1">
        <v>45236</v>
      </c>
      <c r="B1063" t="s">
        <v>1456</v>
      </c>
      <c r="C1063">
        <v>37</v>
      </c>
      <c r="D1063" t="s">
        <v>9</v>
      </c>
      <c r="E1063" t="s">
        <v>10</v>
      </c>
      <c r="F1063" t="s">
        <v>30</v>
      </c>
      <c r="G1063" t="s">
        <v>12</v>
      </c>
      <c r="H1063">
        <v>2106.67</v>
      </c>
    </row>
    <row r="1064" spans="1:8" x14ac:dyDescent="0.45">
      <c r="A1064" s="1">
        <v>45140</v>
      </c>
      <c r="B1064" t="s">
        <v>1457</v>
      </c>
      <c r="C1064">
        <v>38</v>
      </c>
      <c r="D1064" t="s">
        <v>9</v>
      </c>
      <c r="E1064" t="s">
        <v>19</v>
      </c>
      <c r="F1064" t="s">
        <v>16</v>
      </c>
      <c r="G1064" t="s">
        <v>12</v>
      </c>
      <c r="H1064">
        <v>4141.26</v>
      </c>
    </row>
    <row r="1065" spans="1:8" x14ac:dyDescent="0.45">
      <c r="A1065" t="s">
        <v>967</v>
      </c>
      <c r="B1065" t="s">
        <v>1458</v>
      </c>
      <c r="C1065">
        <v>26</v>
      </c>
      <c r="D1065" t="s">
        <v>14</v>
      </c>
      <c r="E1065" t="s">
        <v>26</v>
      </c>
      <c r="F1065" t="s">
        <v>11</v>
      </c>
      <c r="G1065" t="s">
        <v>28</v>
      </c>
      <c r="H1065">
        <v>3090.48</v>
      </c>
    </row>
    <row r="1066" spans="1:8" x14ac:dyDescent="0.45">
      <c r="A1066" s="1">
        <v>44964</v>
      </c>
      <c r="B1066" t="s">
        <v>1459</v>
      </c>
      <c r="C1066">
        <v>32</v>
      </c>
      <c r="D1066" t="s">
        <v>14</v>
      </c>
      <c r="E1066" t="s">
        <v>35</v>
      </c>
      <c r="F1066" t="s">
        <v>30</v>
      </c>
      <c r="G1066" t="s">
        <v>28</v>
      </c>
      <c r="H1066">
        <v>4599</v>
      </c>
    </row>
    <row r="1067" spans="1:8" x14ac:dyDescent="0.45">
      <c r="A1067" t="s">
        <v>404</v>
      </c>
      <c r="B1067" t="s">
        <v>1460</v>
      </c>
      <c r="C1067">
        <v>47</v>
      </c>
      <c r="D1067" t="s">
        <v>21</v>
      </c>
      <c r="E1067" t="s">
        <v>10</v>
      </c>
      <c r="F1067" t="s">
        <v>11</v>
      </c>
      <c r="G1067" t="s">
        <v>28</v>
      </c>
      <c r="H1067">
        <v>473.63</v>
      </c>
    </row>
    <row r="1068" spans="1:8" x14ac:dyDescent="0.45">
      <c r="A1068" s="1">
        <v>44876</v>
      </c>
      <c r="B1068" t="s">
        <v>1461</v>
      </c>
      <c r="C1068">
        <v>95</v>
      </c>
      <c r="D1068" t="s">
        <v>14</v>
      </c>
      <c r="F1068" t="s">
        <v>23</v>
      </c>
      <c r="G1068" t="s">
        <v>12</v>
      </c>
      <c r="H1068">
        <v>3255.68</v>
      </c>
    </row>
    <row r="1069" spans="1:8" x14ac:dyDescent="0.45">
      <c r="A1069" s="1">
        <v>45204</v>
      </c>
      <c r="B1069" t="s">
        <v>1462</v>
      </c>
      <c r="C1069">
        <v>57</v>
      </c>
      <c r="D1069" t="s">
        <v>14</v>
      </c>
      <c r="E1069" t="s">
        <v>38</v>
      </c>
      <c r="F1069" t="s">
        <v>23</v>
      </c>
      <c r="G1069" t="s">
        <v>17</v>
      </c>
      <c r="H1069">
        <v>119.24</v>
      </c>
    </row>
    <row r="1070" spans="1:8" x14ac:dyDescent="0.45">
      <c r="A1070" t="s">
        <v>110</v>
      </c>
      <c r="B1070" t="s">
        <v>1463</v>
      </c>
      <c r="C1070">
        <v>63</v>
      </c>
      <c r="D1070" t="s">
        <v>9</v>
      </c>
      <c r="E1070" t="s">
        <v>15</v>
      </c>
      <c r="F1070" t="s">
        <v>11</v>
      </c>
      <c r="H1070">
        <v>1755.68</v>
      </c>
    </row>
    <row r="1071" spans="1:8" x14ac:dyDescent="0.45">
      <c r="A1071" t="s">
        <v>597</v>
      </c>
      <c r="B1071" t="s">
        <v>1464</v>
      </c>
      <c r="C1071">
        <v>50</v>
      </c>
      <c r="D1071" t="s">
        <v>9</v>
      </c>
      <c r="E1071" t="s">
        <v>38</v>
      </c>
      <c r="F1071" t="s">
        <v>11</v>
      </c>
      <c r="G1071" t="s">
        <v>28</v>
      </c>
      <c r="H1071">
        <v>3752.54</v>
      </c>
    </row>
    <row r="1072" spans="1:8" x14ac:dyDescent="0.45">
      <c r="A1072" t="s">
        <v>1465</v>
      </c>
      <c r="B1072" t="s">
        <v>1466</v>
      </c>
      <c r="C1072">
        <v>69</v>
      </c>
      <c r="D1072" t="s">
        <v>9</v>
      </c>
      <c r="E1072" t="s">
        <v>10</v>
      </c>
      <c r="F1072" t="s">
        <v>30</v>
      </c>
      <c r="G1072" t="s">
        <v>17</v>
      </c>
      <c r="H1072">
        <v>804.3</v>
      </c>
    </row>
    <row r="1073" spans="1:8" x14ac:dyDescent="0.45">
      <c r="A1073" t="s">
        <v>600</v>
      </c>
      <c r="B1073" t="s">
        <v>1467</v>
      </c>
      <c r="C1073">
        <v>67</v>
      </c>
      <c r="D1073" t="s">
        <v>21</v>
      </c>
      <c r="E1073" t="s">
        <v>38</v>
      </c>
      <c r="F1073" t="s">
        <v>30</v>
      </c>
      <c r="G1073" t="s">
        <v>17</v>
      </c>
      <c r="H1073">
        <v>3843.72</v>
      </c>
    </row>
    <row r="1074" spans="1:8" x14ac:dyDescent="0.45">
      <c r="A1074" s="1">
        <v>44813</v>
      </c>
      <c r="B1074" t="s">
        <v>1468</v>
      </c>
      <c r="C1074">
        <v>60</v>
      </c>
      <c r="D1074" t="s">
        <v>14</v>
      </c>
      <c r="E1074" t="s">
        <v>35</v>
      </c>
      <c r="F1074" t="s">
        <v>11</v>
      </c>
      <c r="G1074" t="s">
        <v>44</v>
      </c>
      <c r="H1074">
        <v>2740.93</v>
      </c>
    </row>
    <row r="1075" spans="1:8" x14ac:dyDescent="0.45">
      <c r="A1075" s="1">
        <v>45176</v>
      </c>
      <c r="B1075" t="s">
        <v>1469</v>
      </c>
      <c r="C1075">
        <v>30</v>
      </c>
      <c r="D1075" t="s">
        <v>21</v>
      </c>
      <c r="E1075" t="s">
        <v>35</v>
      </c>
      <c r="F1075" t="s">
        <v>16</v>
      </c>
      <c r="G1075" t="s">
        <v>17</v>
      </c>
      <c r="H1075">
        <v>295.17</v>
      </c>
    </row>
    <row r="1076" spans="1:8" x14ac:dyDescent="0.45">
      <c r="A1076" t="s">
        <v>1023</v>
      </c>
      <c r="B1076" t="s">
        <v>1470</v>
      </c>
      <c r="C1076">
        <v>26</v>
      </c>
      <c r="D1076" t="s">
        <v>9</v>
      </c>
      <c r="E1076" t="s">
        <v>15</v>
      </c>
      <c r="F1076" t="s">
        <v>30</v>
      </c>
      <c r="G1076" t="s">
        <v>12</v>
      </c>
      <c r="H1076">
        <v>2884.23</v>
      </c>
    </row>
    <row r="1077" spans="1:8" x14ac:dyDescent="0.45">
      <c r="A1077" t="s">
        <v>1314</v>
      </c>
      <c r="B1077" t="s">
        <v>1471</v>
      </c>
      <c r="C1077">
        <v>52</v>
      </c>
      <c r="D1077" t="s">
        <v>9</v>
      </c>
      <c r="E1077" t="s">
        <v>10</v>
      </c>
      <c r="F1077" t="s">
        <v>11</v>
      </c>
      <c r="G1077" t="s">
        <v>28</v>
      </c>
      <c r="H1077">
        <v>4791.01</v>
      </c>
    </row>
    <row r="1078" spans="1:8" x14ac:dyDescent="0.45">
      <c r="A1078" t="s">
        <v>52</v>
      </c>
      <c r="B1078" t="s">
        <v>1472</v>
      </c>
      <c r="C1078">
        <v>23</v>
      </c>
      <c r="D1078" t="s">
        <v>9</v>
      </c>
      <c r="E1078" t="s">
        <v>19</v>
      </c>
      <c r="F1078" t="s">
        <v>11</v>
      </c>
      <c r="G1078" t="s">
        <v>44</v>
      </c>
      <c r="H1078">
        <v>2193.92</v>
      </c>
    </row>
    <row r="1079" spans="1:8" x14ac:dyDescent="0.45">
      <c r="A1079" t="s">
        <v>710</v>
      </c>
      <c r="B1079" t="s">
        <v>1473</v>
      </c>
      <c r="C1079">
        <v>55</v>
      </c>
      <c r="D1079" t="s">
        <v>21</v>
      </c>
      <c r="E1079" t="s">
        <v>35</v>
      </c>
      <c r="F1079" t="s">
        <v>30</v>
      </c>
      <c r="G1079" t="s">
        <v>44</v>
      </c>
      <c r="H1079">
        <v>2343.48</v>
      </c>
    </row>
    <row r="1080" spans="1:8" x14ac:dyDescent="0.45">
      <c r="A1080" t="s">
        <v>890</v>
      </c>
      <c r="B1080" t="s">
        <v>1474</v>
      </c>
      <c r="C1080">
        <v>41</v>
      </c>
      <c r="D1080" t="s">
        <v>21</v>
      </c>
      <c r="E1080" t="s">
        <v>35</v>
      </c>
      <c r="F1080" t="s">
        <v>11</v>
      </c>
      <c r="G1080" t="s">
        <v>41</v>
      </c>
      <c r="H1080">
        <v>2826.12</v>
      </c>
    </row>
    <row r="1081" spans="1:8" x14ac:dyDescent="0.45">
      <c r="A1081" s="1">
        <v>44969</v>
      </c>
      <c r="B1081" t="s">
        <v>1475</v>
      </c>
      <c r="C1081">
        <v>34</v>
      </c>
      <c r="D1081" t="s">
        <v>14</v>
      </c>
      <c r="E1081" t="s">
        <v>22</v>
      </c>
      <c r="F1081" t="s">
        <v>11</v>
      </c>
      <c r="G1081" t="s">
        <v>28</v>
      </c>
      <c r="H1081">
        <v>1934.5</v>
      </c>
    </row>
    <row r="1082" spans="1:8" x14ac:dyDescent="0.45">
      <c r="A1082" s="1">
        <v>44598</v>
      </c>
      <c r="B1082" t="s">
        <v>1476</v>
      </c>
      <c r="C1082">
        <v>64</v>
      </c>
      <c r="D1082" t="s">
        <v>14</v>
      </c>
      <c r="E1082" t="s">
        <v>15</v>
      </c>
      <c r="F1082" t="s">
        <v>16</v>
      </c>
      <c r="G1082" t="s">
        <v>44</v>
      </c>
      <c r="H1082">
        <v>4986.0600000000004</v>
      </c>
    </row>
    <row r="1083" spans="1:8" x14ac:dyDescent="0.45">
      <c r="A1083" s="1">
        <v>44959</v>
      </c>
      <c r="B1083" t="s">
        <v>1477</v>
      </c>
      <c r="C1083">
        <v>79</v>
      </c>
      <c r="D1083" t="s">
        <v>21</v>
      </c>
      <c r="E1083" t="s">
        <v>15</v>
      </c>
      <c r="F1083" t="s">
        <v>11</v>
      </c>
      <c r="G1083" t="s">
        <v>44</v>
      </c>
      <c r="H1083">
        <v>4671.4399999999996</v>
      </c>
    </row>
    <row r="1084" spans="1:8" x14ac:dyDescent="0.45">
      <c r="A1084" t="s">
        <v>280</v>
      </c>
      <c r="B1084" t="s">
        <v>1479</v>
      </c>
      <c r="C1084">
        <v>69</v>
      </c>
      <c r="D1084" t="s">
        <v>21</v>
      </c>
      <c r="E1084" t="s">
        <v>22</v>
      </c>
      <c r="F1084" t="s">
        <v>23</v>
      </c>
      <c r="H1084">
        <v>4061.32</v>
      </c>
    </row>
    <row r="1085" spans="1:8" x14ac:dyDescent="0.45">
      <c r="A1085" t="s">
        <v>116</v>
      </c>
      <c r="B1085" t="s">
        <v>1480</v>
      </c>
      <c r="C1085">
        <v>49</v>
      </c>
      <c r="D1085" t="s">
        <v>14</v>
      </c>
      <c r="E1085" t="s">
        <v>15</v>
      </c>
      <c r="F1085" t="s">
        <v>30</v>
      </c>
      <c r="G1085" t="s">
        <v>17</v>
      </c>
      <c r="H1085">
        <v>1359.35</v>
      </c>
    </row>
    <row r="1086" spans="1:8" x14ac:dyDescent="0.45">
      <c r="A1086" s="1">
        <v>44935</v>
      </c>
      <c r="B1086" t="s">
        <v>1481</v>
      </c>
      <c r="C1086">
        <v>49</v>
      </c>
      <c r="D1086" t="s">
        <v>9</v>
      </c>
      <c r="E1086" t="s">
        <v>22</v>
      </c>
      <c r="F1086" t="s">
        <v>23</v>
      </c>
      <c r="G1086" t="s">
        <v>12</v>
      </c>
      <c r="H1086">
        <v>4634.6400000000003</v>
      </c>
    </row>
    <row r="1087" spans="1:8" x14ac:dyDescent="0.45">
      <c r="A1087" t="s">
        <v>141</v>
      </c>
      <c r="B1087" t="s">
        <v>1482</v>
      </c>
      <c r="C1087">
        <v>34</v>
      </c>
      <c r="D1087" t="s">
        <v>14</v>
      </c>
      <c r="E1087" t="s">
        <v>38</v>
      </c>
      <c r="F1087" t="s">
        <v>16</v>
      </c>
      <c r="G1087" t="s">
        <v>44</v>
      </c>
      <c r="H1087">
        <v>2901.58</v>
      </c>
    </row>
    <row r="1088" spans="1:8" x14ac:dyDescent="0.45">
      <c r="A1088" t="s">
        <v>116</v>
      </c>
      <c r="B1088" t="s">
        <v>1483</v>
      </c>
      <c r="C1088">
        <v>98</v>
      </c>
      <c r="D1088" t="s">
        <v>14</v>
      </c>
      <c r="E1088" t="s">
        <v>38</v>
      </c>
      <c r="F1088" t="s">
        <v>23</v>
      </c>
      <c r="G1088" t="s">
        <v>44</v>
      </c>
      <c r="H1088">
        <v>4017.1</v>
      </c>
    </row>
    <row r="1089" spans="1:8" x14ac:dyDescent="0.45">
      <c r="A1089" t="s">
        <v>1216</v>
      </c>
      <c r="B1089" t="s">
        <v>1484</v>
      </c>
      <c r="C1089">
        <v>83</v>
      </c>
      <c r="D1089" t="s">
        <v>14</v>
      </c>
      <c r="E1089" t="s">
        <v>10</v>
      </c>
      <c r="F1089" t="s">
        <v>11</v>
      </c>
      <c r="G1089" t="s">
        <v>41</v>
      </c>
      <c r="H1089">
        <v>1280.82</v>
      </c>
    </row>
    <row r="1090" spans="1:8" x14ac:dyDescent="0.45">
      <c r="A1090" t="s">
        <v>1211</v>
      </c>
      <c r="B1090" t="s">
        <v>1485</v>
      </c>
      <c r="C1090">
        <v>16</v>
      </c>
      <c r="D1090" t="s">
        <v>21</v>
      </c>
      <c r="E1090" t="s">
        <v>10</v>
      </c>
      <c r="F1090" t="s">
        <v>30</v>
      </c>
      <c r="G1090" t="s">
        <v>41</v>
      </c>
      <c r="H1090">
        <v>2437.5300000000002</v>
      </c>
    </row>
    <row r="1091" spans="1:8" x14ac:dyDescent="0.45">
      <c r="A1091" s="1">
        <v>45269</v>
      </c>
      <c r="B1091" t="s">
        <v>1486</v>
      </c>
      <c r="C1091">
        <v>89</v>
      </c>
      <c r="D1091" t="s">
        <v>9</v>
      </c>
      <c r="E1091" t="s">
        <v>26</v>
      </c>
      <c r="F1091" t="s">
        <v>30</v>
      </c>
      <c r="G1091" t="s">
        <v>12</v>
      </c>
      <c r="H1091">
        <v>4311.38</v>
      </c>
    </row>
    <row r="1092" spans="1:8" x14ac:dyDescent="0.45">
      <c r="A1092" s="1">
        <v>44927</v>
      </c>
      <c r="B1092" t="s">
        <v>1487</v>
      </c>
      <c r="C1092">
        <v>79</v>
      </c>
      <c r="D1092" t="s">
        <v>21</v>
      </c>
      <c r="E1092" t="s">
        <v>15</v>
      </c>
      <c r="F1092" t="s">
        <v>16</v>
      </c>
      <c r="G1092" t="s">
        <v>12</v>
      </c>
      <c r="H1092">
        <v>40.090000000000003</v>
      </c>
    </row>
    <row r="1093" spans="1:8" x14ac:dyDescent="0.45">
      <c r="A1093" s="1">
        <v>45080</v>
      </c>
      <c r="B1093" t="s">
        <v>1488</v>
      </c>
      <c r="C1093">
        <v>67</v>
      </c>
      <c r="D1093" t="s">
        <v>9</v>
      </c>
      <c r="E1093" t="s">
        <v>15</v>
      </c>
      <c r="F1093" t="s">
        <v>16</v>
      </c>
      <c r="G1093" t="s">
        <v>12</v>
      </c>
      <c r="H1093">
        <v>521.22</v>
      </c>
    </row>
    <row r="1094" spans="1:8" x14ac:dyDescent="0.45">
      <c r="A1094" s="1">
        <v>44838</v>
      </c>
      <c r="B1094" t="s">
        <v>1489</v>
      </c>
      <c r="C1094">
        <v>2</v>
      </c>
      <c r="D1094" t="s">
        <v>21</v>
      </c>
      <c r="E1094" t="s">
        <v>26</v>
      </c>
      <c r="F1094" t="s">
        <v>11</v>
      </c>
      <c r="G1094" t="s">
        <v>17</v>
      </c>
      <c r="H1094">
        <v>927.24</v>
      </c>
    </row>
    <row r="1095" spans="1:8" x14ac:dyDescent="0.45">
      <c r="A1095" t="s">
        <v>1490</v>
      </c>
      <c r="B1095" t="s">
        <v>1491</v>
      </c>
      <c r="C1095">
        <v>60</v>
      </c>
      <c r="D1095" t="s">
        <v>9</v>
      </c>
      <c r="E1095" t="s">
        <v>26</v>
      </c>
      <c r="F1095" t="s">
        <v>30</v>
      </c>
      <c r="G1095" t="s">
        <v>17</v>
      </c>
      <c r="H1095">
        <v>979.77</v>
      </c>
    </row>
    <row r="1096" spans="1:8" x14ac:dyDescent="0.45">
      <c r="A1096" t="s">
        <v>313</v>
      </c>
      <c r="B1096" t="s">
        <v>1492</v>
      </c>
      <c r="C1096">
        <v>74</v>
      </c>
      <c r="D1096" t="s">
        <v>14</v>
      </c>
      <c r="E1096" t="s">
        <v>38</v>
      </c>
      <c r="F1096" t="s">
        <v>16</v>
      </c>
      <c r="G1096" t="s">
        <v>12</v>
      </c>
      <c r="H1096">
        <v>770.86</v>
      </c>
    </row>
    <row r="1097" spans="1:8" x14ac:dyDescent="0.45">
      <c r="A1097" s="1">
        <v>44688</v>
      </c>
      <c r="B1097" t="s">
        <v>1493</v>
      </c>
      <c r="C1097">
        <v>24</v>
      </c>
      <c r="D1097" t="s">
        <v>14</v>
      </c>
      <c r="E1097" t="s">
        <v>22</v>
      </c>
      <c r="F1097" t="s">
        <v>16</v>
      </c>
      <c r="G1097" t="s">
        <v>12</v>
      </c>
      <c r="H1097">
        <v>3251.64</v>
      </c>
    </row>
    <row r="1098" spans="1:8" x14ac:dyDescent="0.45">
      <c r="A1098" s="1">
        <v>45115</v>
      </c>
      <c r="B1098" t="s">
        <v>1494</v>
      </c>
      <c r="C1098">
        <v>72</v>
      </c>
      <c r="D1098" t="s">
        <v>9</v>
      </c>
      <c r="E1098" t="s">
        <v>10</v>
      </c>
      <c r="F1098" t="s">
        <v>16</v>
      </c>
      <c r="G1098" t="s">
        <v>44</v>
      </c>
      <c r="H1098">
        <v>2135.64</v>
      </c>
    </row>
    <row r="1099" spans="1:8" x14ac:dyDescent="0.45">
      <c r="A1099" t="s">
        <v>682</v>
      </c>
      <c r="B1099" t="s">
        <v>1495</v>
      </c>
      <c r="C1099">
        <v>57</v>
      </c>
      <c r="D1099" t="s">
        <v>21</v>
      </c>
      <c r="E1099" t="s">
        <v>15</v>
      </c>
      <c r="F1099" t="s">
        <v>30</v>
      </c>
      <c r="G1099" t="s">
        <v>28</v>
      </c>
      <c r="H1099">
        <v>4171.6899999999996</v>
      </c>
    </row>
    <row r="1100" spans="1:8" x14ac:dyDescent="0.45">
      <c r="A1100" t="s">
        <v>276</v>
      </c>
      <c r="B1100" t="s">
        <v>1496</v>
      </c>
      <c r="C1100">
        <v>95</v>
      </c>
      <c r="D1100" t="s">
        <v>14</v>
      </c>
      <c r="E1100" t="s">
        <v>38</v>
      </c>
      <c r="F1100" t="s">
        <v>23</v>
      </c>
      <c r="G1100" t="s">
        <v>17</v>
      </c>
      <c r="H1100">
        <v>4619.3</v>
      </c>
    </row>
    <row r="1101" spans="1:8" x14ac:dyDescent="0.45">
      <c r="A1101" t="s">
        <v>818</v>
      </c>
      <c r="B1101" t="s">
        <v>1497</v>
      </c>
      <c r="C1101">
        <v>12</v>
      </c>
      <c r="D1101" t="s">
        <v>9</v>
      </c>
      <c r="E1101" t="s">
        <v>26</v>
      </c>
      <c r="F1101" t="s">
        <v>11</v>
      </c>
      <c r="G1101" t="s">
        <v>44</v>
      </c>
      <c r="H1101">
        <v>4726.6099999999997</v>
      </c>
    </row>
    <row r="1102" spans="1:8" x14ac:dyDescent="0.45">
      <c r="A1102" t="s">
        <v>849</v>
      </c>
      <c r="B1102" t="s">
        <v>1498</v>
      </c>
      <c r="C1102">
        <v>65</v>
      </c>
      <c r="D1102" t="s">
        <v>14</v>
      </c>
      <c r="E1102" t="s">
        <v>10</v>
      </c>
      <c r="F1102" t="s">
        <v>11</v>
      </c>
      <c r="G1102" t="s">
        <v>12</v>
      </c>
      <c r="H1102">
        <v>938.73</v>
      </c>
    </row>
    <row r="1103" spans="1:8" x14ac:dyDescent="0.45">
      <c r="A1103" t="s">
        <v>931</v>
      </c>
      <c r="B1103" t="s">
        <v>1499</v>
      </c>
      <c r="C1103">
        <v>25</v>
      </c>
      <c r="D1103" t="s">
        <v>21</v>
      </c>
      <c r="E1103" t="s">
        <v>19</v>
      </c>
      <c r="F1103" t="s">
        <v>23</v>
      </c>
      <c r="G1103" t="s">
        <v>41</v>
      </c>
      <c r="H1103">
        <v>2324.75</v>
      </c>
    </row>
    <row r="1104" spans="1:8" x14ac:dyDescent="0.45">
      <c r="A1104" s="1">
        <v>44663</v>
      </c>
      <c r="B1104" t="s">
        <v>1500</v>
      </c>
      <c r="C1104">
        <v>95</v>
      </c>
      <c r="D1104" t="s">
        <v>9</v>
      </c>
      <c r="E1104" t="s">
        <v>10</v>
      </c>
      <c r="F1104" t="s">
        <v>16</v>
      </c>
      <c r="G1104" t="s">
        <v>12</v>
      </c>
      <c r="H1104">
        <v>542.25</v>
      </c>
    </row>
    <row r="1105" spans="1:8" x14ac:dyDescent="0.45">
      <c r="A1105" s="1">
        <v>44746</v>
      </c>
      <c r="B1105" t="s">
        <v>1501</v>
      </c>
      <c r="C1105">
        <v>93</v>
      </c>
      <c r="D1105" t="s">
        <v>14</v>
      </c>
      <c r="E1105" t="s">
        <v>10</v>
      </c>
      <c r="F1105" t="s">
        <v>11</v>
      </c>
      <c r="G1105" t="s">
        <v>17</v>
      </c>
      <c r="H1105">
        <v>1914.01</v>
      </c>
    </row>
    <row r="1106" spans="1:8" x14ac:dyDescent="0.45">
      <c r="A1106" t="s">
        <v>1502</v>
      </c>
      <c r="B1106" t="s">
        <v>1503</v>
      </c>
      <c r="C1106">
        <v>84</v>
      </c>
      <c r="D1106" t="s">
        <v>21</v>
      </c>
      <c r="E1106" t="s">
        <v>19</v>
      </c>
      <c r="F1106" t="s">
        <v>23</v>
      </c>
      <c r="G1106" t="s">
        <v>44</v>
      </c>
      <c r="H1106">
        <v>1653.56</v>
      </c>
    </row>
    <row r="1107" spans="1:8" x14ac:dyDescent="0.45">
      <c r="A1107" t="s">
        <v>170</v>
      </c>
      <c r="B1107" t="s">
        <v>1504</v>
      </c>
      <c r="C1107">
        <v>20</v>
      </c>
      <c r="D1107" t="s">
        <v>14</v>
      </c>
      <c r="E1107" t="s">
        <v>38</v>
      </c>
      <c r="F1107" t="s">
        <v>11</v>
      </c>
      <c r="G1107" t="s">
        <v>44</v>
      </c>
      <c r="H1107">
        <v>289.44</v>
      </c>
    </row>
    <row r="1108" spans="1:8" x14ac:dyDescent="0.45">
      <c r="A1108" t="s">
        <v>1505</v>
      </c>
      <c r="B1108" t="s">
        <v>1506</v>
      </c>
      <c r="C1108">
        <v>58</v>
      </c>
      <c r="D1108" t="s">
        <v>21</v>
      </c>
      <c r="E1108" t="s">
        <v>38</v>
      </c>
      <c r="F1108" t="s">
        <v>30</v>
      </c>
      <c r="G1108" t="s">
        <v>44</v>
      </c>
      <c r="H1108">
        <v>4440.95</v>
      </c>
    </row>
    <row r="1109" spans="1:8" x14ac:dyDescent="0.45">
      <c r="A1109" s="1">
        <v>44846</v>
      </c>
      <c r="B1109" t="s">
        <v>1507</v>
      </c>
      <c r="C1109">
        <v>1</v>
      </c>
      <c r="D1109" t="s">
        <v>14</v>
      </c>
      <c r="E1109" t="s">
        <v>26</v>
      </c>
      <c r="F1109" t="s">
        <v>23</v>
      </c>
      <c r="G1109" t="s">
        <v>17</v>
      </c>
      <c r="H1109">
        <v>1789.71</v>
      </c>
    </row>
    <row r="1110" spans="1:8" x14ac:dyDescent="0.45">
      <c r="A1110" t="s">
        <v>1478</v>
      </c>
      <c r="B1110" t="s">
        <v>1508</v>
      </c>
      <c r="C1110">
        <v>96</v>
      </c>
      <c r="D1110" t="s">
        <v>21</v>
      </c>
      <c r="F1110" t="s">
        <v>30</v>
      </c>
      <c r="G1110" t="s">
        <v>17</v>
      </c>
      <c r="H1110">
        <v>344.19</v>
      </c>
    </row>
    <row r="1111" spans="1:8" x14ac:dyDescent="0.45">
      <c r="A1111" s="1">
        <v>45146</v>
      </c>
      <c r="B1111" t="s">
        <v>1509</v>
      </c>
      <c r="C1111">
        <v>57</v>
      </c>
      <c r="D1111" t="s">
        <v>21</v>
      </c>
      <c r="E1111" t="s">
        <v>19</v>
      </c>
      <c r="F1111" t="s">
        <v>16</v>
      </c>
      <c r="G1111" t="s">
        <v>17</v>
      </c>
      <c r="H1111">
        <v>120.06</v>
      </c>
    </row>
    <row r="1112" spans="1:8" x14ac:dyDescent="0.45">
      <c r="A1112" s="1">
        <v>45211</v>
      </c>
      <c r="B1112" t="s">
        <v>1510</v>
      </c>
      <c r="C1112">
        <v>49</v>
      </c>
      <c r="D1112" t="s">
        <v>14</v>
      </c>
      <c r="E1112" t="s">
        <v>26</v>
      </c>
      <c r="F1112" t="s">
        <v>23</v>
      </c>
      <c r="G1112" t="s">
        <v>44</v>
      </c>
      <c r="H1112">
        <v>1078.1500000000001</v>
      </c>
    </row>
    <row r="1113" spans="1:8" x14ac:dyDescent="0.45">
      <c r="A1113" s="1">
        <v>45146</v>
      </c>
      <c r="B1113" t="s">
        <v>1511</v>
      </c>
      <c r="C1113">
        <v>36</v>
      </c>
      <c r="D1113" t="s">
        <v>9</v>
      </c>
      <c r="E1113" t="s">
        <v>22</v>
      </c>
      <c r="F1113" t="s">
        <v>16</v>
      </c>
      <c r="G1113" t="s">
        <v>28</v>
      </c>
      <c r="H1113">
        <v>4060.08</v>
      </c>
    </row>
    <row r="1114" spans="1:8" x14ac:dyDescent="0.45">
      <c r="A1114" t="s">
        <v>1512</v>
      </c>
      <c r="B1114" t="s">
        <v>1513</v>
      </c>
      <c r="C1114">
        <v>18</v>
      </c>
      <c r="D1114" t="s">
        <v>9</v>
      </c>
      <c r="E1114" t="s">
        <v>19</v>
      </c>
      <c r="F1114" t="s">
        <v>16</v>
      </c>
      <c r="G1114" t="s">
        <v>17</v>
      </c>
      <c r="H1114">
        <v>2764.75</v>
      </c>
    </row>
    <row r="1115" spans="1:8" x14ac:dyDescent="0.45">
      <c r="A1115" s="1">
        <v>44867</v>
      </c>
      <c r="B1115" t="s">
        <v>1514</v>
      </c>
      <c r="C1115">
        <v>1</v>
      </c>
      <c r="D1115" t="s">
        <v>9</v>
      </c>
      <c r="E1115" t="s">
        <v>38</v>
      </c>
      <c r="F1115" t="s">
        <v>11</v>
      </c>
      <c r="G1115" t="s">
        <v>17</v>
      </c>
      <c r="H1115">
        <v>4874.1099999999997</v>
      </c>
    </row>
    <row r="1116" spans="1:8" x14ac:dyDescent="0.45">
      <c r="A1116" t="s">
        <v>1515</v>
      </c>
      <c r="B1116" t="s">
        <v>1516</v>
      </c>
      <c r="C1116">
        <v>73</v>
      </c>
      <c r="D1116" t="s">
        <v>14</v>
      </c>
      <c r="E1116" t="s">
        <v>19</v>
      </c>
      <c r="F1116" t="s">
        <v>16</v>
      </c>
      <c r="G1116" t="s">
        <v>17</v>
      </c>
      <c r="H1116">
        <v>650.71</v>
      </c>
    </row>
    <row r="1117" spans="1:8" x14ac:dyDescent="0.45">
      <c r="A1117" t="s">
        <v>470</v>
      </c>
      <c r="B1117" t="s">
        <v>1517</v>
      </c>
      <c r="C1117">
        <v>90</v>
      </c>
      <c r="D1117" t="s">
        <v>14</v>
      </c>
      <c r="E1117" t="s">
        <v>19</v>
      </c>
      <c r="F1117" t="s">
        <v>11</v>
      </c>
      <c r="G1117" t="s">
        <v>12</v>
      </c>
      <c r="H1117">
        <v>1347.31</v>
      </c>
    </row>
    <row r="1118" spans="1:8" x14ac:dyDescent="0.45">
      <c r="A1118" t="s">
        <v>144</v>
      </c>
      <c r="B1118" t="s">
        <v>1518</v>
      </c>
      <c r="C1118">
        <v>21</v>
      </c>
      <c r="D1118" t="s">
        <v>21</v>
      </c>
      <c r="E1118" t="s">
        <v>19</v>
      </c>
      <c r="F1118" t="s">
        <v>11</v>
      </c>
      <c r="G1118" t="s">
        <v>41</v>
      </c>
      <c r="H1118">
        <v>3693.89</v>
      </c>
    </row>
    <row r="1119" spans="1:8" x14ac:dyDescent="0.45">
      <c r="A1119" t="s">
        <v>1055</v>
      </c>
      <c r="B1119" t="s">
        <v>1519</v>
      </c>
      <c r="C1119">
        <v>70</v>
      </c>
      <c r="D1119" t="s">
        <v>9</v>
      </c>
      <c r="E1119" t="s">
        <v>15</v>
      </c>
      <c r="F1119" t="s">
        <v>16</v>
      </c>
      <c r="G1119" t="s">
        <v>17</v>
      </c>
      <c r="H1119">
        <v>3101.76</v>
      </c>
    </row>
    <row r="1120" spans="1:8" x14ac:dyDescent="0.45">
      <c r="A1120" s="1">
        <v>45118</v>
      </c>
      <c r="B1120" t="s">
        <v>1520</v>
      </c>
      <c r="C1120">
        <v>3</v>
      </c>
      <c r="D1120" t="s">
        <v>9</v>
      </c>
      <c r="E1120" t="s">
        <v>26</v>
      </c>
      <c r="F1120" t="s">
        <v>16</v>
      </c>
      <c r="G1120" t="s">
        <v>12</v>
      </c>
      <c r="H1120">
        <v>1693.86</v>
      </c>
    </row>
    <row r="1121" spans="1:8" x14ac:dyDescent="0.45">
      <c r="A1121" t="s">
        <v>269</v>
      </c>
      <c r="B1121" t="s">
        <v>1521</v>
      </c>
      <c r="C1121">
        <v>5</v>
      </c>
      <c r="D1121" t="s">
        <v>14</v>
      </c>
      <c r="E1121" t="s">
        <v>19</v>
      </c>
      <c r="F1121" t="s">
        <v>30</v>
      </c>
      <c r="H1121">
        <v>3910.86</v>
      </c>
    </row>
    <row r="1122" spans="1:8" x14ac:dyDescent="0.45">
      <c r="A1122" t="s">
        <v>87</v>
      </c>
      <c r="B1122" t="s">
        <v>1522</v>
      </c>
      <c r="C1122">
        <v>62</v>
      </c>
      <c r="D1122" t="s">
        <v>14</v>
      </c>
      <c r="E1122" t="s">
        <v>22</v>
      </c>
      <c r="F1122" t="s">
        <v>16</v>
      </c>
      <c r="G1122" t="s">
        <v>41</v>
      </c>
      <c r="H1122">
        <v>741.86</v>
      </c>
    </row>
    <row r="1123" spans="1:8" x14ac:dyDescent="0.45">
      <c r="A1123" t="s">
        <v>1523</v>
      </c>
      <c r="B1123" t="s">
        <v>1524</v>
      </c>
      <c r="C1123">
        <v>54</v>
      </c>
      <c r="D1123" t="s">
        <v>9</v>
      </c>
      <c r="E1123" t="s">
        <v>15</v>
      </c>
      <c r="F1123" t="s">
        <v>16</v>
      </c>
      <c r="G1123" t="s">
        <v>41</v>
      </c>
      <c r="H1123">
        <v>4898.03</v>
      </c>
    </row>
    <row r="1124" spans="1:8" x14ac:dyDescent="0.45">
      <c r="A1124" s="1">
        <v>45206</v>
      </c>
      <c r="B1124" t="s">
        <v>1525</v>
      </c>
      <c r="C1124">
        <v>41</v>
      </c>
      <c r="D1124" t="s">
        <v>9</v>
      </c>
      <c r="E1124" t="s">
        <v>26</v>
      </c>
      <c r="F1124" t="s">
        <v>11</v>
      </c>
      <c r="G1124" t="s">
        <v>44</v>
      </c>
      <c r="H1124">
        <v>262.39999999999998</v>
      </c>
    </row>
    <row r="1125" spans="1:8" x14ac:dyDescent="0.45">
      <c r="A1125" s="1">
        <v>44906</v>
      </c>
      <c r="B1125" t="s">
        <v>1526</v>
      </c>
      <c r="C1125">
        <v>3</v>
      </c>
      <c r="D1125" t="s">
        <v>9</v>
      </c>
      <c r="E1125" t="s">
        <v>38</v>
      </c>
      <c r="F1125" t="s">
        <v>11</v>
      </c>
      <c r="G1125" t="s">
        <v>44</v>
      </c>
      <c r="H1125">
        <v>890.68</v>
      </c>
    </row>
    <row r="1126" spans="1:8" x14ac:dyDescent="0.45">
      <c r="A1126" s="1">
        <v>45017</v>
      </c>
      <c r="B1126" t="s">
        <v>1528</v>
      </c>
      <c r="C1126">
        <v>68</v>
      </c>
      <c r="D1126" t="s">
        <v>9</v>
      </c>
      <c r="E1126" t="s">
        <v>15</v>
      </c>
      <c r="F1126" t="s">
        <v>30</v>
      </c>
      <c r="G1126" t="s">
        <v>17</v>
      </c>
      <c r="H1126">
        <v>3644.28</v>
      </c>
    </row>
    <row r="1127" spans="1:8" x14ac:dyDescent="0.45">
      <c r="A1127" t="s">
        <v>575</v>
      </c>
      <c r="B1127" t="s">
        <v>1529</v>
      </c>
      <c r="C1127">
        <v>47</v>
      </c>
      <c r="D1127" t="s">
        <v>14</v>
      </c>
      <c r="E1127" t="s">
        <v>26</v>
      </c>
      <c r="F1127" t="s">
        <v>30</v>
      </c>
      <c r="G1127" t="s">
        <v>44</v>
      </c>
      <c r="H1127">
        <v>2587.64</v>
      </c>
    </row>
    <row r="1128" spans="1:8" x14ac:dyDescent="0.45">
      <c r="A1128" s="1">
        <v>44626</v>
      </c>
      <c r="B1128" t="s">
        <v>1530</v>
      </c>
      <c r="C1128">
        <v>0</v>
      </c>
      <c r="D1128" t="s">
        <v>14</v>
      </c>
      <c r="E1128" t="s">
        <v>26</v>
      </c>
      <c r="F1128" t="s">
        <v>30</v>
      </c>
      <c r="G1128" t="s">
        <v>12</v>
      </c>
      <c r="H1128">
        <v>820.57</v>
      </c>
    </row>
    <row r="1129" spans="1:8" x14ac:dyDescent="0.45">
      <c r="A1129" s="1">
        <v>44594</v>
      </c>
      <c r="B1129" t="s">
        <v>1531</v>
      </c>
      <c r="C1129">
        <v>50</v>
      </c>
      <c r="D1129" t="s">
        <v>21</v>
      </c>
      <c r="F1129" t="s">
        <v>16</v>
      </c>
      <c r="G1129" t="s">
        <v>44</v>
      </c>
      <c r="H1129">
        <v>366.59</v>
      </c>
    </row>
    <row r="1130" spans="1:8" x14ac:dyDescent="0.45">
      <c r="A1130" t="s">
        <v>604</v>
      </c>
      <c r="B1130" t="s">
        <v>1532</v>
      </c>
      <c r="C1130">
        <v>48</v>
      </c>
      <c r="D1130" t="s">
        <v>14</v>
      </c>
      <c r="E1130" t="s">
        <v>22</v>
      </c>
      <c r="F1130" t="s">
        <v>11</v>
      </c>
      <c r="G1130" t="s">
        <v>44</v>
      </c>
      <c r="H1130">
        <v>849.58</v>
      </c>
    </row>
    <row r="1131" spans="1:8" x14ac:dyDescent="0.45">
      <c r="A1131" t="s">
        <v>400</v>
      </c>
      <c r="B1131" t="s">
        <v>1533</v>
      </c>
      <c r="C1131">
        <v>90</v>
      </c>
      <c r="D1131" t="s">
        <v>9</v>
      </c>
      <c r="E1131" t="s">
        <v>22</v>
      </c>
      <c r="F1131" t="s">
        <v>30</v>
      </c>
      <c r="G1131" t="s">
        <v>12</v>
      </c>
      <c r="H1131">
        <v>166.67</v>
      </c>
    </row>
    <row r="1132" spans="1:8" x14ac:dyDescent="0.45">
      <c r="A1132" s="1">
        <v>44959</v>
      </c>
      <c r="B1132" t="s">
        <v>1534</v>
      </c>
      <c r="C1132">
        <v>30</v>
      </c>
      <c r="D1132" t="s">
        <v>9</v>
      </c>
      <c r="E1132" t="s">
        <v>19</v>
      </c>
      <c r="F1132" t="s">
        <v>16</v>
      </c>
      <c r="G1132" t="s">
        <v>28</v>
      </c>
      <c r="H1132">
        <v>4406.87</v>
      </c>
    </row>
    <row r="1133" spans="1:8" x14ac:dyDescent="0.45">
      <c r="A1133" t="s">
        <v>573</v>
      </c>
      <c r="B1133" t="s">
        <v>1535</v>
      </c>
      <c r="C1133">
        <v>34</v>
      </c>
      <c r="D1133" t="s">
        <v>9</v>
      </c>
      <c r="F1133" t="s">
        <v>23</v>
      </c>
      <c r="G1133" t="s">
        <v>12</v>
      </c>
      <c r="H1133">
        <v>118.89</v>
      </c>
    </row>
    <row r="1134" spans="1:8" x14ac:dyDescent="0.45">
      <c r="A1134" t="s">
        <v>1158</v>
      </c>
      <c r="B1134" t="s">
        <v>1537</v>
      </c>
      <c r="C1134">
        <v>36</v>
      </c>
      <c r="D1134" t="s">
        <v>9</v>
      </c>
      <c r="E1134" t="s">
        <v>15</v>
      </c>
      <c r="F1134" t="s">
        <v>23</v>
      </c>
      <c r="G1134" t="s">
        <v>17</v>
      </c>
      <c r="H1134">
        <v>80.28</v>
      </c>
    </row>
    <row r="1135" spans="1:8" x14ac:dyDescent="0.45">
      <c r="A1135" s="1">
        <v>44565</v>
      </c>
      <c r="B1135" t="s">
        <v>1538</v>
      </c>
      <c r="C1135">
        <v>51</v>
      </c>
      <c r="D1135" t="s">
        <v>9</v>
      </c>
      <c r="E1135" t="s">
        <v>26</v>
      </c>
      <c r="F1135" t="s">
        <v>30</v>
      </c>
      <c r="G1135" t="s">
        <v>28</v>
      </c>
      <c r="H1135">
        <v>3073.22</v>
      </c>
    </row>
    <row r="1136" spans="1:8" x14ac:dyDescent="0.45">
      <c r="A1136" s="1">
        <v>45142</v>
      </c>
      <c r="B1136" t="s">
        <v>1539</v>
      </c>
      <c r="C1136">
        <v>44</v>
      </c>
      <c r="D1136" t="s">
        <v>21</v>
      </c>
      <c r="E1136" t="s">
        <v>15</v>
      </c>
      <c r="F1136" t="s">
        <v>23</v>
      </c>
      <c r="G1136" t="s">
        <v>28</v>
      </c>
      <c r="H1136">
        <v>3315.78</v>
      </c>
    </row>
    <row r="1137" spans="1:8" x14ac:dyDescent="0.45">
      <c r="A1137" t="s">
        <v>466</v>
      </c>
      <c r="B1137" t="s">
        <v>1540</v>
      </c>
      <c r="C1137">
        <v>79</v>
      </c>
      <c r="D1137" t="s">
        <v>14</v>
      </c>
      <c r="E1137" t="s">
        <v>35</v>
      </c>
      <c r="F1137" t="s">
        <v>16</v>
      </c>
      <c r="G1137" t="s">
        <v>12</v>
      </c>
      <c r="H1137">
        <v>646.41999999999996</v>
      </c>
    </row>
    <row r="1138" spans="1:8" x14ac:dyDescent="0.45">
      <c r="A1138" t="s">
        <v>394</v>
      </c>
      <c r="B1138" t="s">
        <v>1541</v>
      </c>
      <c r="C1138">
        <v>46</v>
      </c>
      <c r="D1138" t="s">
        <v>21</v>
      </c>
      <c r="E1138" t="s">
        <v>22</v>
      </c>
      <c r="F1138" t="s">
        <v>30</v>
      </c>
      <c r="G1138" t="s">
        <v>28</v>
      </c>
      <c r="H1138">
        <v>2175.02</v>
      </c>
    </row>
    <row r="1139" spans="1:8" x14ac:dyDescent="0.45">
      <c r="A1139" t="s">
        <v>728</v>
      </c>
      <c r="B1139" t="s">
        <v>1542</v>
      </c>
      <c r="C1139">
        <v>95</v>
      </c>
      <c r="D1139" t="s">
        <v>14</v>
      </c>
      <c r="F1139" t="s">
        <v>30</v>
      </c>
      <c r="G1139" t="s">
        <v>41</v>
      </c>
      <c r="H1139">
        <v>2873.85</v>
      </c>
    </row>
    <row r="1140" spans="1:8" x14ac:dyDescent="0.45">
      <c r="A1140" s="1">
        <v>45178</v>
      </c>
      <c r="B1140" t="s">
        <v>1543</v>
      </c>
      <c r="C1140">
        <v>48</v>
      </c>
      <c r="D1140" t="s">
        <v>9</v>
      </c>
      <c r="E1140" t="s">
        <v>26</v>
      </c>
      <c r="F1140" t="s">
        <v>30</v>
      </c>
      <c r="G1140" t="s">
        <v>17</v>
      </c>
      <c r="H1140">
        <v>4732.6400000000003</v>
      </c>
    </row>
    <row r="1141" spans="1:8" x14ac:dyDescent="0.45">
      <c r="A1141" t="s">
        <v>654</v>
      </c>
      <c r="B1141" t="s">
        <v>1544</v>
      </c>
      <c r="C1141">
        <v>73</v>
      </c>
      <c r="D1141" t="s">
        <v>21</v>
      </c>
      <c r="E1141" t="s">
        <v>22</v>
      </c>
      <c r="F1141" t="s">
        <v>23</v>
      </c>
      <c r="G1141" t="s">
        <v>17</v>
      </c>
      <c r="H1141">
        <v>1896.52</v>
      </c>
    </row>
    <row r="1142" spans="1:8" x14ac:dyDescent="0.45">
      <c r="A1142" s="1">
        <v>44966</v>
      </c>
      <c r="B1142" t="s">
        <v>1545</v>
      </c>
      <c r="C1142">
        <v>13</v>
      </c>
      <c r="D1142" t="s">
        <v>21</v>
      </c>
      <c r="E1142" t="s">
        <v>19</v>
      </c>
      <c r="F1142" t="s">
        <v>16</v>
      </c>
      <c r="G1142" t="s">
        <v>44</v>
      </c>
      <c r="H1142">
        <v>1978.06</v>
      </c>
    </row>
    <row r="1143" spans="1:8" x14ac:dyDescent="0.45">
      <c r="A1143" t="s">
        <v>1070</v>
      </c>
      <c r="B1143" t="s">
        <v>1546</v>
      </c>
      <c r="C1143">
        <v>91</v>
      </c>
      <c r="D1143" t="s">
        <v>14</v>
      </c>
      <c r="F1143" t="s">
        <v>23</v>
      </c>
      <c r="G1143" t="s">
        <v>44</v>
      </c>
      <c r="H1143">
        <v>3053.52</v>
      </c>
    </row>
    <row r="1144" spans="1:8" x14ac:dyDescent="0.45">
      <c r="A1144" s="1">
        <v>44687</v>
      </c>
      <c r="B1144" t="s">
        <v>1547</v>
      </c>
      <c r="C1144">
        <v>91</v>
      </c>
      <c r="D1144" t="s">
        <v>14</v>
      </c>
      <c r="E1144" t="s">
        <v>15</v>
      </c>
      <c r="F1144" t="s">
        <v>23</v>
      </c>
      <c r="G1144" t="s">
        <v>41</v>
      </c>
      <c r="H1144">
        <v>4847.34</v>
      </c>
    </row>
    <row r="1145" spans="1:8" x14ac:dyDescent="0.45">
      <c r="A1145" t="s">
        <v>793</v>
      </c>
      <c r="B1145" t="s">
        <v>1549</v>
      </c>
      <c r="C1145">
        <v>45</v>
      </c>
      <c r="D1145" t="s">
        <v>9</v>
      </c>
      <c r="E1145" t="s">
        <v>10</v>
      </c>
      <c r="F1145" t="s">
        <v>30</v>
      </c>
      <c r="H1145">
        <v>717.85</v>
      </c>
    </row>
    <row r="1146" spans="1:8" x14ac:dyDescent="0.45">
      <c r="A1146" t="s">
        <v>710</v>
      </c>
      <c r="B1146" t="s">
        <v>1550</v>
      </c>
      <c r="C1146">
        <v>63</v>
      </c>
      <c r="D1146" t="s">
        <v>21</v>
      </c>
      <c r="E1146" t="s">
        <v>10</v>
      </c>
      <c r="F1146" t="s">
        <v>16</v>
      </c>
      <c r="G1146" t="s">
        <v>44</v>
      </c>
      <c r="H1146">
        <v>2627.6</v>
      </c>
    </row>
    <row r="1147" spans="1:8" x14ac:dyDescent="0.45">
      <c r="A1147" t="s">
        <v>708</v>
      </c>
      <c r="B1147" t="s">
        <v>1551</v>
      </c>
      <c r="C1147">
        <v>39</v>
      </c>
      <c r="D1147" t="s">
        <v>21</v>
      </c>
      <c r="E1147" t="s">
        <v>22</v>
      </c>
      <c r="F1147" t="s">
        <v>16</v>
      </c>
      <c r="G1147" t="s">
        <v>41</v>
      </c>
      <c r="H1147">
        <v>3600.21</v>
      </c>
    </row>
    <row r="1148" spans="1:8" x14ac:dyDescent="0.45">
      <c r="A1148" s="1">
        <v>44987</v>
      </c>
      <c r="B1148" t="s">
        <v>1552</v>
      </c>
      <c r="C1148">
        <v>56</v>
      </c>
      <c r="D1148" t="s">
        <v>9</v>
      </c>
      <c r="E1148" t="s">
        <v>22</v>
      </c>
      <c r="F1148" t="s">
        <v>16</v>
      </c>
      <c r="G1148" t="s">
        <v>44</v>
      </c>
      <c r="H1148">
        <v>2573.58</v>
      </c>
    </row>
    <row r="1149" spans="1:8" x14ac:dyDescent="0.45">
      <c r="A1149" t="s">
        <v>692</v>
      </c>
      <c r="B1149" t="s">
        <v>1553</v>
      </c>
      <c r="C1149">
        <v>98</v>
      </c>
      <c r="D1149" t="s">
        <v>14</v>
      </c>
      <c r="E1149" t="s">
        <v>15</v>
      </c>
      <c r="F1149" t="s">
        <v>30</v>
      </c>
      <c r="G1149" t="s">
        <v>41</v>
      </c>
      <c r="H1149">
        <v>679.97</v>
      </c>
    </row>
    <row r="1150" spans="1:8" x14ac:dyDescent="0.45">
      <c r="A1150" t="s">
        <v>845</v>
      </c>
      <c r="B1150" t="s">
        <v>1554</v>
      </c>
      <c r="C1150">
        <v>80</v>
      </c>
      <c r="D1150" t="s">
        <v>14</v>
      </c>
      <c r="E1150" t="s">
        <v>19</v>
      </c>
      <c r="F1150" t="s">
        <v>23</v>
      </c>
      <c r="G1150" t="s">
        <v>12</v>
      </c>
      <c r="H1150">
        <v>3695.54</v>
      </c>
    </row>
    <row r="1151" spans="1:8" x14ac:dyDescent="0.45">
      <c r="A1151" t="s">
        <v>1328</v>
      </c>
      <c r="B1151" t="s">
        <v>1555</v>
      </c>
      <c r="C1151">
        <v>83</v>
      </c>
      <c r="D1151" t="s">
        <v>14</v>
      </c>
      <c r="E1151" t="s">
        <v>35</v>
      </c>
      <c r="F1151" t="s">
        <v>16</v>
      </c>
      <c r="G1151" t="s">
        <v>12</v>
      </c>
      <c r="H1151">
        <v>4520.53</v>
      </c>
    </row>
    <row r="1152" spans="1:8" x14ac:dyDescent="0.45">
      <c r="A1152" s="1">
        <v>45111</v>
      </c>
      <c r="B1152" t="s">
        <v>1556</v>
      </c>
      <c r="C1152">
        <v>34</v>
      </c>
      <c r="D1152" t="s">
        <v>14</v>
      </c>
      <c r="E1152" t="s">
        <v>35</v>
      </c>
      <c r="F1152" t="s">
        <v>30</v>
      </c>
      <c r="G1152" t="s">
        <v>28</v>
      </c>
      <c r="H1152">
        <v>2910.49</v>
      </c>
    </row>
    <row r="1153" spans="1:8" x14ac:dyDescent="0.45">
      <c r="A1153" t="s">
        <v>623</v>
      </c>
      <c r="B1153" t="s">
        <v>1557</v>
      </c>
      <c r="C1153">
        <v>51</v>
      </c>
      <c r="D1153" t="s">
        <v>21</v>
      </c>
      <c r="E1153" t="s">
        <v>26</v>
      </c>
      <c r="F1153" t="s">
        <v>30</v>
      </c>
      <c r="G1153" t="s">
        <v>12</v>
      </c>
      <c r="H1153">
        <v>3421.72</v>
      </c>
    </row>
    <row r="1154" spans="1:8" x14ac:dyDescent="0.45">
      <c r="A1154" t="s">
        <v>419</v>
      </c>
      <c r="B1154" t="s">
        <v>1558</v>
      </c>
      <c r="C1154">
        <v>45</v>
      </c>
      <c r="D1154" t="s">
        <v>9</v>
      </c>
      <c r="E1154" t="s">
        <v>38</v>
      </c>
      <c r="F1154" t="s">
        <v>30</v>
      </c>
      <c r="G1154" t="s">
        <v>44</v>
      </c>
      <c r="H1154">
        <v>3472.24</v>
      </c>
    </row>
    <row r="1155" spans="1:8" x14ac:dyDescent="0.45">
      <c r="A1155" t="s">
        <v>918</v>
      </c>
      <c r="B1155" t="s">
        <v>1559</v>
      </c>
      <c r="C1155">
        <v>48</v>
      </c>
      <c r="D1155" t="s">
        <v>21</v>
      </c>
      <c r="E1155" t="s">
        <v>19</v>
      </c>
      <c r="F1155" t="s">
        <v>30</v>
      </c>
      <c r="G1155" t="s">
        <v>28</v>
      </c>
      <c r="H1155">
        <v>3755.36</v>
      </c>
    </row>
    <row r="1156" spans="1:8" x14ac:dyDescent="0.45">
      <c r="A1156" t="s">
        <v>233</v>
      </c>
      <c r="B1156" t="s">
        <v>1560</v>
      </c>
      <c r="C1156">
        <v>92</v>
      </c>
      <c r="D1156" t="s">
        <v>9</v>
      </c>
      <c r="E1156" t="s">
        <v>15</v>
      </c>
      <c r="F1156" t="s">
        <v>30</v>
      </c>
      <c r="G1156" t="s">
        <v>12</v>
      </c>
      <c r="H1156">
        <v>3430.62</v>
      </c>
    </row>
    <row r="1157" spans="1:8" x14ac:dyDescent="0.45">
      <c r="A1157" t="s">
        <v>322</v>
      </c>
      <c r="B1157" t="s">
        <v>1561</v>
      </c>
      <c r="C1157">
        <v>55</v>
      </c>
      <c r="D1157" t="s">
        <v>21</v>
      </c>
      <c r="E1157" t="s">
        <v>38</v>
      </c>
      <c r="F1157" t="s">
        <v>23</v>
      </c>
      <c r="G1157" t="s">
        <v>17</v>
      </c>
      <c r="H1157">
        <v>4834.32</v>
      </c>
    </row>
    <row r="1158" spans="1:8" x14ac:dyDescent="0.45">
      <c r="A1158" s="1">
        <v>45209</v>
      </c>
      <c r="B1158" t="s">
        <v>1562</v>
      </c>
      <c r="C1158">
        <v>48</v>
      </c>
      <c r="D1158" t="s">
        <v>21</v>
      </c>
      <c r="E1158" t="s">
        <v>15</v>
      </c>
      <c r="F1158" t="s">
        <v>11</v>
      </c>
      <c r="G1158" t="s">
        <v>17</v>
      </c>
      <c r="H1158">
        <v>20.23</v>
      </c>
    </row>
    <row r="1159" spans="1:8" x14ac:dyDescent="0.45">
      <c r="A1159" s="1">
        <v>44896</v>
      </c>
      <c r="B1159" t="s">
        <v>1563</v>
      </c>
      <c r="C1159">
        <v>81</v>
      </c>
      <c r="D1159" t="s">
        <v>21</v>
      </c>
      <c r="E1159" t="s">
        <v>10</v>
      </c>
      <c r="F1159" t="s">
        <v>16</v>
      </c>
      <c r="G1159" t="s">
        <v>28</v>
      </c>
      <c r="H1159">
        <v>4125.72</v>
      </c>
    </row>
    <row r="1160" spans="1:8" x14ac:dyDescent="0.45">
      <c r="A1160" t="s">
        <v>1254</v>
      </c>
      <c r="B1160" t="s">
        <v>1564</v>
      </c>
      <c r="C1160">
        <v>65</v>
      </c>
      <c r="D1160" t="s">
        <v>9</v>
      </c>
      <c r="E1160" t="s">
        <v>38</v>
      </c>
      <c r="F1160" t="s">
        <v>11</v>
      </c>
      <c r="G1160" t="s">
        <v>41</v>
      </c>
      <c r="H1160">
        <v>1106.2</v>
      </c>
    </row>
    <row r="1161" spans="1:8" x14ac:dyDescent="0.45">
      <c r="A1161" t="s">
        <v>1565</v>
      </c>
      <c r="B1161" t="s">
        <v>1566</v>
      </c>
      <c r="C1161">
        <v>56</v>
      </c>
      <c r="D1161" t="s">
        <v>14</v>
      </c>
      <c r="E1161" t="s">
        <v>15</v>
      </c>
      <c r="F1161" t="s">
        <v>16</v>
      </c>
      <c r="G1161" t="s">
        <v>17</v>
      </c>
      <c r="H1161">
        <v>205.93</v>
      </c>
    </row>
    <row r="1162" spans="1:8" x14ac:dyDescent="0.45">
      <c r="A1162" t="s">
        <v>197</v>
      </c>
      <c r="B1162" t="s">
        <v>1567</v>
      </c>
      <c r="C1162">
        <v>49</v>
      </c>
      <c r="D1162" t="s">
        <v>14</v>
      </c>
      <c r="E1162" t="s">
        <v>19</v>
      </c>
      <c r="F1162" t="s">
        <v>30</v>
      </c>
      <c r="G1162" t="s">
        <v>41</v>
      </c>
      <c r="H1162">
        <v>3485.08</v>
      </c>
    </row>
    <row r="1163" spans="1:8" x14ac:dyDescent="0.45">
      <c r="A1163" t="s">
        <v>1568</v>
      </c>
      <c r="B1163" t="s">
        <v>1569</v>
      </c>
      <c r="C1163">
        <v>51</v>
      </c>
      <c r="D1163" t="s">
        <v>9</v>
      </c>
      <c r="F1163" t="s">
        <v>11</v>
      </c>
      <c r="G1163" t="s">
        <v>12</v>
      </c>
      <c r="H1163">
        <v>1935.36</v>
      </c>
    </row>
    <row r="1164" spans="1:8" x14ac:dyDescent="0.45">
      <c r="A1164" s="1">
        <v>44746</v>
      </c>
      <c r="B1164" t="s">
        <v>1570</v>
      </c>
      <c r="C1164">
        <v>15</v>
      </c>
      <c r="D1164" t="s">
        <v>21</v>
      </c>
      <c r="F1164" t="s">
        <v>11</v>
      </c>
      <c r="G1164" t="s">
        <v>41</v>
      </c>
      <c r="H1164">
        <v>4040.72</v>
      </c>
    </row>
    <row r="1165" spans="1:8" x14ac:dyDescent="0.45">
      <c r="A1165" t="s">
        <v>1219</v>
      </c>
      <c r="B1165" t="s">
        <v>1571</v>
      </c>
      <c r="C1165">
        <v>20</v>
      </c>
      <c r="D1165" t="s">
        <v>9</v>
      </c>
      <c r="E1165" t="s">
        <v>38</v>
      </c>
      <c r="F1165" t="s">
        <v>23</v>
      </c>
      <c r="G1165" t="s">
        <v>44</v>
      </c>
      <c r="H1165">
        <v>4736.42</v>
      </c>
    </row>
    <row r="1166" spans="1:8" x14ac:dyDescent="0.45">
      <c r="A1166" s="1">
        <v>45054</v>
      </c>
      <c r="B1166" t="s">
        <v>1572</v>
      </c>
      <c r="C1166">
        <v>74</v>
      </c>
      <c r="D1166" t="s">
        <v>21</v>
      </c>
      <c r="E1166" t="s">
        <v>10</v>
      </c>
      <c r="F1166" t="s">
        <v>11</v>
      </c>
      <c r="G1166" t="s">
        <v>17</v>
      </c>
      <c r="H1166">
        <v>1941.51</v>
      </c>
    </row>
    <row r="1167" spans="1:8" x14ac:dyDescent="0.45">
      <c r="A1167" s="1">
        <v>45087</v>
      </c>
      <c r="B1167" t="s">
        <v>1573</v>
      </c>
      <c r="C1167">
        <v>36</v>
      </c>
      <c r="D1167" t="s">
        <v>9</v>
      </c>
      <c r="E1167" t="s">
        <v>26</v>
      </c>
      <c r="F1167" t="s">
        <v>30</v>
      </c>
      <c r="G1167" t="s">
        <v>44</v>
      </c>
      <c r="H1167">
        <v>1610.77</v>
      </c>
    </row>
    <row r="1168" spans="1:8" x14ac:dyDescent="0.45">
      <c r="A1168" t="s">
        <v>675</v>
      </c>
      <c r="B1168" t="s">
        <v>1574</v>
      </c>
      <c r="C1168">
        <v>81</v>
      </c>
      <c r="D1168" t="s">
        <v>21</v>
      </c>
      <c r="E1168" t="s">
        <v>35</v>
      </c>
      <c r="F1168" t="s">
        <v>23</v>
      </c>
      <c r="G1168" t="s">
        <v>12</v>
      </c>
      <c r="H1168">
        <v>4841.1400000000003</v>
      </c>
    </row>
    <row r="1169" spans="1:8" x14ac:dyDescent="0.45">
      <c r="A1169" s="1">
        <v>44653</v>
      </c>
      <c r="B1169" t="s">
        <v>1575</v>
      </c>
      <c r="C1169">
        <v>59</v>
      </c>
      <c r="D1169" t="s">
        <v>21</v>
      </c>
      <c r="E1169" t="s">
        <v>19</v>
      </c>
      <c r="F1169" t="s">
        <v>23</v>
      </c>
      <c r="G1169" t="s">
        <v>44</v>
      </c>
      <c r="H1169">
        <v>3203.99</v>
      </c>
    </row>
    <row r="1170" spans="1:8" x14ac:dyDescent="0.45">
      <c r="A1170" t="s">
        <v>555</v>
      </c>
      <c r="B1170" t="s">
        <v>1576</v>
      </c>
      <c r="C1170">
        <v>46</v>
      </c>
      <c r="D1170" t="s">
        <v>9</v>
      </c>
      <c r="E1170" t="s">
        <v>19</v>
      </c>
      <c r="F1170" t="s">
        <v>23</v>
      </c>
      <c r="G1170" t="s">
        <v>44</v>
      </c>
      <c r="H1170">
        <v>106.73</v>
      </c>
    </row>
    <row r="1171" spans="1:8" x14ac:dyDescent="0.45">
      <c r="A1171" t="s">
        <v>289</v>
      </c>
      <c r="B1171" t="s">
        <v>1577</v>
      </c>
      <c r="C1171">
        <v>85</v>
      </c>
      <c r="D1171" t="s">
        <v>21</v>
      </c>
      <c r="E1171" t="s">
        <v>38</v>
      </c>
      <c r="F1171" t="s">
        <v>23</v>
      </c>
      <c r="G1171" t="s">
        <v>41</v>
      </c>
      <c r="H1171">
        <v>2908.2</v>
      </c>
    </row>
    <row r="1172" spans="1:8" x14ac:dyDescent="0.45">
      <c r="A1172" t="s">
        <v>509</v>
      </c>
      <c r="B1172" t="s">
        <v>1578</v>
      </c>
      <c r="C1172">
        <v>90</v>
      </c>
      <c r="D1172" t="s">
        <v>9</v>
      </c>
      <c r="E1172" t="s">
        <v>19</v>
      </c>
      <c r="F1172" t="s">
        <v>11</v>
      </c>
      <c r="G1172" t="s">
        <v>28</v>
      </c>
      <c r="H1172">
        <v>3070.74</v>
      </c>
    </row>
    <row r="1173" spans="1:8" x14ac:dyDescent="0.45">
      <c r="A1173" s="1">
        <v>45024</v>
      </c>
      <c r="B1173" t="s">
        <v>1579</v>
      </c>
      <c r="C1173">
        <v>66</v>
      </c>
      <c r="D1173" t="s">
        <v>14</v>
      </c>
      <c r="E1173" t="s">
        <v>22</v>
      </c>
      <c r="F1173" t="s">
        <v>11</v>
      </c>
      <c r="H1173">
        <v>3367.13</v>
      </c>
    </row>
    <row r="1174" spans="1:8" x14ac:dyDescent="0.45">
      <c r="A1174" s="1">
        <v>44988</v>
      </c>
      <c r="B1174" t="s">
        <v>1580</v>
      </c>
      <c r="C1174">
        <v>18</v>
      </c>
      <c r="D1174" t="s">
        <v>9</v>
      </c>
      <c r="E1174" t="s">
        <v>19</v>
      </c>
      <c r="F1174" t="s">
        <v>11</v>
      </c>
      <c r="G1174" t="s">
        <v>28</v>
      </c>
      <c r="H1174">
        <v>2539.79</v>
      </c>
    </row>
    <row r="1175" spans="1:8" x14ac:dyDescent="0.45">
      <c r="A1175" t="s">
        <v>500</v>
      </c>
      <c r="B1175" t="s">
        <v>1581</v>
      </c>
      <c r="C1175">
        <v>16</v>
      </c>
      <c r="D1175" t="s">
        <v>9</v>
      </c>
      <c r="E1175" t="s">
        <v>19</v>
      </c>
      <c r="F1175" t="s">
        <v>23</v>
      </c>
      <c r="G1175" t="s">
        <v>17</v>
      </c>
      <c r="H1175">
        <v>1679.51</v>
      </c>
    </row>
    <row r="1176" spans="1:8" x14ac:dyDescent="0.45">
      <c r="A1176" t="s">
        <v>1582</v>
      </c>
      <c r="B1176" t="s">
        <v>1583</v>
      </c>
      <c r="C1176">
        <v>18</v>
      </c>
      <c r="D1176" t="s">
        <v>9</v>
      </c>
      <c r="E1176" t="s">
        <v>19</v>
      </c>
      <c r="F1176" t="s">
        <v>30</v>
      </c>
      <c r="G1176" t="s">
        <v>17</v>
      </c>
      <c r="H1176">
        <v>235.52</v>
      </c>
    </row>
    <row r="1177" spans="1:8" x14ac:dyDescent="0.45">
      <c r="A1177" s="1">
        <v>44968</v>
      </c>
      <c r="B1177" t="s">
        <v>1584</v>
      </c>
      <c r="C1177">
        <v>56</v>
      </c>
      <c r="D1177" t="s">
        <v>9</v>
      </c>
      <c r="E1177" t="s">
        <v>38</v>
      </c>
      <c r="F1177" t="s">
        <v>23</v>
      </c>
      <c r="G1177" t="s">
        <v>44</v>
      </c>
      <c r="H1177">
        <v>2022.01</v>
      </c>
    </row>
    <row r="1178" spans="1:8" x14ac:dyDescent="0.45">
      <c r="A1178" t="s">
        <v>193</v>
      </c>
      <c r="B1178" t="s">
        <v>1585</v>
      </c>
      <c r="C1178">
        <v>68</v>
      </c>
      <c r="D1178" t="s">
        <v>14</v>
      </c>
      <c r="E1178" t="s">
        <v>35</v>
      </c>
      <c r="F1178" t="s">
        <v>30</v>
      </c>
      <c r="G1178" t="s">
        <v>12</v>
      </c>
      <c r="H1178">
        <v>2587.58</v>
      </c>
    </row>
    <row r="1179" spans="1:8" x14ac:dyDescent="0.45">
      <c r="A1179" s="1">
        <v>44899</v>
      </c>
      <c r="B1179" t="s">
        <v>1586</v>
      </c>
      <c r="C1179">
        <v>31</v>
      </c>
      <c r="D1179" t="s">
        <v>21</v>
      </c>
      <c r="E1179" t="s">
        <v>38</v>
      </c>
      <c r="F1179" t="s">
        <v>11</v>
      </c>
      <c r="G1179" t="s">
        <v>44</v>
      </c>
      <c r="H1179">
        <v>3482.94</v>
      </c>
    </row>
    <row r="1180" spans="1:8" x14ac:dyDescent="0.45">
      <c r="A1180" s="1">
        <v>44594</v>
      </c>
      <c r="B1180" t="s">
        <v>1587</v>
      </c>
      <c r="C1180">
        <v>49</v>
      </c>
      <c r="D1180" t="s">
        <v>9</v>
      </c>
      <c r="E1180" t="s">
        <v>19</v>
      </c>
      <c r="F1180" t="s">
        <v>30</v>
      </c>
      <c r="G1180" t="s">
        <v>44</v>
      </c>
      <c r="H1180">
        <v>536.04</v>
      </c>
    </row>
    <row r="1181" spans="1:8" x14ac:dyDescent="0.45">
      <c r="A1181" t="s">
        <v>400</v>
      </c>
      <c r="B1181" t="s">
        <v>1588</v>
      </c>
      <c r="C1181">
        <v>14</v>
      </c>
      <c r="D1181" t="s">
        <v>21</v>
      </c>
      <c r="E1181" t="s">
        <v>15</v>
      </c>
      <c r="F1181" t="s">
        <v>11</v>
      </c>
      <c r="G1181" t="s">
        <v>12</v>
      </c>
      <c r="H1181">
        <v>2372.58</v>
      </c>
    </row>
    <row r="1182" spans="1:8" x14ac:dyDescent="0.45">
      <c r="A1182" t="s">
        <v>193</v>
      </c>
      <c r="B1182" t="s">
        <v>1589</v>
      </c>
      <c r="C1182">
        <v>86</v>
      </c>
      <c r="D1182" t="s">
        <v>21</v>
      </c>
      <c r="E1182" t="s">
        <v>22</v>
      </c>
      <c r="F1182" t="s">
        <v>23</v>
      </c>
      <c r="G1182" t="s">
        <v>12</v>
      </c>
      <c r="H1182">
        <v>4772.83</v>
      </c>
    </row>
    <row r="1183" spans="1:8" x14ac:dyDescent="0.45">
      <c r="A1183" t="s">
        <v>914</v>
      </c>
      <c r="B1183" t="s">
        <v>1590</v>
      </c>
      <c r="C1183">
        <v>29</v>
      </c>
      <c r="D1183" t="s">
        <v>9</v>
      </c>
      <c r="E1183" t="s">
        <v>19</v>
      </c>
      <c r="F1183" t="s">
        <v>23</v>
      </c>
      <c r="G1183" t="s">
        <v>44</v>
      </c>
      <c r="H1183">
        <v>3873.2</v>
      </c>
    </row>
    <row r="1184" spans="1:8" x14ac:dyDescent="0.45">
      <c r="A1184" s="1">
        <v>44724</v>
      </c>
      <c r="B1184" t="s">
        <v>1591</v>
      </c>
      <c r="C1184">
        <v>89</v>
      </c>
      <c r="D1184" t="s">
        <v>21</v>
      </c>
      <c r="E1184" t="s">
        <v>10</v>
      </c>
      <c r="F1184" t="s">
        <v>11</v>
      </c>
      <c r="G1184" t="s">
        <v>41</v>
      </c>
      <c r="H1184">
        <v>3888.52</v>
      </c>
    </row>
    <row r="1185" spans="1:8" x14ac:dyDescent="0.45">
      <c r="A1185" t="s">
        <v>1478</v>
      </c>
      <c r="B1185" t="s">
        <v>1592</v>
      </c>
      <c r="C1185">
        <v>44</v>
      </c>
      <c r="D1185" t="s">
        <v>21</v>
      </c>
      <c r="E1185" t="s">
        <v>19</v>
      </c>
      <c r="F1185" t="s">
        <v>16</v>
      </c>
      <c r="G1185" t="s">
        <v>44</v>
      </c>
      <c r="H1185">
        <v>1634.56</v>
      </c>
    </row>
    <row r="1186" spans="1:8" x14ac:dyDescent="0.45">
      <c r="A1186" t="s">
        <v>1593</v>
      </c>
      <c r="B1186" t="s">
        <v>1594</v>
      </c>
      <c r="C1186">
        <v>15</v>
      </c>
      <c r="D1186" t="s">
        <v>9</v>
      </c>
      <c r="E1186" t="s">
        <v>35</v>
      </c>
      <c r="F1186" t="s">
        <v>16</v>
      </c>
      <c r="G1186" t="s">
        <v>28</v>
      </c>
      <c r="H1186">
        <v>1015.8</v>
      </c>
    </row>
    <row r="1187" spans="1:8" x14ac:dyDescent="0.45">
      <c r="A1187" t="s">
        <v>185</v>
      </c>
      <c r="B1187" t="s">
        <v>1595</v>
      </c>
      <c r="C1187">
        <v>45</v>
      </c>
      <c r="D1187" t="s">
        <v>9</v>
      </c>
      <c r="E1187" t="s">
        <v>19</v>
      </c>
      <c r="F1187" t="s">
        <v>11</v>
      </c>
      <c r="G1187" t="s">
        <v>17</v>
      </c>
      <c r="H1187">
        <v>205.33</v>
      </c>
    </row>
    <row r="1188" spans="1:8" x14ac:dyDescent="0.45">
      <c r="A1188" t="s">
        <v>1512</v>
      </c>
      <c r="B1188" t="s">
        <v>1596</v>
      </c>
      <c r="C1188">
        <v>28</v>
      </c>
      <c r="D1188" t="s">
        <v>14</v>
      </c>
      <c r="E1188" t="s">
        <v>35</v>
      </c>
      <c r="F1188" t="s">
        <v>11</v>
      </c>
      <c r="G1188" t="s">
        <v>44</v>
      </c>
      <c r="H1188">
        <v>3933.85</v>
      </c>
    </row>
    <row r="1189" spans="1:8" x14ac:dyDescent="0.45">
      <c r="A1189" s="1">
        <v>44814</v>
      </c>
      <c r="B1189" t="s">
        <v>1597</v>
      </c>
      <c r="C1189">
        <v>39</v>
      </c>
      <c r="D1189" t="s">
        <v>14</v>
      </c>
      <c r="E1189" t="s">
        <v>35</v>
      </c>
      <c r="F1189" t="s">
        <v>23</v>
      </c>
      <c r="G1189" t="s">
        <v>12</v>
      </c>
      <c r="H1189">
        <v>1452.16</v>
      </c>
    </row>
    <row r="1190" spans="1:8" x14ac:dyDescent="0.45">
      <c r="A1190" s="1">
        <v>44563</v>
      </c>
      <c r="B1190" t="s">
        <v>1598</v>
      </c>
      <c r="C1190">
        <v>35</v>
      </c>
      <c r="D1190" t="s">
        <v>9</v>
      </c>
      <c r="E1190" t="s">
        <v>15</v>
      </c>
      <c r="F1190" t="s">
        <v>11</v>
      </c>
      <c r="G1190" t="s">
        <v>44</v>
      </c>
      <c r="H1190">
        <v>1570.45</v>
      </c>
    </row>
    <row r="1191" spans="1:8" x14ac:dyDescent="0.45">
      <c r="A1191" t="s">
        <v>1330</v>
      </c>
      <c r="B1191" t="s">
        <v>1599</v>
      </c>
      <c r="C1191">
        <v>39</v>
      </c>
      <c r="D1191" t="s">
        <v>14</v>
      </c>
      <c r="E1191" t="s">
        <v>15</v>
      </c>
      <c r="F1191" t="s">
        <v>16</v>
      </c>
      <c r="G1191" t="s">
        <v>41</v>
      </c>
      <c r="H1191">
        <v>1036.75</v>
      </c>
    </row>
    <row r="1192" spans="1:8" x14ac:dyDescent="0.45">
      <c r="A1192" s="1">
        <v>44809</v>
      </c>
      <c r="B1192" t="s">
        <v>1600</v>
      </c>
      <c r="C1192">
        <v>42</v>
      </c>
      <c r="D1192" t="s">
        <v>9</v>
      </c>
      <c r="E1192" t="s">
        <v>10</v>
      </c>
      <c r="F1192" t="s">
        <v>16</v>
      </c>
      <c r="H1192">
        <v>4822.05</v>
      </c>
    </row>
    <row r="1193" spans="1:8" x14ac:dyDescent="0.45">
      <c r="A1193" t="s">
        <v>502</v>
      </c>
      <c r="B1193" t="s">
        <v>1601</v>
      </c>
      <c r="C1193">
        <v>85</v>
      </c>
      <c r="D1193" t="s">
        <v>14</v>
      </c>
      <c r="E1193" t="s">
        <v>38</v>
      </c>
      <c r="F1193" t="s">
        <v>30</v>
      </c>
      <c r="G1193" t="s">
        <v>12</v>
      </c>
      <c r="H1193">
        <v>177.86</v>
      </c>
    </row>
    <row r="1194" spans="1:8" x14ac:dyDescent="0.45">
      <c r="A1194" t="s">
        <v>1340</v>
      </c>
      <c r="B1194" t="s">
        <v>1602</v>
      </c>
      <c r="C1194">
        <v>36</v>
      </c>
      <c r="D1194" t="s">
        <v>14</v>
      </c>
      <c r="E1194" t="s">
        <v>19</v>
      </c>
      <c r="F1194" t="s">
        <v>11</v>
      </c>
      <c r="G1194" t="s">
        <v>41</v>
      </c>
      <c r="H1194">
        <v>2238.2199999999998</v>
      </c>
    </row>
    <row r="1195" spans="1:8" x14ac:dyDescent="0.45">
      <c r="A1195" s="1">
        <v>45087</v>
      </c>
      <c r="B1195" t="s">
        <v>1603</v>
      </c>
      <c r="C1195">
        <v>52</v>
      </c>
      <c r="D1195" t="s">
        <v>9</v>
      </c>
      <c r="E1195" t="s">
        <v>35</v>
      </c>
      <c r="F1195" t="s">
        <v>11</v>
      </c>
      <c r="G1195" t="s">
        <v>12</v>
      </c>
      <c r="H1195">
        <v>4354.82</v>
      </c>
    </row>
    <row r="1196" spans="1:8" x14ac:dyDescent="0.45">
      <c r="A1196" t="s">
        <v>1166</v>
      </c>
      <c r="B1196" t="s">
        <v>1604</v>
      </c>
      <c r="C1196">
        <v>95</v>
      </c>
      <c r="D1196" t="s">
        <v>9</v>
      </c>
      <c r="E1196" t="s">
        <v>15</v>
      </c>
      <c r="F1196" t="s">
        <v>11</v>
      </c>
      <c r="G1196" t="s">
        <v>17</v>
      </c>
      <c r="H1196">
        <v>1430.81</v>
      </c>
    </row>
    <row r="1197" spans="1:8" x14ac:dyDescent="0.45">
      <c r="A1197" s="1">
        <v>44690</v>
      </c>
      <c r="B1197" t="s">
        <v>1605</v>
      </c>
      <c r="C1197">
        <v>79</v>
      </c>
      <c r="D1197" t="s">
        <v>9</v>
      </c>
      <c r="E1197" t="s">
        <v>38</v>
      </c>
      <c r="F1197" t="s">
        <v>30</v>
      </c>
      <c r="G1197" t="s">
        <v>41</v>
      </c>
      <c r="H1197">
        <v>3188.62</v>
      </c>
    </row>
    <row r="1198" spans="1:8" x14ac:dyDescent="0.45">
      <c r="A1198" s="1">
        <v>45177</v>
      </c>
      <c r="B1198" t="s">
        <v>1606</v>
      </c>
      <c r="C1198">
        <v>19</v>
      </c>
      <c r="D1198" t="s">
        <v>9</v>
      </c>
      <c r="E1198" t="s">
        <v>19</v>
      </c>
      <c r="F1198" t="s">
        <v>16</v>
      </c>
      <c r="G1198" t="s">
        <v>28</v>
      </c>
      <c r="H1198">
        <v>1247.32</v>
      </c>
    </row>
    <row r="1199" spans="1:8" x14ac:dyDescent="0.45">
      <c r="A1199" t="s">
        <v>575</v>
      </c>
      <c r="B1199" t="s">
        <v>1607</v>
      </c>
      <c r="C1199">
        <v>79</v>
      </c>
      <c r="D1199" t="s">
        <v>9</v>
      </c>
      <c r="F1199" t="s">
        <v>16</v>
      </c>
      <c r="G1199" t="s">
        <v>28</v>
      </c>
      <c r="H1199">
        <v>575.13</v>
      </c>
    </row>
    <row r="1200" spans="1:8" x14ac:dyDescent="0.45">
      <c r="A1200" s="1">
        <v>44935</v>
      </c>
      <c r="B1200" t="s">
        <v>1608</v>
      </c>
      <c r="C1200">
        <v>17</v>
      </c>
      <c r="D1200" t="s">
        <v>21</v>
      </c>
      <c r="E1200" t="s">
        <v>22</v>
      </c>
      <c r="F1200" t="s">
        <v>23</v>
      </c>
      <c r="G1200" t="s">
        <v>28</v>
      </c>
      <c r="H1200">
        <v>4059.45</v>
      </c>
    </row>
    <row r="1201" spans="1:8" x14ac:dyDescent="0.45">
      <c r="A1201" t="s">
        <v>163</v>
      </c>
      <c r="B1201" t="s">
        <v>1609</v>
      </c>
      <c r="C1201">
        <v>46</v>
      </c>
      <c r="D1201" t="s">
        <v>21</v>
      </c>
      <c r="E1201" t="s">
        <v>19</v>
      </c>
      <c r="F1201" t="s">
        <v>11</v>
      </c>
      <c r="G1201" t="s">
        <v>17</v>
      </c>
      <c r="H1201">
        <v>822.2</v>
      </c>
    </row>
    <row r="1202" spans="1:8" x14ac:dyDescent="0.45">
      <c r="A1202" t="s">
        <v>1283</v>
      </c>
      <c r="B1202" t="s">
        <v>1610</v>
      </c>
      <c r="C1202">
        <v>74</v>
      </c>
      <c r="D1202" t="s">
        <v>21</v>
      </c>
      <c r="E1202" t="s">
        <v>10</v>
      </c>
      <c r="F1202" t="s">
        <v>11</v>
      </c>
      <c r="G1202" t="s">
        <v>41</v>
      </c>
      <c r="H1202">
        <v>4413.6099999999997</v>
      </c>
    </row>
    <row r="1203" spans="1:8" x14ac:dyDescent="0.45">
      <c r="A1203" t="s">
        <v>772</v>
      </c>
      <c r="B1203" t="s">
        <v>1611</v>
      </c>
      <c r="C1203">
        <v>96</v>
      </c>
      <c r="D1203" t="s">
        <v>14</v>
      </c>
      <c r="E1203" t="s">
        <v>35</v>
      </c>
      <c r="F1203" t="s">
        <v>23</v>
      </c>
      <c r="G1203" t="s">
        <v>28</v>
      </c>
      <c r="H1203">
        <v>1174.0999999999999</v>
      </c>
    </row>
    <row r="1204" spans="1:8" x14ac:dyDescent="0.45">
      <c r="A1204" t="s">
        <v>384</v>
      </c>
      <c r="B1204" t="s">
        <v>1612</v>
      </c>
      <c r="C1204">
        <v>91</v>
      </c>
      <c r="D1204" t="s">
        <v>9</v>
      </c>
      <c r="F1204" t="s">
        <v>23</v>
      </c>
      <c r="G1204" t="s">
        <v>44</v>
      </c>
      <c r="H1204">
        <v>4681.84</v>
      </c>
    </row>
    <row r="1205" spans="1:8" x14ac:dyDescent="0.45">
      <c r="A1205" t="s">
        <v>443</v>
      </c>
      <c r="B1205" t="s">
        <v>1613</v>
      </c>
      <c r="C1205">
        <v>18</v>
      </c>
      <c r="D1205" t="s">
        <v>14</v>
      </c>
      <c r="E1205" t="s">
        <v>19</v>
      </c>
      <c r="F1205" t="s">
        <v>30</v>
      </c>
      <c r="G1205" t="s">
        <v>28</v>
      </c>
      <c r="H1205">
        <v>3793.64</v>
      </c>
    </row>
    <row r="1206" spans="1:8" x14ac:dyDescent="0.45">
      <c r="A1206" s="1">
        <v>45176</v>
      </c>
      <c r="B1206" t="s">
        <v>1614</v>
      </c>
      <c r="C1206">
        <v>81</v>
      </c>
      <c r="D1206" t="s">
        <v>9</v>
      </c>
      <c r="E1206" t="s">
        <v>26</v>
      </c>
      <c r="F1206" t="s">
        <v>16</v>
      </c>
      <c r="G1206" t="s">
        <v>44</v>
      </c>
      <c r="H1206">
        <v>2703.11</v>
      </c>
    </row>
    <row r="1207" spans="1:8" x14ac:dyDescent="0.45">
      <c r="A1207" t="s">
        <v>1615</v>
      </c>
      <c r="B1207" t="s">
        <v>1616</v>
      </c>
      <c r="C1207">
        <v>41</v>
      </c>
      <c r="D1207" t="s">
        <v>21</v>
      </c>
      <c r="E1207" t="s">
        <v>22</v>
      </c>
      <c r="F1207" t="s">
        <v>23</v>
      </c>
      <c r="G1207" t="s">
        <v>12</v>
      </c>
      <c r="H1207">
        <v>4473.32</v>
      </c>
    </row>
    <row r="1208" spans="1:8" x14ac:dyDescent="0.45">
      <c r="A1208" t="s">
        <v>1617</v>
      </c>
      <c r="B1208" t="s">
        <v>1618</v>
      </c>
      <c r="C1208">
        <v>13</v>
      </c>
      <c r="D1208" t="s">
        <v>14</v>
      </c>
      <c r="E1208" t="s">
        <v>35</v>
      </c>
      <c r="F1208" t="s">
        <v>23</v>
      </c>
      <c r="G1208" t="s">
        <v>12</v>
      </c>
      <c r="H1208">
        <v>180.3</v>
      </c>
    </row>
    <row r="1209" spans="1:8" x14ac:dyDescent="0.45">
      <c r="A1209" t="s">
        <v>738</v>
      </c>
      <c r="B1209" t="s">
        <v>1619</v>
      </c>
      <c r="C1209">
        <v>42</v>
      </c>
      <c r="D1209" t="s">
        <v>9</v>
      </c>
      <c r="E1209" t="s">
        <v>38</v>
      </c>
      <c r="F1209" t="s">
        <v>11</v>
      </c>
      <c r="G1209" t="s">
        <v>44</v>
      </c>
      <c r="H1209">
        <v>2762.37</v>
      </c>
    </row>
    <row r="1210" spans="1:8" x14ac:dyDescent="0.45">
      <c r="A1210" s="1">
        <v>45180</v>
      </c>
      <c r="B1210" t="s">
        <v>1621</v>
      </c>
      <c r="C1210">
        <v>87</v>
      </c>
      <c r="D1210" t="s">
        <v>14</v>
      </c>
      <c r="E1210" t="s">
        <v>22</v>
      </c>
      <c r="F1210" t="s">
        <v>23</v>
      </c>
      <c r="G1210" t="s">
        <v>17</v>
      </c>
      <c r="H1210">
        <v>4833.55</v>
      </c>
    </row>
    <row r="1211" spans="1:8" x14ac:dyDescent="0.45">
      <c r="A1211" s="1">
        <v>45177</v>
      </c>
      <c r="B1211" t="s">
        <v>1622</v>
      </c>
      <c r="C1211">
        <v>46</v>
      </c>
      <c r="D1211" t="s">
        <v>9</v>
      </c>
      <c r="E1211" t="s">
        <v>22</v>
      </c>
      <c r="F1211" t="s">
        <v>11</v>
      </c>
      <c r="G1211" t="s">
        <v>28</v>
      </c>
      <c r="H1211">
        <v>3740.42</v>
      </c>
    </row>
    <row r="1212" spans="1:8" x14ac:dyDescent="0.45">
      <c r="A1212" s="1">
        <v>44630</v>
      </c>
      <c r="B1212" t="s">
        <v>1623</v>
      </c>
      <c r="C1212">
        <v>44</v>
      </c>
      <c r="D1212" t="s">
        <v>14</v>
      </c>
      <c r="E1212" t="s">
        <v>15</v>
      </c>
      <c r="F1212" t="s">
        <v>23</v>
      </c>
      <c r="H1212">
        <v>3022.08</v>
      </c>
    </row>
    <row r="1213" spans="1:8" x14ac:dyDescent="0.45">
      <c r="A1213" t="s">
        <v>654</v>
      </c>
      <c r="B1213" t="s">
        <v>1624</v>
      </c>
      <c r="C1213">
        <v>84</v>
      </c>
      <c r="D1213" t="s">
        <v>21</v>
      </c>
      <c r="E1213" t="s">
        <v>22</v>
      </c>
      <c r="F1213" t="s">
        <v>23</v>
      </c>
      <c r="G1213" t="s">
        <v>28</v>
      </c>
      <c r="H1213">
        <v>4219.2700000000004</v>
      </c>
    </row>
    <row r="1214" spans="1:8" x14ac:dyDescent="0.45">
      <c r="A1214" t="s">
        <v>1349</v>
      </c>
      <c r="B1214" t="s">
        <v>1625</v>
      </c>
      <c r="C1214">
        <v>43</v>
      </c>
      <c r="D1214" t="s">
        <v>21</v>
      </c>
      <c r="E1214" t="s">
        <v>15</v>
      </c>
      <c r="F1214" t="s">
        <v>23</v>
      </c>
      <c r="G1214" t="s">
        <v>12</v>
      </c>
      <c r="H1214">
        <v>21.51</v>
      </c>
    </row>
    <row r="1215" spans="1:8" x14ac:dyDescent="0.45">
      <c r="A1215" t="s">
        <v>1320</v>
      </c>
      <c r="B1215" t="s">
        <v>1626</v>
      </c>
      <c r="C1215">
        <v>37</v>
      </c>
      <c r="D1215" t="s">
        <v>9</v>
      </c>
      <c r="E1215" t="s">
        <v>22</v>
      </c>
      <c r="F1215" t="s">
        <v>16</v>
      </c>
      <c r="G1215" t="s">
        <v>17</v>
      </c>
      <c r="H1215">
        <v>3654.72</v>
      </c>
    </row>
    <row r="1216" spans="1:8" x14ac:dyDescent="0.45">
      <c r="A1216" t="s">
        <v>682</v>
      </c>
      <c r="B1216" t="s">
        <v>1627</v>
      </c>
      <c r="C1216">
        <v>25</v>
      </c>
      <c r="D1216" t="s">
        <v>21</v>
      </c>
      <c r="F1216" t="s">
        <v>23</v>
      </c>
      <c r="G1216" t="s">
        <v>44</v>
      </c>
      <c r="H1216">
        <v>599.48</v>
      </c>
    </row>
    <row r="1217" spans="1:8" x14ac:dyDescent="0.45">
      <c r="A1217" s="1">
        <v>45231</v>
      </c>
      <c r="B1217" t="s">
        <v>1628</v>
      </c>
      <c r="C1217">
        <v>32</v>
      </c>
      <c r="D1217" t="s">
        <v>9</v>
      </c>
      <c r="E1217" t="s">
        <v>15</v>
      </c>
      <c r="F1217" t="s">
        <v>16</v>
      </c>
      <c r="G1217" t="s">
        <v>28</v>
      </c>
      <c r="H1217">
        <v>64.459999999999994</v>
      </c>
    </row>
    <row r="1218" spans="1:8" x14ac:dyDescent="0.45">
      <c r="A1218" t="s">
        <v>322</v>
      </c>
      <c r="B1218" t="s">
        <v>1629</v>
      </c>
      <c r="C1218">
        <v>1</v>
      </c>
      <c r="D1218" t="s">
        <v>14</v>
      </c>
      <c r="E1218" t="s">
        <v>35</v>
      </c>
      <c r="F1218" t="s">
        <v>23</v>
      </c>
      <c r="G1218" t="s">
        <v>41</v>
      </c>
      <c r="H1218">
        <v>2727.47</v>
      </c>
    </row>
    <row r="1219" spans="1:8" x14ac:dyDescent="0.45">
      <c r="A1219" s="1">
        <v>45021</v>
      </c>
      <c r="B1219" t="s">
        <v>1630</v>
      </c>
      <c r="C1219">
        <v>18</v>
      </c>
      <c r="D1219" t="s">
        <v>14</v>
      </c>
      <c r="E1219" t="s">
        <v>26</v>
      </c>
      <c r="F1219" t="s">
        <v>16</v>
      </c>
      <c r="G1219" t="s">
        <v>44</v>
      </c>
      <c r="H1219">
        <v>3015.71</v>
      </c>
    </row>
    <row r="1220" spans="1:8" x14ac:dyDescent="0.45">
      <c r="A1220" t="s">
        <v>588</v>
      </c>
      <c r="B1220" t="s">
        <v>1631</v>
      </c>
      <c r="C1220">
        <v>7</v>
      </c>
      <c r="D1220" t="s">
        <v>14</v>
      </c>
      <c r="E1220" t="s">
        <v>22</v>
      </c>
      <c r="F1220" t="s">
        <v>16</v>
      </c>
      <c r="G1220" t="s">
        <v>12</v>
      </c>
      <c r="H1220">
        <v>4272.1099999999997</v>
      </c>
    </row>
    <row r="1221" spans="1:8" x14ac:dyDescent="0.45">
      <c r="A1221" t="s">
        <v>175</v>
      </c>
      <c r="B1221" t="s">
        <v>1632</v>
      </c>
      <c r="C1221">
        <v>71</v>
      </c>
      <c r="D1221" t="s">
        <v>14</v>
      </c>
      <c r="E1221" t="s">
        <v>10</v>
      </c>
      <c r="F1221" t="s">
        <v>23</v>
      </c>
      <c r="G1221" t="s">
        <v>44</v>
      </c>
      <c r="H1221">
        <v>4033.82</v>
      </c>
    </row>
    <row r="1222" spans="1:8" x14ac:dyDescent="0.45">
      <c r="A1222" s="1">
        <v>44693</v>
      </c>
      <c r="B1222" t="s">
        <v>1633</v>
      </c>
      <c r="C1222">
        <v>83</v>
      </c>
      <c r="D1222" t="s">
        <v>9</v>
      </c>
      <c r="E1222" t="s">
        <v>38</v>
      </c>
      <c r="F1222" t="s">
        <v>11</v>
      </c>
      <c r="G1222" t="s">
        <v>12</v>
      </c>
      <c r="H1222">
        <v>3718.12</v>
      </c>
    </row>
    <row r="1223" spans="1:8" x14ac:dyDescent="0.45">
      <c r="A1223" t="s">
        <v>885</v>
      </c>
      <c r="B1223" t="s">
        <v>1634</v>
      </c>
      <c r="C1223">
        <v>30</v>
      </c>
      <c r="D1223" t="s">
        <v>9</v>
      </c>
      <c r="E1223" t="s">
        <v>35</v>
      </c>
      <c r="F1223" t="s">
        <v>16</v>
      </c>
      <c r="G1223" t="s">
        <v>41</v>
      </c>
      <c r="H1223">
        <v>4746.13</v>
      </c>
    </row>
    <row r="1224" spans="1:8" x14ac:dyDescent="0.45">
      <c r="A1224" t="s">
        <v>116</v>
      </c>
      <c r="B1224" t="s">
        <v>1635</v>
      </c>
      <c r="C1224">
        <v>86</v>
      </c>
      <c r="D1224" t="s">
        <v>14</v>
      </c>
      <c r="E1224" t="s">
        <v>22</v>
      </c>
      <c r="F1224" t="s">
        <v>11</v>
      </c>
      <c r="G1224" t="s">
        <v>28</v>
      </c>
      <c r="H1224">
        <v>375.29</v>
      </c>
    </row>
    <row r="1225" spans="1:8" x14ac:dyDescent="0.45">
      <c r="A1225" t="s">
        <v>1565</v>
      </c>
      <c r="B1225" t="s">
        <v>1636</v>
      </c>
      <c r="C1225">
        <v>56</v>
      </c>
      <c r="D1225" t="s">
        <v>21</v>
      </c>
      <c r="E1225" t="s">
        <v>15</v>
      </c>
      <c r="F1225" t="s">
        <v>11</v>
      </c>
      <c r="H1225">
        <v>3608.36</v>
      </c>
    </row>
    <row r="1226" spans="1:8" x14ac:dyDescent="0.45">
      <c r="A1226" s="1">
        <v>44593</v>
      </c>
      <c r="B1226" t="s">
        <v>1637</v>
      </c>
      <c r="C1226">
        <v>59</v>
      </c>
      <c r="D1226" t="s">
        <v>21</v>
      </c>
      <c r="E1226" t="s">
        <v>10</v>
      </c>
      <c r="F1226" t="s">
        <v>23</v>
      </c>
      <c r="G1226" t="s">
        <v>28</v>
      </c>
      <c r="H1226">
        <v>835.71</v>
      </c>
    </row>
    <row r="1227" spans="1:8" x14ac:dyDescent="0.45">
      <c r="A1227" t="s">
        <v>695</v>
      </c>
      <c r="B1227" t="s">
        <v>1638</v>
      </c>
      <c r="C1227">
        <v>87</v>
      </c>
      <c r="D1227" t="s">
        <v>21</v>
      </c>
      <c r="E1227" t="s">
        <v>15</v>
      </c>
      <c r="F1227" t="s">
        <v>23</v>
      </c>
      <c r="G1227" t="s">
        <v>44</v>
      </c>
      <c r="H1227">
        <v>3441.45</v>
      </c>
    </row>
    <row r="1228" spans="1:8" x14ac:dyDescent="0.45">
      <c r="A1228" s="1">
        <v>44968</v>
      </c>
      <c r="B1228" t="s">
        <v>1639</v>
      </c>
      <c r="C1228">
        <v>92</v>
      </c>
      <c r="D1228" t="s">
        <v>9</v>
      </c>
      <c r="E1228" t="s">
        <v>38</v>
      </c>
      <c r="F1228" t="s">
        <v>30</v>
      </c>
      <c r="G1228" t="s">
        <v>44</v>
      </c>
      <c r="H1228">
        <v>1969.92</v>
      </c>
    </row>
    <row r="1229" spans="1:8" x14ac:dyDescent="0.45">
      <c r="A1229" s="1">
        <v>45078</v>
      </c>
      <c r="B1229" t="s">
        <v>1640</v>
      </c>
      <c r="C1229">
        <v>57</v>
      </c>
      <c r="D1229" t="s">
        <v>14</v>
      </c>
      <c r="E1229" t="s">
        <v>38</v>
      </c>
      <c r="F1229" t="s">
        <v>16</v>
      </c>
      <c r="G1229" t="s">
        <v>12</v>
      </c>
      <c r="H1229">
        <v>2448.96</v>
      </c>
    </row>
    <row r="1230" spans="1:8" x14ac:dyDescent="0.45">
      <c r="A1230" t="s">
        <v>1070</v>
      </c>
      <c r="B1230" t="s">
        <v>1641</v>
      </c>
      <c r="C1230">
        <v>43</v>
      </c>
      <c r="D1230" t="s">
        <v>14</v>
      </c>
      <c r="E1230" t="s">
        <v>26</v>
      </c>
      <c r="F1230" t="s">
        <v>11</v>
      </c>
      <c r="G1230" t="s">
        <v>44</v>
      </c>
      <c r="H1230">
        <v>4415.08</v>
      </c>
    </row>
    <row r="1231" spans="1:8" x14ac:dyDescent="0.45">
      <c r="A1231" s="1">
        <v>45203</v>
      </c>
      <c r="B1231" t="s">
        <v>1642</v>
      </c>
      <c r="C1231">
        <v>19</v>
      </c>
      <c r="D1231" t="s">
        <v>9</v>
      </c>
      <c r="E1231" t="s">
        <v>35</v>
      </c>
      <c r="F1231" t="s">
        <v>11</v>
      </c>
      <c r="G1231" t="s">
        <v>17</v>
      </c>
      <c r="H1231">
        <v>3452.81</v>
      </c>
    </row>
    <row r="1232" spans="1:8" x14ac:dyDescent="0.45">
      <c r="A1232" t="s">
        <v>1202</v>
      </c>
      <c r="B1232" t="s">
        <v>1643</v>
      </c>
      <c r="C1232">
        <v>50</v>
      </c>
      <c r="D1232" t="s">
        <v>14</v>
      </c>
      <c r="E1232" t="s">
        <v>22</v>
      </c>
      <c r="F1232" t="s">
        <v>16</v>
      </c>
      <c r="G1232" t="s">
        <v>12</v>
      </c>
      <c r="H1232">
        <v>3111.46</v>
      </c>
    </row>
    <row r="1233" spans="1:8" x14ac:dyDescent="0.45">
      <c r="A1233" s="1">
        <v>44961</v>
      </c>
      <c r="B1233" t="s">
        <v>1644</v>
      </c>
      <c r="C1233">
        <v>42</v>
      </c>
      <c r="D1233" t="s">
        <v>21</v>
      </c>
      <c r="E1233" t="s">
        <v>10</v>
      </c>
      <c r="F1233" t="s">
        <v>16</v>
      </c>
      <c r="G1233" t="s">
        <v>12</v>
      </c>
      <c r="H1233">
        <v>4262.6000000000004</v>
      </c>
    </row>
    <row r="1234" spans="1:8" x14ac:dyDescent="0.45">
      <c r="A1234" s="1">
        <v>44753</v>
      </c>
      <c r="B1234" t="s">
        <v>1645</v>
      </c>
      <c r="C1234">
        <v>30</v>
      </c>
      <c r="D1234" t="s">
        <v>21</v>
      </c>
      <c r="E1234" t="s">
        <v>22</v>
      </c>
      <c r="F1234" t="s">
        <v>11</v>
      </c>
      <c r="G1234" t="s">
        <v>41</v>
      </c>
      <c r="H1234">
        <v>2985.61</v>
      </c>
    </row>
    <row r="1235" spans="1:8" x14ac:dyDescent="0.45">
      <c r="A1235" s="1">
        <v>44866</v>
      </c>
      <c r="B1235" t="s">
        <v>1647</v>
      </c>
      <c r="C1235">
        <v>51</v>
      </c>
      <c r="D1235" t="s">
        <v>9</v>
      </c>
      <c r="E1235" t="s">
        <v>26</v>
      </c>
      <c r="F1235" t="s">
        <v>11</v>
      </c>
      <c r="G1235" t="s">
        <v>12</v>
      </c>
      <c r="H1235">
        <v>2511.4</v>
      </c>
    </row>
    <row r="1236" spans="1:8" x14ac:dyDescent="0.45">
      <c r="A1236" s="1">
        <v>44599</v>
      </c>
      <c r="B1236" t="s">
        <v>1648</v>
      </c>
      <c r="C1236">
        <v>94</v>
      </c>
      <c r="D1236" t="s">
        <v>21</v>
      </c>
      <c r="E1236" t="s">
        <v>19</v>
      </c>
      <c r="F1236" t="s">
        <v>16</v>
      </c>
      <c r="G1236" t="s">
        <v>41</v>
      </c>
      <c r="H1236">
        <v>1194.3900000000001</v>
      </c>
    </row>
    <row r="1237" spans="1:8" x14ac:dyDescent="0.45">
      <c r="A1237" t="s">
        <v>400</v>
      </c>
      <c r="B1237" t="s">
        <v>1649</v>
      </c>
      <c r="C1237">
        <v>86</v>
      </c>
      <c r="D1237" t="s">
        <v>14</v>
      </c>
      <c r="E1237" t="s">
        <v>10</v>
      </c>
      <c r="F1237" t="s">
        <v>30</v>
      </c>
      <c r="G1237" t="s">
        <v>44</v>
      </c>
      <c r="H1237">
        <v>3346.02</v>
      </c>
    </row>
    <row r="1238" spans="1:8" x14ac:dyDescent="0.45">
      <c r="A1238" t="s">
        <v>154</v>
      </c>
      <c r="B1238" t="s">
        <v>1650</v>
      </c>
      <c r="C1238">
        <v>9</v>
      </c>
      <c r="D1238" t="s">
        <v>14</v>
      </c>
      <c r="E1238" t="s">
        <v>19</v>
      </c>
      <c r="F1238" t="s">
        <v>16</v>
      </c>
      <c r="G1238" t="s">
        <v>28</v>
      </c>
      <c r="H1238">
        <v>1522.42</v>
      </c>
    </row>
    <row r="1239" spans="1:8" x14ac:dyDescent="0.45">
      <c r="A1239" s="1">
        <v>45204</v>
      </c>
      <c r="B1239" t="s">
        <v>1651</v>
      </c>
      <c r="C1239">
        <v>25</v>
      </c>
      <c r="D1239" t="s">
        <v>9</v>
      </c>
      <c r="E1239" t="s">
        <v>22</v>
      </c>
      <c r="F1239" t="s">
        <v>23</v>
      </c>
      <c r="G1239" t="s">
        <v>44</v>
      </c>
      <c r="H1239">
        <v>3985.78</v>
      </c>
    </row>
    <row r="1240" spans="1:8" x14ac:dyDescent="0.45">
      <c r="A1240" t="s">
        <v>396</v>
      </c>
      <c r="B1240" t="s">
        <v>1652</v>
      </c>
      <c r="C1240">
        <v>98</v>
      </c>
      <c r="D1240" t="s">
        <v>9</v>
      </c>
      <c r="E1240" t="s">
        <v>1653</v>
      </c>
      <c r="F1240" t="s">
        <v>16</v>
      </c>
      <c r="G1240" t="s">
        <v>17</v>
      </c>
      <c r="H1240">
        <v>91.81</v>
      </c>
    </row>
    <row r="1241" spans="1:8" x14ac:dyDescent="0.45">
      <c r="A1241" s="1">
        <v>45231</v>
      </c>
      <c r="B1241" t="s">
        <v>1654</v>
      </c>
      <c r="C1241">
        <v>10</v>
      </c>
      <c r="D1241" t="s">
        <v>9</v>
      </c>
      <c r="E1241" t="s">
        <v>15</v>
      </c>
      <c r="F1241" t="s">
        <v>11</v>
      </c>
      <c r="G1241" t="s">
        <v>44</v>
      </c>
      <c r="H1241">
        <v>3970.38</v>
      </c>
    </row>
    <row r="1242" spans="1:8" x14ac:dyDescent="0.45">
      <c r="A1242" t="s">
        <v>70</v>
      </c>
      <c r="B1242" t="s">
        <v>1655</v>
      </c>
      <c r="C1242">
        <v>50</v>
      </c>
      <c r="D1242" t="s">
        <v>14</v>
      </c>
      <c r="E1242" t="s">
        <v>10</v>
      </c>
      <c r="F1242" t="s">
        <v>11</v>
      </c>
      <c r="G1242" t="s">
        <v>41</v>
      </c>
      <c r="H1242">
        <v>315.92</v>
      </c>
    </row>
    <row r="1243" spans="1:8" x14ac:dyDescent="0.45">
      <c r="A1243" s="1">
        <v>44934</v>
      </c>
      <c r="B1243" t="s">
        <v>1656</v>
      </c>
      <c r="C1243">
        <v>59</v>
      </c>
      <c r="D1243" t="s">
        <v>9</v>
      </c>
      <c r="E1243" t="s">
        <v>38</v>
      </c>
      <c r="F1243" t="s">
        <v>30</v>
      </c>
      <c r="G1243" t="s">
        <v>17</v>
      </c>
      <c r="H1243">
        <v>1315.1</v>
      </c>
    </row>
    <row r="1244" spans="1:8" x14ac:dyDescent="0.45">
      <c r="A1244" s="1">
        <v>44722</v>
      </c>
      <c r="B1244" t="s">
        <v>1657</v>
      </c>
      <c r="C1244">
        <v>95</v>
      </c>
      <c r="D1244" t="s">
        <v>21</v>
      </c>
      <c r="E1244" t="s">
        <v>22</v>
      </c>
      <c r="F1244" t="s">
        <v>30</v>
      </c>
      <c r="G1244" t="s">
        <v>44</v>
      </c>
      <c r="H1244">
        <v>2153.9699999999998</v>
      </c>
    </row>
    <row r="1245" spans="1:8" x14ac:dyDescent="0.45">
      <c r="A1245" s="1">
        <v>45181</v>
      </c>
      <c r="B1245" t="s">
        <v>1658</v>
      </c>
      <c r="C1245">
        <v>4</v>
      </c>
      <c r="D1245" t="s">
        <v>9</v>
      </c>
      <c r="E1245" t="s">
        <v>19</v>
      </c>
      <c r="F1245" t="s">
        <v>11</v>
      </c>
      <c r="G1245" t="s">
        <v>12</v>
      </c>
      <c r="H1245">
        <v>2177.37</v>
      </c>
    </row>
    <row r="1246" spans="1:8" x14ac:dyDescent="0.45">
      <c r="A1246" s="1">
        <v>44594</v>
      </c>
      <c r="B1246" t="s">
        <v>1659</v>
      </c>
      <c r="C1246">
        <v>26</v>
      </c>
      <c r="D1246" t="s">
        <v>14</v>
      </c>
      <c r="E1246" t="s">
        <v>15</v>
      </c>
      <c r="F1246" t="s">
        <v>30</v>
      </c>
      <c r="H1246">
        <v>1771.03</v>
      </c>
    </row>
    <row r="1247" spans="1:8" x14ac:dyDescent="0.45">
      <c r="A1247" t="s">
        <v>1660</v>
      </c>
      <c r="B1247" t="s">
        <v>1661</v>
      </c>
      <c r="C1247">
        <v>91</v>
      </c>
      <c r="D1247" t="s">
        <v>9</v>
      </c>
      <c r="E1247" t="s">
        <v>38</v>
      </c>
      <c r="F1247" t="s">
        <v>11</v>
      </c>
      <c r="G1247" t="s">
        <v>17</v>
      </c>
      <c r="H1247">
        <v>629.38</v>
      </c>
    </row>
    <row r="1248" spans="1:8" x14ac:dyDescent="0.45">
      <c r="A1248" t="s">
        <v>579</v>
      </c>
      <c r="B1248" t="s">
        <v>1662</v>
      </c>
      <c r="C1248">
        <v>48</v>
      </c>
      <c r="D1248" t="s">
        <v>9</v>
      </c>
      <c r="E1248" t="s">
        <v>22</v>
      </c>
      <c r="F1248" t="s">
        <v>23</v>
      </c>
      <c r="G1248" t="s">
        <v>12</v>
      </c>
      <c r="H1248">
        <v>3907.46</v>
      </c>
    </row>
    <row r="1249" spans="1:8" x14ac:dyDescent="0.45">
      <c r="A1249" s="1">
        <v>44927</v>
      </c>
      <c r="B1249" t="s">
        <v>1663</v>
      </c>
      <c r="C1249">
        <v>87</v>
      </c>
      <c r="D1249" t="s">
        <v>14</v>
      </c>
      <c r="E1249" t="s">
        <v>22</v>
      </c>
      <c r="F1249" t="s">
        <v>16</v>
      </c>
      <c r="G1249" t="s">
        <v>28</v>
      </c>
      <c r="H1249">
        <v>292.60000000000002</v>
      </c>
    </row>
    <row r="1250" spans="1:8" x14ac:dyDescent="0.45">
      <c r="A1250" t="s">
        <v>1340</v>
      </c>
      <c r="B1250" t="s">
        <v>1664</v>
      </c>
      <c r="C1250">
        <v>33</v>
      </c>
      <c r="D1250" t="s">
        <v>21</v>
      </c>
      <c r="E1250" t="s">
        <v>10</v>
      </c>
      <c r="F1250" t="s">
        <v>16</v>
      </c>
      <c r="H1250">
        <v>1878.08</v>
      </c>
    </row>
    <row r="1251" spans="1:8" x14ac:dyDescent="0.45">
      <c r="A1251" t="s">
        <v>1502</v>
      </c>
      <c r="B1251" t="s">
        <v>1666</v>
      </c>
      <c r="C1251">
        <v>42</v>
      </c>
      <c r="D1251" t="s">
        <v>9</v>
      </c>
      <c r="E1251" t="s">
        <v>26</v>
      </c>
      <c r="F1251" t="s">
        <v>16</v>
      </c>
      <c r="G1251" t="s">
        <v>28</v>
      </c>
      <c r="H1251">
        <v>1367.77</v>
      </c>
    </row>
    <row r="1252" spans="1:8" x14ac:dyDescent="0.45">
      <c r="A1252" t="s">
        <v>1070</v>
      </c>
      <c r="B1252" t="s">
        <v>1668</v>
      </c>
      <c r="C1252">
        <v>83</v>
      </c>
      <c r="D1252" t="s">
        <v>21</v>
      </c>
      <c r="E1252" t="s">
        <v>22</v>
      </c>
      <c r="F1252" t="s">
        <v>23</v>
      </c>
      <c r="G1252" t="s">
        <v>12</v>
      </c>
      <c r="H1252">
        <v>2694.9</v>
      </c>
    </row>
    <row r="1253" spans="1:8" x14ac:dyDescent="0.45">
      <c r="A1253" s="1">
        <v>44781</v>
      </c>
      <c r="B1253" t="s">
        <v>1669</v>
      </c>
      <c r="C1253">
        <v>27</v>
      </c>
      <c r="D1253" t="s">
        <v>21</v>
      </c>
      <c r="E1253" t="s">
        <v>26</v>
      </c>
      <c r="F1253" t="s">
        <v>23</v>
      </c>
      <c r="G1253" t="s">
        <v>44</v>
      </c>
      <c r="H1253">
        <v>2732.12</v>
      </c>
    </row>
    <row r="1254" spans="1:8" x14ac:dyDescent="0.45">
      <c r="A1254" t="s">
        <v>1328</v>
      </c>
      <c r="B1254" t="s">
        <v>1670</v>
      </c>
      <c r="C1254">
        <v>8</v>
      </c>
      <c r="D1254" t="s">
        <v>9</v>
      </c>
      <c r="E1254" t="s">
        <v>19</v>
      </c>
      <c r="F1254" t="s">
        <v>23</v>
      </c>
      <c r="G1254" t="s">
        <v>41</v>
      </c>
      <c r="H1254">
        <v>2294.77</v>
      </c>
    </row>
    <row r="1255" spans="1:8" x14ac:dyDescent="0.45">
      <c r="A1255" t="s">
        <v>990</v>
      </c>
      <c r="B1255" t="s">
        <v>1671</v>
      </c>
      <c r="C1255">
        <v>73</v>
      </c>
      <c r="D1255" t="s">
        <v>9</v>
      </c>
      <c r="E1255" t="s">
        <v>10</v>
      </c>
      <c r="F1255" t="s">
        <v>30</v>
      </c>
      <c r="G1255" t="s">
        <v>44</v>
      </c>
      <c r="H1255">
        <v>326.99</v>
      </c>
    </row>
    <row r="1256" spans="1:8" x14ac:dyDescent="0.45">
      <c r="A1256" t="s">
        <v>382</v>
      </c>
      <c r="B1256" t="s">
        <v>1673</v>
      </c>
      <c r="C1256">
        <v>43</v>
      </c>
      <c r="D1256" t="s">
        <v>9</v>
      </c>
      <c r="E1256" t="s">
        <v>22</v>
      </c>
      <c r="F1256" t="s">
        <v>16</v>
      </c>
      <c r="G1256" t="s">
        <v>28</v>
      </c>
      <c r="H1256">
        <v>1292.93</v>
      </c>
    </row>
    <row r="1257" spans="1:8" x14ac:dyDescent="0.45">
      <c r="A1257" t="s">
        <v>1674</v>
      </c>
      <c r="B1257" t="s">
        <v>1675</v>
      </c>
      <c r="C1257">
        <v>78</v>
      </c>
      <c r="D1257" t="s">
        <v>9</v>
      </c>
      <c r="E1257" t="s">
        <v>35</v>
      </c>
      <c r="F1257" t="s">
        <v>30</v>
      </c>
      <c r="G1257" t="s">
        <v>17</v>
      </c>
      <c r="H1257">
        <v>3412.76</v>
      </c>
    </row>
    <row r="1258" spans="1:8" x14ac:dyDescent="0.45">
      <c r="A1258" t="s">
        <v>347</v>
      </c>
      <c r="B1258" t="s">
        <v>1676</v>
      </c>
      <c r="C1258">
        <v>11</v>
      </c>
      <c r="D1258" t="s">
        <v>14</v>
      </c>
      <c r="E1258" t="s">
        <v>22</v>
      </c>
      <c r="F1258" t="s">
        <v>30</v>
      </c>
      <c r="G1258" t="s">
        <v>44</v>
      </c>
      <c r="H1258">
        <v>2050.88</v>
      </c>
    </row>
    <row r="1259" spans="1:8" x14ac:dyDescent="0.45">
      <c r="A1259" t="s">
        <v>1140</v>
      </c>
      <c r="B1259" t="s">
        <v>1677</v>
      </c>
      <c r="C1259">
        <v>2</v>
      </c>
      <c r="D1259" t="s">
        <v>21</v>
      </c>
      <c r="E1259" t="s">
        <v>22</v>
      </c>
      <c r="F1259" t="s">
        <v>30</v>
      </c>
      <c r="G1259" t="s">
        <v>17</v>
      </c>
      <c r="H1259">
        <v>551.57000000000005</v>
      </c>
    </row>
    <row r="1260" spans="1:8" x14ac:dyDescent="0.45">
      <c r="A1260" t="s">
        <v>544</v>
      </c>
      <c r="B1260" t="s">
        <v>1678</v>
      </c>
      <c r="C1260">
        <v>31</v>
      </c>
      <c r="D1260" t="s">
        <v>21</v>
      </c>
      <c r="E1260" t="s">
        <v>26</v>
      </c>
      <c r="F1260" t="s">
        <v>16</v>
      </c>
      <c r="G1260" t="s">
        <v>41</v>
      </c>
      <c r="H1260">
        <v>538.07000000000005</v>
      </c>
    </row>
    <row r="1261" spans="1:8" x14ac:dyDescent="0.45">
      <c r="A1261" s="1">
        <v>44751</v>
      </c>
      <c r="B1261" t="s">
        <v>1679</v>
      </c>
      <c r="C1261">
        <v>36</v>
      </c>
      <c r="D1261" t="s">
        <v>21</v>
      </c>
      <c r="E1261" t="s">
        <v>26</v>
      </c>
      <c r="F1261" t="s">
        <v>23</v>
      </c>
      <c r="G1261" t="s">
        <v>41</v>
      </c>
      <c r="H1261">
        <v>2131.4</v>
      </c>
    </row>
    <row r="1262" spans="1:8" x14ac:dyDescent="0.45">
      <c r="A1262" t="s">
        <v>1490</v>
      </c>
      <c r="B1262" t="s">
        <v>1680</v>
      </c>
      <c r="C1262">
        <v>53</v>
      </c>
      <c r="D1262" t="s">
        <v>9</v>
      </c>
      <c r="E1262" t="s">
        <v>26</v>
      </c>
      <c r="F1262" t="s">
        <v>30</v>
      </c>
      <c r="G1262" t="s">
        <v>17</v>
      </c>
      <c r="H1262">
        <v>601.69000000000005</v>
      </c>
    </row>
    <row r="1263" spans="1:8" x14ac:dyDescent="0.45">
      <c r="A1263" s="1">
        <v>44899</v>
      </c>
      <c r="B1263" t="s">
        <v>1681</v>
      </c>
      <c r="C1263">
        <v>36</v>
      </c>
      <c r="D1263" t="s">
        <v>14</v>
      </c>
      <c r="E1263" t="s">
        <v>26</v>
      </c>
      <c r="F1263" t="s">
        <v>23</v>
      </c>
      <c r="G1263" t="s">
        <v>12</v>
      </c>
      <c r="H1263">
        <v>2332.9</v>
      </c>
    </row>
    <row r="1264" spans="1:8" x14ac:dyDescent="0.45">
      <c r="A1264" t="s">
        <v>1151</v>
      </c>
      <c r="B1264" t="s">
        <v>1682</v>
      </c>
      <c r="C1264">
        <v>76</v>
      </c>
      <c r="D1264" t="s">
        <v>21</v>
      </c>
      <c r="E1264" t="s">
        <v>15</v>
      </c>
      <c r="F1264" t="s">
        <v>23</v>
      </c>
      <c r="G1264" t="s">
        <v>28</v>
      </c>
      <c r="H1264">
        <v>2543.4899999999998</v>
      </c>
    </row>
    <row r="1265" spans="1:8" x14ac:dyDescent="0.45">
      <c r="A1265" t="s">
        <v>1683</v>
      </c>
      <c r="B1265" t="s">
        <v>1684</v>
      </c>
      <c r="C1265">
        <v>22</v>
      </c>
      <c r="D1265" t="s">
        <v>14</v>
      </c>
      <c r="E1265" t="s">
        <v>38</v>
      </c>
      <c r="F1265" t="s">
        <v>11</v>
      </c>
      <c r="G1265" t="s">
        <v>41</v>
      </c>
      <c r="H1265">
        <v>1725.83</v>
      </c>
    </row>
    <row r="1266" spans="1:8" x14ac:dyDescent="0.45">
      <c r="A1266" t="s">
        <v>238</v>
      </c>
      <c r="B1266" t="s">
        <v>1685</v>
      </c>
      <c r="C1266">
        <v>92</v>
      </c>
      <c r="D1266" t="s">
        <v>9</v>
      </c>
      <c r="E1266" t="s">
        <v>19</v>
      </c>
      <c r="F1266" t="s">
        <v>30</v>
      </c>
      <c r="G1266" t="s">
        <v>12</v>
      </c>
      <c r="H1266">
        <v>1920.86</v>
      </c>
    </row>
    <row r="1267" spans="1:8" x14ac:dyDescent="0.45">
      <c r="A1267" t="s">
        <v>110</v>
      </c>
      <c r="B1267" t="s">
        <v>1686</v>
      </c>
      <c r="C1267">
        <v>38</v>
      </c>
      <c r="D1267" t="s">
        <v>9</v>
      </c>
      <c r="E1267" t="s">
        <v>35</v>
      </c>
      <c r="F1267" t="s">
        <v>30</v>
      </c>
      <c r="G1267" t="s">
        <v>12</v>
      </c>
      <c r="H1267">
        <v>3581.83</v>
      </c>
    </row>
    <row r="1268" spans="1:8" x14ac:dyDescent="0.45">
      <c r="A1268" s="1">
        <v>44932</v>
      </c>
      <c r="B1268" t="s">
        <v>1687</v>
      </c>
      <c r="C1268">
        <v>44</v>
      </c>
      <c r="D1268" t="s">
        <v>21</v>
      </c>
      <c r="E1268" t="s">
        <v>10</v>
      </c>
      <c r="F1268" t="s">
        <v>30</v>
      </c>
      <c r="G1268" t="s">
        <v>44</v>
      </c>
      <c r="H1268">
        <v>2744.88</v>
      </c>
    </row>
    <row r="1269" spans="1:8" x14ac:dyDescent="0.45">
      <c r="A1269" s="1">
        <v>44782</v>
      </c>
      <c r="B1269" t="s">
        <v>1688</v>
      </c>
      <c r="C1269">
        <v>59</v>
      </c>
      <c r="D1269" t="s">
        <v>9</v>
      </c>
      <c r="E1269" t="s">
        <v>38</v>
      </c>
      <c r="F1269" t="s">
        <v>30</v>
      </c>
      <c r="G1269" t="s">
        <v>28</v>
      </c>
      <c r="H1269">
        <v>658.4</v>
      </c>
    </row>
    <row r="1270" spans="1:8" x14ac:dyDescent="0.45">
      <c r="A1270" s="1">
        <v>44570</v>
      </c>
      <c r="B1270" t="s">
        <v>1689</v>
      </c>
      <c r="C1270">
        <v>54</v>
      </c>
      <c r="D1270" t="s">
        <v>21</v>
      </c>
      <c r="E1270" t="s">
        <v>19</v>
      </c>
      <c r="F1270" t="s">
        <v>23</v>
      </c>
      <c r="G1270" t="s">
        <v>44</v>
      </c>
      <c r="H1270">
        <v>4276.6499999999996</v>
      </c>
    </row>
    <row r="1271" spans="1:8" x14ac:dyDescent="0.45">
      <c r="A1271" t="s">
        <v>487</v>
      </c>
      <c r="B1271" t="s">
        <v>1690</v>
      </c>
      <c r="C1271">
        <v>18</v>
      </c>
      <c r="D1271" t="s">
        <v>9</v>
      </c>
      <c r="E1271" t="s">
        <v>26</v>
      </c>
      <c r="F1271" t="s">
        <v>16</v>
      </c>
      <c r="G1271" t="s">
        <v>17</v>
      </c>
      <c r="H1271">
        <v>1036.5</v>
      </c>
    </row>
    <row r="1272" spans="1:8" x14ac:dyDescent="0.45">
      <c r="A1272" t="s">
        <v>914</v>
      </c>
      <c r="B1272" t="s">
        <v>1691</v>
      </c>
      <c r="C1272">
        <v>4</v>
      </c>
      <c r="D1272" t="s">
        <v>21</v>
      </c>
      <c r="E1272" t="s">
        <v>26</v>
      </c>
      <c r="F1272" t="s">
        <v>16</v>
      </c>
      <c r="G1272" t="s">
        <v>12</v>
      </c>
      <c r="H1272">
        <v>2560.25</v>
      </c>
    </row>
    <row r="1273" spans="1:8" x14ac:dyDescent="0.45">
      <c r="A1273" s="1">
        <v>45111</v>
      </c>
      <c r="B1273" t="s">
        <v>1692</v>
      </c>
      <c r="C1273">
        <v>45</v>
      </c>
      <c r="D1273" t="s">
        <v>14</v>
      </c>
      <c r="E1273" t="s">
        <v>10</v>
      </c>
      <c r="F1273" t="s">
        <v>23</v>
      </c>
      <c r="G1273" t="s">
        <v>41</v>
      </c>
      <c r="H1273">
        <v>3266.23</v>
      </c>
    </row>
    <row r="1274" spans="1:8" x14ac:dyDescent="0.45">
      <c r="A1274" s="1">
        <v>44660</v>
      </c>
      <c r="B1274" t="s">
        <v>1693</v>
      </c>
      <c r="C1274">
        <v>73</v>
      </c>
      <c r="D1274" t="s">
        <v>21</v>
      </c>
      <c r="E1274" t="s">
        <v>38</v>
      </c>
      <c r="F1274" t="s">
        <v>30</v>
      </c>
      <c r="G1274" t="s">
        <v>28</v>
      </c>
      <c r="H1274">
        <v>1250.6600000000001</v>
      </c>
    </row>
    <row r="1275" spans="1:8" x14ac:dyDescent="0.45">
      <c r="A1275" t="s">
        <v>581</v>
      </c>
      <c r="B1275" t="s">
        <v>1694</v>
      </c>
      <c r="C1275">
        <v>59</v>
      </c>
      <c r="D1275" t="s">
        <v>9</v>
      </c>
      <c r="E1275" t="s">
        <v>19</v>
      </c>
      <c r="F1275" t="s">
        <v>16</v>
      </c>
      <c r="G1275" t="s">
        <v>28</v>
      </c>
      <c r="H1275">
        <v>4891.47</v>
      </c>
    </row>
    <row r="1276" spans="1:8" x14ac:dyDescent="0.45">
      <c r="A1276" t="s">
        <v>411</v>
      </c>
      <c r="B1276" t="s">
        <v>1695</v>
      </c>
      <c r="C1276">
        <v>34</v>
      </c>
      <c r="D1276" t="s">
        <v>9</v>
      </c>
      <c r="E1276" t="s">
        <v>19</v>
      </c>
      <c r="F1276" t="s">
        <v>30</v>
      </c>
      <c r="G1276" t="s">
        <v>12</v>
      </c>
      <c r="H1276">
        <v>2784.02</v>
      </c>
    </row>
    <row r="1277" spans="1:8" x14ac:dyDescent="0.45">
      <c r="A1277" s="1">
        <v>44927</v>
      </c>
      <c r="B1277" t="s">
        <v>1696</v>
      </c>
      <c r="C1277">
        <v>20</v>
      </c>
      <c r="D1277" t="s">
        <v>21</v>
      </c>
      <c r="E1277" t="s">
        <v>38</v>
      </c>
      <c r="F1277" t="s">
        <v>23</v>
      </c>
      <c r="G1277" t="s">
        <v>28</v>
      </c>
      <c r="H1277">
        <v>4660.43</v>
      </c>
    </row>
    <row r="1278" spans="1:8" x14ac:dyDescent="0.45">
      <c r="A1278" t="s">
        <v>89</v>
      </c>
      <c r="B1278" t="s">
        <v>1697</v>
      </c>
      <c r="C1278">
        <v>55</v>
      </c>
      <c r="D1278" t="s">
        <v>21</v>
      </c>
      <c r="E1278" t="s">
        <v>35</v>
      </c>
      <c r="F1278" t="s">
        <v>23</v>
      </c>
      <c r="G1278" t="s">
        <v>44</v>
      </c>
      <c r="H1278">
        <v>1009.6</v>
      </c>
    </row>
    <row r="1279" spans="1:8" x14ac:dyDescent="0.45">
      <c r="A1279" t="s">
        <v>733</v>
      </c>
      <c r="B1279" t="s">
        <v>1698</v>
      </c>
      <c r="C1279">
        <v>9</v>
      </c>
      <c r="D1279" t="s">
        <v>21</v>
      </c>
      <c r="E1279" t="s">
        <v>35</v>
      </c>
      <c r="F1279" t="s">
        <v>16</v>
      </c>
      <c r="G1279" t="s">
        <v>41</v>
      </c>
      <c r="H1279">
        <v>1708.35</v>
      </c>
    </row>
    <row r="1280" spans="1:8" x14ac:dyDescent="0.45">
      <c r="A1280" t="s">
        <v>340</v>
      </c>
      <c r="B1280" t="s">
        <v>1699</v>
      </c>
      <c r="C1280">
        <v>63</v>
      </c>
      <c r="D1280" t="s">
        <v>14</v>
      </c>
      <c r="E1280" t="s">
        <v>26</v>
      </c>
      <c r="F1280" t="s">
        <v>30</v>
      </c>
      <c r="G1280" t="s">
        <v>17</v>
      </c>
      <c r="H1280">
        <v>2969.76</v>
      </c>
    </row>
    <row r="1281" spans="1:8" x14ac:dyDescent="0.45">
      <c r="A1281" s="1">
        <v>44933</v>
      </c>
      <c r="B1281" t="s">
        <v>1700</v>
      </c>
      <c r="C1281">
        <v>59</v>
      </c>
      <c r="D1281" t="s">
        <v>21</v>
      </c>
      <c r="E1281" t="s">
        <v>22</v>
      </c>
      <c r="F1281" t="s">
        <v>16</v>
      </c>
      <c r="G1281" t="s">
        <v>17</v>
      </c>
      <c r="H1281">
        <v>1672.26</v>
      </c>
    </row>
    <row r="1282" spans="1:8" x14ac:dyDescent="0.45">
      <c r="A1282" t="s">
        <v>814</v>
      </c>
      <c r="B1282" t="s">
        <v>1701</v>
      </c>
      <c r="C1282">
        <v>78</v>
      </c>
      <c r="D1282" t="s">
        <v>9</v>
      </c>
      <c r="E1282" t="s">
        <v>26</v>
      </c>
      <c r="F1282" t="s">
        <v>23</v>
      </c>
      <c r="G1282" t="s">
        <v>44</v>
      </c>
      <c r="H1282">
        <v>1625.42</v>
      </c>
    </row>
    <row r="1283" spans="1:8" x14ac:dyDescent="0.45">
      <c r="A1283" s="1">
        <v>45052</v>
      </c>
      <c r="B1283" t="s">
        <v>1702</v>
      </c>
      <c r="C1283">
        <v>82</v>
      </c>
      <c r="D1283" t="s">
        <v>21</v>
      </c>
      <c r="E1283" t="s">
        <v>38</v>
      </c>
      <c r="F1283" t="s">
        <v>16</v>
      </c>
      <c r="G1283" t="s">
        <v>28</v>
      </c>
      <c r="H1283">
        <v>3375.11</v>
      </c>
    </row>
    <row r="1284" spans="1:8" x14ac:dyDescent="0.45">
      <c r="A1284" s="1">
        <v>45231</v>
      </c>
      <c r="B1284" t="s">
        <v>1703</v>
      </c>
      <c r="C1284">
        <v>72</v>
      </c>
      <c r="D1284" t="s">
        <v>21</v>
      </c>
      <c r="E1284" t="s">
        <v>15</v>
      </c>
      <c r="F1284" t="s">
        <v>30</v>
      </c>
      <c r="G1284" t="s">
        <v>28</v>
      </c>
      <c r="H1284">
        <v>3454.3</v>
      </c>
    </row>
    <row r="1285" spans="1:8" x14ac:dyDescent="0.45">
      <c r="A1285" t="s">
        <v>770</v>
      </c>
      <c r="B1285" t="s">
        <v>1704</v>
      </c>
      <c r="C1285">
        <v>65</v>
      </c>
      <c r="D1285" t="s">
        <v>14</v>
      </c>
      <c r="E1285" t="s">
        <v>15</v>
      </c>
      <c r="F1285" t="s">
        <v>16</v>
      </c>
      <c r="G1285" t="s">
        <v>12</v>
      </c>
      <c r="H1285">
        <v>2246.7600000000002</v>
      </c>
    </row>
    <row r="1286" spans="1:8" x14ac:dyDescent="0.45">
      <c r="A1286" t="s">
        <v>940</v>
      </c>
      <c r="B1286" t="s">
        <v>1705</v>
      </c>
      <c r="C1286">
        <v>7</v>
      </c>
      <c r="D1286" t="s">
        <v>9</v>
      </c>
      <c r="E1286" t="s">
        <v>35</v>
      </c>
      <c r="F1286" t="s">
        <v>30</v>
      </c>
      <c r="G1286" t="s">
        <v>17</v>
      </c>
      <c r="H1286">
        <v>4548.2</v>
      </c>
    </row>
    <row r="1287" spans="1:8" x14ac:dyDescent="0.45">
      <c r="A1287" t="s">
        <v>347</v>
      </c>
      <c r="B1287" t="s">
        <v>1706</v>
      </c>
      <c r="C1287">
        <v>37</v>
      </c>
      <c r="D1287" t="s">
        <v>9</v>
      </c>
      <c r="E1287" t="s">
        <v>10</v>
      </c>
      <c r="F1287" t="s">
        <v>30</v>
      </c>
      <c r="G1287" t="s">
        <v>28</v>
      </c>
      <c r="H1287">
        <v>2035.82</v>
      </c>
    </row>
    <row r="1288" spans="1:8" x14ac:dyDescent="0.45">
      <c r="A1288" s="1">
        <v>44897</v>
      </c>
      <c r="B1288" t="s">
        <v>1707</v>
      </c>
      <c r="C1288">
        <v>86</v>
      </c>
      <c r="D1288" t="s">
        <v>9</v>
      </c>
      <c r="E1288" t="s">
        <v>19</v>
      </c>
      <c r="F1288" t="s">
        <v>30</v>
      </c>
      <c r="G1288" t="s">
        <v>12</v>
      </c>
      <c r="H1288">
        <v>3289.53</v>
      </c>
    </row>
    <row r="1289" spans="1:8" x14ac:dyDescent="0.45">
      <c r="A1289" t="s">
        <v>814</v>
      </c>
      <c r="B1289" t="s">
        <v>1708</v>
      </c>
      <c r="C1289">
        <v>21</v>
      </c>
      <c r="D1289" t="s">
        <v>14</v>
      </c>
      <c r="F1289" t="s">
        <v>11</v>
      </c>
      <c r="G1289" t="s">
        <v>17</v>
      </c>
      <c r="H1289">
        <v>1034.0899999999999</v>
      </c>
    </row>
    <row r="1290" spans="1:8" x14ac:dyDescent="0.45">
      <c r="A1290" t="s">
        <v>634</v>
      </c>
      <c r="B1290" t="s">
        <v>1709</v>
      </c>
      <c r="C1290">
        <v>23</v>
      </c>
      <c r="D1290" t="s">
        <v>9</v>
      </c>
      <c r="E1290" t="s">
        <v>19</v>
      </c>
      <c r="F1290" t="s">
        <v>11</v>
      </c>
      <c r="G1290" t="s">
        <v>17</v>
      </c>
      <c r="H1290">
        <v>4753.3500000000004</v>
      </c>
    </row>
    <row r="1291" spans="1:8" x14ac:dyDescent="0.45">
      <c r="A1291" t="s">
        <v>1334</v>
      </c>
      <c r="B1291" t="s">
        <v>1710</v>
      </c>
      <c r="C1291">
        <v>37</v>
      </c>
      <c r="D1291" t="s">
        <v>9</v>
      </c>
      <c r="F1291" t="s">
        <v>23</v>
      </c>
      <c r="G1291" t="s">
        <v>41</v>
      </c>
      <c r="H1291">
        <v>2820.53</v>
      </c>
    </row>
    <row r="1292" spans="1:8" x14ac:dyDescent="0.45">
      <c r="A1292" t="s">
        <v>693</v>
      </c>
      <c r="B1292" t="s">
        <v>1711</v>
      </c>
      <c r="C1292">
        <v>59</v>
      </c>
      <c r="D1292" t="s">
        <v>21</v>
      </c>
      <c r="E1292" t="s">
        <v>15</v>
      </c>
      <c r="F1292" t="s">
        <v>30</v>
      </c>
      <c r="G1292" t="s">
        <v>41</v>
      </c>
      <c r="H1292">
        <v>4856.3500000000004</v>
      </c>
    </row>
    <row r="1293" spans="1:8" x14ac:dyDescent="0.45">
      <c r="A1293" s="1">
        <v>44721</v>
      </c>
      <c r="B1293" t="s">
        <v>1712</v>
      </c>
      <c r="C1293">
        <v>93</v>
      </c>
      <c r="D1293" t="s">
        <v>21</v>
      </c>
      <c r="E1293" t="s">
        <v>19</v>
      </c>
      <c r="F1293" t="s">
        <v>16</v>
      </c>
      <c r="G1293" t="s">
        <v>28</v>
      </c>
      <c r="H1293">
        <v>4272.0600000000004</v>
      </c>
    </row>
    <row r="1294" spans="1:8" x14ac:dyDescent="0.45">
      <c r="A1294" s="1">
        <v>44935</v>
      </c>
      <c r="B1294" t="s">
        <v>1714</v>
      </c>
      <c r="C1294">
        <v>80</v>
      </c>
      <c r="D1294" t="s">
        <v>21</v>
      </c>
      <c r="E1294" t="s">
        <v>19</v>
      </c>
      <c r="F1294" t="s">
        <v>16</v>
      </c>
      <c r="G1294" t="s">
        <v>44</v>
      </c>
      <c r="H1294">
        <v>4681.34</v>
      </c>
    </row>
    <row r="1295" spans="1:8" x14ac:dyDescent="0.45">
      <c r="A1295" t="s">
        <v>1132</v>
      </c>
      <c r="B1295" t="s">
        <v>1715</v>
      </c>
      <c r="C1295">
        <v>6</v>
      </c>
      <c r="D1295" t="s">
        <v>14</v>
      </c>
      <c r="E1295" t="s">
        <v>15</v>
      </c>
      <c r="F1295" t="s">
        <v>11</v>
      </c>
      <c r="G1295" t="s">
        <v>41</v>
      </c>
      <c r="H1295">
        <v>2559.79</v>
      </c>
    </row>
    <row r="1296" spans="1:8" x14ac:dyDescent="0.45">
      <c r="A1296" t="s">
        <v>785</v>
      </c>
      <c r="B1296" t="s">
        <v>1716</v>
      </c>
      <c r="C1296">
        <v>29</v>
      </c>
      <c r="D1296" t="s">
        <v>21</v>
      </c>
      <c r="E1296" t="s">
        <v>38</v>
      </c>
      <c r="F1296" t="s">
        <v>16</v>
      </c>
      <c r="G1296" t="s">
        <v>17</v>
      </c>
      <c r="H1296">
        <v>1405.01</v>
      </c>
    </row>
    <row r="1297" spans="1:8" x14ac:dyDescent="0.45">
      <c r="A1297" s="1">
        <v>44654</v>
      </c>
      <c r="B1297" t="s">
        <v>1717</v>
      </c>
      <c r="C1297">
        <v>71</v>
      </c>
      <c r="D1297" t="s">
        <v>9</v>
      </c>
      <c r="E1297" t="s">
        <v>35</v>
      </c>
      <c r="F1297" t="s">
        <v>30</v>
      </c>
      <c r="G1297" t="s">
        <v>44</v>
      </c>
      <c r="H1297">
        <v>683.61</v>
      </c>
    </row>
    <row r="1298" spans="1:8" x14ac:dyDescent="0.45">
      <c r="A1298" s="1">
        <v>45201</v>
      </c>
      <c r="B1298" t="s">
        <v>1718</v>
      </c>
      <c r="C1298">
        <v>68</v>
      </c>
      <c r="D1298" t="s">
        <v>21</v>
      </c>
      <c r="E1298" t="s">
        <v>22</v>
      </c>
      <c r="F1298" t="s">
        <v>11</v>
      </c>
      <c r="G1298" t="s">
        <v>41</v>
      </c>
      <c r="H1298">
        <v>4643.42</v>
      </c>
    </row>
    <row r="1299" spans="1:8" x14ac:dyDescent="0.45">
      <c r="A1299" s="1">
        <v>44966</v>
      </c>
      <c r="B1299" t="s">
        <v>1719</v>
      </c>
      <c r="C1299">
        <v>84</v>
      </c>
      <c r="D1299" t="s">
        <v>9</v>
      </c>
      <c r="E1299" t="s">
        <v>22</v>
      </c>
      <c r="F1299" t="s">
        <v>11</v>
      </c>
      <c r="G1299" t="s">
        <v>28</v>
      </c>
      <c r="H1299">
        <v>4521.8100000000004</v>
      </c>
    </row>
    <row r="1300" spans="1:8" x14ac:dyDescent="0.45">
      <c r="A1300" s="1">
        <v>44779</v>
      </c>
      <c r="B1300" t="s">
        <v>1720</v>
      </c>
      <c r="C1300">
        <v>93</v>
      </c>
      <c r="D1300" t="s">
        <v>14</v>
      </c>
      <c r="E1300" t="s">
        <v>26</v>
      </c>
      <c r="F1300" t="s">
        <v>16</v>
      </c>
      <c r="G1300" t="s">
        <v>44</v>
      </c>
      <c r="H1300">
        <v>3031.71</v>
      </c>
    </row>
    <row r="1301" spans="1:8" x14ac:dyDescent="0.45">
      <c r="A1301" t="s">
        <v>1465</v>
      </c>
      <c r="B1301" t="s">
        <v>1721</v>
      </c>
      <c r="C1301">
        <v>0</v>
      </c>
      <c r="D1301" t="s">
        <v>14</v>
      </c>
      <c r="E1301" t="s">
        <v>22</v>
      </c>
      <c r="F1301" t="s">
        <v>30</v>
      </c>
      <c r="G1301" t="s">
        <v>12</v>
      </c>
      <c r="H1301">
        <v>3449.92</v>
      </c>
    </row>
    <row r="1302" spans="1:8" x14ac:dyDescent="0.45">
      <c r="A1302" s="1">
        <v>44815</v>
      </c>
      <c r="B1302" t="s">
        <v>1722</v>
      </c>
      <c r="C1302">
        <v>62</v>
      </c>
      <c r="D1302" t="s">
        <v>21</v>
      </c>
      <c r="F1302" t="s">
        <v>30</v>
      </c>
      <c r="G1302" t="s">
        <v>12</v>
      </c>
      <c r="H1302">
        <v>4382.93</v>
      </c>
    </row>
    <row r="1303" spans="1:8" x14ac:dyDescent="0.45">
      <c r="A1303" s="1">
        <v>45232</v>
      </c>
      <c r="B1303" t="s">
        <v>1723</v>
      </c>
      <c r="C1303">
        <v>47</v>
      </c>
      <c r="D1303" t="s">
        <v>21</v>
      </c>
      <c r="E1303" t="s">
        <v>22</v>
      </c>
      <c r="F1303" t="s">
        <v>23</v>
      </c>
      <c r="G1303" t="s">
        <v>12</v>
      </c>
      <c r="H1303">
        <v>3275.51</v>
      </c>
    </row>
    <row r="1304" spans="1:8" x14ac:dyDescent="0.45">
      <c r="A1304" t="s">
        <v>703</v>
      </c>
      <c r="B1304" t="s">
        <v>1725</v>
      </c>
      <c r="C1304">
        <v>45</v>
      </c>
      <c r="D1304" t="s">
        <v>21</v>
      </c>
      <c r="E1304" t="s">
        <v>10</v>
      </c>
      <c r="F1304" t="s">
        <v>16</v>
      </c>
      <c r="G1304" t="s">
        <v>17</v>
      </c>
      <c r="H1304">
        <v>3337.58</v>
      </c>
    </row>
    <row r="1305" spans="1:8" x14ac:dyDescent="0.45">
      <c r="A1305" t="s">
        <v>417</v>
      </c>
      <c r="B1305" t="s">
        <v>1726</v>
      </c>
      <c r="C1305">
        <v>11</v>
      </c>
      <c r="D1305" t="s">
        <v>9</v>
      </c>
      <c r="E1305" t="s">
        <v>22</v>
      </c>
      <c r="F1305" t="s">
        <v>30</v>
      </c>
      <c r="G1305" t="s">
        <v>41</v>
      </c>
      <c r="H1305">
        <v>3517.51</v>
      </c>
    </row>
    <row r="1306" spans="1:8" x14ac:dyDescent="0.45">
      <c r="A1306" s="1">
        <v>45207</v>
      </c>
      <c r="B1306" t="s">
        <v>1727</v>
      </c>
      <c r="C1306">
        <v>88</v>
      </c>
      <c r="D1306" t="s">
        <v>14</v>
      </c>
      <c r="E1306" t="s">
        <v>35</v>
      </c>
      <c r="F1306" t="s">
        <v>23</v>
      </c>
      <c r="G1306" t="s">
        <v>17</v>
      </c>
      <c r="H1306">
        <v>2188.62</v>
      </c>
    </row>
    <row r="1307" spans="1:8" x14ac:dyDescent="0.45">
      <c r="A1307" s="1">
        <v>45207</v>
      </c>
      <c r="B1307" t="s">
        <v>1728</v>
      </c>
      <c r="C1307">
        <v>80</v>
      </c>
      <c r="D1307" t="s">
        <v>9</v>
      </c>
      <c r="E1307" t="s">
        <v>22</v>
      </c>
      <c r="F1307" t="s">
        <v>30</v>
      </c>
      <c r="G1307" t="s">
        <v>44</v>
      </c>
      <c r="H1307">
        <v>205.93</v>
      </c>
    </row>
    <row r="1308" spans="1:8" x14ac:dyDescent="0.45">
      <c r="A1308" t="s">
        <v>810</v>
      </c>
      <c r="B1308" t="s">
        <v>1729</v>
      </c>
      <c r="C1308">
        <v>94</v>
      </c>
      <c r="D1308" t="s">
        <v>9</v>
      </c>
      <c r="F1308" t="s">
        <v>30</v>
      </c>
      <c r="G1308" t="s">
        <v>17</v>
      </c>
      <c r="H1308">
        <v>2792.18</v>
      </c>
    </row>
    <row r="1309" spans="1:8" x14ac:dyDescent="0.45">
      <c r="A1309" t="s">
        <v>993</v>
      </c>
      <c r="B1309" t="s">
        <v>1730</v>
      </c>
      <c r="C1309">
        <v>49</v>
      </c>
      <c r="D1309" t="s">
        <v>21</v>
      </c>
      <c r="E1309" t="s">
        <v>26</v>
      </c>
      <c r="F1309" t="s">
        <v>30</v>
      </c>
      <c r="G1309" t="s">
        <v>28</v>
      </c>
      <c r="H1309">
        <v>3047.06</v>
      </c>
    </row>
    <row r="1310" spans="1:8" x14ac:dyDescent="0.45">
      <c r="A1310" s="1">
        <v>45175</v>
      </c>
      <c r="B1310" t="s">
        <v>1731</v>
      </c>
      <c r="C1310">
        <v>41</v>
      </c>
      <c r="D1310" t="s">
        <v>21</v>
      </c>
      <c r="E1310" t="s">
        <v>19</v>
      </c>
      <c r="F1310" t="s">
        <v>23</v>
      </c>
      <c r="G1310" t="s">
        <v>44</v>
      </c>
      <c r="H1310">
        <v>1721.45</v>
      </c>
    </row>
    <row r="1311" spans="1:8" x14ac:dyDescent="0.45">
      <c r="A1311" s="1">
        <v>44991</v>
      </c>
      <c r="B1311" t="s">
        <v>1732</v>
      </c>
      <c r="C1311">
        <v>52</v>
      </c>
      <c r="D1311" t="s">
        <v>9</v>
      </c>
      <c r="E1311" t="s">
        <v>38</v>
      </c>
      <c r="F1311" t="s">
        <v>11</v>
      </c>
      <c r="G1311" t="s">
        <v>12</v>
      </c>
      <c r="H1311">
        <v>2770.12</v>
      </c>
    </row>
    <row r="1312" spans="1:8" x14ac:dyDescent="0.45">
      <c r="A1312" t="s">
        <v>429</v>
      </c>
      <c r="B1312" t="s">
        <v>1733</v>
      </c>
      <c r="C1312">
        <v>82</v>
      </c>
      <c r="D1312" t="s">
        <v>21</v>
      </c>
      <c r="E1312" t="s">
        <v>26</v>
      </c>
      <c r="F1312" t="s">
        <v>16</v>
      </c>
      <c r="G1312" t="s">
        <v>17</v>
      </c>
      <c r="H1312">
        <v>4064.66</v>
      </c>
    </row>
    <row r="1313" spans="1:8" x14ac:dyDescent="0.45">
      <c r="A1313" t="s">
        <v>571</v>
      </c>
      <c r="B1313" t="s">
        <v>1734</v>
      </c>
      <c r="C1313">
        <v>50</v>
      </c>
      <c r="D1313" t="s">
        <v>9</v>
      </c>
      <c r="E1313" t="s">
        <v>26</v>
      </c>
      <c r="F1313" t="s">
        <v>30</v>
      </c>
      <c r="G1313" t="s">
        <v>41</v>
      </c>
      <c r="H1313">
        <v>745.26</v>
      </c>
    </row>
    <row r="1314" spans="1:8" x14ac:dyDescent="0.45">
      <c r="A1314" s="1">
        <v>44780</v>
      </c>
      <c r="B1314" t="s">
        <v>1735</v>
      </c>
      <c r="C1314">
        <v>36</v>
      </c>
      <c r="D1314" t="s">
        <v>21</v>
      </c>
      <c r="E1314" t="s">
        <v>26</v>
      </c>
      <c r="F1314" t="s">
        <v>30</v>
      </c>
      <c r="G1314" t="s">
        <v>17</v>
      </c>
      <c r="H1314">
        <v>1207.03</v>
      </c>
    </row>
    <row r="1315" spans="1:8" x14ac:dyDescent="0.45">
      <c r="A1315" t="s">
        <v>1055</v>
      </c>
      <c r="B1315" t="s">
        <v>1736</v>
      </c>
      <c r="C1315">
        <v>10</v>
      </c>
      <c r="D1315" t="s">
        <v>9</v>
      </c>
      <c r="E1315" t="s">
        <v>38</v>
      </c>
      <c r="F1315" t="s">
        <v>16</v>
      </c>
      <c r="G1315" t="s">
        <v>12</v>
      </c>
      <c r="H1315">
        <v>4943.4399999999996</v>
      </c>
    </row>
    <row r="1316" spans="1:8" x14ac:dyDescent="0.45">
      <c r="A1316" t="s">
        <v>751</v>
      </c>
      <c r="B1316" t="s">
        <v>1737</v>
      </c>
      <c r="C1316">
        <v>18</v>
      </c>
      <c r="D1316" t="s">
        <v>14</v>
      </c>
      <c r="F1316" t="s">
        <v>23</v>
      </c>
      <c r="G1316" t="s">
        <v>44</v>
      </c>
      <c r="H1316">
        <v>3813.25</v>
      </c>
    </row>
    <row r="1317" spans="1:8" x14ac:dyDescent="0.45">
      <c r="A1317" t="s">
        <v>132</v>
      </c>
      <c r="B1317" t="s">
        <v>1738</v>
      </c>
      <c r="C1317">
        <v>88</v>
      </c>
      <c r="D1317" t="s">
        <v>14</v>
      </c>
      <c r="E1317" t="s">
        <v>19</v>
      </c>
      <c r="F1317" t="s">
        <v>23</v>
      </c>
      <c r="G1317" t="s">
        <v>44</v>
      </c>
      <c r="H1317">
        <v>2909.55</v>
      </c>
    </row>
    <row r="1318" spans="1:8" x14ac:dyDescent="0.45">
      <c r="A1318" s="1">
        <v>44684</v>
      </c>
      <c r="B1318" t="s">
        <v>1739</v>
      </c>
      <c r="C1318">
        <v>70</v>
      </c>
      <c r="D1318" t="s">
        <v>9</v>
      </c>
      <c r="E1318" t="s">
        <v>10</v>
      </c>
      <c r="F1318" t="s">
        <v>11</v>
      </c>
      <c r="G1318" t="s">
        <v>12</v>
      </c>
      <c r="H1318">
        <v>4113.71</v>
      </c>
    </row>
    <row r="1319" spans="1:8" x14ac:dyDescent="0.45">
      <c r="A1319" t="s">
        <v>335</v>
      </c>
      <c r="B1319" t="s">
        <v>1740</v>
      </c>
      <c r="C1319">
        <v>76</v>
      </c>
      <c r="D1319" t="s">
        <v>14</v>
      </c>
      <c r="E1319" t="s">
        <v>22</v>
      </c>
      <c r="F1319" t="s">
        <v>30</v>
      </c>
      <c r="G1319" t="s">
        <v>41</v>
      </c>
      <c r="H1319">
        <v>2976.86</v>
      </c>
    </row>
    <row r="1320" spans="1:8" x14ac:dyDescent="0.45">
      <c r="A1320" t="s">
        <v>1741</v>
      </c>
      <c r="B1320" t="s">
        <v>1742</v>
      </c>
      <c r="C1320">
        <v>52</v>
      </c>
      <c r="D1320" t="s">
        <v>14</v>
      </c>
      <c r="E1320" t="s">
        <v>10</v>
      </c>
      <c r="F1320" t="s">
        <v>30</v>
      </c>
      <c r="G1320" t="s">
        <v>28</v>
      </c>
      <c r="H1320">
        <v>1205.25</v>
      </c>
    </row>
    <row r="1321" spans="1:8" x14ac:dyDescent="0.45">
      <c r="A1321" t="s">
        <v>55</v>
      </c>
      <c r="B1321" t="s">
        <v>1743</v>
      </c>
      <c r="C1321">
        <v>32</v>
      </c>
      <c r="D1321" t="s">
        <v>14</v>
      </c>
      <c r="E1321" t="s">
        <v>22</v>
      </c>
      <c r="F1321" t="s">
        <v>16</v>
      </c>
      <c r="G1321" t="s">
        <v>41</v>
      </c>
      <c r="H1321">
        <v>2892.33</v>
      </c>
    </row>
    <row r="1322" spans="1:8" x14ac:dyDescent="0.45">
      <c r="A1322" t="s">
        <v>87</v>
      </c>
      <c r="B1322" t="s">
        <v>1744</v>
      </c>
      <c r="C1322">
        <v>79</v>
      </c>
      <c r="D1322" t="s">
        <v>9</v>
      </c>
      <c r="E1322" t="s">
        <v>10</v>
      </c>
      <c r="F1322" t="s">
        <v>11</v>
      </c>
      <c r="G1322" t="s">
        <v>12</v>
      </c>
      <c r="H1322">
        <v>1249.93</v>
      </c>
    </row>
    <row r="1323" spans="1:8" x14ac:dyDescent="0.45">
      <c r="A1323" t="s">
        <v>200</v>
      </c>
      <c r="B1323" t="s">
        <v>1745</v>
      </c>
      <c r="C1323">
        <v>37</v>
      </c>
      <c r="D1323" t="s">
        <v>14</v>
      </c>
      <c r="E1323" t="s">
        <v>35</v>
      </c>
      <c r="F1323" t="s">
        <v>11</v>
      </c>
      <c r="G1323" t="s">
        <v>28</v>
      </c>
      <c r="H1323">
        <v>3433.32</v>
      </c>
    </row>
    <row r="1324" spans="1:8" x14ac:dyDescent="0.45">
      <c r="A1324" t="s">
        <v>39</v>
      </c>
      <c r="B1324" t="s">
        <v>1746</v>
      </c>
      <c r="C1324">
        <v>96</v>
      </c>
      <c r="D1324" t="s">
        <v>9</v>
      </c>
      <c r="E1324" t="s">
        <v>35</v>
      </c>
      <c r="F1324" t="s">
        <v>23</v>
      </c>
      <c r="G1324" t="s">
        <v>17</v>
      </c>
      <c r="H1324">
        <v>429.83</v>
      </c>
    </row>
    <row r="1325" spans="1:8" x14ac:dyDescent="0.45">
      <c r="A1325" s="1">
        <v>44806</v>
      </c>
      <c r="B1325" t="s">
        <v>1747</v>
      </c>
      <c r="C1325">
        <v>96</v>
      </c>
      <c r="D1325" t="s">
        <v>14</v>
      </c>
      <c r="E1325" t="s">
        <v>22</v>
      </c>
      <c r="F1325" t="s">
        <v>30</v>
      </c>
      <c r="G1325" t="s">
        <v>28</v>
      </c>
      <c r="H1325">
        <v>3051.04</v>
      </c>
    </row>
    <row r="1326" spans="1:8" x14ac:dyDescent="0.45">
      <c r="A1326" t="s">
        <v>165</v>
      </c>
      <c r="B1326" t="s">
        <v>1748</v>
      </c>
      <c r="C1326">
        <v>77</v>
      </c>
      <c r="D1326" t="s">
        <v>21</v>
      </c>
      <c r="E1326" t="s">
        <v>15</v>
      </c>
      <c r="F1326" t="s">
        <v>11</v>
      </c>
      <c r="G1326" t="s">
        <v>12</v>
      </c>
      <c r="H1326">
        <v>2195.02</v>
      </c>
    </row>
    <row r="1327" spans="1:8" x14ac:dyDescent="0.45">
      <c r="A1327" t="s">
        <v>1070</v>
      </c>
      <c r="B1327" t="s">
        <v>1750</v>
      </c>
      <c r="C1327">
        <v>94</v>
      </c>
      <c r="D1327" t="s">
        <v>14</v>
      </c>
      <c r="E1327" t="s">
        <v>15</v>
      </c>
      <c r="F1327" t="s">
        <v>30</v>
      </c>
      <c r="G1327" t="s">
        <v>12</v>
      </c>
      <c r="H1327">
        <v>3848.83</v>
      </c>
    </row>
    <row r="1328" spans="1:8" x14ac:dyDescent="0.45">
      <c r="A1328" t="s">
        <v>1062</v>
      </c>
      <c r="B1328" t="s">
        <v>1751</v>
      </c>
      <c r="C1328">
        <v>56</v>
      </c>
      <c r="D1328" t="s">
        <v>21</v>
      </c>
      <c r="E1328" t="s">
        <v>19</v>
      </c>
      <c r="F1328" t="s">
        <v>16</v>
      </c>
      <c r="G1328" t="s">
        <v>44</v>
      </c>
      <c r="H1328">
        <v>784.6</v>
      </c>
    </row>
    <row r="1329" spans="1:8" x14ac:dyDescent="0.45">
      <c r="A1329" t="s">
        <v>432</v>
      </c>
      <c r="B1329" t="s">
        <v>1752</v>
      </c>
      <c r="C1329">
        <v>78</v>
      </c>
      <c r="D1329" t="s">
        <v>21</v>
      </c>
      <c r="E1329" t="s">
        <v>26</v>
      </c>
      <c r="F1329" t="s">
        <v>11</v>
      </c>
      <c r="G1329" t="s">
        <v>41</v>
      </c>
      <c r="H1329">
        <v>1765.31</v>
      </c>
    </row>
    <row r="1330" spans="1:8" x14ac:dyDescent="0.45">
      <c r="A1330" t="s">
        <v>328</v>
      </c>
      <c r="B1330" t="s">
        <v>1753</v>
      </c>
      <c r="C1330">
        <v>10</v>
      </c>
      <c r="D1330" t="s">
        <v>9</v>
      </c>
      <c r="E1330" t="s">
        <v>19</v>
      </c>
      <c r="F1330" t="s">
        <v>30</v>
      </c>
      <c r="G1330" t="s">
        <v>44</v>
      </c>
      <c r="H1330">
        <v>2046.67</v>
      </c>
    </row>
    <row r="1331" spans="1:8" x14ac:dyDescent="0.45">
      <c r="A1331" t="s">
        <v>1294</v>
      </c>
      <c r="B1331" t="s">
        <v>1754</v>
      </c>
      <c r="C1331">
        <v>93</v>
      </c>
      <c r="D1331" t="s">
        <v>9</v>
      </c>
      <c r="E1331" t="s">
        <v>38</v>
      </c>
      <c r="F1331" t="s">
        <v>16</v>
      </c>
      <c r="G1331" t="s">
        <v>44</v>
      </c>
      <c r="H1331">
        <v>4101.79</v>
      </c>
    </row>
    <row r="1332" spans="1:8" x14ac:dyDescent="0.45">
      <c r="A1332" t="s">
        <v>1149</v>
      </c>
      <c r="B1332" t="s">
        <v>1755</v>
      </c>
      <c r="C1332">
        <v>46</v>
      </c>
      <c r="D1332" t="s">
        <v>21</v>
      </c>
      <c r="E1332" t="s">
        <v>10</v>
      </c>
      <c r="F1332" t="s">
        <v>16</v>
      </c>
      <c r="G1332" t="s">
        <v>44</v>
      </c>
      <c r="H1332">
        <v>1894.37</v>
      </c>
    </row>
    <row r="1333" spans="1:8" x14ac:dyDescent="0.45">
      <c r="A1333" s="1">
        <v>44626</v>
      </c>
      <c r="B1333" t="s">
        <v>1756</v>
      </c>
      <c r="C1333">
        <v>80</v>
      </c>
      <c r="D1333" t="s">
        <v>9</v>
      </c>
      <c r="E1333" t="s">
        <v>10</v>
      </c>
      <c r="F1333" t="s">
        <v>11</v>
      </c>
      <c r="G1333" t="s">
        <v>12</v>
      </c>
      <c r="H1333">
        <v>530.14</v>
      </c>
    </row>
    <row r="1334" spans="1:8" x14ac:dyDescent="0.45">
      <c r="A1334" t="s">
        <v>600</v>
      </c>
      <c r="B1334" t="s">
        <v>1757</v>
      </c>
      <c r="C1334">
        <v>20</v>
      </c>
      <c r="D1334" t="s">
        <v>9</v>
      </c>
      <c r="E1334" t="s">
        <v>26</v>
      </c>
      <c r="F1334" t="s">
        <v>11</v>
      </c>
      <c r="G1334" t="s">
        <v>12</v>
      </c>
      <c r="H1334">
        <v>3194.3</v>
      </c>
    </row>
    <row r="1335" spans="1:8" x14ac:dyDescent="0.45">
      <c r="A1335" s="1">
        <v>44713</v>
      </c>
      <c r="B1335" t="s">
        <v>1758</v>
      </c>
      <c r="C1335">
        <v>77</v>
      </c>
      <c r="D1335" t="s">
        <v>9</v>
      </c>
      <c r="E1335" t="s">
        <v>38</v>
      </c>
      <c r="F1335" t="s">
        <v>11</v>
      </c>
      <c r="G1335" t="s">
        <v>44</v>
      </c>
      <c r="H1335">
        <v>2115.64</v>
      </c>
    </row>
    <row r="1336" spans="1:8" x14ac:dyDescent="0.45">
      <c r="A1336" s="1">
        <v>44868</v>
      </c>
      <c r="B1336" t="s">
        <v>1759</v>
      </c>
      <c r="C1336">
        <v>3</v>
      </c>
      <c r="D1336" t="s">
        <v>9</v>
      </c>
      <c r="E1336" t="s">
        <v>19</v>
      </c>
      <c r="F1336" t="s">
        <v>30</v>
      </c>
      <c r="G1336" t="s">
        <v>44</v>
      </c>
      <c r="H1336">
        <v>2918.5</v>
      </c>
    </row>
    <row r="1337" spans="1:8" x14ac:dyDescent="0.45">
      <c r="A1337" t="s">
        <v>785</v>
      </c>
      <c r="B1337" t="s">
        <v>1760</v>
      </c>
      <c r="C1337">
        <v>59</v>
      </c>
      <c r="D1337" t="s">
        <v>21</v>
      </c>
      <c r="F1337" t="s">
        <v>23</v>
      </c>
      <c r="G1337" t="s">
        <v>12</v>
      </c>
      <c r="H1337">
        <v>4809.3999999999996</v>
      </c>
    </row>
    <row r="1338" spans="1:8" x14ac:dyDescent="0.45">
      <c r="A1338" t="s">
        <v>452</v>
      </c>
      <c r="B1338" t="s">
        <v>1761</v>
      </c>
      <c r="C1338">
        <v>3</v>
      </c>
      <c r="D1338" t="s">
        <v>9</v>
      </c>
      <c r="E1338" t="s">
        <v>26</v>
      </c>
      <c r="F1338" t="s">
        <v>30</v>
      </c>
      <c r="G1338" t="s">
        <v>17</v>
      </c>
      <c r="H1338">
        <v>2361.94</v>
      </c>
    </row>
    <row r="1339" spans="1:8" x14ac:dyDescent="0.45">
      <c r="A1339" t="s">
        <v>626</v>
      </c>
      <c r="B1339" t="s">
        <v>1762</v>
      </c>
      <c r="C1339">
        <v>13</v>
      </c>
      <c r="D1339" t="s">
        <v>14</v>
      </c>
      <c r="E1339" t="s">
        <v>19</v>
      </c>
      <c r="F1339" t="s">
        <v>23</v>
      </c>
      <c r="G1339" t="s">
        <v>41</v>
      </c>
      <c r="H1339">
        <v>3141.99</v>
      </c>
    </row>
    <row r="1340" spans="1:8" x14ac:dyDescent="0.45">
      <c r="A1340" s="1">
        <v>44626</v>
      </c>
      <c r="B1340" t="s">
        <v>1763</v>
      </c>
      <c r="C1340">
        <v>74</v>
      </c>
      <c r="D1340" t="s">
        <v>21</v>
      </c>
      <c r="E1340" t="s">
        <v>26</v>
      </c>
      <c r="F1340" t="s">
        <v>23</v>
      </c>
      <c r="G1340" t="s">
        <v>44</v>
      </c>
      <c r="H1340">
        <v>3734.02</v>
      </c>
    </row>
    <row r="1341" spans="1:8" x14ac:dyDescent="0.45">
      <c r="A1341" t="s">
        <v>511</v>
      </c>
      <c r="B1341" t="s">
        <v>1764</v>
      </c>
      <c r="C1341">
        <v>50</v>
      </c>
      <c r="D1341" t="s">
        <v>21</v>
      </c>
      <c r="F1341" t="s">
        <v>23</v>
      </c>
      <c r="G1341" t="s">
        <v>44</v>
      </c>
      <c r="H1341">
        <v>487.9</v>
      </c>
    </row>
    <row r="1342" spans="1:8" x14ac:dyDescent="0.45">
      <c r="A1342" t="s">
        <v>285</v>
      </c>
      <c r="B1342" t="s">
        <v>1765</v>
      </c>
      <c r="C1342">
        <v>12</v>
      </c>
      <c r="D1342" t="s">
        <v>14</v>
      </c>
      <c r="E1342" t="s">
        <v>10</v>
      </c>
      <c r="F1342" t="s">
        <v>11</v>
      </c>
      <c r="G1342" t="s">
        <v>28</v>
      </c>
      <c r="H1342">
        <v>3268.31</v>
      </c>
    </row>
    <row r="1343" spans="1:8" x14ac:dyDescent="0.45">
      <c r="A1343" s="1">
        <v>44901</v>
      </c>
      <c r="B1343" t="s">
        <v>1766</v>
      </c>
      <c r="C1343">
        <v>28</v>
      </c>
      <c r="D1343" t="s">
        <v>21</v>
      </c>
      <c r="E1343" t="s">
        <v>35</v>
      </c>
      <c r="F1343" t="s">
        <v>16</v>
      </c>
      <c r="G1343" t="s">
        <v>28</v>
      </c>
      <c r="H1343">
        <v>4354.25</v>
      </c>
    </row>
    <row r="1344" spans="1:8" x14ac:dyDescent="0.45">
      <c r="A1344" t="s">
        <v>1379</v>
      </c>
      <c r="B1344" t="s">
        <v>1767</v>
      </c>
      <c r="C1344">
        <v>89</v>
      </c>
      <c r="D1344" t="s">
        <v>14</v>
      </c>
      <c r="E1344" t="s">
        <v>35</v>
      </c>
      <c r="F1344" t="s">
        <v>30</v>
      </c>
      <c r="G1344" t="s">
        <v>17</v>
      </c>
      <c r="H1344">
        <v>2482.36</v>
      </c>
    </row>
    <row r="1345" spans="1:8" x14ac:dyDescent="0.45">
      <c r="A1345" t="s">
        <v>868</v>
      </c>
      <c r="B1345" t="s">
        <v>1768</v>
      </c>
      <c r="C1345">
        <v>79</v>
      </c>
      <c r="D1345" t="s">
        <v>21</v>
      </c>
      <c r="E1345" t="s">
        <v>26</v>
      </c>
      <c r="F1345" t="s">
        <v>30</v>
      </c>
      <c r="G1345" t="s">
        <v>44</v>
      </c>
      <c r="H1345">
        <v>1614.51</v>
      </c>
    </row>
    <row r="1346" spans="1:8" x14ac:dyDescent="0.45">
      <c r="A1346" t="s">
        <v>82</v>
      </c>
      <c r="B1346" t="s">
        <v>1769</v>
      </c>
      <c r="C1346">
        <v>15</v>
      </c>
      <c r="D1346" t="s">
        <v>21</v>
      </c>
      <c r="E1346" t="s">
        <v>38</v>
      </c>
      <c r="F1346" t="s">
        <v>23</v>
      </c>
      <c r="G1346" t="s">
        <v>17</v>
      </c>
      <c r="H1346">
        <v>2756.32</v>
      </c>
    </row>
    <row r="1347" spans="1:8" x14ac:dyDescent="0.45">
      <c r="A1347" s="1">
        <v>45201</v>
      </c>
      <c r="B1347" t="s">
        <v>1770</v>
      </c>
      <c r="C1347">
        <v>35</v>
      </c>
      <c r="D1347" t="s">
        <v>9</v>
      </c>
      <c r="E1347" t="s">
        <v>19</v>
      </c>
      <c r="F1347" t="s">
        <v>23</v>
      </c>
      <c r="G1347" t="s">
        <v>28</v>
      </c>
      <c r="H1347">
        <v>3752.59</v>
      </c>
    </row>
    <row r="1348" spans="1:8" x14ac:dyDescent="0.45">
      <c r="A1348" s="1">
        <v>44932</v>
      </c>
      <c r="B1348" t="s">
        <v>1771</v>
      </c>
      <c r="C1348">
        <v>87</v>
      </c>
      <c r="D1348" t="s">
        <v>14</v>
      </c>
      <c r="E1348" t="s">
        <v>19</v>
      </c>
      <c r="F1348" t="s">
        <v>16</v>
      </c>
      <c r="G1348" t="s">
        <v>12</v>
      </c>
      <c r="H1348">
        <v>1812.73</v>
      </c>
    </row>
    <row r="1349" spans="1:8" x14ac:dyDescent="0.45">
      <c r="A1349" t="s">
        <v>89</v>
      </c>
      <c r="B1349" t="s">
        <v>1772</v>
      </c>
      <c r="C1349">
        <v>49</v>
      </c>
      <c r="D1349" t="s">
        <v>9</v>
      </c>
      <c r="E1349" t="s">
        <v>15</v>
      </c>
      <c r="F1349" t="s">
        <v>11</v>
      </c>
      <c r="G1349" t="s">
        <v>17</v>
      </c>
      <c r="H1349">
        <v>2470.6799999999998</v>
      </c>
    </row>
    <row r="1350" spans="1:8" x14ac:dyDescent="0.45">
      <c r="A1350" s="1">
        <v>45173</v>
      </c>
      <c r="B1350" t="s">
        <v>1773</v>
      </c>
      <c r="C1350">
        <v>90</v>
      </c>
      <c r="D1350" t="s">
        <v>21</v>
      </c>
      <c r="E1350" t="s">
        <v>35</v>
      </c>
      <c r="F1350" t="s">
        <v>30</v>
      </c>
      <c r="G1350" t="s">
        <v>12</v>
      </c>
      <c r="H1350">
        <v>2401.89</v>
      </c>
    </row>
    <row r="1351" spans="1:8" x14ac:dyDescent="0.45">
      <c r="A1351" t="s">
        <v>569</v>
      </c>
      <c r="B1351" t="s">
        <v>1774</v>
      </c>
      <c r="C1351">
        <v>48</v>
      </c>
      <c r="D1351" t="s">
        <v>9</v>
      </c>
      <c r="E1351" t="s">
        <v>10</v>
      </c>
      <c r="F1351" t="s">
        <v>16</v>
      </c>
      <c r="G1351" t="s">
        <v>17</v>
      </c>
      <c r="H1351">
        <v>840.43</v>
      </c>
    </row>
    <row r="1352" spans="1:8" x14ac:dyDescent="0.45">
      <c r="A1352" t="s">
        <v>1189</v>
      </c>
      <c r="B1352" t="s">
        <v>1775</v>
      </c>
      <c r="C1352">
        <v>10</v>
      </c>
      <c r="D1352" t="s">
        <v>21</v>
      </c>
      <c r="E1352" t="s">
        <v>26</v>
      </c>
      <c r="F1352" t="s">
        <v>11</v>
      </c>
      <c r="G1352" t="s">
        <v>41</v>
      </c>
      <c r="H1352">
        <v>1696.32</v>
      </c>
    </row>
    <row r="1353" spans="1:8" x14ac:dyDescent="0.45">
      <c r="A1353" s="1">
        <v>45088</v>
      </c>
      <c r="B1353" t="s">
        <v>1776</v>
      </c>
      <c r="C1353">
        <v>43</v>
      </c>
      <c r="D1353" t="s">
        <v>9</v>
      </c>
      <c r="E1353" t="s">
        <v>15</v>
      </c>
      <c r="F1353" t="s">
        <v>30</v>
      </c>
      <c r="G1353" t="s">
        <v>12</v>
      </c>
      <c r="H1353">
        <v>4235.99</v>
      </c>
    </row>
    <row r="1354" spans="1:8" x14ac:dyDescent="0.45">
      <c r="A1354" t="s">
        <v>1617</v>
      </c>
      <c r="B1354" t="s">
        <v>1777</v>
      </c>
      <c r="C1354">
        <v>77</v>
      </c>
      <c r="D1354" t="s">
        <v>9</v>
      </c>
      <c r="E1354" t="s">
        <v>38</v>
      </c>
      <c r="F1354" t="s">
        <v>16</v>
      </c>
      <c r="G1354" t="s">
        <v>12</v>
      </c>
      <c r="H1354">
        <v>794.08</v>
      </c>
    </row>
    <row r="1355" spans="1:8" x14ac:dyDescent="0.45">
      <c r="A1355" t="s">
        <v>692</v>
      </c>
      <c r="B1355" t="s">
        <v>1778</v>
      </c>
      <c r="C1355">
        <v>85</v>
      </c>
      <c r="D1355" t="s">
        <v>9</v>
      </c>
      <c r="F1355" t="s">
        <v>11</v>
      </c>
      <c r="G1355" t="s">
        <v>41</v>
      </c>
      <c r="H1355">
        <v>3207.71</v>
      </c>
    </row>
    <row r="1356" spans="1:8" x14ac:dyDescent="0.45">
      <c r="A1356" s="1">
        <v>44968</v>
      </c>
      <c r="B1356" t="s">
        <v>1779</v>
      </c>
      <c r="C1356">
        <v>37</v>
      </c>
      <c r="D1356" t="s">
        <v>21</v>
      </c>
      <c r="E1356" t="s">
        <v>38</v>
      </c>
      <c r="F1356" t="s">
        <v>11</v>
      </c>
      <c r="G1356" t="s">
        <v>17</v>
      </c>
      <c r="H1356">
        <v>1401.35</v>
      </c>
    </row>
    <row r="1357" spans="1:8" x14ac:dyDescent="0.45">
      <c r="A1357" s="1">
        <v>44569</v>
      </c>
      <c r="B1357" t="s">
        <v>1780</v>
      </c>
      <c r="C1357">
        <v>80</v>
      </c>
      <c r="D1357" t="s">
        <v>14</v>
      </c>
      <c r="E1357" t="s">
        <v>19</v>
      </c>
      <c r="F1357" t="s">
        <v>16</v>
      </c>
      <c r="H1357">
        <v>2996.76</v>
      </c>
    </row>
    <row r="1358" spans="1:8" x14ac:dyDescent="0.45">
      <c r="A1358" s="1">
        <v>45057</v>
      </c>
      <c r="B1358" t="s">
        <v>1781</v>
      </c>
      <c r="C1358">
        <v>88</v>
      </c>
      <c r="D1358" t="s">
        <v>21</v>
      </c>
      <c r="E1358" t="s">
        <v>10</v>
      </c>
      <c r="F1358" t="s">
        <v>23</v>
      </c>
      <c r="G1358" t="s">
        <v>17</v>
      </c>
      <c r="H1358">
        <v>4823.8500000000004</v>
      </c>
    </row>
    <row r="1359" spans="1:8" x14ac:dyDescent="0.45">
      <c r="A1359" s="1">
        <v>45048</v>
      </c>
      <c r="B1359" t="s">
        <v>1782</v>
      </c>
      <c r="C1359">
        <v>52</v>
      </c>
      <c r="D1359" t="s">
        <v>14</v>
      </c>
      <c r="E1359" t="s">
        <v>22</v>
      </c>
      <c r="F1359" t="s">
        <v>16</v>
      </c>
      <c r="G1359" t="s">
        <v>44</v>
      </c>
      <c r="H1359">
        <v>4759.47</v>
      </c>
    </row>
    <row r="1360" spans="1:8" x14ac:dyDescent="0.45">
      <c r="A1360" t="s">
        <v>1379</v>
      </c>
      <c r="B1360" t="s">
        <v>1783</v>
      </c>
      <c r="C1360">
        <v>1</v>
      </c>
      <c r="D1360" t="s">
        <v>21</v>
      </c>
      <c r="E1360" t="s">
        <v>15</v>
      </c>
      <c r="F1360" t="s">
        <v>16</v>
      </c>
      <c r="G1360" t="s">
        <v>44</v>
      </c>
      <c r="H1360">
        <v>4960.49</v>
      </c>
    </row>
    <row r="1361" spans="1:8" x14ac:dyDescent="0.45">
      <c r="A1361" t="s">
        <v>561</v>
      </c>
      <c r="B1361" t="s">
        <v>1784</v>
      </c>
      <c r="C1361">
        <v>55</v>
      </c>
      <c r="D1361" t="s">
        <v>21</v>
      </c>
      <c r="E1361" t="s">
        <v>38</v>
      </c>
      <c r="F1361" t="s">
        <v>16</v>
      </c>
      <c r="G1361" t="s">
        <v>28</v>
      </c>
      <c r="H1361">
        <v>4074.49</v>
      </c>
    </row>
    <row r="1362" spans="1:8" x14ac:dyDescent="0.45">
      <c r="A1362" t="s">
        <v>1786</v>
      </c>
      <c r="B1362" t="s">
        <v>1787</v>
      </c>
      <c r="C1362">
        <v>12</v>
      </c>
      <c r="D1362" t="s">
        <v>14</v>
      </c>
      <c r="E1362" t="s">
        <v>38</v>
      </c>
      <c r="F1362" t="s">
        <v>11</v>
      </c>
      <c r="G1362" t="s">
        <v>12</v>
      </c>
      <c r="H1362">
        <v>3281.67</v>
      </c>
    </row>
    <row r="1363" spans="1:8" x14ac:dyDescent="0.45">
      <c r="A1363" s="1">
        <v>44718</v>
      </c>
      <c r="B1363" t="s">
        <v>1788</v>
      </c>
      <c r="C1363">
        <v>58</v>
      </c>
      <c r="D1363" t="s">
        <v>21</v>
      </c>
      <c r="E1363" t="s">
        <v>38</v>
      </c>
      <c r="F1363" t="s">
        <v>23</v>
      </c>
      <c r="G1363" t="s">
        <v>41</v>
      </c>
      <c r="H1363">
        <v>2854.4</v>
      </c>
    </row>
    <row r="1364" spans="1:8" x14ac:dyDescent="0.45">
      <c r="A1364" t="s">
        <v>1140</v>
      </c>
      <c r="B1364" t="s">
        <v>1789</v>
      </c>
      <c r="C1364">
        <v>66</v>
      </c>
      <c r="D1364" t="s">
        <v>21</v>
      </c>
      <c r="E1364" t="s">
        <v>15</v>
      </c>
      <c r="F1364" t="s">
        <v>30</v>
      </c>
      <c r="G1364" t="s">
        <v>12</v>
      </c>
      <c r="H1364">
        <v>842.17</v>
      </c>
    </row>
    <row r="1365" spans="1:8" x14ac:dyDescent="0.45">
      <c r="A1365" s="1">
        <v>44871</v>
      </c>
      <c r="B1365" t="s">
        <v>1790</v>
      </c>
      <c r="C1365">
        <v>70</v>
      </c>
      <c r="D1365" t="s">
        <v>21</v>
      </c>
      <c r="E1365" t="s">
        <v>26</v>
      </c>
      <c r="F1365" t="s">
        <v>16</v>
      </c>
      <c r="G1365" t="s">
        <v>12</v>
      </c>
      <c r="H1365">
        <v>1066.56</v>
      </c>
    </row>
    <row r="1366" spans="1:8" x14ac:dyDescent="0.45">
      <c r="A1366" t="s">
        <v>158</v>
      </c>
      <c r="B1366" t="s">
        <v>1791</v>
      </c>
      <c r="C1366">
        <v>12</v>
      </c>
      <c r="D1366" t="s">
        <v>9</v>
      </c>
      <c r="F1366" t="s">
        <v>16</v>
      </c>
      <c r="G1366" t="s">
        <v>12</v>
      </c>
      <c r="H1366">
        <v>2629.12</v>
      </c>
    </row>
    <row r="1367" spans="1:8" x14ac:dyDescent="0.45">
      <c r="A1367" t="s">
        <v>1792</v>
      </c>
      <c r="B1367" t="s">
        <v>1793</v>
      </c>
      <c r="C1367">
        <v>15</v>
      </c>
      <c r="D1367" t="s">
        <v>21</v>
      </c>
      <c r="E1367" t="s">
        <v>35</v>
      </c>
      <c r="F1367" t="s">
        <v>30</v>
      </c>
      <c r="G1367" t="s">
        <v>41</v>
      </c>
      <c r="H1367">
        <v>4713.68</v>
      </c>
    </row>
    <row r="1368" spans="1:8" x14ac:dyDescent="0.45">
      <c r="A1368" t="s">
        <v>177</v>
      </c>
      <c r="B1368" t="s">
        <v>1794</v>
      </c>
      <c r="C1368">
        <v>24</v>
      </c>
      <c r="D1368" t="s">
        <v>9</v>
      </c>
      <c r="E1368" t="s">
        <v>35</v>
      </c>
      <c r="F1368" t="s">
        <v>23</v>
      </c>
      <c r="G1368" t="s">
        <v>28</v>
      </c>
      <c r="H1368">
        <v>826.95</v>
      </c>
    </row>
    <row r="1369" spans="1:8" x14ac:dyDescent="0.45">
      <c r="A1369" s="1">
        <v>44719</v>
      </c>
      <c r="B1369" t="s">
        <v>1795</v>
      </c>
      <c r="C1369">
        <v>39</v>
      </c>
      <c r="D1369" t="s">
        <v>14</v>
      </c>
      <c r="E1369" t="s">
        <v>19</v>
      </c>
      <c r="F1369" t="s">
        <v>11</v>
      </c>
      <c r="G1369" t="s">
        <v>41</v>
      </c>
      <c r="H1369">
        <v>1749.33</v>
      </c>
    </row>
    <row r="1370" spans="1:8" x14ac:dyDescent="0.45">
      <c r="A1370" t="s">
        <v>1796</v>
      </c>
      <c r="B1370" t="s">
        <v>1797</v>
      </c>
      <c r="C1370">
        <v>62</v>
      </c>
      <c r="D1370" t="s">
        <v>14</v>
      </c>
      <c r="E1370" t="s">
        <v>22</v>
      </c>
      <c r="F1370" t="s">
        <v>30</v>
      </c>
      <c r="G1370" t="s">
        <v>12</v>
      </c>
      <c r="H1370">
        <v>2338.8200000000002</v>
      </c>
    </row>
    <row r="1371" spans="1:8" x14ac:dyDescent="0.45">
      <c r="A1371" t="s">
        <v>699</v>
      </c>
      <c r="B1371" t="s">
        <v>1798</v>
      </c>
      <c r="C1371">
        <v>81</v>
      </c>
      <c r="D1371" t="s">
        <v>14</v>
      </c>
      <c r="E1371" t="s">
        <v>26</v>
      </c>
      <c r="F1371" t="s">
        <v>23</v>
      </c>
      <c r="G1371" t="s">
        <v>12</v>
      </c>
      <c r="H1371">
        <v>1257</v>
      </c>
    </row>
    <row r="1372" spans="1:8" x14ac:dyDescent="0.45">
      <c r="A1372" s="1">
        <v>44572</v>
      </c>
      <c r="B1372" t="s">
        <v>1799</v>
      </c>
      <c r="C1372">
        <v>64</v>
      </c>
      <c r="D1372" t="s">
        <v>21</v>
      </c>
      <c r="E1372" t="s">
        <v>35</v>
      </c>
      <c r="F1372" t="s">
        <v>16</v>
      </c>
      <c r="G1372" t="s">
        <v>12</v>
      </c>
      <c r="H1372">
        <v>61.01</v>
      </c>
    </row>
    <row r="1373" spans="1:8" x14ac:dyDescent="0.45">
      <c r="A1373" t="s">
        <v>396</v>
      </c>
      <c r="B1373" t="s">
        <v>1800</v>
      </c>
      <c r="C1373">
        <v>40</v>
      </c>
      <c r="D1373" t="s">
        <v>9</v>
      </c>
      <c r="E1373" t="s">
        <v>10</v>
      </c>
      <c r="F1373" t="s">
        <v>23</v>
      </c>
      <c r="G1373" t="s">
        <v>41</v>
      </c>
      <c r="H1373">
        <v>1876.17</v>
      </c>
    </row>
    <row r="1374" spans="1:8" x14ac:dyDescent="0.45">
      <c r="A1374" t="s">
        <v>1527</v>
      </c>
      <c r="B1374" t="s">
        <v>1801</v>
      </c>
      <c r="C1374">
        <v>13</v>
      </c>
      <c r="D1374" t="s">
        <v>9</v>
      </c>
      <c r="E1374" t="s">
        <v>35</v>
      </c>
      <c r="F1374" t="s">
        <v>16</v>
      </c>
      <c r="G1374" t="s">
        <v>41</v>
      </c>
      <c r="H1374">
        <v>2470.4499999999998</v>
      </c>
    </row>
    <row r="1375" spans="1:8" x14ac:dyDescent="0.45">
      <c r="A1375" t="s">
        <v>741</v>
      </c>
      <c r="B1375" t="s">
        <v>1802</v>
      </c>
      <c r="C1375">
        <v>63</v>
      </c>
      <c r="D1375" t="s">
        <v>21</v>
      </c>
      <c r="E1375" t="s">
        <v>22</v>
      </c>
      <c r="F1375" t="s">
        <v>23</v>
      </c>
      <c r="G1375" t="s">
        <v>17</v>
      </c>
      <c r="H1375">
        <v>4157.3500000000004</v>
      </c>
    </row>
    <row r="1376" spans="1:8" x14ac:dyDescent="0.45">
      <c r="A1376" s="1">
        <v>45150</v>
      </c>
      <c r="B1376" t="s">
        <v>1803</v>
      </c>
      <c r="C1376">
        <v>65</v>
      </c>
      <c r="D1376" t="s">
        <v>14</v>
      </c>
      <c r="E1376" t="s">
        <v>10</v>
      </c>
      <c r="F1376" t="s">
        <v>30</v>
      </c>
      <c r="G1376" t="s">
        <v>12</v>
      </c>
      <c r="H1376">
        <v>3063.24</v>
      </c>
    </row>
    <row r="1377" spans="1:8" x14ac:dyDescent="0.45">
      <c r="A1377" t="s">
        <v>565</v>
      </c>
      <c r="B1377" t="s">
        <v>1804</v>
      </c>
      <c r="C1377">
        <v>4</v>
      </c>
      <c r="D1377" t="s">
        <v>21</v>
      </c>
      <c r="E1377" t="s">
        <v>38</v>
      </c>
      <c r="F1377" t="s">
        <v>30</v>
      </c>
      <c r="G1377" t="s">
        <v>12</v>
      </c>
      <c r="H1377">
        <v>101.76</v>
      </c>
    </row>
    <row r="1378" spans="1:8" x14ac:dyDescent="0.45">
      <c r="A1378" s="1">
        <v>45020</v>
      </c>
      <c r="B1378" t="s">
        <v>1805</v>
      </c>
      <c r="C1378">
        <v>54</v>
      </c>
      <c r="D1378" t="s">
        <v>21</v>
      </c>
      <c r="E1378" t="s">
        <v>19</v>
      </c>
      <c r="F1378" t="s">
        <v>11</v>
      </c>
      <c r="G1378" t="s">
        <v>12</v>
      </c>
      <c r="H1378">
        <v>2787</v>
      </c>
    </row>
    <row r="1379" spans="1:8" x14ac:dyDescent="0.45">
      <c r="A1379" t="s">
        <v>116</v>
      </c>
      <c r="B1379" t="s">
        <v>1806</v>
      </c>
      <c r="C1379">
        <v>9</v>
      </c>
      <c r="D1379" t="s">
        <v>14</v>
      </c>
      <c r="E1379" t="s">
        <v>35</v>
      </c>
      <c r="F1379" t="s">
        <v>30</v>
      </c>
      <c r="G1379" t="s">
        <v>12</v>
      </c>
      <c r="H1379">
        <v>2298.69</v>
      </c>
    </row>
    <row r="1380" spans="1:8" x14ac:dyDescent="0.45">
      <c r="A1380" s="1">
        <v>44808</v>
      </c>
      <c r="B1380" t="s">
        <v>1807</v>
      </c>
      <c r="C1380">
        <v>87</v>
      </c>
      <c r="D1380" t="s">
        <v>9</v>
      </c>
      <c r="E1380" t="s">
        <v>38</v>
      </c>
      <c r="F1380" t="s">
        <v>11</v>
      </c>
      <c r="G1380" t="s">
        <v>44</v>
      </c>
      <c r="H1380">
        <v>3209.54</v>
      </c>
    </row>
    <row r="1381" spans="1:8" x14ac:dyDescent="0.45">
      <c r="A1381" t="s">
        <v>1013</v>
      </c>
      <c r="B1381" t="s">
        <v>1808</v>
      </c>
      <c r="C1381">
        <v>10</v>
      </c>
      <c r="D1381" t="s">
        <v>9</v>
      </c>
      <c r="E1381" t="s">
        <v>26</v>
      </c>
      <c r="F1381" t="s">
        <v>23</v>
      </c>
      <c r="G1381" t="s">
        <v>41</v>
      </c>
      <c r="H1381">
        <v>4066.28</v>
      </c>
    </row>
    <row r="1382" spans="1:8" x14ac:dyDescent="0.45">
      <c r="A1382" t="s">
        <v>181</v>
      </c>
      <c r="B1382" t="s">
        <v>1809</v>
      </c>
      <c r="C1382">
        <v>25</v>
      </c>
      <c r="D1382" t="s">
        <v>21</v>
      </c>
      <c r="E1382" t="s">
        <v>10</v>
      </c>
      <c r="F1382" t="s">
        <v>16</v>
      </c>
      <c r="G1382" t="s">
        <v>41</v>
      </c>
      <c r="H1382">
        <v>4700.71</v>
      </c>
    </row>
    <row r="1383" spans="1:8" x14ac:dyDescent="0.45">
      <c r="A1383" t="s">
        <v>689</v>
      </c>
      <c r="B1383" t="s">
        <v>1810</v>
      </c>
      <c r="C1383">
        <v>33</v>
      </c>
      <c r="D1383" t="s">
        <v>14</v>
      </c>
      <c r="E1383" t="s">
        <v>22</v>
      </c>
      <c r="F1383" t="s">
        <v>11</v>
      </c>
      <c r="G1383" t="s">
        <v>44</v>
      </c>
      <c r="H1383">
        <v>818.18</v>
      </c>
    </row>
    <row r="1384" spans="1:8" x14ac:dyDescent="0.45">
      <c r="A1384" s="1">
        <v>44898</v>
      </c>
      <c r="B1384" t="s">
        <v>1811</v>
      </c>
      <c r="C1384">
        <v>26</v>
      </c>
      <c r="D1384" t="s">
        <v>21</v>
      </c>
      <c r="E1384" t="s">
        <v>22</v>
      </c>
      <c r="F1384" t="s">
        <v>30</v>
      </c>
      <c r="G1384" t="s">
        <v>17</v>
      </c>
      <c r="H1384">
        <v>1807.56</v>
      </c>
    </row>
    <row r="1385" spans="1:8" x14ac:dyDescent="0.45">
      <c r="A1385" t="s">
        <v>914</v>
      </c>
      <c r="B1385" t="s">
        <v>1812</v>
      </c>
      <c r="C1385">
        <v>56</v>
      </c>
      <c r="D1385" t="s">
        <v>21</v>
      </c>
      <c r="E1385" t="s">
        <v>26</v>
      </c>
      <c r="F1385" t="s">
        <v>11</v>
      </c>
      <c r="G1385" t="s">
        <v>44</v>
      </c>
      <c r="H1385">
        <v>1592.84</v>
      </c>
    </row>
    <row r="1386" spans="1:8" x14ac:dyDescent="0.45">
      <c r="A1386" s="1">
        <v>44717</v>
      </c>
      <c r="B1386" t="s">
        <v>1813</v>
      </c>
      <c r="C1386">
        <v>14</v>
      </c>
      <c r="D1386" t="s">
        <v>21</v>
      </c>
      <c r="F1386" t="s">
        <v>11</v>
      </c>
      <c r="G1386" t="s">
        <v>12</v>
      </c>
      <c r="H1386">
        <v>4631.6000000000004</v>
      </c>
    </row>
    <row r="1387" spans="1:8" x14ac:dyDescent="0.45">
      <c r="A1387" s="1">
        <v>44722</v>
      </c>
      <c r="B1387" t="s">
        <v>1814</v>
      </c>
      <c r="C1387">
        <v>20</v>
      </c>
      <c r="D1387" t="s">
        <v>14</v>
      </c>
      <c r="E1387" t="s">
        <v>22</v>
      </c>
      <c r="F1387" t="s">
        <v>23</v>
      </c>
      <c r="G1387" t="s">
        <v>44</v>
      </c>
      <c r="H1387">
        <v>3204.62</v>
      </c>
    </row>
    <row r="1388" spans="1:8" x14ac:dyDescent="0.45">
      <c r="A1388" s="1">
        <v>45052</v>
      </c>
      <c r="B1388" t="s">
        <v>1815</v>
      </c>
      <c r="C1388">
        <v>74</v>
      </c>
      <c r="D1388" t="s">
        <v>14</v>
      </c>
      <c r="F1388" t="s">
        <v>30</v>
      </c>
      <c r="H1388">
        <v>4198</v>
      </c>
    </row>
    <row r="1389" spans="1:8" x14ac:dyDescent="0.45">
      <c r="A1389" s="1">
        <v>45237</v>
      </c>
      <c r="B1389" t="s">
        <v>1816</v>
      </c>
      <c r="C1389">
        <v>69</v>
      </c>
      <c r="D1389" t="s">
        <v>9</v>
      </c>
      <c r="E1389" t="s">
        <v>26</v>
      </c>
      <c r="F1389" t="s">
        <v>11</v>
      </c>
      <c r="G1389" t="s">
        <v>17</v>
      </c>
      <c r="H1389">
        <v>442.66</v>
      </c>
    </row>
    <row r="1390" spans="1:8" x14ac:dyDescent="0.45">
      <c r="A1390" t="s">
        <v>1249</v>
      </c>
      <c r="B1390" t="s">
        <v>1817</v>
      </c>
      <c r="C1390">
        <v>23</v>
      </c>
      <c r="D1390" t="s">
        <v>14</v>
      </c>
      <c r="E1390" t="s">
        <v>15</v>
      </c>
      <c r="F1390" t="s">
        <v>30</v>
      </c>
      <c r="G1390" t="s">
        <v>44</v>
      </c>
      <c r="H1390">
        <v>1904.25</v>
      </c>
    </row>
    <row r="1391" spans="1:8" x14ac:dyDescent="0.45">
      <c r="A1391" s="1">
        <v>44572</v>
      </c>
      <c r="B1391" t="s">
        <v>1818</v>
      </c>
      <c r="C1391">
        <v>78</v>
      </c>
      <c r="D1391" t="s">
        <v>9</v>
      </c>
      <c r="E1391" t="s">
        <v>22</v>
      </c>
      <c r="F1391" t="s">
        <v>11</v>
      </c>
      <c r="H1391">
        <v>807.04</v>
      </c>
    </row>
    <row r="1392" spans="1:8" x14ac:dyDescent="0.45">
      <c r="A1392" t="s">
        <v>1478</v>
      </c>
      <c r="B1392" t="s">
        <v>1819</v>
      </c>
      <c r="C1392">
        <v>42</v>
      </c>
      <c r="D1392" t="s">
        <v>14</v>
      </c>
      <c r="E1392" t="s">
        <v>10</v>
      </c>
      <c r="F1392" t="s">
        <v>30</v>
      </c>
      <c r="G1392" t="s">
        <v>17</v>
      </c>
      <c r="H1392">
        <v>4152.5200000000004</v>
      </c>
    </row>
    <row r="1393" spans="1:8" x14ac:dyDescent="0.45">
      <c r="A1393" t="s">
        <v>912</v>
      </c>
      <c r="B1393" t="s">
        <v>1820</v>
      </c>
      <c r="C1393">
        <v>94</v>
      </c>
      <c r="D1393" t="s">
        <v>14</v>
      </c>
      <c r="E1393" t="s">
        <v>35</v>
      </c>
      <c r="F1393" t="s">
        <v>16</v>
      </c>
      <c r="G1393" t="s">
        <v>41</v>
      </c>
      <c r="H1393">
        <v>1902.47</v>
      </c>
    </row>
    <row r="1394" spans="1:8" x14ac:dyDescent="0.45">
      <c r="A1394" s="1">
        <v>44622</v>
      </c>
      <c r="B1394" t="s">
        <v>1821</v>
      </c>
      <c r="C1394">
        <v>36</v>
      </c>
      <c r="D1394" t="s">
        <v>14</v>
      </c>
      <c r="E1394" t="s">
        <v>19</v>
      </c>
      <c r="F1394" t="s">
        <v>11</v>
      </c>
      <c r="G1394" t="s">
        <v>28</v>
      </c>
      <c r="H1394">
        <v>1429.15</v>
      </c>
    </row>
    <row r="1395" spans="1:8" x14ac:dyDescent="0.45">
      <c r="A1395" t="s">
        <v>64</v>
      </c>
      <c r="B1395" t="s">
        <v>1822</v>
      </c>
      <c r="C1395">
        <v>11</v>
      </c>
      <c r="D1395" t="s">
        <v>21</v>
      </c>
      <c r="F1395" t="s">
        <v>16</v>
      </c>
      <c r="H1395">
        <v>4209.43</v>
      </c>
    </row>
    <row r="1396" spans="1:8" x14ac:dyDescent="0.45">
      <c r="A1396" t="s">
        <v>695</v>
      </c>
      <c r="B1396" t="s">
        <v>1823</v>
      </c>
      <c r="C1396">
        <v>97</v>
      </c>
      <c r="D1396" t="s">
        <v>9</v>
      </c>
      <c r="E1396" t="s">
        <v>15</v>
      </c>
      <c r="F1396" t="s">
        <v>16</v>
      </c>
      <c r="G1396" t="s">
        <v>44</v>
      </c>
      <c r="H1396">
        <v>2262.2199999999998</v>
      </c>
    </row>
    <row r="1397" spans="1:8" x14ac:dyDescent="0.45">
      <c r="A1397" t="s">
        <v>398</v>
      </c>
      <c r="B1397" t="s">
        <v>1824</v>
      </c>
      <c r="C1397">
        <v>63</v>
      </c>
      <c r="D1397" t="s">
        <v>14</v>
      </c>
      <c r="E1397" t="s">
        <v>38</v>
      </c>
      <c r="F1397" t="s">
        <v>16</v>
      </c>
      <c r="G1397" t="s">
        <v>12</v>
      </c>
      <c r="H1397">
        <v>538.54999999999995</v>
      </c>
    </row>
    <row r="1398" spans="1:8" x14ac:dyDescent="0.45">
      <c r="A1398" t="s">
        <v>666</v>
      </c>
      <c r="B1398" t="s">
        <v>1825</v>
      </c>
      <c r="C1398">
        <v>80</v>
      </c>
      <c r="D1398" t="s">
        <v>14</v>
      </c>
      <c r="E1398" t="s">
        <v>38</v>
      </c>
      <c r="F1398" t="s">
        <v>30</v>
      </c>
      <c r="G1398" t="s">
        <v>12</v>
      </c>
      <c r="H1398">
        <v>551.78</v>
      </c>
    </row>
    <row r="1399" spans="1:8" x14ac:dyDescent="0.45">
      <c r="A1399" s="1">
        <v>45268</v>
      </c>
      <c r="B1399" t="s">
        <v>1828</v>
      </c>
      <c r="C1399">
        <v>26</v>
      </c>
      <c r="D1399" t="s">
        <v>9</v>
      </c>
      <c r="E1399" t="s">
        <v>19</v>
      </c>
      <c r="F1399" t="s">
        <v>11</v>
      </c>
      <c r="G1399" t="s">
        <v>44</v>
      </c>
      <c r="H1399">
        <v>145.4</v>
      </c>
    </row>
    <row r="1400" spans="1:8" x14ac:dyDescent="0.45">
      <c r="A1400" t="s">
        <v>993</v>
      </c>
      <c r="B1400" t="s">
        <v>1829</v>
      </c>
      <c r="C1400">
        <v>26</v>
      </c>
      <c r="D1400" t="s">
        <v>14</v>
      </c>
      <c r="E1400" t="s">
        <v>26</v>
      </c>
      <c r="F1400" t="s">
        <v>11</v>
      </c>
      <c r="G1400" t="s">
        <v>12</v>
      </c>
      <c r="H1400">
        <v>2429.52</v>
      </c>
    </row>
    <row r="1401" spans="1:8" x14ac:dyDescent="0.45">
      <c r="A1401" s="1">
        <v>45021</v>
      </c>
      <c r="B1401" t="s">
        <v>1830</v>
      </c>
      <c r="C1401">
        <v>68</v>
      </c>
      <c r="D1401" t="s">
        <v>21</v>
      </c>
      <c r="E1401" t="s">
        <v>38</v>
      </c>
      <c r="F1401" t="s">
        <v>11</v>
      </c>
      <c r="G1401" t="s">
        <v>41</v>
      </c>
      <c r="H1401">
        <v>4632.34</v>
      </c>
    </row>
    <row r="1402" spans="1:8" x14ac:dyDescent="0.45">
      <c r="A1402" s="1">
        <v>44875</v>
      </c>
      <c r="B1402" t="s">
        <v>1831</v>
      </c>
      <c r="C1402">
        <v>10</v>
      </c>
      <c r="D1402" t="s">
        <v>21</v>
      </c>
      <c r="E1402" t="s">
        <v>35</v>
      </c>
      <c r="F1402" t="s">
        <v>11</v>
      </c>
      <c r="G1402" t="s">
        <v>41</v>
      </c>
      <c r="H1402">
        <v>2215.92</v>
      </c>
    </row>
    <row r="1403" spans="1:8" x14ac:dyDescent="0.45">
      <c r="A1403" s="1">
        <v>44654</v>
      </c>
      <c r="B1403" t="s">
        <v>1832</v>
      </c>
      <c r="C1403">
        <v>89</v>
      </c>
      <c r="D1403" t="s">
        <v>21</v>
      </c>
      <c r="E1403" t="s">
        <v>26</v>
      </c>
      <c r="F1403" t="s">
        <v>23</v>
      </c>
      <c r="G1403" t="s">
        <v>17</v>
      </c>
      <c r="H1403">
        <v>4010.29</v>
      </c>
    </row>
    <row r="1404" spans="1:8" x14ac:dyDescent="0.45">
      <c r="A1404" t="s">
        <v>563</v>
      </c>
      <c r="B1404" t="s">
        <v>1833</v>
      </c>
      <c r="C1404">
        <v>80</v>
      </c>
      <c r="D1404" t="s">
        <v>14</v>
      </c>
      <c r="E1404" t="s">
        <v>15</v>
      </c>
      <c r="F1404" t="s">
        <v>23</v>
      </c>
      <c r="G1404" t="s">
        <v>12</v>
      </c>
      <c r="H1404">
        <v>2205.31</v>
      </c>
    </row>
    <row r="1405" spans="1:8" x14ac:dyDescent="0.45">
      <c r="A1405" s="1">
        <v>44721</v>
      </c>
      <c r="B1405" t="s">
        <v>1834</v>
      </c>
      <c r="C1405">
        <v>18</v>
      </c>
      <c r="D1405" t="s">
        <v>21</v>
      </c>
      <c r="E1405" t="s">
        <v>22</v>
      </c>
      <c r="F1405" t="s">
        <v>11</v>
      </c>
      <c r="G1405" t="s">
        <v>17</v>
      </c>
      <c r="H1405">
        <v>3745.38</v>
      </c>
    </row>
    <row r="1406" spans="1:8" x14ac:dyDescent="0.45">
      <c r="A1406" t="s">
        <v>890</v>
      </c>
      <c r="B1406" t="s">
        <v>1835</v>
      </c>
      <c r="C1406">
        <v>28</v>
      </c>
      <c r="D1406" t="s">
        <v>9</v>
      </c>
      <c r="E1406" t="s">
        <v>22</v>
      </c>
      <c r="F1406" t="s">
        <v>23</v>
      </c>
      <c r="G1406" t="s">
        <v>44</v>
      </c>
      <c r="H1406">
        <v>3539.83</v>
      </c>
    </row>
    <row r="1407" spans="1:8" x14ac:dyDescent="0.45">
      <c r="A1407" t="s">
        <v>552</v>
      </c>
      <c r="B1407" t="s">
        <v>1836</v>
      </c>
      <c r="C1407">
        <v>51</v>
      </c>
      <c r="D1407" t="s">
        <v>21</v>
      </c>
      <c r="E1407" t="s">
        <v>22</v>
      </c>
      <c r="F1407" t="s">
        <v>23</v>
      </c>
      <c r="G1407" t="s">
        <v>17</v>
      </c>
      <c r="H1407">
        <v>2234.62</v>
      </c>
    </row>
    <row r="1408" spans="1:8" x14ac:dyDescent="0.45">
      <c r="A1408" t="s">
        <v>523</v>
      </c>
      <c r="B1408" t="s">
        <v>1837</v>
      </c>
      <c r="C1408">
        <v>75</v>
      </c>
      <c r="D1408" t="s">
        <v>9</v>
      </c>
      <c r="E1408" t="s">
        <v>22</v>
      </c>
      <c r="F1408" t="s">
        <v>11</v>
      </c>
      <c r="G1408" t="s">
        <v>41</v>
      </c>
      <c r="H1408">
        <v>132.02000000000001</v>
      </c>
    </row>
    <row r="1409" spans="1:8" x14ac:dyDescent="0.45">
      <c r="A1409" s="1">
        <v>45181</v>
      </c>
      <c r="B1409" t="s">
        <v>1838</v>
      </c>
      <c r="C1409">
        <v>25</v>
      </c>
      <c r="D1409" t="s">
        <v>21</v>
      </c>
      <c r="F1409" t="s">
        <v>23</v>
      </c>
      <c r="G1409" t="s">
        <v>28</v>
      </c>
      <c r="H1409">
        <v>1125.6400000000001</v>
      </c>
    </row>
    <row r="1410" spans="1:8" x14ac:dyDescent="0.45">
      <c r="A1410" t="s">
        <v>662</v>
      </c>
      <c r="B1410" t="s">
        <v>1839</v>
      </c>
      <c r="C1410">
        <v>95</v>
      </c>
      <c r="D1410" t="s">
        <v>21</v>
      </c>
      <c r="E1410" t="s">
        <v>10</v>
      </c>
      <c r="F1410" t="s">
        <v>11</v>
      </c>
      <c r="G1410" t="s">
        <v>28</v>
      </c>
      <c r="H1410">
        <v>3338.61</v>
      </c>
    </row>
    <row r="1411" spans="1:8" x14ac:dyDescent="0.45">
      <c r="A1411" s="1">
        <v>45026</v>
      </c>
      <c r="B1411" t="s">
        <v>1840</v>
      </c>
      <c r="C1411">
        <v>72</v>
      </c>
      <c r="D1411" t="s">
        <v>21</v>
      </c>
      <c r="E1411" t="s">
        <v>19</v>
      </c>
      <c r="F1411" t="s">
        <v>30</v>
      </c>
      <c r="G1411" t="s">
        <v>17</v>
      </c>
      <c r="H1411">
        <v>4356.66</v>
      </c>
    </row>
    <row r="1412" spans="1:8" x14ac:dyDescent="0.45">
      <c r="A1412" t="s">
        <v>895</v>
      </c>
      <c r="B1412" t="s">
        <v>1841</v>
      </c>
      <c r="C1412">
        <v>47</v>
      </c>
      <c r="D1412" t="s">
        <v>21</v>
      </c>
      <c r="E1412" t="s">
        <v>26</v>
      </c>
      <c r="F1412" t="s">
        <v>16</v>
      </c>
      <c r="G1412" t="s">
        <v>28</v>
      </c>
      <c r="H1412">
        <v>159.97</v>
      </c>
    </row>
    <row r="1413" spans="1:8" x14ac:dyDescent="0.45">
      <c r="A1413" t="s">
        <v>1062</v>
      </c>
      <c r="B1413" t="s">
        <v>1842</v>
      </c>
      <c r="C1413">
        <v>56</v>
      </c>
      <c r="D1413" t="s">
        <v>9</v>
      </c>
      <c r="E1413" t="s">
        <v>38</v>
      </c>
      <c r="F1413" t="s">
        <v>16</v>
      </c>
      <c r="G1413" t="s">
        <v>12</v>
      </c>
      <c r="H1413">
        <v>4746.38</v>
      </c>
    </row>
    <row r="1414" spans="1:8" x14ac:dyDescent="0.45">
      <c r="A1414" s="1">
        <v>44779</v>
      </c>
      <c r="B1414" t="s">
        <v>1843</v>
      </c>
      <c r="C1414">
        <v>48</v>
      </c>
      <c r="D1414" t="s">
        <v>14</v>
      </c>
      <c r="E1414" t="s">
        <v>19</v>
      </c>
      <c r="F1414" t="s">
        <v>11</v>
      </c>
      <c r="G1414" t="s">
        <v>44</v>
      </c>
      <c r="H1414">
        <v>3185.56</v>
      </c>
    </row>
    <row r="1415" spans="1:8" x14ac:dyDescent="0.45">
      <c r="A1415" t="s">
        <v>1379</v>
      </c>
      <c r="B1415" t="s">
        <v>1844</v>
      </c>
      <c r="C1415">
        <v>75</v>
      </c>
      <c r="D1415" t="s">
        <v>21</v>
      </c>
      <c r="E1415" t="s">
        <v>38</v>
      </c>
      <c r="F1415" t="s">
        <v>11</v>
      </c>
      <c r="G1415" t="s">
        <v>44</v>
      </c>
      <c r="H1415">
        <v>3730.73</v>
      </c>
    </row>
    <row r="1416" spans="1:8" x14ac:dyDescent="0.45">
      <c r="A1416" t="s">
        <v>1741</v>
      </c>
      <c r="B1416" t="s">
        <v>1845</v>
      </c>
      <c r="C1416">
        <v>33</v>
      </c>
      <c r="D1416" t="s">
        <v>9</v>
      </c>
      <c r="E1416" t="s">
        <v>15</v>
      </c>
      <c r="F1416" t="s">
        <v>30</v>
      </c>
      <c r="G1416" t="s">
        <v>17</v>
      </c>
      <c r="H1416">
        <v>4062.39</v>
      </c>
    </row>
    <row r="1417" spans="1:8" x14ac:dyDescent="0.45">
      <c r="A1417" t="s">
        <v>36</v>
      </c>
      <c r="B1417" t="s">
        <v>1846</v>
      </c>
      <c r="C1417">
        <v>36</v>
      </c>
      <c r="D1417" t="s">
        <v>9</v>
      </c>
      <c r="E1417" t="s">
        <v>22</v>
      </c>
      <c r="F1417" t="s">
        <v>30</v>
      </c>
      <c r="G1417" t="s">
        <v>44</v>
      </c>
      <c r="H1417">
        <v>939.37</v>
      </c>
    </row>
    <row r="1418" spans="1:8" x14ac:dyDescent="0.45">
      <c r="A1418" t="s">
        <v>256</v>
      </c>
      <c r="B1418" t="s">
        <v>1847</v>
      </c>
      <c r="C1418">
        <v>67</v>
      </c>
      <c r="D1418" t="s">
        <v>21</v>
      </c>
      <c r="E1418" t="s">
        <v>22</v>
      </c>
      <c r="F1418" t="s">
        <v>23</v>
      </c>
      <c r="G1418" t="s">
        <v>17</v>
      </c>
      <c r="H1418">
        <v>2892.04</v>
      </c>
    </row>
    <row r="1419" spans="1:8" x14ac:dyDescent="0.45">
      <c r="A1419" s="1">
        <v>44689</v>
      </c>
      <c r="B1419" t="s">
        <v>1848</v>
      </c>
      <c r="C1419">
        <v>6</v>
      </c>
      <c r="D1419" t="s">
        <v>14</v>
      </c>
      <c r="E1419" t="s">
        <v>10</v>
      </c>
      <c r="F1419" t="s">
        <v>30</v>
      </c>
      <c r="G1419" t="s">
        <v>12</v>
      </c>
      <c r="H1419">
        <v>4703.3</v>
      </c>
    </row>
    <row r="1420" spans="1:8" x14ac:dyDescent="0.45">
      <c r="A1420" t="s">
        <v>1683</v>
      </c>
      <c r="B1420" t="s">
        <v>1849</v>
      </c>
      <c r="C1420">
        <v>12</v>
      </c>
      <c r="D1420" t="s">
        <v>14</v>
      </c>
      <c r="E1420" t="s">
        <v>38</v>
      </c>
      <c r="F1420" t="s">
        <v>23</v>
      </c>
      <c r="G1420" t="s">
        <v>28</v>
      </c>
      <c r="H1420">
        <v>758.85</v>
      </c>
    </row>
    <row r="1421" spans="1:8" x14ac:dyDescent="0.45">
      <c r="A1421" t="s">
        <v>60</v>
      </c>
      <c r="B1421" t="s">
        <v>1850</v>
      </c>
      <c r="C1421">
        <v>60</v>
      </c>
      <c r="D1421" t="s">
        <v>14</v>
      </c>
      <c r="E1421" t="s">
        <v>35</v>
      </c>
      <c r="F1421" t="s">
        <v>30</v>
      </c>
      <c r="G1421" t="s">
        <v>17</v>
      </c>
      <c r="H1421">
        <v>253.94</v>
      </c>
    </row>
    <row r="1422" spans="1:8" x14ac:dyDescent="0.45">
      <c r="A1422" t="s">
        <v>39</v>
      </c>
      <c r="B1422" t="s">
        <v>1851</v>
      </c>
      <c r="C1422">
        <v>14</v>
      </c>
      <c r="D1422" t="s">
        <v>14</v>
      </c>
      <c r="E1422" t="s">
        <v>35</v>
      </c>
      <c r="F1422" t="s">
        <v>23</v>
      </c>
      <c r="G1422" t="s">
        <v>12</v>
      </c>
      <c r="H1422">
        <v>3777.44</v>
      </c>
    </row>
    <row r="1423" spans="1:8" x14ac:dyDescent="0.45">
      <c r="A1423" t="s">
        <v>315</v>
      </c>
      <c r="B1423" t="s">
        <v>1852</v>
      </c>
      <c r="C1423">
        <v>89</v>
      </c>
      <c r="D1423" t="s">
        <v>14</v>
      </c>
      <c r="F1423" t="s">
        <v>30</v>
      </c>
      <c r="G1423" t="s">
        <v>17</v>
      </c>
      <c r="H1423">
        <v>1350.62</v>
      </c>
    </row>
    <row r="1424" spans="1:8" x14ac:dyDescent="0.45">
      <c r="A1424" s="1">
        <v>44869</v>
      </c>
      <c r="B1424" t="s">
        <v>1853</v>
      </c>
      <c r="C1424">
        <v>25</v>
      </c>
      <c r="D1424" t="s">
        <v>21</v>
      </c>
      <c r="E1424" t="s">
        <v>15</v>
      </c>
      <c r="F1424" t="s">
        <v>11</v>
      </c>
      <c r="G1424" t="s">
        <v>41</v>
      </c>
      <c r="H1424">
        <v>4682.22</v>
      </c>
    </row>
    <row r="1425" spans="1:8" x14ac:dyDescent="0.45">
      <c r="A1425" t="s">
        <v>606</v>
      </c>
      <c r="B1425" t="s">
        <v>1854</v>
      </c>
      <c r="C1425">
        <v>18</v>
      </c>
      <c r="D1425" t="s">
        <v>21</v>
      </c>
      <c r="E1425" t="s">
        <v>35</v>
      </c>
      <c r="F1425" t="s">
        <v>16</v>
      </c>
      <c r="G1425" t="s">
        <v>44</v>
      </c>
      <c r="H1425">
        <v>280.08999999999997</v>
      </c>
    </row>
    <row r="1426" spans="1:8" x14ac:dyDescent="0.45">
      <c r="A1426" t="s">
        <v>175</v>
      </c>
      <c r="B1426" t="s">
        <v>1855</v>
      </c>
      <c r="C1426">
        <v>14</v>
      </c>
      <c r="D1426" t="s">
        <v>14</v>
      </c>
      <c r="E1426" t="s">
        <v>22</v>
      </c>
      <c r="F1426" t="s">
        <v>16</v>
      </c>
      <c r="G1426" t="s">
        <v>12</v>
      </c>
      <c r="H1426">
        <v>4075.17</v>
      </c>
    </row>
    <row r="1427" spans="1:8" x14ac:dyDescent="0.45">
      <c r="A1427" t="s">
        <v>1856</v>
      </c>
      <c r="B1427" t="s">
        <v>1857</v>
      </c>
      <c r="C1427">
        <v>42</v>
      </c>
      <c r="D1427" t="s">
        <v>21</v>
      </c>
      <c r="E1427" t="s">
        <v>22</v>
      </c>
      <c r="F1427" t="s">
        <v>16</v>
      </c>
      <c r="G1427" t="s">
        <v>17</v>
      </c>
      <c r="H1427">
        <v>3075.44</v>
      </c>
    </row>
    <row r="1428" spans="1:8" x14ac:dyDescent="0.45">
      <c r="A1428" t="s">
        <v>1478</v>
      </c>
      <c r="B1428" t="s">
        <v>1858</v>
      </c>
      <c r="C1428">
        <v>58</v>
      </c>
      <c r="D1428" t="s">
        <v>9</v>
      </c>
      <c r="E1428" t="s">
        <v>10</v>
      </c>
      <c r="F1428" t="s">
        <v>16</v>
      </c>
      <c r="G1428" t="s">
        <v>17</v>
      </c>
      <c r="H1428">
        <v>3796.36</v>
      </c>
    </row>
    <row r="1429" spans="1:8" x14ac:dyDescent="0.45">
      <c r="A1429" t="s">
        <v>810</v>
      </c>
      <c r="B1429" t="s">
        <v>1859</v>
      </c>
      <c r="C1429">
        <v>17</v>
      </c>
      <c r="D1429" t="s">
        <v>21</v>
      </c>
      <c r="E1429" t="s">
        <v>15</v>
      </c>
      <c r="F1429" t="s">
        <v>30</v>
      </c>
      <c r="G1429" t="s">
        <v>12</v>
      </c>
      <c r="H1429">
        <v>3981.34</v>
      </c>
    </row>
    <row r="1430" spans="1:8" x14ac:dyDescent="0.45">
      <c r="A1430" t="s">
        <v>1062</v>
      </c>
      <c r="B1430" t="s">
        <v>1860</v>
      </c>
      <c r="C1430">
        <v>9</v>
      </c>
      <c r="D1430" t="s">
        <v>14</v>
      </c>
      <c r="E1430" t="s">
        <v>38</v>
      </c>
      <c r="F1430" t="s">
        <v>23</v>
      </c>
      <c r="G1430" t="s">
        <v>44</v>
      </c>
      <c r="H1430">
        <v>1828.72</v>
      </c>
    </row>
    <row r="1431" spans="1:8" x14ac:dyDescent="0.45">
      <c r="A1431" t="s">
        <v>906</v>
      </c>
      <c r="B1431" t="s">
        <v>1861</v>
      </c>
      <c r="C1431">
        <v>70</v>
      </c>
      <c r="D1431" t="s">
        <v>9</v>
      </c>
      <c r="E1431" t="s">
        <v>38</v>
      </c>
      <c r="F1431" t="s">
        <v>23</v>
      </c>
      <c r="G1431" t="s">
        <v>17</v>
      </c>
      <c r="H1431">
        <v>4462.1499999999996</v>
      </c>
    </row>
    <row r="1432" spans="1:8" x14ac:dyDescent="0.45">
      <c r="A1432" s="1">
        <v>44811</v>
      </c>
      <c r="B1432" t="s">
        <v>1862</v>
      </c>
      <c r="C1432">
        <v>23</v>
      </c>
      <c r="D1432" t="s">
        <v>14</v>
      </c>
      <c r="E1432" t="s">
        <v>38</v>
      </c>
      <c r="F1432" t="s">
        <v>16</v>
      </c>
      <c r="G1432" t="s">
        <v>41</v>
      </c>
      <c r="H1432">
        <v>4221.66</v>
      </c>
    </row>
    <row r="1433" spans="1:8" x14ac:dyDescent="0.45">
      <c r="A1433" t="s">
        <v>432</v>
      </c>
      <c r="B1433" t="s">
        <v>1863</v>
      </c>
      <c r="C1433">
        <v>9</v>
      </c>
      <c r="D1433" t="s">
        <v>14</v>
      </c>
      <c r="F1433" t="s">
        <v>11</v>
      </c>
      <c r="G1433" t="s">
        <v>12</v>
      </c>
      <c r="H1433">
        <v>1223.3499999999999</v>
      </c>
    </row>
    <row r="1434" spans="1:8" x14ac:dyDescent="0.45">
      <c r="A1434" t="s">
        <v>1202</v>
      </c>
      <c r="B1434" t="s">
        <v>1864</v>
      </c>
      <c r="C1434">
        <v>51</v>
      </c>
      <c r="D1434" t="s">
        <v>21</v>
      </c>
      <c r="E1434" t="s">
        <v>15</v>
      </c>
      <c r="F1434" t="s">
        <v>11</v>
      </c>
      <c r="G1434" t="s">
        <v>44</v>
      </c>
      <c r="H1434">
        <v>3523.6</v>
      </c>
    </row>
    <row r="1435" spans="1:8" x14ac:dyDescent="0.45">
      <c r="A1435" t="s">
        <v>1865</v>
      </c>
      <c r="B1435" t="s">
        <v>1866</v>
      </c>
      <c r="C1435">
        <v>14</v>
      </c>
      <c r="D1435" t="s">
        <v>14</v>
      </c>
      <c r="E1435" t="s">
        <v>19</v>
      </c>
      <c r="F1435" t="s">
        <v>16</v>
      </c>
      <c r="G1435" t="s">
        <v>44</v>
      </c>
      <c r="H1435">
        <v>1192.21</v>
      </c>
    </row>
    <row r="1436" spans="1:8" x14ac:dyDescent="0.45">
      <c r="A1436" t="s">
        <v>217</v>
      </c>
      <c r="B1436" t="s">
        <v>1867</v>
      </c>
      <c r="C1436">
        <v>36</v>
      </c>
      <c r="D1436" t="s">
        <v>21</v>
      </c>
      <c r="E1436" t="s">
        <v>26</v>
      </c>
      <c r="F1436" t="s">
        <v>30</v>
      </c>
      <c r="G1436" t="s">
        <v>44</v>
      </c>
      <c r="H1436">
        <v>4607.67</v>
      </c>
    </row>
    <row r="1437" spans="1:8" x14ac:dyDescent="0.45">
      <c r="A1437" t="s">
        <v>544</v>
      </c>
      <c r="B1437" t="s">
        <v>1868</v>
      </c>
      <c r="C1437">
        <v>64</v>
      </c>
      <c r="D1437" t="s">
        <v>21</v>
      </c>
      <c r="E1437" t="s">
        <v>15</v>
      </c>
      <c r="F1437" t="s">
        <v>16</v>
      </c>
      <c r="G1437" t="s">
        <v>17</v>
      </c>
      <c r="H1437">
        <v>2994.66</v>
      </c>
    </row>
    <row r="1438" spans="1:8" x14ac:dyDescent="0.45">
      <c r="A1438" t="s">
        <v>265</v>
      </c>
      <c r="B1438" t="s">
        <v>1869</v>
      </c>
      <c r="C1438">
        <v>74</v>
      </c>
      <c r="D1438" t="s">
        <v>14</v>
      </c>
      <c r="E1438" t="s">
        <v>26</v>
      </c>
      <c r="F1438" t="s">
        <v>30</v>
      </c>
      <c r="G1438" t="s">
        <v>41</v>
      </c>
      <c r="H1438">
        <v>1823.52</v>
      </c>
    </row>
    <row r="1439" spans="1:8" x14ac:dyDescent="0.45">
      <c r="A1439" t="s">
        <v>404</v>
      </c>
      <c r="B1439" t="s">
        <v>1870</v>
      </c>
      <c r="C1439">
        <v>35</v>
      </c>
      <c r="D1439" t="s">
        <v>9</v>
      </c>
      <c r="E1439" t="s">
        <v>22</v>
      </c>
      <c r="F1439" t="s">
        <v>30</v>
      </c>
      <c r="G1439" t="s">
        <v>44</v>
      </c>
      <c r="H1439">
        <v>4639.3500000000004</v>
      </c>
    </row>
    <row r="1440" spans="1:8" x14ac:dyDescent="0.45">
      <c r="A1440" s="1">
        <v>45178</v>
      </c>
      <c r="B1440" t="s">
        <v>1871</v>
      </c>
      <c r="C1440">
        <v>32</v>
      </c>
      <c r="D1440" t="s">
        <v>21</v>
      </c>
      <c r="E1440" t="s">
        <v>26</v>
      </c>
      <c r="F1440" t="s">
        <v>23</v>
      </c>
      <c r="G1440" t="s">
        <v>28</v>
      </c>
      <c r="H1440">
        <v>1540.12</v>
      </c>
    </row>
    <row r="1441" spans="1:8" x14ac:dyDescent="0.45">
      <c r="A1441" t="s">
        <v>1023</v>
      </c>
      <c r="B1441" t="s">
        <v>1872</v>
      </c>
      <c r="C1441">
        <v>97</v>
      </c>
      <c r="D1441" t="s">
        <v>14</v>
      </c>
      <c r="E1441" t="s">
        <v>38</v>
      </c>
      <c r="F1441" t="s">
        <v>30</v>
      </c>
      <c r="G1441" t="s">
        <v>12</v>
      </c>
      <c r="H1441">
        <v>3488.23</v>
      </c>
    </row>
    <row r="1442" spans="1:8" x14ac:dyDescent="0.45">
      <c r="A1442" t="s">
        <v>33</v>
      </c>
      <c r="B1442" t="s">
        <v>1873</v>
      </c>
      <c r="C1442">
        <v>86</v>
      </c>
      <c r="D1442" t="s">
        <v>21</v>
      </c>
      <c r="E1442" t="s">
        <v>10</v>
      </c>
      <c r="F1442" t="s">
        <v>23</v>
      </c>
      <c r="G1442" t="s">
        <v>41</v>
      </c>
      <c r="H1442">
        <v>1735.25</v>
      </c>
    </row>
    <row r="1443" spans="1:8" x14ac:dyDescent="0.45">
      <c r="A1443" s="1">
        <v>45085</v>
      </c>
      <c r="B1443" t="s">
        <v>1874</v>
      </c>
      <c r="C1443">
        <v>78</v>
      </c>
      <c r="D1443" t="s">
        <v>21</v>
      </c>
      <c r="E1443" t="s">
        <v>19</v>
      </c>
      <c r="F1443" t="s">
        <v>16</v>
      </c>
      <c r="G1443" t="s">
        <v>28</v>
      </c>
      <c r="H1443">
        <v>654.41999999999996</v>
      </c>
    </row>
    <row r="1444" spans="1:8" x14ac:dyDescent="0.45">
      <c r="A1444" s="1">
        <v>44622</v>
      </c>
      <c r="B1444" t="s">
        <v>1875</v>
      </c>
      <c r="C1444">
        <v>60</v>
      </c>
      <c r="D1444" t="s">
        <v>9</v>
      </c>
      <c r="E1444" t="s">
        <v>15</v>
      </c>
      <c r="F1444" t="s">
        <v>23</v>
      </c>
      <c r="G1444" t="s">
        <v>17</v>
      </c>
      <c r="H1444">
        <v>3015.54</v>
      </c>
    </row>
    <row r="1445" spans="1:8" x14ac:dyDescent="0.45">
      <c r="A1445" s="1">
        <v>45242</v>
      </c>
      <c r="B1445" t="s">
        <v>1876</v>
      </c>
      <c r="C1445">
        <v>53</v>
      </c>
      <c r="D1445" t="s">
        <v>9</v>
      </c>
      <c r="E1445" t="s">
        <v>10</v>
      </c>
      <c r="F1445" t="s">
        <v>30</v>
      </c>
      <c r="G1445" t="s">
        <v>44</v>
      </c>
      <c r="H1445">
        <v>3607.43</v>
      </c>
    </row>
    <row r="1446" spans="1:8" x14ac:dyDescent="0.45">
      <c r="A1446" s="1">
        <v>44844</v>
      </c>
      <c r="B1446" t="s">
        <v>1877</v>
      </c>
      <c r="C1446">
        <v>86</v>
      </c>
      <c r="D1446" t="s">
        <v>14</v>
      </c>
      <c r="E1446" t="s">
        <v>19</v>
      </c>
      <c r="F1446" t="s">
        <v>23</v>
      </c>
      <c r="G1446" t="s">
        <v>12</v>
      </c>
      <c r="H1446">
        <v>1025.25</v>
      </c>
    </row>
    <row r="1447" spans="1:8" x14ac:dyDescent="0.45">
      <c r="A1447" s="1">
        <v>45022</v>
      </c>
      <c r="B1447" t="s">
        <v>1878</v>
      </c>
      <c r="C1447">
        <v>66</v>
      </c>
      <c r="D1447" t="s">
        <v>21</v>
      </c>
      <c r="E1447" t="s">
        <v>10</v>
      </c>
      <c r="F1447" t="s">
        <v>30</v>
      </c>
      <c r="G1447" t="s">
        <v>41</v>
      </c>
      <c r="H1447">
        <v>2486.2600000000002</v>
      </c>
    </row>
    <row r="1448" spans="1:8" x14ac:dyDescent="0.45">
      <c r="A1448" s="1">
        <v>45080</v>
      </c>
      <c r="B1448" t="s">
        <v>1879</v>
      </c>
      <c r="C1448">
        <v>32</v>
      </c>
      <c r="D1448" t="s">
        <v>21</v>
      </c>
      <c r="E1448" t="s">
        <v>19</v>
      </c>
      <c r="F1448" t="s">
        <v>11</v>
      </c>
      <c r="G1448" t="s">
        <v>44</v>
      </c>
      <c r="H1448">
        <v>793.28</v>
      </c>
    </row>
    <row r="1449" spans="1:8" x14ac:dyDescent="0.45">
      <c r="A1449" s="1">
        <v>44810</v>
      </c>
      <c r="B1449" t="s">
        <v>1880</v>
      </c>
      <c r="C1449">
        <v>44</v>
      </c>
      <c r="D1449" t="s">
        <v>14</v>
      </c>
      <c r="E1449" t="s">
        <v>35</v>
      </c>
      <c r="F1449" t="s">
        <v>30</v>
      </c>
      <c r="G1449" t="s">
        <v>17</v>
      </c>
      <c r="H1449">
        <v>1764.68</v>
      </c>
    </row>
    <row r="1450" spans="1:8" x14ac:dyDescent="0.45">
      <c r="A1450" t="s">
        <v>267</v>
      </c>
      <c r="B1450" t="s">
        <v>1881</v>
      </c>
      <c r="C1450">
        <v>64</v>
      </c>
      <c r="D1450" t="s">
        <v>9</v>
      </c>
      <c r="E1450" t="s">
        <v>22</v>
      </c>
      <c r="F1450" t="s">
        <v>11</v>
      </c>
      <c r="G1450" t="s">
        <v>28</v>
      </c>
      <c r="H1450">
        <v>190.43</v>
      </c>
    </row>
    <row r="1451" spans="1:8" x14ac:dyDescent="0.45">
      <c r="A1451" s="1">
        <v>44807</v>
      </c>
      <c r="B1451" t="s">
        <v>1882</v>
      </c>
      <c r="C1451">
        <v>2</v>
      </c>
      <c r="D1451" t="s">
        <v>21</v>
      </c>
      <c r="E1451" t="s">
        <v>22</v>
      </c>
      <c r="F1451" t="s">
        <v>16</v>
      </c>
      <c r="G1451" t="s">
        <v>17</v>
      </c>
      <c r="H1451">
        <v>1552.21</v>
      </c>
    </row>
    <row r="1452" spans="1:8" x14ac:dyDescent="0.45">
      <c r="A1452" t="s">
        <v>555</v>
      </c>
      <c r="B1452" t="s">
        <v>1883</v>
      </c>
      <c r="C1452">
        <v>45</v>
      </c>
      <c r="D1452" t="s">
        <v>21</v>
      </c>
      <c r="E1452" t="s">
        <v>10</v>
      </c>
      <c r="F1452" t="s">
        <v>11</v>
      </c>
      <c r="G1452" t="s">
        <v>17</v>
      </c>
      <c r="H1452">
        <v>3403.35</v>
      </c>
    </row>
    <row r="1453" spans="1:8" x14ac:dyDescent="0.45">
      <c r="A1453" t="s">
        <v>1013</v>
      </c>
      <c r="B1453" t="s">
        <v>1884</v>
      </c>
      <c r="C1453">
        <v>52</v>
      </c>
      <c r="D1453" t="s">
        <v>14</v>
      </c>
      <c r="E1453" t="s">
        <v>26</v>
      </c>
      <c r="F1453" t="s">
        <v>23</v>
      </c>
      <c r="G1453" t="s">
        <v>41</v>
      </c>
      <c r="H1453">
        <v>4573.08</v>
      </c>
    </row>
    <row r="1454" spans="1:8" x14ac:dyDescent="0.45">
      <c r="A1454" t="s">
        <v>415</v>
      </c>
      <c r="B1454" t="s">
        <v>1885</v>
      </c>
      <c r="C1454">
        <v>22</v>
      </c>
      <c r="D1454" t="s">
        <v>14</v>
      </c>
      <c r="E1454" t="s">
        <v>22</v>
      </c>
      <c r="F1454" t="s">
        <v>16</v>
      </c>
      <c r="G1454" t="s">
        <v>12</v>
      </c>
      <c r="H1454">
        <v>4972.6099999999997</v>
      </c>
    </row>
    <row r="1455" spans="1:8" x14ac:dyDescent="0.45">
      <c r="A1455" s="1">
        <v>45172</v>
      </c>
      <c r="B1455" t="s">
        <v>1886</v>
      </c>
      <c r="C1455">
        <v>6</v>
      </c>
      <c r="D1455" t="s">
        <v>9</v>
      </c>
      <c r="E1455" t="s">
        <v>15</v>
      </c>
      <c r="F1455" t="s">
        <v>16</v>
      </c>
      <c r="G1455" t="s">
        <v>44</v>
      </c>
      <c r="H1455">
        <v>4454.8599999999997</v>
      </c>
    </row>
    <row r="1456" spans="1:8" x14ac:dyDescent="0.45">
      <c r="A1456" t="s">
        <v>375</v>
      </c>
      <c r="B1456" t="s">
        <v>1888</v>
      </c>
      <c r="C1456">
        <v>81</v>
      </c>
      <c r="D1456" t="s">
        <v>21</v>
      </c>
      <c r="E1456" t="s">
        <v>22</v>
      </c>
      <c r="F1456" t="s">
        <v>23</v>
      </c>
      <c r="G1456" t="s">
        <v>17</v>
      </c>
      <c r="H1456">
        <v>4014.97</v>
      </c>
    </row>
    <row r="1457" spans="1:8" x14ac:dyDescent="0.45">
      <c r="A1457" s="1">
        <v>44600</v>
      </c>
      <c r="B1457" t="s">
        <v>1889</v>
      </c>
      <c r="C1457">
        <v>42</v>
      </c>
      <c r="D1457" t="s">
        <v>14</v>
      </c>
      <c r="E1457" t="s">
        <v>19</v>
      </c>
      <c r="F1457" t="s">
        <v>16</v>
      </c>
      <c r="G1457" t="s">
        <v>17</v>
      </c>
      <c r="H1457">
        <v>634.27</v>
      </c>
    </row>
    <row r="1458" spans="1:8" x14ac:dyDescent="0.45">
      <c r="A1458" t="s">
        <v>1568</v>
      </c>
      <c r="B1458" t="s">
        <v>1890</v>
      </c>
      <c r="C1458">
        <v>19</v>
      </c>
      <c r="D1458" t="s">
        <v>21</v>
      </c>
      <c r="E1458" t="s">
        <v>10</v>
      </c>
      <c r="F1458" t="s">
        <v>16</v>
      </c>
      <c r="G1458" t="s">
        <v>12</v>
      </c>
      <c r="H1458">
        <v>2485.8200000000002</v>
      </c>
    </row>
    <row r="1459" spans="1:8" x14ac:dyDescent="0.45">
      <c r="A1459" t="s">
        <v>326</v>
      </c>
      <c r="B1459" t="s">
        <v>1891</v>
      </c>
      <c r="C1459">
        <v>21</v>
      </c>
      <c r="D1459" t="s">
        <v>14</v>
      </c>
      <c r="E1459" t="s">
        <v>10</v>
      </c>
      <c r="F1459" t="s">
        <v>16</v>
      </c>
      <c r="G1459" t="s">
        <v>17</v>
      </c>
      <c r="H1459">
        <v>2205.33</v>
      </c>
    </row>
    <row r="1460" spans="1:8" x14ac:dyDescent="0.45">
      <c r="A1460" s="1">
        <v>44752</v>
      </c>
      <c r="B1460" t="s">
        <v>1892</v>
      </c>
      <c r="C1460">
        <v>56</v>
      </c>
      <c r="D1460" t="s">
        <v>21</v>
      </c>
      <c r="E1460" t="s">
        <v>10</v>
      </c>
      <c r="F1460" t="s">
        <v>30</v>
      </c>
      <c r="G1460" t="s">
        <v>17</v>
      </c>
      <c r="H1460">
        <v>2714.76</v>
      </c>
    </row>
    <row r="1461" spans="1:8" x14ac:dyDescent="0.45">
      <c r="A1461" s="1">
        <v>45241</v>
      </c>
      <c r="B1461" t="s">
        <v>1893</v>
      </c>
      <c r="C1461">
        <v>41</v>
      </c>
      <c r="D1461" t="s">
        <v>14</v>
      </c>
      <c r="E1461" t="s">
        <v>26</v>
      </c>
      <c r="F1461" t="s">
        <v>16</v>
      </c>
      <c r="G1461" t="s">
        <v>12</v>
      </c>
      <c r="H1461">
        <v>3964.81</v>
      </c>
    </row>
    <row r="1462" spans="1:8" x14ac:dyDescent="0.45">
      <c r="A1462" t="s">
        <v>575</v>
      </c>
      <c r="B1462" t="s">
        <v>1894</v>
      </c>
      <c r="C1462">
        <v>50</v>
      </c>
      <c r="D1462" t="s">
        <v>21</v>
      </c>
      <c r="E1462" t="s">
        <v>22</v>
      </c>
      <c r="F1462" t="s">
        <v>11</v>
      </c>
      <c r="G1462" t="s">
        <v>44</v>
      </c>
      <c r="H1462">
        <v>1824.55</v>
      </c>
    </row>
    <row r="1463" spans="1:8" x14ac:dyDescent="0.45">
      <c r="A1463" s="1">
        <v>44815</v>
      </c>
      <c r="B1463" t="s">
        <v>1895</v>
      </c>
      <c r="C1463">
        <v>5</v>
      </c>
      <c r="D1463" t="s">
        <v>9</v>
      </c>
      <c r="E1463" t="s">
        <v>10</v>
      </c>
      <c r="F1463" t="s">
        <v>16</v>
      </c>
      <c r="G1463" t="s">
        <v>41</v>
      </c>
      <c r="H1463">
        <v>4903.5600000000004</v>
      </c>
    </row>
    <row r="1464" spans="1:8" x14ac:dyDescent="0.45">
      <c r="A1464" t="s">
        <v>352</v>
      </c>
      <c r="B1464" t="s">
        <v>1896</v>
      </c>
      <c r="C1464">
        <v>30</v>
      </c>
      <c r="D1464" t="s">
        <v>14</v>
      </c>
      <c r="E1464" t="s">
        <v>38</v>
      </c>
      <c r="F1464" t="s">
        <v>11</v>
      </c>
      <c r="G1464" t="s">
        <v>44</v>
      </c>
      <c r="H1464">
        <v>4422.63</v>
      </c>
    </row>
    <row r="1465" spans="1:8" x14ac:dyDescent="0.45">
      <c r="A1465" t="s">
        <v>1897</v>
      </c>
      <c r="B1465" t="s">
        <v>1898</v>
      </c>
      <c r="C1465">
        <v>99</v>
      </c>
      <c r="D1465" t="s">
        <v>14</v>
      </c>
      <c r="E1465" t="s">
        <v>19</v>
      </c>
      <c r="F1465" t="s">
        <v>11</v>
      </c>
      <c r="G1465" t="s">
        <v>17</v>
      </c>
      <c r="H1465">
        <v>1268.2</v>
      </c>
    </row>
    <row r="1466" spans="1:8" x14ac:dyDescent="0.45">
      <c r="A1466" t="s">
        <v>914</v>
      </c>
      <c r="B1466" t="s">
        <v>1899</v>
      </c>
      <c r="C1466">
        <v>14</v>
      </c>
      <c r="D1466" t="s">
        <v>21</v>
      </c>
      <c r="E1466" t="s">
        <v>26</v>
      </c>
      <c r="F1466" t="s">
        <v>11</v>
      </c>
      <c r="G1466" t="s">
        <v>17</v>
      </c>
      <c r="H1466">
        <v>2927.56</v>
      </c>
    </row>
    <row r="1467" spans="1:8" x14ac:dyDescent="0.45">
      <c r="A1467" t="s">
        <v>544</v>
      </c>
      <c r="B1467" t="s">
        <v>1900</v>
      </c>
      <c r="C1467">
        <v>65</v>
      </c>
      <c r="D1467" t="s">
        <v>21</v>
      </c>
      <c r="E1467" t="s">
        <v>10</v>
      </c>
      <c r="F1467" t="s">
        <v>30</v>
      </c>
      <c r="G1467" t="s">
        <v>44</v>
      </c>
      <c r="H1467">
        <v>1490.92</v>
      </c>
    </row>
    <row r="1468" spans="1:8" x14ac:dyDescent="0.45">
      <c r="A1468" s="1">
        <v>44630</v>
      </c>
      <c r="B1468" t="s">
        <v>1901</v>
      </c>
      <c r="C1468">
        <v>0</v>
      </c>
      <c r="D1468" t="s">
        <v>21</v>
      </c>
      <c r="F1468" t="s">
        <v>16</v>
      </c>
      <c r="G1468" t="s">
        <v>17</v>
      </c>
      <c r="H1468">
        <v>2972.91</v>
      </c>
    </row>
    <row r="1469" spans="1:8" x14ac:dyDescent="0.45">
      <c r="A1469" s="1">
        <v>44662</v>
      </c>
      <c r="B1469" t="s">
        <v>1902</v>
      </c>
      <c r="C1469">
        <v>60</v>
      </c>
      <c r="D1469" t="s">
        <v>21</v>
      </c>
      <c r="E1469" t="s">
        <v>15</v>
      </c>
      <c r="F1469" t="s">
        <v>16</v>
      </c>
      <c r="G1469" t="s">
        <v>41</v>
      </c>
      <c r="H1469">
        <v>2077.87</v>
      </c>
    </row>
    <row r="1470" spans="1:8" x14ac:dyDescent="0.45">
      <c r="A1470" t="s">
        <v>89</v>
      </c>
      <c r="B1470" t="s">
        <v>1903</v>
      </c>
      <c r="C1470">
        <v>22</v>
      </c>
      <c r="D1470" t="s">
        <v>21</v>
      </c>
      <c r="E1470" t="s">
        <v>19</v>
      </c>
      <c r="F1470" t="s">
        <v>30</v>
      </c>
      <c r="G1470" t="s">
        <v>28</v>
      </c>
      <c r="H1470">
        <v>998.9</v>
      </c>
    </row>
    <row r="1471" spans="1:8" x14ac:dyDescent="0.45">
      <c r="A1471" s="1">
        <v>44930</v>
      </c>
      <c r="B1471" t="s">
        <v>1904</v>
      </c>
      <c r="C1471">
        <v>84</v>
      </c>
      <c r="D1471" t="s">
        <v>14</v>
      </c>
      <c r="E1471" t="s">
        <v>15</v>
      </c>
      <c r="F1471" t="s">
        <v>11</v>
      </c>
      <c r="G1471" t="s">
        <v>12</v>
      </c>
      <c r="H1471">
        <v>4586.92</v>
      </c>
    </row>
    <row r="1472" spans="1:8" x14ac:dyDescent="0.45">
      <c r="A1472" s="1">
        <v>45241</v>
      </c>
      <c r="B1472" t="s">
        <v>1905</v>
      </c>
      <c r="C1472">
        <v>20</v>
      </c>
      <c r="D1472" t="s">
        <v>21</v>
      </c>
      <c r="E1472" t="s">
        <v>35</v>
      </c>
      <c r="F1472" t="s">
        <v>11</v>
      </c>
      <c r="G1472" t="s">
        <v>17</v>
      </c>
      <c r="H1472">
        <v>1632.76</v>
      </c>
    </row>
    <row r="1473" spans="1:8" x14ac:dyDescent="0.45">
      <c r="A1473" t="s">
        <v>738</v>
      </c>
      <c r="B1473" t="s">
        <v>1906</v>
      </c>
      <c r="C1473">
        <v>44</v>
      </c>
      <c r="D1473" t="s">
        <v>21</v>
      </c>
      <c r="E1473" t="s">
        <v>35</v>
      </c>
      <c r="F1473" t="s">
        <v>11</v>
      </c>
      <c r="G1473" t="s">
        <v>12</v>
      </c>
      <c r="H1473">
        <v>3238.98</v>
      </c>
    </row>
    <row r="1474" spans="1:8" x14ac:dyDescent="0.45">
      <c r="A1474" s="1">
        <v>44897</v>
      </c>
      <c r="B1474" t="s">
        <v>1907</v>
      </c>
      <c r="C1474">
        <v>1</v>
      </c>
      <c r="D1474" t="s">
        <v>9</v>
      </c>
      <c r="E1474" t="s">
        <v>38</v>
      </c>
      <c r="F1474" t="s">
        <v>16</v>
      </c>
      <c r="G1474" t="s">
        <v>12</v>
      </c>
      <c r="H1474">
        <v>955.32</v>
      </c>
    </row>
    <row r="1475" spans="1:8" x14ac:dyDescent="0.45">
      <c r="A1475" t="s">
        <v>533</v>
      </c>
      <c r="B1475" t="s">
        <v>1908</v>
      </c>
      <c r="C1475">
        <v>6</v>
      </c>
      <c r="D1475" t="s">
        <v>9</v>
      </c>
      <c r="E1475" t="s">
        <v>19</v>
      </c>
      <c r="F1475" t="s">
        <v>30</v>
      </c>
      <c r="G1475" t="s">
        <v>41</v>
      </c>
      <c r="H1475">
        <v>1246.07</v>
      </c>
    </row>
    <row r="1476" spans="1:8" x14ac:dyDescent="0.45">
      <c r="A1476" s="1">
        <v>44567</v>
      </c>
      <c r="B1476" t="s">
        <v>1909</v>
      </c>
      <c r="C1476">
        <v>34</v>
      </c>
      <c r="D1476" t="s">
        <v>9</v>
      </c>
      <c r="E1476" t="s">
        <v>15</v>
      </c>
      <c r="F1476" t="s">
        <v>30</v>
      </c>
      <c r="G1476" t="s">
        <v>44</v>
      </c>
      <c r="H1476">
        <v>1338.33</v>
      </c>
    </row>
    <row r="1477" spans="1:8" x14ac:dyDescent="0.45">
      <c r="A1477" t="s">
        <v>236</v>
      </c>
      <c r="B1477" t="s">
        <v>1910</v>
      </c>
      <c r="C1477">
        <v>21</v>
      </c>
      <c r="D1477" t="s">
        <v>14</v>
      </c>
      <c r="E1477" t="s">
        <v>22</v>
      </c>
      <c r="F1477" t="s">
        <v>23</v>
      </c>
      <c r="G1477" t="s">
        <v>41</v>
      </c>
      <c r="H1477">
        <v>4461.74</v>
      </c>
    </row>
    <row r="1478" spans="1:8" x14ac:dyDescent="0.45">
      <c r="A1478" t="s">
        <v>203</v>
      </c>
      <c r="B1478" t="s">
        <v>1911</v>
      </c>
      <c r="C1478">
        <v>38</v>
      </c>
      <c r="D1478" t="s">
        <v>14</v>
      </c>
      <c r="E1478" t="s">
        <v>26</v>
      </c>
      <c r="F1478" t="s">
        <v>23</v>
      </c>
      <c r="G1478" t="s">
        <v>12</v>
      </c>
      <c r="H1478">
        <v>71.75</v>
      </c>
    </row>
    <row r="1479" spans="1:8" x14ac:dyDescent="0.45">
      <c r="A1479" s="1">
        <v>44716</v>
      </c>
      <c r="B1479" t="s">
        <v>1912</v>
      </c>
      <c r="C1479">
        <v>52</v>
      </c>
      <c r="D1479" t="s">
        <v>21</v>
      </c>
      <c r="E1479" t="s">
        <v>26</v>
      </c>
      <c r="F1479" t="s">
        <v>16</v>
      </c>
      <c r="G1479" t="s">
        <v>41</v>
      </c>
      <c r="H1479">
        <v>4860.42</v>
      </c>
    </row>
    <row r="1480" spans="1:8" x14ac:dyDescent="0.45">
      <c r="A1480" s="1">
        <v>45239</v>
      </c>
      <c r="B1480" t="s">
        <v>1913</v>
      </c>
      <c r="C1480">
        <v>78</v>
      </c>
      <c r="D1480" t="s">
        <v>21</v>
      </c>
      <c r="E1480" t="s">
        <v>15</v>
      </c>
      <c r="F1480" t="s">
        <v>16</v>
      </c>
      <c r="G1480" t="s">
        <v>44</v>
      </c>
      <c r="H1480">
        <v>3327.55</v>
      </c>
    </row>
    <row r="1481" spans="1:8" x14ac:dyDescent="0.45">
      <c r="A1481" s="1">
        <v>44684</v>
      </c>
      <c r="B1481" t="s">
        <v>1914</v>
      </c>
      <c r="C1481">
        <v>90</v>
      </c>
      <c r="D1481" t="s">
        <v>14</v>
      </c>
      <c r="E1481" t="s">
        <v>26</v>
      </c>
      <c r="F1481" t="s">
        <v>23</v>
      </c>
      <c r="G1481" t="s">
        <v>12</v>
      </c>
      <c r="H1481">
        <v>1645.61</v>
      </c>
    </row>
    <row r="1482" spans="1:8" x14ac:dyDescent="0.45">
      <c r="A1482" t="s">
        <v>660</v>
      </c>
      <c r="B1482" t="s">
        <v>1915</v>
      </c>
      <c r="C1482">
        <v>3</v>
      </c>
      <c r="D1482" t="s">
        <v>14</v>
      </c>
      <c r="E1482" t="s">
        <v>10</v>
      </c>
      <c r="F1482" t="s">
        <v>16</v>
      </c>
      <c r="G1482" t="s">
        <v>44</v>
      </c>
      <c r="H1482">
        <v>2563.64</v>
      </c>
    </row>
    <row r="1483" spans="1:8" x14ac:dyDescent="0.45">
      <c r="A1483" s="1">
        <v>44687</v>
      </c>
      <c r="B1483" t="s">
        <v>1916</v>
      </c>
      <c r="C1483">
        <v>30</v>
      </c>
      <c r="D1483" t="s">
        <v>14</v>
      </c>
      <c r="E1483" t="s">
        <v>35</v>
      </c>
      <c r="F1483" t="s">
        <v>16</v>
      </c>
      <c r="G1483" t="s">
        <v>41</v>
      </c>
      <c r="H1483">
        <v>4386.9399999999996</v>
      </c>
    </row>
    <row r="1484" spans="1:8" x14ac:dyDescent="0.45">
      <c r="A1484" t="s">
        <v>511</v>
      </c>
      <c r="B1484" t="s">
        <v>1918</v>
      </c>
      <c r="C1484">
        <v>89</v>
      </c>
      <c r="D1484" t="s">
        <v>14</v>
      </c>
      <c r="E1484" t="s">
        <v>15</v>
      </c>
      <c r="F1484" t="s">
        <v>16</v>
      </c>
      <c r="G1484" t="s">
        <v>28</v>
      </c>
      <c r="H1484">
        <v>630.66999999999996</v>
      </c>
    </row>
    <row r="1485" spans="1:8" x14ac:dyDescent="0.45">
      <c r="A1485" s="1">
        <v>45272</v>
      </c>
      <c r="B1485" t="s">
        <v>1919</v>
      </c>
      <c r="C1485">
        <v>15</v>
      </c>
      <c r="D1485" t="s">
        <v>21</v>
      </c>
      <c r="E1485" t="s">
        <v>19</v>
      </c>
      <c r="F1485" t="s">
        <v>16</v>
      </c>
      <c r="G1485" t="s">
        <v>12</v>
      </c>
      <c r="H1485">
        <v>1098.44</v>
      </c>
    </row>
    <row r="1486" spans="1:8" x14ac:dyDescent="0.45">
      <c r="A1486" s="1">
        <v>45206</v>
      </c>
      <c r="B1486" t="s">
        <v>1920</v>
      </c>
      <c r="C1486">
        <v>24</v>
      </c>
      <c r="D1486" t="s">
        <v>9</v>
      </c>
      <c r="E1486" t="s">
        <v>38</v>
      </c>
      <c r="F1486" t="s">
        <v>11</v>
      </c>
      <c r="H1486">
        <v>2756.69</v>
      </c>
    </row>
    <row r="1487" spans="1:8" x14ac:dyDescent="0.45">
      <c r="A1487" s="1">
        <v>44928</v>
      </c>
      <c r="B1487" t="s">
        <v>1921</v>
      </c>
      <c r="C1487">
        <v>65</v>
      </c>
      <c r="D1487" t="s">
        <v>14</v>
      </c>
      <c r="E1487" t="s">
        <v>15</v>
      </c>
      <c r="F1487" t="s">
        <v>11</v>
      </c>
      <c r="G1487" t="s">
        <v>44</v>
      </c>
      <c r="H1487">
        <v>3528.37</v>
      </c>
    </row>
    <row r="1488" spans="1:8" x14ac:dyDescent="0.45">
      <c r="A1488" s="1">
        <v>44869</v>
      </c>
      <c r="B1488" t="s">
        <v>1922</v>
      </c>
      <c r="C1488">
        <v>57</v>
      </c>
      <c r="D1488" t="s">
        <v>14</v>
      </c>
      <c r="F1488" t="s">
        <v>23</v>
      </c>
      <c r="G1488" t="s">
        <v>17</v>
      </c>
      <c r="H1488">
        <v>2182.5700000000002</v>
      </c>
    </row>
    <row r="1489" spans="1:8" x14ac:dyDescent="0.45">
      <c r="A1489" t="s">
        <v>136</v>
      </c>
      <c r="B1489" t="s">
        <v>1923</v>
      </c>
      <c r="C1489">
        <v>4</v>
      </c>
      <c r="D1489" t="s">
        <v>14</v>
      </c>
      <c r="E1489" t="s">
        <v>35</v>
      </c>
      <c r="F1489" t="s">
        <v>11</v>
      </c>
      <c r="G1489" t="s">
        <v>12</v>
      </c>
      <c r="H1489">
        <v>1867</v>
      </c>
    </row>
    <row r="1490" spans="1:8" x14ac:dyDescent="0.45">
      <c r="A1490" t="s">
        <v>470</v>
      </c>
      <c r="B1490" t="s">
        <v>1924</v>
      </c>
      <c r="C1490">
        <v>14</v>
      </c>
      <c r="D1490" t="s">
        <v>21</v>
      </c>
      <c r="F1490" t="s">
        <v>16</v>
      </c>
      <c r="G1490" t="s">
        <v>17</v>
      </c>
      <c r="H1490">
        <v>3597.86</v>
      </c>
    </row>
    <row r="1491" spans="1:8" x14ac:dyDescent="0.45">
      <c r="A1491" s="1">
        <v>45175</v>
      </c>
      <c r="B1491" t="s">
        <v>1925</v>
      </c>
      <c r="C1491">
        <v>32</v>
      </c>
      <c r="D1491" t="s">
        <v>9</v>
      </c>
      <c r="F1491" t="s">
        <v>11</v>
      </c>
      <c r="G1491" t="s">
        <v>17</v>
      </c>
      <c r="H1491">
        <v>4962.46</v>
      </c>
    </row>
    <row r="1492" spans="1:8" x14ac:dyDescent="0.45">
      <c r="A1492" t="s">
        <v>68</v>
      </c>
      <c r="B1492" t="s">
        <v>1926</v>
      </c>
      <c r="C1492">
        <v>4</v>
      </c>
      <c r="D1492" t="s">
        <v>21</v>
      </c>
      <c r="E1492" t="s">
        <v>35</v>
      </c>
      <c r="F1492" t="s">
        <v>11</v>
      </c>
      <c r="G1492" t="s">
        <v>41</v>
      </c>
      <c r="H1492">
        <v>2563.06</v>
      </c>
    </row>
    <row r="1493" spans="1:8" x14ac:dyDescent="0.45">
      <c r="A1493" t="s">
        <v>772</v>
      </c>
      <c r="B1493" t="s">
        <v>1927</v>
      </c>
      <c r="C1493">
        <v>76</v>
      </c>
      <c r="D1493" t="s">
        <v>21</v>
      </c>
      <c r="F1493" t="s">
        <v>23</v>
      </c>
      <c r="G1493" t="s">
        <v>41</v>
      </c>
      <c r="H1493">
        <v>1770.34</v>
      </c>
    </row>
    <row r="1494" spans="1:8" x14ac:dyDescent="0.45">
      <c r="A1494" s="1">
        <v>44965</v>
      </c>
      <c r="B1494" t="s">
        <v>1928</v>
      </c>
      <c r="C1494">
        <v>70</v>
      </c>
      <c r="D1494" t="s">
        <v>14</v>
      </c>
      <c r="E1494" t="s">
        <v>22</v>
      </c>
      <c r="F1494" t="s">
        <v>23</v>
      </c>
      <c r="G1494" t="s">
        <v>28</v>
      </c>
      <c r="H1494">
        <v>3458.85</v>
      </c>
    </row>
    <row r="1495" spans="1:8" x14ac:dyDescent="0.45">
      <c r="A1495" t="s">
        <v>394</v>
      </c>
      <c r="B1495" t="s">
        <v>1929</v>
      </c>
      <c r="C1495">
        <v>95</v>
      </c>
      <c r="D1495" t="s">
        <v>14</v>
      </c>
      <c r="E1495" t="s">
        <v>38</v>
      </c>
      <c r="F1495" t="s">
        <v>16</v>
      </c>
      <c r="G1495" t="s">
        <v>12</v>
      </c>
      <c r="H1495">
        <v>1780.88</v>
      </c>
    </row>
    <row r="1496" spans="1:8" x14ac:dyDescent="0.45">
      <c r="A1496" t="s">
        <v>1930</v>
      </c>
      <c r="B1496" t="s">
        <v>1931</v>
      </c>
      <c r="C1496">
        <v>53</v>
      </c>
      <c r="D1496" t="s">
        <v>21</v>
      </c>
      <c r="E1496" t="s">
        <v>10</v>
      </c>
      <c r="F1496" t="s">
        <v>11</v>
      </c>
      <c r="G1496" t="s">
        <v>41</v>
      </c>
      <c r="H1496">
        <v>3925.11</v>
      </c>
    </row>
    <row r="1497" spans="1:8" x14ac:dyDescent="0.45">
      <c r="A1497" t="s">
        <v>89</v>
      </c>
      <c r="B1497" t="s">
        <v>1932</v>
      </c>
      <c r="C1497">
        <v>67</v>
      </c>
      <c r="D1497" t="s">
        <v>14</v>
      </c>
      <c r="E1497" t="s">
        <v>15</v>
      </c>
      <c r="F1497" t="s">
        <v>11</v>
      </c>
      <c r="G1497" t="s">
        <v>41</v>
      </c>
      <c r="H1497">
        <v>2320.06</v>
      </c>
    </row>
    <row r="1498" spans="1:8" x14ac:dyDescent="0.45">
      <c r="A1498" t="s">
        <v>173</v>
      </c>
      <c r="B1498" t="s">
        <v>1933</v>
      </c>
      <c r="C1498">
        <v>99</v>
      </c>
      <c r="D1498" t="s">
        <v>14</v>
      </c>
      <c r="E1498" t="s">
        <v>22</v>
      </c>
      <c r="F1498" t="s">
        <v>30</v>
      </c>
      <c r="G1498" t="s">
        <v>28</v>
      </c>
      <c r="H1498">
        <v>3300.27</v>
      </c>
    </row>
    <row r="1499" spans="1:8" x14ac:dyDescent="0.45">
      <c r="A1499" s="1">
        <v>45233</v>
      </c>
      <c r="B1499" t="s">
        <v>1934</v>
      </c>
      <c r="C1499">
        <v>77</v>
      </c>
      <c r="D1499" t="s">
        <v>21</v>
      </c>
      <c r="E1499" t="s">
        <v>22</v>
      </c>
      <c r="F1499" t="s">
        <v>30</v>
      </c>
      <c r="G1499" t="s">
        <v>17</v>
      </c>
      <c r="H1499">
        <v>4004.75</v>
      </c>
    </row>
    <row r="1500" spans="1:8" x14ac:dyDescent="0.45">
      <c r="A1500" s="1">
        <v>45078</v>
      </c>
      <c r="B1500" t="s">
        <v>1935</v>
      </c>
      <c r="C1500">
        <v>57</v>
      </c>
      <c r="D1500" t="s">
        <v>14</v>
      </c>
      <c r="E1500" t="s">
        <v>19</v>
      </c>
      <c r="F1500" t="s">
        <v>11</v>
      </c>
      <c r="G1500" t="s">
        <v>17</v>
      </c>
      <c r="H1500">
        <v>4766.05</v>
      </c>
    </row>
    <row r="1501" spans="1:8" x14ac:dyDescent="0.45">
      <c r="A1501" s="1">
        <v>45242</v>
      </c>
      <c r="B1501" t="s">
        <v>1936</v>
      </c>
      <c r="C1501">
        <v>79</v>
      </c>
      <c r="D1501" t="s">
        <v>21</v>
      </c>
      <c r="E1501" t="s">
        <v>26</v>
      </c>
      <c r="F1501" t="s">
        <v>11</v>
      </c>
      <c r="G1501" t="s">
        <v>28</v>
      </c>
      <c r="H1501">
        <v>737.4</v>
      </c>
    </row>
    <row r="1502" spans="1:8" x14ac:dyDescent="0.45">
      <c r="A1502" t="s">
        <v>571</v>
      </c>
      <c r="B1502" t="s">
        <v>1937</v>
      </c>
      <c r="C1502">
        <v>31</v>
      </c>
      <c r="D1502" t="s">
        <v>21</v>
      </c>
      <c r="E1502" t="s">
        <v>10</v>
      </c>
      <c r="F1502" t="s">
        <v>16</v>
      </c>
      <c r="G1502" t="s">
        <v>28</v>
      </c>
      <c r="H1502">
        <v>3743.3</v>
      </c>
    </row>
    <row r="1503" spans="1:8" x14ac:dyDescent="0.45">
      <c r="A1503" t="s">
        <v>906</v>
      </c>
      <c r="B1503" t="s">
        <v>1938</v>
      </c>
      <c r="C1503">
        <v>11</v>
      </c>
      <c r="D1503" t="s">
        <v>9</v>
      </c>
      <c r="E1503" t="s">
        <v>26</v>
      </c>
      <c r="F1503" t="s">
        <v>11</v>
      </c>
      <c r="G1503" t="s">
        <v>28</v>
      </c>
      <c r="H1503">
        <v>1849.81</v>
      </c>
    </row>
    <row r="1504" spans="1:8" x14ac:dyDescent="0.45">
      <c r="A1504" t="s">
        <v>1939</v>
      </c>
      <c r="B1504" t="s">
        <v>1940</v>
      </c>
      <c r="C1504">
        <v>15</v>
      </c>
      <c r="D1504" t="s">
        <v>9</v>
      </c>
      <c r="E1504" t="s">
        <v>10</v>
      </c>
      <c r="F1504" t="s">
        <v>30</v>
      </c>
      <c r="G1504" t="s">
        <v>17</v>
      </c>
      <c r="H1504">
        <v>974.15</v>
      </c>
    </row>
    <row r="1505" spans="1:8" x14ac:dyDescent="0.45">
      <c r="A1505" t="s">
        <v>990</v>
      </c>
      <c r="B1505" t="s">
        <v>1941</v>
      </c>
      <c r="C1505">
        <v>13</v>
      </c>
      <c r="D1505" t="s">
        <v>9</v>
      </c>
      <c r="E1505" t="s">
        <v>26</v>
      </c>
      <c r="F1505" t="s">
        <v>11</v>
      </c>
      <c r="G1505" t="s">
        <v>12</v>
      </c>
      <c r="H1505">
        <v>3162.48</v>
      </c>
    </row>
    <row r="1506" spans="1:8" x14ac:dyDescent="0.45">
      <c r="A1506" t="s">
        <v>96</v>
      </c>
      <c r="B1506" t="s">
        <v>1942</v>
      </c>
      <c r="C1506">
        <v>71</v>
      </c>
      <c r="D1506" t="s">
        <v>14</v>
      </c>
      <c r="E1506" t="s">
        <v>35</v>
      </c>
      <c r="F1506" t="s">
        <v>16</v>
      </c>
      <c r="G1506" t="s">
        <v>12</v>
      </c>
      <c r="H1506">
        <v>4752.21</v>
      </c>
    </row>
    <row r="1507" spans="1:8" x14ac:dyDescent="0.45">
      <c r="A1507" s="1">
        <v>45268</v>
      </c>
      <c r="B1507" t="s">
        <v>1943</v>
      </c>
      <c r="C1507">
        <v>14</v>
      </c>
      <c r="D1507" t="s">
        <v>14</v>
      </c>
      <c r="E1507" t="s">
        <v>26</v>
      </c>
      <c r="F1507" t="s">
        <v>11</v>
      </c>
      <c r="G1507" t="s">
        <v>17</v>
      </c>
      <c r="H1507">
        <v>4100.3900000000003</v>
      </c>
    </row>
    <row r="1508" spans="1:8" x14ac:dyDescent="0.45">
      <c r="A1508" t="s">
        <v>591</v>
      </c>
      <c r="B1508" t="s">
        <v>1944</v>
      </c>
      <c r="C1508">
        <v>92</v>
      </c>
      <c r="D1508" t="s">
        <v>14</v>
      </c>
      <c r="E1508" t="s">
        <v>26</v>
      </c>
      <c r="F1508" t="s">
        <v>23</v>
      </c>
      <c r="G1508" t="s">
        <v>28</v>
      </c>
      <c r="H1508">
        <v>183.58</v>
      </c>
    </row>
    <row r="1509" spans="1:8" x14ac:dyDescent="0.45">
      <c r="A1509" t="s">
        <v>384</v>
      </c>
      <c r="B1509" t="s">
        <v>1945</v>
      </c>
      <c r="C1509">
        <v>80</v>
      </c>
      <c r="D1509" t="s">
        <v>14</v>
      </c>
      <c r="E1509" t="s">
        <v>35</v>
      </c>
      <c r="F1509" t="s">
        <v>16</v>
      </c>
      <c r="G1509" t="s">
        <v>28</v>
      </c>
      <c r="H1509">
        <v>4897.8</v>
      </c>
    </row>
    <row r="1510" spans="1:8" x14ac:dyDescent="0.45">
      <c r="A1510" t="s">
        <v>355</v>
      </c>
      <c r="B1510" t="s">
        <v>1946</v>
      </c>
      <c r="C1510">
        <v>96</v>
      </c>
      <c r="D1510" t="s">
        <v>14</v>
      </c>
      <c r="E1510" t="s">
        <v>35</v>
      </c>
      <c r="F1510" t="s">
        <v>11</v>
      </c>
      <c r="G1510" t="s">
        <v>12</v>
      </c>
      <c r="H1510">
        <v>1312.94</v>
      </c>
    </row>
    <row r="1511" spans="1:8" x14ac:dyDescent="0.45">
      <c r="A1511" s="1">
        <v>44810</v>
      </c>
      <c r="B1511" t="s">
        <v>1947</v>
      </c>
      <c r="C1511">
        <v>52</v>
      </c>
      <c r="D1511" t="s">
        <v>14</v>
      </c>
      <c r="E1511" t="s">
        <v>35</v>
      </c>
      <c r="F1511" t="s">
        <v>23</v>
      </c>
      <c r="G1511" t="s">
        <v>44</v>
      </c>
      <c r="H1511">
        <v>4529.43</v>
      </c>
    </row>
    <row r="1512" spans="1:8" x14ac:dyDescent="0.45">
      <c r="A1512" s="1">
        <v>44808</v>
      </c>
      <c r="B1512" t="s">
        <v>1948</v>
      </c>
      <c r="C1512">
        <v>32</v>
      </c>
      <c r="D1512" t="s">
        <v>14</v>
      </c>
      <c r="E1512" t="s">
        <v>19</v>
      </c>
      <c r="F1512" t="s">
        <v>23</v>
      </c>
      <c r="G1512" t="s">
        <v>41</v>
      </c>
      <c r="H1512">
        <v>3162.54</v>
      </c>
    </row>
    <row r="1513" spans="1:8" x14ac:dyDescent="0.45">
      <c r="A1513" t="s">
        <v>818</v>
      </c>
      <c r="B1513" t="s">
        <v>1949</v>
      </c>
      <c r="C1513">
        <v>13</v>
      </c>
      <c r="D1513" t="s">
        <v>9</v>
      </c>
      <c r="E1513" t="s">
        <v>38</v>
      </c>
      <c r="F1513" t="s">
        <v>11</v>
      </c>
      <c r="G1513" t="s">
        <v>12</v>
      </c>
      <c r="H1513">
        <v>2524.87</v>
      </c>
    </row>
    <row r="1514" spans="1:8" x14ac:dyDescent="0.45">
      <c r="A1514" s="1">
        <v>44573</v>
      </c>
      <c r="B1514" t="s">
        <v>1950</v>
      </c>
      <c r="C1514">
        <v>84</v>
      </c>
      <c r="D1514" t="s">
        <v>21</v>
      </c>
      <c r="E1514" t="s">
        <v>22</v>
      </c>
      <c r="F1514" t="s">
        <v>23</v>
      </c>
      <c r="G1514" t="s">
        <v>44</v>
      </c>
      <c r="H1514">
        <v>1551.68</v>
      </c>
    </row>
    <row r="1515" spans="1:8" x14ac:dyDescent="0.45">
      <c r="A1515" s="1">
        <v>44839</v>
      </c>
      <c r="B1515" t="s">
        <v>1951</v>
      </c>
      <c r="C1515">
        <v>55</v>
      </c>
      <c r="D1515" t="s">
        <v>14</v>
      </c>
      <c r="E1515" t="s">
        <v>22</v>
      </c>
      <c r="F1515" t="s">
        <v>23</v>
      </c>
      <c r="G1515" t="s">
        <v>12</v>
      </c>
      <c r="H1515">
        <v>4363.8999999999996</v>
      </c>
    </row>
    <row r="1516" spans="1:8" x14ac:dyDescent="0.45">
      <c r="A1516" s="1">
        <v>45055</v>
      </c>
      <c r="B1516" t="s">
        <v>1952</v>
      </c>
      <c r="C1516">
        <v>21</v>
      </c>
      <c r="D1516" t="s">
        <v>21</v>
      </c>
      <c r="E1516" t="s">
        <v>10</v>
      </c>
      <c r="F1516" t="s">
        <v>23</v>
      </c>
      <c r="G1516" t="s">
        <v>28</v>
      </c>
      <c r="H1516">
        <v>557.03</v>
      </c>
    </row>
    <row r="1517" spans="1:8" x14ac:dyDescent="0.45">
      <c r="A1517" s="1">
        <v>44960</v>
      </c>
      <c r="B1517" t="s">
        <v>1953</v>
      </c>
      <c r="C1517">
        <v>6</v>
      </c>
      <c r="D1517" t="s">
        <v>14</v>
      </c>
      <c r="E1517" t="s">
        <v>35</v>
      </c>
      <c r="F1517" t="s">
        <v>16</v>
      </c>
      <c r="G1517" t="s">
        <v>41</v>
      </c>
      <c r="H1517">
        <v>832.14</v>
      </c>
    </row>
    <row r="1518" spans="1:8" x14ac:dyDescent="0.45">
      <c r="A1518" t="s">
        <v>1013</v>
      </c>
      <c r="B1518" t="s">
        <v>1954</v>
      </c>
      <c r="C1518">
        <v>50</v>
      </c>
      <c r="D1518" t="s">
        <v>21</v>
      </c>
      <c r="E1518" t="s">
        <v>35</v>
      </c>
      <c r="F1518" t="s">
        <v>23</v>
      </c>
      <c r="G1518" t="s">
        <v>44</v>
      </c>
      <c r="H1518">
        <v>4480.67</v>
      </c>
    </row>
    <row r="1519" spans="1:8" x14ac:dyDescent="0.45">
      <c r="A1519" t="s">
        <v>66</v>
      </c>
      <c r="B1519" t="s">
        <v>1955</v>
      </c>
      <c r="C1519">
        <v>89</v>
      </c>
      <c r="D1519" t="s">
        <v>21</v>
      </c>
      <c r="E1519" t="s">
        <v>38</v>
      </c>
      <c r="F1519" t="s">
        <v>16</v>
      </c>
      <c r="G1519" t="s">
        <v>17</v>
      </c>
      <c r="H1519">
        <v>3479.79</v>
      </c>
    </row>
    <row r="1520" spans="1:8" x14ac:dyDescent="0.45">
      <c r="A1520" t="s">
        <v>1072</v>
      </c>
      <c r="B1520" t="s">
        <v>1956</v>
      </c>
      <c r="C1520">
        <v>24</v>
      </c>
      <c r="D1520" t="s">
        <v>14</v>
      </c>
      <c r="F1520" t="s">
        <v>23</v>
      </c>
      <c r="G1520" t="s">
        <v>12</v>
      </c>
      <c r="H1520">
        <v>4261.66</v>
      </c>
    </row>
    <row r="1521" spans="1:8" x14ac:dyDescent="0.45">
      <c r="A1521" s="1">
        <v>45021</v>
      </c>
      <c r="B1521" t="s">
        <v>1957</v>
      </c>
      <c r="C1521">
        <v>24</v>
      </c>
      <c r="D1521" t="s">
        <v>21</v>
      </c>
      <c r="E1521" t="s">
        <v>15</v>
      </c>
      <c r="F1521" t="s">
        <v>30</v>
      </c>
      <c r="G1521" t="s">
        <v>41</v>
      </c>
      <c r="H1521">
        <v>1004.23</v>
      </c>
    </row>
    <row r="1522" spans="1:8" x14ac:dyDescent="0.45">
      <c r="A1522" s="1">
        <v>44652</v>
      </c>
      <c r="B1522" t="s">
        <v>1958</v>
      </c>
      <c r="C1522">
        <v>14</v>
      </c>
      <c r="D1522" t="s">
        <v>14</v>
      </c>
      <c r="E1522" t="s">
        <v>15</v>
      </c>
      <c r="F1522" t="s">
        <v>30</v>
      </c>
      <c r="G1522" t="s">
        <v>17</v>
      </c>
      <c r="H1522">
        <v>565.03</v>
      </c>
    </row>
    <row r="1523" spans="1:8" x14ac:dyDescent="0.45">
      <c r="A1523" s="1">
        <v>44806</v>
      </c>
      <c r="B1523" t="s">
        <v>1959</v>
      </c>
      <c r="C1523">
        <v>90</v>
      </c>
      <c r="D1523" t="s">
        <v>9</v>
      </c>
      <c r="F1523" t="s">
        <v>16</v>
      </c>
      <c r="G1523" t="s">
        <v>17</v>
      </c>
      <c r="H1523">
        <v>3830.13</v>
      </c>
    </row>
    <row r="1524" spans="1:8" x14ac:dyDescent="0.45">
      <c r="A1524" t="s">
        <v>1019</v>
      </c>
      <c r="B1524" t="s">
        <v>1960</v>
      </c>
      <c r="C1524">
        <v>82</v>
      </c>
      <c r="D1524" t="s">
        <v>9</v>
      </c>
      <c r="E1524" t="s">
        <v>15</v>
      </c>
      <c r="F1524" t="s">
        <v>30</v>
      </c>
      <c r="G1524" t="s">
        <v>28</v>
      </c>
      <c r="H1524">
        <v>412.54</v>
      </c>
    </row>
    <row r="1525" spans="1:8" x14ac:dyDescent="0.45">
      <c r="A1525" t="s">
        <v>411</v>
      </c>
      <c r="B1525" t="s">
        <v>1961</v>
      </c>
      <c r="C1525">
        <v>30</v>
      </c>
      <c r="D1525" t="s">
        <v>14</v>
      </c>
      <c r="E1525" t="s">
        <v>26</v>
      </c>
      <c r="F1525" t="s">
        <v>16</v>
      </c>
      <c r="G1525" t="s">
        <v>44</v>
      </c>
      <c r="H1525">
        <v>3945.41</v>
      </c>
    </row>
    <row r="1526" spans="1:8" x14ac:dyDescent="0.45">
      <c r="A1526" t="s">
        <v>156</v>
      </c>
      <c r="B1526" t="s">
        <v>1962</v>
      </c>
      <c r="C1526">
        <v>95</v>
      </c>
      <c r="D1526" t="s">
        <v>14</v>
      </c>
      <c r="F1526" t="s">
        <v>16</v>
      </c>
      <c r="G1526" t="s">
        <v>44</v>
      </c>
      <c r="H1526">
        <v>2993.15</v>
      </c>
    </row>
    <row r="1527" spans="1:8" x14ac:dyDescent="0.45">
      <c r="A1527" s="1">
        <v>45147</v>
      </c>
      <c r="B1527" t="s">
        <v>1963</v>
      </c>
      <c r="C1527">
        <v>43</v>
      </c>
      <c r="D1527" t="s">
        <v>9</v>
      </c>
      <c r="E1527" t="s">
        <v>26</v>
      </c>
      <c r="F1527" t="s">
        <v>23</v>
      </c>
      <c r="G1527" t="s">
        <v>17</v>
      </c>
      <c r="H1527">
        <v>799.19</v>
      </c>
    </row>
    <row r="1528" spans="1:8" x14ac:dyDescent="0.45">
      <c r="A1528" s="1">
        <v>45142</v>
      </c>
      <c r="B1528" t="s">
        <v>1964</v>
      </c>
      <c r="C1528">
        <v>64</v>
      </c>
      <c r="D1528" t="s">
        <v>14</v>
      </c>
      <c r="E1528" t="s">
        <v>26</v>
      </c>
      <c r="F1528" t="s">
        <v>30</v>
      </c>
      <c r="G1528" t="s">
        <v>41</v>
      </c>
      <c r="H1528">
        <v>1188.56</v>
      </c>
    </row>
    <row r="1529" spans="1:8" x14ac:dyDescent="0.45">
      <c r="A1529" s="1">
        <v>44843</v>
      </c>
      <c r="B1529" t="s">
        <v>1965</v>
      </c>
      <c r="C1529">
        <v>50</v>
      </c>
      <c r="D1529" t="s">
        <v>21</v>
      </c>
      <c r="E1529" t="s">
        <v>10</v>
      </c>
      <c r="F1529" t="s">
        <v>23</v>
      </c>
      <c r="G1529" t="s">
        <v>17</v>
      </c>
      <c r="H1529">
        <v>2126.1999999999998</v>
      </c>
    </row>
    <row r="1530" spans="1:8" x14ac:dyDescent="0.45">
      <c r="A1530" s="1">
        <v>45119</v>
      </c>
      <c r="B1530" t="s">
        <v>1966</v>
      </c>
      <c r="C1530">
        <v>1</v>
      </c>
      <c r="D1530" t="s">
        <v>9</v>
      </c>
      <c r="E1530" t="s">
        <v>15</v>
      </c>
      <c r="F1530" t="s">
        <v>11</v>
      </c>
      <c r="G1530" t="s">
        <v>41</v>
      </c>
      <c r="H1530">
        <v>4649.42</v>
      </c>
    </row>
    <row r="1531" spans="1:8" x14ac:dyDescent="0.45">
      <c r="A1531" t="s">
        <v>1967</v>
      </c>
      <c r="B1531" t="s">
        <v>1968</v>
      </c>
      <c r="C1531">
        <v>6</v>
      </c>
      <c r="D1531" t="s">
        <v>9</v>
      </c>
      <c r="E1531" t="s">
        <v>38</v>
      </c>
      <c r="F1531" t="s">
        <v>23</v>
      </c>
      <c r="G1531" t="s">
        <v>17</v>
      </c>
      <c r="H1531">
        <v>4279.3599999999997</v>
      </c>
    </row>
    <row r="1532" spans="1:8" x14ac:dyDescent="0.45">
      <c r="A1532" t="s">
        <v>120</v>
      </c>
      <c r="B1532" t="s">
        <v>1969</v>
      </c>
      <c r="C1532">
        <v>25</v>
      </c>
      <c r="D1532" t="s">
        <v>21</v>
      </c>
      <c r="E1532" t="s">
        <v>26</v>
      </c>
      <c r="F1532" t="s">
        <v>11</v>
      </c>
      <c r="G1532" t="s">
        <v>17</v>
      </c>
      <c r="H1532">
        <v>1984.36</v>
      </c>
    </row>
    <row r="1533" spans="1:8" x14ac:dyDescent="0.45">
      <c r="A1533" t="s">
        <v>1320</v>
      </c>
      <c r="B1533" t="s">
        <v>1970</v>
      </c>
      <c r="C1533">
        <v>93</v>
      </c>
      <c r="D1533" t="s">
        <v>9</v>
      </c>
      <c r="F1533" t="s">
        <v>30</v>
      </c>
      <c r="G1533" t="s">
        <v>28</v>
      </c>
      <c r="H1533">
        <v>262.58999999999997</v>
      </c>
    </row>
    <row r="1534" spans="1:8" x14ac:dyDescent="0.45">
      <c r="A1534" t="s">
        <v>398</v>
      </c>
      <c r="B1534" t="s">
        <v>1971</v>
      </c>
      <c r="C1534">
        <v>17</v>
      </c>
      <c r="D1534" t="s">
        <v>21</v>
      </c>
      <c r="E1534" t="s">
        <v>19</v>
      </c>
      <c r="F1534" t="s">
        <v>23</v>
      </c>
      <c r="G1534" t="s">
        <v>41</v>
      </c>
      <c r="H1534">
        <v>4187.63</v>
      </c>
    </row>
    <row r="1535" spans="1:8" x14ac:dyDescent="0.45">
      <c r="A1535" s="1">
        <v>44806</v>
      </c>
      <c r="B1535" t="s">
        <v>1972</v>
      </c>
      <c r="C1535">
        <v>72</v>
      </c>
      <c r="D1535" t="s">
        <v>14</v>
      </c>
      <c r="E1535" t="s">
        <v>26</v>
      </c>
      <c r="F1535" t="s">
        <v>11</v>
      </c>
      <c r="G1535" t="s">
        <v>41</v>
      </c>
      <c r="H1535">
        <v>283.08999999999997</v>
      </c>
    </row>
    <row r="1536" spans="1:8" x14ac:dyDescent="0.45">
      <c r="A1536" t="s">
        <v>854</v>
      </c>
      <c r="B1536" t="s">
        <v>1973</v>
      </c>
      <c r="C1536">
        <v>72</v>
      </c>
      <c r="D1536" t="s">
        <v>21</v>
      </c>
      <c r="E1536" t="s">
        <v>35</v>
      </c>
      <c r="F1536" t="s">
        <v>16</v>
      </c>
      <c r="G1536" t="s">
        <v>41</v>
      </c>
      <c r="H1536">
        <v>41.05</v>
      </c>
    </row>
    <row r="1537" spans="1:8" x14ac:dyDescent="0.45">
      <c r="A1537" t="s">
        <v>1314</v>
      </c>
      <c r="B1537" t="s">
        <v>1974</v>
      </c>
      <c r="C1537">
        <v>37</v>
      </c>
      <c r="D1537" t="s">
        <v>14</v>
      </c>
      <c r="E1537" t="s">
        <v>15</v>
      </c>
      <c r="F1537" t="s">
        <v>30</v>
      </c>
      <c r="G1537" t="s">
        <v>28</v>
      </c>
      <c r="H1537">
        <v>4358.5</v>
      </c>
    </row>
    <row r="1538" spans="1:8" x14ac:dyDescent="0.45">
      <c r="A1538" s="1">
        <v>44992</v>
      </c>
      <c r="B1538" t="s">
        <v>1975</v>
      </c>
      <c r="C1538">
        <v>7</v>
      </c>
      <c r="D1538" t="s">
        <v>21</v>
      </c>
      <c r="E1538" t="s">
        <v>10</v>
      </c>
      <c r="F1538" t="s">
        <v>30</v>
      </c>
      <c r="G1538" t="s">
        <v>44</v>
      </c>
      <c r="H1538">
        <v>4941.3100000000004</v>
      </c>
    </row>
    <row r="1539" spans="1:8" x14ac:dyDescent="0.45">
      <c r="A1539" t="s">
        <v>1373</v>
      </c>
      <c r="B1539" t="s">
        <v>1976</v>
      </c>
      <c r="C1539">
        <v>8</v>
      </c>
      <c r="D1539" t="s">
        <v>14</v>
      </c>
      <c r="E1539" t="s">
        <v>22</v>
      </c>
      <c r="F1539" t="s">
        <v>23</v>
      </c>
      <c r="G1539" t="s">
        <v>28</v>
      </c>
      <c r="H1539">
        <v>4963.9399999999996</v>
      </c>
    </row>
    <row r="1540" spans="1:8" x14ac:dyDescent="0.45">
      <c r="A1540" s="1">
        <v>44604</v>
      </c>
      <c r="B1540" t="s">
        <v>1977</v>
      </c>
      <c r="C1540">
        <v>89</v>
      </c>
      <c r="D1540" t="s">
        <v>21</v>
      </c>
      <c r="E1540" t="s">
        <v>10</v>
      </c>
      <c r="F1540" t="s">
        <v>30</v>
      </c>
      <c r="G1540" t="s">
        <v>41</v>
      </c>
      <c r="H1540">
        <v>2967.42</v>
      </c>
    </row>
    <row r="1541" spans="1:8" x14ac:dyDescent="0.45">
      <c r="A1541" s="1">
        <v>44903</v>
      </c>
      <c r="B1541" t="s">
        <v>1978</v>
      </c>
      <c r="C1541">
        <v>90</v>
      </c>
      <c r="D1541" t="s">
        <v>14</v>
      </c>
      <c r="E1541" t="s">
        <v>35</v>
      </c>
      <c r="F1541" t="s">
        <v>23</v>
      </c>
      <c r="G1541" t="s">
        <v>17</v>
      </c>
      <c r="H1541">
        <v>2487.3000000000002</v>
      </c>
    </row>
    <row r="1542" spans="1:8" x14ac:dyDescent="0.45">
      <c r="A1542" t="s">
        <v>710</v>
      </c>
      <c r="B1542" t="s">
        <v>1979</v>
      </c>
      <c r="C1542">
        <v>42</v>
      </c>
      <c r="D1542" t="s">
        <v>14</v>
      </c>
      <c r="E1542" t="s">
        <v>35</v>
      </c>
      <c r="F1542" t="s">
        <v>23</v>
      </c>
      <c r="G1542" t="s">
        <v>44</v>
      </c>
      <c r="H1542">
        <v>1987.02</v>
      </c>
    </row>
    <row r="1543" spans="1:8" x14ac:dyDescent="0.45">
      <c r="A1543" s="1">
        <v>45139</v>
      </c>
      <c r="B1543" t="s">
        <v>1980</v>
      </c>
      <c r="C1543">
        <v>12</v>
      </c>
      <c r="D1543" t="s">
        <v>21</v>
      </c>
      <c r="E1543" t="s">
        <v>19</v>
      </c>
      <c r="F1543" t="s">
        <v>16</v>
      </c>
      <c r="G1543" t="s">
        <v>28</v>
      </c>
      <c r="H1543">
        <v>4404.59</v>
      </c>
    </row>
    <row r="1544" spans="1:8" x14ac:dyDescent="0.45">
      <c r="A1544" s="1">
        <v>44871</v>
      </c>
      <c r="B1544" t="s">
        <v>1981</v>
      </c>
      <c r="C1544">
        <v>80</v>
      </c>
      <c r="D1544" t="s">
        <v>9</v>
      </c>
      <c r="E1544" t="s">
        <v>35</v>
      </c>
      <c r="F1544" t="s">
        <v>11</v>
      </c>
      <c r="G1544" t="s">
        <v>41</v>
      </c>
      <c r="H1544">
        <v>1491.71</v>
      </c>
    </row>
    <row r="1545" spans="1:8" x14ac:dyDescent="0.45">
      <c r="A1545" t="s">
        <v>741</v>
      </c>
      <c r="B1545" t="s">
        <v>1982</v>
      </c>
      <c r="C1545">
        <v>30</v>
      </c>
      <c r="D1545" t="s">
        <v>9</v>
      </c>
      <c r="E1545" t="s">
        <v>35</v>
      </c>
      <c r="F1545" t="s">
        <v>11</v>
      </c>
      <c r="G1545" t="s">
        <v>17</v>
      </c>
      <c r="H1545">
        <v>184.4</v>
      </c>
    </row>
    <row r="1546" spans="1:8" x14ac:dyDescent="0.45">
      <c r="A1546" s="1">
        <v>44716</v>
      </c>
      <c r="B1546" t="s">
        <v>1983</v>
      </c>
      <c r="C1546">
        <v>32</v>
      </c>
      <c r="D1546" t="s">
        <v>9</v>
      </c>
      <c r="E1546" t="s">
        <v>26</v>
      </c>
      <c r="F1546" t="s">
        <v>16</v>
      </c>
      <c r="G1546" t="s">
        <v>17</v>
      </c>
      <c r="H1546">
        <v>4358.8500000000004</v>
      </c>
    </row>
    <row r="1547" spans="1:8" x14ac:dyDescent="0.45">
      <c r="A1547" s="1">
        <v>44962</v>
      </c>
      <c r="B1547" t="s">
        <v>1984</v>
      </c>
      <c r="C1547">
        <v>36</v>
      </c>
      <c r="D1547" t="s">
        <v>14</v>
      </c>
      <c r="E1547" t="s">
        <v>38</v>
      </c>
      <c r="F1547" t="s">
        <v>23</v>
      </c>
      <c r="G1547" t="s">
        <v>12</v>
      </c>
      <c r="H1547">
        <v>2327.11</v>
      </c>
    </row>
    <row r="1548" spans="1:8" x14ac:dyDescent="0.45">
      <c r="A1548" t="s">
        <v>1070</v>
      </c>
      <c r="B1548" t="s">
        <v>1985</v>
      </c>
      <c r="C1548">
        <v>72</v>
      </c>
      <c r="D1548" t="s">
        <v>14</v>
      </c>
      <c r="E1548" t="s">
        <v>15</v>
      </c>
      <c r="F1548" t="s">
        <v>23</v>
      </c>
      <c r="G1548" t="s">
        <v>44</v>
      </c>
      <c r="H1548">
        <v>3616.22</v>
      </c>
    </row>
    <row r="1549" spans="1:8" x14ac:dyDescent="0.45">
      <c r="A1549" t="s">
        <v>1209</v>
      </c>
      <c r="B1549" t="s">
        <v>1986</v>
      </c>
      <c r="C1549">
        <v>37</v>
      </c>
      <c r="D1549" t="s">
        <v>21</v>
      </c>
      <c r="E1549" t="s">
        <v>26</v>
      </c>
      <c r="F1549" t="s">
        <v>11</v>
      </c>
      <c r="G1549" t="s">
        <v>28</v>
      </c>
      <c r="H1549">
        <v>3919.8</v>
      </c>
    </row>
    <row r="1550" spans="1:8" x14ac:dyDescent="0.45">
      <c r="A1550" s="1">
        <v>44845</v>
      </c>
      <c r="B1550" t="s">
        <v>1987</v>
      </c>
      <c r="C1550">
        <v>37</v>
      </c>
      <c r="D1550" t="s">
        <v>9</v>
      </c>
      <c r="E1550" t="s">
        <v>26</v>
      </c>
      <c r="F1550" t="s">
        <v>30</v>
      </c>
      <c r="G1550" t="s">
        <v>28</v>
      </c>
      <c r="H1550">
        <v>3462.93</v>
      </c>
    </row>
    <row r="1551" spans="1:8" x14ac:dyDescent="0.45">
      <c r="A1551" s="1">
        <v>44597</v>
      </c>
      <c r="B1551" t="s">
        <v>1988</v>
      </c>
      <c r="C1551">
        <v>89</v>
      </c>
      <c r="D1551" t="s">
        <v>21</v>
      </c>
      <c r="E1551" t="s">
        <v>15</v>
      </c>
      <c r="F1551" t="s">
        <v>23</v>
      </c>
      <c r="G1551" t="s">
        <v>17</v>
      </c>
      <c r="H1551">
        <v>4175.2</v>
      </c>
    </row>
    <row r="1552" spans="1:8" x14ac:dyDescent="0.45">
      <c r="A1552" s="1">
        <v>45179</v>
      </c>
      <c r="B1552" t="s">
        <v>1989</v>
      </c>
      <c r="C1552">
        <v>83</v>
      </c>
      <c r="D1552" t="s">
        <v>14</v>
      </c>
      <c r="E1552" t="s">
        <v>22</v>
      </c>
      <c r="F1552" t="s">
        <v>16</v>
      </c>
      <c r="G1552" t="s">
        <v>41</v>
      </c>
      <c r="H1552">
        <v>2985</v>
      </c>
    </row>
    <row r="1553" spans="1:8" x14ac:dyDescent="0.45">
      <c r="A1553" t="s">
        <v>517</v>
      </c>
      <c r="B1553" t="s">
        <v>1990</v>
      </c>
      <c r="C1553">
        <v>51</v>
      </c>
      <c r="D1553" t="s">
        <v>21</v>
      </c>
      <c r="E1553" t="s">
        <v>15</v>
      </c>
      <c r="F1553" t="s">
        <v>30</v>
      </c>
      <c r="G1553" t="s">
        <v>17</v>
      </c>
      <c r="H1553">
        <v>1685.69</v>
      </c>
    </row>
    <row r="1554" spans="1:8" x14ac:dyDescent="0.45">
      <c r="A1554" t="s">
        <v>146</v>
      </c>
      <c r="B1554" t="s">
        <v>1991</v>
      </c>
      <c r="C1554">
        <v>56</v>
      </c>
      <c r="D1554" t="s">
        <v>21</v>
      </c>
      <c r="E1554" t="s">
        <v>19</v>
      </c>
      <c r="F1554" t="s">
        <v>11</v>
      </c>
      <c r="G1554" t="s">
        <v>28</v>
      </c>
      <c r="H1554">
        <v>1212.42</v>
      </c>
    </row>
    <row r="1555" spans="1:8" x14ac:dyDescent="0.45">
      <c r="A1555" s="1">
        <v>44656</v>
      </c>
      <c r="B1555" t="s">
        <v>1992</v>
      </c>
      <c r="C1555">
        <v>1</v>
      </c>
      <c r="D1555" t="s">
        <v>21</v>
      </c>
      <c r="E1555" t="s">
        <v>15</v>
      </c>
      <c r="F1555" t="s">
        <v>11</v>
      </c>
      <c r="G1555" t="s">
        <v>44</v>
      </c>
      <c r="H1555">
        <v>474.02</v>
      </c>
    </row>
    <row r="1556" spans="1:8" x14ac:dyDescent="0.45">
      <c r="A1556" s="1">
        <v>44631</v>
      </c>
      <c r="B1556" t="s">
        <v>1993</v>
      </c>
      <c r="C1556">
        <v>73</v>
      </c>
      <c r="D1556" t="s">
        <v>21</v>
      </c>
      <c r="E1556" t="s">
        <v>38</v>
      </c>
      <c r="F1556" t="s">
        <v>16</v>
      </c>
      <c r="G1556" t="s">
        <v>12</v>
      </c>
      <c r="H1556">
        <v>360.72</v>
      </c>
    </row>
    <row r="1557" spans="1:8" x14ac:dyDescent="0.45">
      <c r="A1557" t="s">
        <v>371</v>
      </c>
      <c r="B1557" t="s">
        <v>1994</v>
      </c>
      <c r="C1557">
        <v>91</v>
      </c>
      <c r="D1557" t="s">
        <v>14</v>
      </c>
      <c r="E1557" t="s">
        <v>10</v>
      </c>
      <c r="F1557" t="s">
        <v>16</v>
      </c>
      <c r="G1557" t="s">
        <v>28</v>
      </c>
      <c r="H1557">
        <v>4753.83</v>
      </c>
    </row>
    <row r="1558" spans="1:8" x14ac:dyDescent="0.45">
      <c r="A1558" s="1">
        <v>45239</v>
      </c>
      <c r="B1558" t="s">
        <v>1995</v>
      </c>
      <c r="C1558">
        <v>19</v>
      </c>
      <c r="D1558" t="s">
        <v>21</v>
      </c>
      <c r="E1558" t="s">
        <v>10</v>
      </c>
      <c r="F1558" t="s">
        <v>16</v>
      </c>
      <c r="G1558" t="s">
        <v>12</v>
      </c>
      <c r="H1558">
        <v>492.84</v>
      </c>
    </row>
    <row r="1559" spans="1:8" x14ac:dyDescent="0.45">
      <c r="A1559" t="s">
        <v>545</v>
      </c>
      <c r="B1559" t="s">
        <v>1996</v>
      </c>
      <c r="C1559">
        <v>4</v>
      </c>
      <c r="D1559" t="s">
        <v>9</v>
      </c>
      <c r="E1559" t="s">
        <v>15</v>
      </c>
      <c r="F1559" t="s">
        <v>23</v>
      </c>
      <c r="G1559" t="s">
        <v>41</v>
      </c>
      <c r="H1559">
        <v>1520.8</v>
      </c>
    </row>
    <row r="1560" spans="1:8" x14ac:dyDescent="0.45">
      <c r="A1560" t="s">
        <v>200</v>
      </c>
      <c r="B1560" t="s">
        <v>1997</v>
      </c>
      <c r="C1560">
        <v>67</v>
      </c>
      <c r="D1560" t="s">
        <v>14</v>
      </c>
      <c r="E1560" t="s">
        <v>10</v>
      </c>
      <c r="F1560" t="s">
        <v>23</v>
      </c>
      <c r="G1560" t="s">
        <v>17</v>
      </c>
      <c r="H1560">
        <v>2902.81</v>
      </c>
    </row>
    <row r="1561" spans="1:8" x14ac:dyDescent="0.45">
      <c r="A1561" s="1">
        <v>45087</v>
      </c>
      <c r="B1561" t="s">
        <v>1998</v>
      </c>
      <c r="C1561">
        <v>37</v>
      </c>
      <c r="D1561" t="s">
        <v>21</v>
      </c>
      <c r="E1561" t="s">
        <v>35</v>
      </c>
      <c r="F1561" t="s">
        <v>11</v>
      </c>
      <c r="G1561" t="s">
        <v>12</v>
      </c>
      <c r="H1561">
        <v>3521.13</v>
      </c>
    </row>
    <row r="1562" spans="1:8" x14ac:dyDescent="0.45">
      <c r="A1562" s="1">
        <v>45272</v>
      </c>
      <c r="B1562" t="s">
        <v>1999</v>
      </c>
      <c r="C1562">
        <v>8</v>
      </c>
      <c r="D1562" t="s">
        <v>9</v>
      </c>
      <c r="E1562" t="s">
        <v>22</v>
      </c>
      <c r="F1562" t="s">
        <v>30</v>
      </c>
      <c r="G1562" t="s">
        <v>28</v>
      </c>
      <c r="H1562">
        <v>3483.57</v>
      </c>
    </row>
    <row r="1563" spans="1:8" x14ac:dyDescent="0.45">
      <c r="A1563" t="s">
        <v>154</v>
      </c>
      <c r="B1563" t="s">
        <v>2000</v>
      </c>
      <c r="C1563">
        <v>65</v>
      </c>
      <c r="D1563" t="s">
        <v>14</v>
      </c>
      <c r="E1563" t="s">
        <v>22</v>
      </c>
      <c r="F1563" t="s">
        <v>16</v>
      </c>
      <c r="G1563" t="s">
        <v>12</v>
      </c>
      <c r="H1563">
        <v>1231.52</v>
      </c>
    </row>
    <row r="1564" spans="1:8" x14ac:dyDescent="0.45">
      <c r="A1564" t="s">
        <v>722</v>
      </c>
      <c r="B1564" t="s">
        <v>2001</v>
      </c>
      <c r="C1564">
        <v>77</v>
      </c>
      <c r="D1564" t="s">
        <v>14</v>
      </c>
      <c r="E1564" t="s">
        <v>10</v>
      </c>
      <c r="F1564" t="s">
        <v>23</v>
      </c>
      <c r="G1564" t="s">
        <v>12</v>
      </c>
      <c r="H1564">
        <v>2845.61</v>
      </c>
    </row>
    <row r="1565" spans="1:8" x14ac:dyDescent="0.45">
      <c r="A1565" s="1">
        <v>44563</v>
      </c>
      <c r="B1565" t="s">
        <v>2002</v>
      </c>
      <c r="C1565">
        <v>57</v>
      </c>
      <c r="D1565" t="s">
        <v>9</v>
      </c>
      <c r="E1565" t="s">
        <v>15</v>
      </c>
      <c r="F1565" t="s">
        <v>16</v>
      </c>
      <c r="G1565" t="s">
        <v>44</v>
      </c>
      <c r="H1565">
        <v>3790.46</v>
      </c>
    </row>
    <row r="1566" spans="1:8" x14ac:dyDescent="0.45">
      <c r="A1566" t="s">
        <v>2003</v>
      </c>
      <c r="B1566" t="s">
        <v>2004</v>
      </c>
      <c r="C1566">
        <v>38</v>
      </c>
      <c r="D1566" t="s">
        <v>14</v>
      </c>
      <c r="E1566" t="s">
        <v>35</v>
      </c>
      <c r="F1566" t="s">
        <v>16</v>
      </c>
      <c r="G1566" t="s">
        <v>17</v>
      </c>
      <c r="H1566">
        <v>313.7</v>
      </c>
    </row>
    <row r="1567" spans="1:8" x14ac:dyDescent="0.45">
      <c r="A1567" t="s">
        <v>173</v>
      </c>
      <c r="B1567" t="s">
        <v>2005</v>
      </c>
      <c r="C1567">
        <v>54</v>
      </c>
      <c r="D1567" t="s">
        <v>21</v>
      </c>
      <c r="E1567" t="s">
        <v>38</v>
      </c>
      <c r="F1567" t="s">
        <v>11</v>
      </c>
      <c r="H1567">
        <v>1651.86</v>
      </c>
    </row>
    <row r="1568" spans="1:8" x14ac:dyDescent="0.45">
      <c r="A1568" t="s">
        <v>466</v>
      </c>
      <c r="B1568" t="s">
        <v>2006</v>
      </c>
      <c r="C1568">
        <v>82</v>
      </c>
      <c r="D1568" t="s">
        <v>9</v>
      </c>
      <c r="E1568" t="s">
        <v>10</v>
      </c>
      <c r="F1568" t="s">
        <v>11</v>
      </c>
      <c r="G1568" t="s">
        <v>28</v>
      </c>
      <c r="H1568">
        <v>1103.26</v>
      </c>
    </row>
    <row r="1569" spans="1:8" x14ac:dyDescent="0.45">
      <c r="A1569" t="s">
        <v>123</v>
      </c>
      <c r="B1569" t="s">
        <v>2007</v>
      </c>
      <c r="C1569">
        <v>10</v>
      </c>
      <c r="D1569" t="s">
        <v>21</v>
      </c>
      <c r="E1569" t="s">
        <v>22</v>
      </c>
      <c r="F1569" t="s">
        <v>23</v>
      </c>
      <c r="G1569" t="s">
        <v>41</v>
      </c>
      <c r="H1569">
        <v>466.72</v>
      </c>
    </row>
    <row r="1570" spans="1:8" x14ac:dyDescent="0.45">
      <c r="A1570" s="1">
        <v>44744</v>
      </c>
      <c r="B1570" t="s">
        <v>2008</v>
      </c>
      <c r="C1570">
        <v>52</v>
      </c>
      <c r="D1570" t="s">
        <v>9</v>
      </c>
      <c r="E1570" t="s">
        <v>10</v>
      </c>
      <c r="F1570" t="s">
        <v>30</v>
      </c>
      <c r="G1570" t="s">
        <v>41</v>
      </c>
      <c r="H1570">
        <v>4672.55</v>
      </c>
    </row>
    <row r="1571" spans="1:8" x14ac:dyDescent="0.45">
      <c r="A1571" t="s">
        <v>937</v>
      </c>
      <c r="B1571" t="s">
        <v>2009</v>
      </c>
      <c r="C1571">
        <v>41</v>
      </c>
      <c r="D1571" t="s">
        <v>9</v>
      </c>
      <c r="E1571" t="s">
        <v>35</v>
      </c>
      <c r="F1571" t="s">
        <v>11</v>
      </c>
      <c r="G1571" t="s">
        <v>44</v>
      </c>
      <c r="H1571">
        <v>4785.22</v>
      </c>
    </row>
    <row r="1572" spans="1:8" x14ac:dyDescent="0.45">
      <c r="A1572" s="1">
        <v>44816</v>
      </c>
      <c r="B1572" t="s">
        <v>2010</v>
      </c>
      <c r="C1572">
        <v>25</v>
      </c>
      <c r="D1572" t="s">
        <v>21</v>
      </c>
      <c r="E1572" t="s">
        <v>10</v>
      </c>
      <c r="F1572" t="s">
        <v>11</v>
      </c>
      <c r="G1572" t="s">
        <v>44</v>
      </c>
      <c r="H1572">
        <v>3220.96</v>
      </c>
    </row>
    <row r="1573" spans="1:8" x14ac:dyDescent="0.45">
      <c r="A1573" s="1">
        <v>44836</v>
      </c>
      <c r="B1573" t="s">
        <v>2011</v>
      </c>
      <c r="C1573">
        <v>28</v>
      </c>
      <c r="D1573" t="s">
        <v>9</v>
      </c>
      <c r="E1573" t="s">
        <v>22</v>
      </c>
      <c r="F1573" t="s">
        <v>16</v>
      </c>
      <c r="G1573" t="s">
        <v>41</v>
      </c>
      <c r="H1573">
        <v>1775.76</v>
      </c>
    </row>
    <row r="1574" spans="1:8" x14ac:dyDescent="0.45">
      <c r="A1574" s="1">
        <v>44782</v>
      </c>
      <c r="B1574" t="s">
        <v>2012</v>
      </c>
      <c r="C1574">
        <v>1</v>
      </c>
      <c r="D1574" t="s">
        <v>9</v>
      </c>
      <c r="E1574" t="s">
        <v>35</v>
      </c>
      <c r="F1574" t="s">
        <v>30</v>
      </c>
      <c r="H1574">
        <v>232.14</v>
      </c>
    </row>
    <row r="1575" spans="1:8" x14ac:dyDescent="0.45">
      <c r="A1575" t="s">
        <v>148</v>
      </c>
      <c r="B1575" t="s">
        <v>2013</v>
      </c>
      <c r="C1575">
        <v>55</v>
      </c>
      <c r="D1575" t="s">
        <v>21</v>
      </c>
      <c r="E1575" t="s">
        <v>22</v>
      </c>
      <c r="F1575" t="s">
        <v>11</v>
      </c>
      <c r="G1575" t="s">
        <v>28</v>
      </c>
      <c r="H1575">
        <v>2746.56</v>
      </c>
    </row>
    <row r="1576" spans="1:8" x14ac:dyDescent="0.45">
      <c r="A1576" t="s">
        <v>296</v>
      </c>
      <c r="B1576" t="s">
        <v>2014</v>
      </c>
      <c r="C1576">
        <v>73</v>
      </c>
      <c r="D1576" t="s">
        <v>21</v>
      </c>
      <c r="E1576" t="s">
        <v>15</v>
      </c>
      <c r="F1576" t="s">
        <v>11</v>
      </c>
      <c r="G1576" t="s">
        <v>28</v>
      </c>
      <c r="H1576">
        <v>717.87</v>
      </c>
    </row>
    <row r="1577" spans="1:8" x14ac:dyDescent="0.45">
      <c r="A1577" t="s">
        <v>995</v>
      </c>
      <c r="B1577" t="s">
        <v>2016</v>
      </c>
      <c r="C1577">
        <v>12</v>
      </c>
      <c r="D1577" t="s">
        <v>14</v>
      </c>
      <c r="F1577" t="s">
        <v>23</v>
      </c>
      <c r="G1577" t="s">
        <v>28</v>
      </c>
      <c r="H1577">
        <v>2502.1799999999998</v>
      </c>
    </row>
    <row r="1578" spans="1:8" x14ac:dyDescent="0.45">
      <c r="A1578" s="1">
        <v>44723</v>
      </c>
      <c r="B1578" t="s">
        <v>2017</v>
      </c>
      <c r="C1578">
        <v>96</v>
      </c>
      <c r="D1578" t="s">
        <v>14</v>
      </c>
      <c r="E1578" t="s">
        <v>26</v>
      </c>
      <c r="F1578" t="s">
        <v>23</v>
      </c>
      <c r="G1578" t="s">
        <v>12</v>
      </c>
      <c r="H1578">
        <v>212.8</v>
      </c>
    </row>
    <row r="1579" spans="1:8" x14ac:dyDescent="0.45">
      <c r="A1579" t="s">
        <v>1229</v>
      </c>
      <c r="B1579" t="s">
        <v>2018</v>
      </c>
      <c r="C1579">
        <v>59</v>
      </c>
      <c r="D1579" t="s">
        <v>14</v>
      </c>
      <c r="E1579" t="s">
        <v>38</v>
      </c>
      <c r="F1579" t="s">
        <v>11</v>
      </c>
      <c r="G1579" t="s">
        <v>41</v>
      </c>
      <c r="H1579">
        <v>3868.31</v>
      </c>
    </row>
    <row r="1580" spans="1:8" x14ac:dyDescent="0.45">
      <c r="A1580" s="1">
        <v>45171</v>
      </c>
      <c r="B1580" t="s">
        <v>2019</v>
      </c>
      <c r="C1580">
        <v>33</v>
      </c>
      <c r="D1580" t="s">
        <v>14</v>
      </c>
      <c r="E1580" t="s">
        <v>22</v>
      </c>
      <c r="F1580" t="s">
        <v>30</v>
      </c>
      <c r="G1580" t="s">
        <v>41</v>
      </c>
      <c r="H1580">
        <v>3698</v>
      </c>
    </row>
    <row r="1581" spans="1:8" x14ac:dyDescent="0.45">
      <c r="A1581" s="1">
        <v>45081</v>
      </c>
      <c r="B1581" t="s">
        <v>2020</v>
      </c>
      <c r="C1581">
        <v>21</v>
      </c>
      <c r="D1581" t="s">
        <v>21</v>
      </c>
      <c r="E1581" t="s">
        <v>26</v>
      </c>
      <c r="F1581" t="s">
        <v>16</v>
      </c>
      <c r="G1581" t="s">
        <v>17</v>
      </c>
      <c r="H1581">
        <v>4517.07</v>
      </c>
    </row>
    <row r="1582" spans="1:8" x14ac:dyDescent="0.45">
      <c r="A1582" t="s">
        <v>940</v>
      </c>
      <c r="B1582" t="s">
        <v>2021</v>
      </c>
      <c r="C1582">
        <v>54</v>
      </c>
      <c r="D1582" t="s">
        <v>9</v>
      </c>
      <c r="F1582" t="s">
        <v>16</v>
      </c>
      <c r="G1582" t="s">
        <v>28</v>
      </c>
      <c r="H1582">
        <v>4242.24</v>
      </c>
    </row>
    <row r="1583" spans="1:8" x14ac:dyDescent="0.45">
      <c r="A1583" t="s">
        <v>947</v>
      </c>
      <c r="B1583" t="s">
        <v>2022</v>
      </c>
      <c r="C1583">
        <v>81</v>
      </c>
      <c r="D1583" t="s">
        <v>14</v>
      </c>
      <c r="E1583" t="s">
        <v>22</v>
      </c>
      <c r="F1583" t="s">
        <v>11</v>
      </c>
      <c r="G1583" t="s">
        <v>44</v>
      </c>
      <c r="H1583">
        <v>314.95</v>
      </c>
    </row>
    <row r="1584" spans="1:8" x14ac:dyDescent="0.45">
      <c r="A1584" t="s">
        <v>682</v>
      </c>
      <c r="B1584" t="s">
        <v>2023</v>
      </c>
      <c r="C1584">
        <v>6</v>
      </c>
      <c r="D1584" t="s">
        <v>14</v>
      </c>
      <c r="F1584" t="s">
        <v>11</v>
      </c>
      <c r="G1584" t="s">
        <v>44</v>
      </c>
      <c r="H1584">
        <v>1596.6</v>
      </c>
    </row>
    <row r="1585" spans="1:8" x14ac:dyDescent="0.45">
      <c r="A1585" t="s">
        <v>1330</v>
      </c>
      <c r="B1585" t="s">
        <v>2024</v>
      </c>
      <c r="C1585">
        <v>67</v>
      </c>
      <c r="D1585" t="s">
        <v>9</v>
      </c>
      <c r="E1585" t="s">
        <v>35</v>
      </c>
      <c r="F1585" t="s">
        <v>30</v>
      </c>
      <c r="G1585" t="s">
        <v>12</v>
      </c>
      <c r="H1585">
        <v>1140.0999999999999</v>
      </c>
    </row>
    <row r="1586" spans="1:8" x14ac:dyDescent="0.45">
      <c r="A1586" s="1">
        <v>44966</v>
      </c>
      <c r="B1586" t="s">
        <v>2025</v>
      </c>
      <c r="C1586">
        <v>42</v>
      </c>
      <c r="D1586" t="s">
        <v>21</v>
      </c>
      <c r="E1586" t="s">
        <v>38</v>
      </c>
      <c r="F1586" t="s">
        <v>30</v>
      </c>
      <c r="G1586" t="s">
        <v>28</v>
      </c>
      <c r="H1586">
        <v>2030.32</v>
      </c>
    </row>
    <row r="1587" spans="1:8" x14ac:dyDescent="0.45">
      <c r="A1587" t="s">
        <v>285</v>
      </c>
      <c r="B1587" t="s">
        <v>2026</v>
      </c>
      <c r="C1587">
        <v>68</v>
      </c>
      <c r="D1587" t="s">
        <v>14</v>
      </c>
      <c r="E1587" t="s">
        <v>22</v>
      </c>
      <c r="F1587" t="s">
        <v>11</v>
      </c>
      <c r="G1587" t="s">
        <v>28</v>
      </c>
      <c r="H1587">
        <v>120.95</v>
      </c>
    </row>
    <row r="1588" spans="1:8" x14ac:dyDescent="0.45">
      <c r="A1588" t="s">
        <v>2027</v>
      </c>
      <c r="B1588" t="s">
        <v>2028</v>
      </c>
      <c r="C1588">
        <v>82</v>
      </c>
      <c r="D1588" t="s">
        <v>9</v>
      </c>
      <c r="F1588" t="s">
        <v>23</v>
      </c>
      <c r="G1588" t="s">
        <v>28</v>
      </c>
      <c r="H1588">
        <v>2364.6</v>
      </c>
    </row>
    <row r="1589" spans="1:8" x14ac:dyDescent="0.45">
      <c r="A1589" t="s">
        <v>965</v>
      </c>
      <c r="B1589" t="s">
        <v>2029</v>
      </c>
      <c r="C1589">
        <v>15</v>
      </c>
      <c r="D1589" t="s">
        <v>9</v>
      </c>
      <c r="E1589" t="s">
        <v>26</v>
      </c>
      <c r="F1589" t="s">
        <v>16</v>
      </c>
      <c r="G1589" t="s">
        <v>17</v>
      </c>
      <c r="H1589">
        <v>1267.82</v>
      </c>
    </row>
    <row r="1590" spans="1:8" x14ac:dyDescent="0.45">
      <c r="A1590" s="1">
        <v>45025</v>
      </c>
      <c r="B1590" t="s">
        <v>2030</v>
      </c>
      <c r="C1590">
        <v>9</v>
      </c>
      <c r="D1590" t="s">
        <v>9</v>
      </c>
      <c r="E1590" t="s">
        <v>19</v>
      </c>
      <c r="F1590" t="s">
        <v>23</v>
      </c>
      <c r="G1590" t="s">
        <v>28</v>
      </c>
      <c r="H1590">
        <v>1386.43</v>
      </c>
    </row>
    <row r="1591" spans="1:8" x14ac:dyDescent="0.45">
      <c r="A1591" t="s">
        <v>662</v>
      </c>
      <c r="B1591" t="s">
        <v>2031</v>
      </c>
      <c r="C1591">
        <v>50</v>
      </c>
      <c r="D1591" t="s">
        <v>21</v>
      </c>
      <c r="F1591" t="s">
        <v>23</v>
      </c>
      <c r="G1591" t="s">
        <v>28</v>
      </c>
      <c r="H1591">
        <v>649.34</v>
      </c>
    </row>
    <row r="1592" spans="1:8" x14ac:dyDescent="0.45">
      <c r="A1592" t="s">
        <v>185</v>
      </c>
      <c r="B1592" t="s">
        <v>2032</v>
      </c>
      <c r="C1592">
        <v>71</v>
      </c>
      <c r="D1592" t="s">
        <v>9</v>
      </c>
      <c r="E1592" t="s">
        <v>19</v>
      </c>
      <c r="F1592" t="s">
        <v>30</v>
      </c>
      <c r="H1592">
        <v>4194.37</v>
      </c>
    </row>
    <row r="1593" spans="1:8" x14ac:dyDescent="0.45">
      <c r="A1593" t="s">
        <v>738</v>
      </c>
      <c r="B1593" t="s">
        <v>2033</v>
      </c>
      <c r="C1593">
        <v>54</v>
      </c>
      <c r="D1593" t="s">
        <v>21</v>
      </c>
      <c r="E1593" t="s">
        <v>15</v>
      </c>
      <c r="F1593" t="s">
        <v>11</v>
      </c>
      <c r="G1593" t="s">
        <v>12</v>
      </c>
      <c r="H1593">
        <v>4053.06</v>
      </c>
    </row>
    <row r="1594" spans="1:8" x14ac:dyDescent="0.45">
      <c r="A1594" s="1">
        <v>44990</v>
      </c>
      <c r="B1594" t="s">
        <v>2034</v>
      </c>
      <c r="C1594">
        <v>52</v>
      </c>
      <c r="D1594" t="s">
        <v>21</v>
      </c>
      <c r="E1594" t="s">
        <v>15</v>
      </c>
      <c r="F1594" t="s">
        <v>23</v>
      </c>
      <c r="G1594" t="s">
        <v>41</v>
      </c>
      <c r="H1594">
        <v>144.01</v>
      </c>
    </row>
    <row r="1595" spans="1:8" x14ac:dyDescent="0.45">
      <c r="A1595" t="s">
        <v>1320</v>
      </c>
      <c r="B1595" t="s">
        <v>2035</v>
      </c>
      <c r="C1595">
        <v>30</v>
      </c>
      <c r="D1595" t="s">
        <v>9</v>
      </c>
      <c r="E1595" t="s">
        <v>19</v>
      </c>
      <c r="F1595" t="s">
        <v>16</v>
      </c>
      <c r="G1595" t="s">
        <v>12</v>
      </c>
      <c r="H1595">
        <v>425.32</v>
      </c>
    </row>
    <row r="1596" spans="1:8" x14ac:dyDescent="0.45">
      <c r="A1596" t="s">
        <v>1465</v>
      </c>
      <c r="B1596" t="s">
        <v>2036</v>
      </c>
      <c r="C1596">
        <v>90</v>
      </c>
      <c r="D1596" t="s">
        <v>9</v>
      </c>
      <c r="F1596" t="s">
        <v>30</v>
      </c>
      <c r="H1596">
        <v>4134.97</v>
      </c>
    </row>
    <row r="1597" spans="1:8" x14ac:dyDescent="0.45">
      <c r="A1597" t="s">
        <v>396</v>
      </c>
      <c r="B1597" t="s">
        <v>2037</v>
      </c>
      <c r="C1597">
        <v>50</v>
      </c>
      <c r="D1597" t="s">
        <v>9</v>
      </c>
      <c r="E1597" t="s">
        <v>35</v>
      </c>
      <c r="F1597" t="s">
        <v>23</v>
      </c>
      <c r="G1597" t="s">
        <v>17</v>
      </c>
      <c r="H1597">
        <v>1090.81</v>
      </c>
    </row>
    <row r="1598" spans="1:8" x14ac:dyDescent="0.45">
      <c r="A1598" s="1">
        <v>45237</v>
      </c>
      <c r="B1598" t="s">
        <v>2038</v>
      </c>
      <c r="C1598">
        <v>60</v>
      </c>
      <c r="D1598" t="s">
        <v>14</v>
      </c>
      <c r="E1598" t="s">
        <v>22</v>
      </c>
      <c r="F1598" t="s">
        <v>16</v>
      </c>
      <c r="G1598" t="s">
        <v>28</v>
      </c>
      <c r="H1598">
        <v>3427.93</v>
      </c>
    </row>
    <row r="1599" spans="1:8" x14ac:dyDescent="0.45">
      <c r="A1599" t="s">
        <v>2039</v>
      </c>
      <c r="B1599" t="s">
        <v>2040</v>
      </c>
      <c r="C1599">
        <v>31</v>
      </c>
      <c r="D1599" t="s">
        <v>21</v>
      </c>
      <c r="E1599" t="s">
        <v>15</v>
      </c>
      <c r="F1599" t="s">
        <v>30</v>
      </c>
      <c r="G1599" t="s">
        <v>41</v>
      </c>
      <c r="H1599">
        <v>217.27</v>
      </c>
    </row>
    <row r="1600" spans="1:8" x14ac:dyDescent="0.45">
      <c r="A1600" t="s">
        <v>1059</v>
      </c>
      <c r="B1600" t="s">
        <v>2041</v>
      </c>
      <c r="C1600">
        <v>29</v>
      </c>
      <c r="D1600" t="s">
        <v>9</v>
      </c>
      <c r="E1600" t="s">
        <v>10</v>
      </c>
      <c r="F1600" t="s">
        <v>30</v>
      </c>
      <c r="G1600" t="s">
        <v>44</v>
      </c>
      <c r="H1600">
        <v>1387.37</v>
      </c>
    </row>
    <row r="1601" spans="1:8" x14ac:dyDescent="0.45">
      <c r="A1601" s="1">
        <v>44568</v>
      </c>
      <c r="B1601" t="s">
        <v>2042</v>
      </c>
      <c r="C1601">
        <v>4</v>
      </c>
      <c r="D1601" t="s">
        <v>14</v>
      </c>
      <c r="E1601" t="s">
        <v>38</v>
      </c>
      <c r="F1601" t="s">
        <v>30</v>
      </c>
      <c r="G1601" t="s">
        <v>44</v>
      </c>
      <c r="H1601">
        <v>1978.06</v>
      </c>
    </row>
    <row r="1602" spans="1:8" x14ac:dyDescent="0.45">
      <c r="A1602" t="s">
        <v>2043</v>
      </c>
      <c r="B1602" t="s">
        <v>2044</v>
      </c>
      <c r="C1602">
        <v>67</v>
      </c>
      <c r="D1602" t="s">
        <v>21</v>
      </c>
      <c r="E1602" t="s">
        <v>10</v>
      </c>
      <c r="F1602" t="s">
        <v>16</v>
      </c>
      <c r="G1602" t="s">
        <v>41</v>
      </c>
      <c r="H1602">
        <v>80.22</v>
      </c>
    </row>
    <row r="1603" spans="1:8" x14ac:dyDescent="0.45">
      <c r="A1603" s="1">
        <v>45272</v>
      </c>
      <c r="B1603" t="s">
        <v>2045</v>
      </c>
      <c r="C1603">
        <v>39</v>
      </c>
      <c r="D1603" t="s">
        <v>14</v>
      </c>
      <c r="E1603" t="s">
        <v>22</v>
      </c>
      <c r="F1603" t="s">
        <v>23</v>
      </c>
      <c r="G1603" t="s">
        <v>17</v>
      </c>
      <c r="H1603">
        <v>3303.5</v>
      </c>
    </row>
    <row r="1604" spans="1:8" x14ac:dyDescent="0.45">
      <c r="A1604" s="1">
        <v>44987</v>
      </c>
      <c r="B1604" t="s">
        <v>2046</v>
      </c>
      <c r="C1604">
        <v>85</v>
      </c>
      <c r="D1604" t="s">
        <v>21</v>
      </c>
      <c r="E1604" t="s">
        <v>19</v>
      </c>
      <c r="F1604" t="s">
        <v>30</v>
      </c>
      <c r="G1604" t="s">
        <v>28</v>
      </c>
      <c r="H1604">
        <v>3561.95</v>
      </c>
    </row>
    <row r="1605" spans="1:8" x14ac:dyDescent="0.45">
      <c r="A1605" s="1">
        <v>44744</v>
      </c>
      <c r="B1605" t="s">
        <v>2047</v>
      </c>
      <c r="C1605">
        <v>48</v>
      </c>
      <c r="D1605" t="s">
        <v>14</v>
      </c>
      <c r="E1605" t="s">
        <v>22</v>
      </c>
      <c r="F1605" t="s">
        <v>11</v>
      </c>
      <c r="G1605" t="s">
        <v>12</v>
      </c>
      <c r="H1605">
        <v>4716.3</v>
      </c>
    </row>
    <row r="1606" spans="1:8" x14ac:dyDescent="0.45">
      <c r="A1606" t="s">
        <v>1036</v>
      </c>
      <c r="B1606" t="s">
        <v>2048</v>
      </c>
      <c r="C1606">
        <v>38</v>
      </c>
      <c r="D1606" t="s">
        <v>14</v>
      </c>
      <c r="E1606" t="s">
        <v>19</v>
      </c>
      <c r="F1606" t="s">
        <v>11</v>
      </c>
      <c r="G1606" t="s">
        <v>12</v>
      </c>
      <c r="H1606">
        <v>2859.45</v>
      </c>
    </row>
    <row r="1607" spans="1:8" x14ac:dyDescent="0.45">
      <c r="A1607" s="1">
        <v>44628</v>
      </c>
      <c r="B1607" t="s">
        <v>2049</v>
      </c>
      <c r="C1607">
        <v>71</v>
      </c>
      <c r="D1607" t="s">
        <v>14</v>
      </c>
      <c r="E1607" t="s">
        <v>15</v>
      </c>
      <c r="F1607" t="s">
        <v>23</v>
      </c>
      <c r="G1607" t="s">
        <v>17</v>
      </c>
      <c r="H1607">
        <v>4924.46</v>
      </c>
    </row>
    <row r="1608" spans="1:8" x14ac:dyDescent="0.45">
      <c r="A1608" t="s">
        <v>136</v>
      </c>
      <c r="B1608" t="s">
        <v>2050</v>
      </c>
      <c r="C1608">
        <v>37</v>
      </c>
      <c r="D1608" t="s">
        <v>14</v>
      </c>
      <c r="E1608" t="s">
        <v>38</v>
      </c>
      <c r="F1608" t="s">
        <v>16</v>
      </c>
      <c r="G1608" t="s">
        <v>41</v>
      </c>
      <c r="H1608">
        <v>563.04999999999995</v>
      </c>
    </row>
    <row r="1609" spans="1:8" x14ac:dyDescent="0.45">
      <c r="A1609" s="1">
        <v>45139</v>
      </c>
      <c r="B1609" t="s">
        <v>2051</v>
      </c>
      <c r="C1609">
        <v>17</v>
      </c>
      <c r="D1609" t="s">
        <v>14</v>
      </c>
      <c r="E1609" t="s">
        <v>22</v>
      </c>
      <c r="F1609" t="s">
        <v>16</v>
      </c>
      <c r="G1609" t="s">
        <v>41</v>
      </c>
      <c r="H1609">
        <v>4915.8500000000004</v>
      </c>
    </row>
    <row r="1610" spans="1:8" x14ac:dyDescent="0.45">
      <c r="A1610" s="1">
        <v>44594</v>
      </c>
      <c r="B1610" t="s">
        <v>2052</v>
      </c>
      <c r="C1610">
        <v>35</v>
      </c>
      <c r="D1610" t="s">
        <v>14</v>
      </c>
      <c r="E1610" t="s">
        <v>22</v>
      </c>
      <c r="F1610" t="s">
        <v>11</v>
      </c>
      <c r="G1610" t="s">
        <v>12</v>
      </c>
      <c r="H1610">
        <v>4606.91</v>
      </c>
    </row>
    <row r="1611" spans="1:8" x14ac:dyDescent="0.45">
      <c r="A1611" t="s">
        <v>2053</v>
      </c>
      <c r="B1611" t="s">
        <v>2054</v>
      </c>
      <c r="C1611">
        <v>14</v>
      </c>
      <c r="D1611" t="s">
        <v>14</v>
      </c>
      <c r="E1611" t="s">
        <v>26</v>
      </c>
      <c r="F1611" t="s">
        <v>16</v>
      </c>
      <c r="G1611" t="s">
        <v>17</v>
      </c>
      <c r="H1611">
        <v>699.3</v>
      </c>
    </row>
    <row r="1612" spans="1:8" x14ac:dyDescent="0.45">
      <c r="A1612" s="1">
        <v>44657</v>
      </c>
      <c r="B1612" t="s">
        <v>2055</v>
      </c>
      <c r="C1612">
        <v>35</v>
      </c>
      <c r="D1612" t="s">
        <v>21</v>
      </c>
      <c r="E1612" t="s">
        <v>26</v>
      </c>
      <c r="F1612" t="s">
        <v>11</v>
      </c>
      <c r="G1612" t="s">
        <v>12</v>
      </c>
      <c r="H1612">
        <v>1480.56</v>
      </c>
    </row>
    <row r="1613" spans="1:8" x14ac:dyDescent="0.45">
      <c r="A1613" t="s">
        <v>456</v>
      </c>
      <c r="B1613" t="s">
        <v>2056</v>
      </c>
      <c r="C1613">
        <v>46</v>
      </c>
      <c r="D1613" t="s">
        <v>14</v>
      </c>
      <c r="E1613" t="s">
        <v>38</v>
      </c>
      <c r="F1613" t="s">
        <v>23</v>
      </c>
      <c r="G1613" t="s">
        <v>41</v>
      </c>
      <c r="H1613">
        <v>2643.52</v>
      </c>
    </row>
    <row r="1614" spans="1:8" x14ac:dyDescent="0.45">
      <c r="A1614" t="s">
        <v>391</v>
      </c>
      <c r="B1614" t="s">
        <v>2057</v>
      </c>
      <c r="C1614">
        <v>93</v>
      </c>
      <c r="D1614" t="s">
        <v>21</v>
      </c>
      <c r="E1614" t="s">
        <v>38</v>
      </c>
      <c r="F1614" t="s">
        <v>23</v>
      </c>
      <c r="G1614" t="s">
        <v>12</v>
      </c>
      <c r="H1614">
        <v>667.63</v>
      </c>
    </row>
    <row r="1615" spans="1:8" x14ac:dyDescent="0.45">
      <c r="A1615" t="s">
        <v>432</v>
      </c>
      <c r="B1615" t="s">
        <v>2058</v>
      </c>
      <c r="C1615">
        <v>81</v>
      </c>
      <c r="D1615" t="s">
        <v>21</v>
      </c>
      <c r="E1615" t="s">
        <v>10</v>
      </c>
      <c r="F1615" t="s">
        <v>30</v>
      </c>
      <c r="G1615" t="s">
        <v>12</v>
      </c>
      <c r="H1615">
        <v>4151.58</v>
      </c>
    </row>
    <row r="1616" spans="1:8" x14ac:dyDescent="0.45">
      <c r="A1616" t="s">
        <v>1724</v>
      </c>
      <c r="B1616" t="s">
        <v>2059</v>
      </c>
      <c r="C1616">
        <v>67</v>
      </c>
      <c r="D1616" t="s">
        <v>21</v>
      </c>
      <c r="E1616" t="s">
        <v>10</v>
      </c>
      <c r="F1616" t="s">
        <v>23</v>
      </c>
      <c r="G1616" t="s">
        <v>17</v>
      </c>
      <c r="H1616">
        <v>1366.45</v>
      </c>
    </row>
    <row r="1617" spans="1:8" x14ac:dyDescent="0.45">
      <c r="A1617" s="1">
        <v>44776</v>
      </c>
      <c r="B1617" t="s">
        <v>2060</v>
      </c>
      <c r="C1617">
        <v>12</v>
      </c>
      <c r="D1617" t="s">
        <v>14</v>
      </c>
      <c r="E1617" t="s">
        <v>38</v>
      </c>
      <c r="F1617" t="s">
        <v>16</v>
      </c>
      <c r="G1617" t="s">
        <v>44</v>
      </c>
      <c r="H1617">
        <v>206.39</v>
      </c>
    </row>
    <row r="1618" spans="1:8" x14ac:dyDescent="0.45">
      <c r="A1618" t="s">
        <v>175</v>
      </c>
      <c r="B1618" t="s">
        <v>2061</v>
      </c>
      <c r="C1618">
        <v>79</v>
      </c>
      <c r="D1618" t="s">
        <v>14</v>
      </c>
      <c r="E1618" t="s">
        <v>15</v>
      </c>
      <c r="F1618" t="s">
        <v>11</v>
      </c>
      <c r="G1618" t="s">
        <v>12</v>
      </c>
      <c r="H1618">
        <v>4708.78</v>
      </c>
    </row>
    <row r="1619" spans="1:8" x14ac:dyDescent="0.45">
      <c r="A1619" t="s">
        <v>1211</v>
      </c>
      <c r="B1619" t="s">
        <v>2062</v>
      </c>
      <c r="C1619">
        <v>23</v>
      </c>
      <c r="D1619" t="s">
        <v>21</v>
      </c>
      <c r="E1619" t="s">
        <v>26</v>
      </c>
      <c r="F1619" t="s">
        <v>30</v>
      </c>
      <c r="G1619" t="s">
        <v>28</v>
      </c>
      <c r="H1619">
        <v>1644.75</v>
      </c>
    </row>
    <row r="1620" spans="1:8" x14ac:dyDescent="0.45">
      <c r="A1620" t="s">
        <v>2063</v>
      </c>
      <c r="B1620" t="s">
        <v>2064</v>
      </c>
      <c r="C1620">
        <v>32</v>
      </c>
      <c r="D1620" t="s">
        <v>9</v>
      </c>
      <c r="E1620" t="s">
        <v>10</v>
      </c>
      <c r="F1620" t="s">
        <v>30</v>
      </c>
      <c r="G1620" t="s">
        <v>44</v>
      </c>
      <c r="H1620">
        <v>835.27</v>
      </c>
    </row>
    <row r="1621" spans="1:8" x14ac:dyDescent="0.45">
      <c r="A1621" t="s">
        <v>604</v>
      </c>
      <c r="B1621" t="s">
        <v>2065</v>
      </c>
      <c r="C1621">
        <v>66</v>
      </c>
      <c r="D1621" t="s">
        <v>14</v>
      </c>
      <c r="E1621" t="s">
        <v>19</v>
      </c>
      <c r="F1621" t="s">
        <v>30</v>
      </c>
      <c r="G1621" t="s">
        <v>12</v>
      </c>
      <c r="H1621">
        <v>1667.63</v>
      </c>
    </row>
    <row r="1622" spans="1:8" x14ac:dyDescent="0.45">
      <c r="A1622" t="s">
        <v>581</v>
      </c>
      <c r="B1622" t="s">
        <v>2066</v>
      </c>
      <c r="C1622">
        <v>83</v>
      </c>
      <c r="D1622" t="s">
        <v>9</v>
      </c>
      <c r="E1622" t="s">
        <v>35</v>
      </c>
      <c r="F1622" t="s">
        <v>11</v>
      </c>
      <c r="G1622" t="s">
        <v>28</v>
      </c>
      <c r="H1622">
        <v>1052.93</v>
      </c>
    </row>
    <row r="1623" spans="1:8" x14ac:dyDescent="0.45">
      <c r="A1623" s="1">
        <v>44657</v>
      </c>
      <c r="B1623" t="s">
        <v>2067</v>
      </c>
      <c r="C1623">
        <v>15</v>
      </c>
      <c r="D1623" t="s">
        <v>21</v>
      </c>
      <c r="E1623" t="s">
        <v>1653</v>
      </c>
      <c r="F1623" t="s">
        <v>23</v>
      </c>
      <c r="G1623" t="s">
        <v>28</v>
      </c>
      <c r="H1623">
        <v>254.98</v>
      </c>
    </row>
    <row r="1624" spans="1:8" x14ac:dyDescent="0.45">
      <c r="A1624" s="1">
        <v>45057</v>
      </c>
      <c r="B1624" t="s">
        <v>2068</v>
      </c>
      <c r="C1624">
        <v>31</v>
      </c>
      <c r="D1624" t="s">
        <v>9</v>
      </c>
      <c r="E1624" t="s">
        <v>22</v>
      </c>
      <c r="F1624" t="s">
        <v>16</v>
      </c>
      <c r="G1624" t="s">
        <v>28</v>
      </c>
      <c r="H1624">
        <v>2010.87</v>
      </c>
    </row>
    <row r="1625" spans="1:8" x14ac:dyDescent="0.45">
      <c r="A1625" t="s">
        <v>269</v>
      </c>
      <c r="B1625" t="s">
        <v>2069</v>
      </c>
      <c r="C1625">
        <v>3</v>
      </c>
      <c r="D1625" t="s">
        <v>14</v>
      </c>
      <c r="E1625" t="s">
        <v>15</v>
      </c>
      <c r="F1625" t="s">
        <v>11</v>
      </c>
      <c r="G1625" t="s">
        <v>28</v>
      </c>
      <c r="H1625">
        <v>1382.27</v>
      </c>
    </row>
    <row r="1626" spans="1:8" x14ac:dyDescent="0.45">
      <c r="A1626" t="s">
        <v>733</v>
      </c>
      <c r="B1626" t="s">
        <v>2070</v>
      </c>
      <c r="C1626">
        <v>82</v>
      </c>
      <c r="D1626" t="s">
        <v>21</v>
      </c>
      <c r="E1626" t="s">
        <v>38</v>
      </c>
      <c r="F1626" t="s">
        <v>16</v>
      </c>
      <c r="G1626" t="s">
        <v>41</v>
      </c>
      <c r="H1626">
        <v>388.6</v>
      </c>
    </row>
    <row r="1627" spans="1:8" x14ac:dyDescent="0.45">
      <c r="A1627" s="1">
        <v>45112</v>
      </c>
      <c r="B1627" t="s">
        <v>2071</v>
      </c>
      <c r="C1627">
        <v>77</v>
      </c>
      <c r="D1627" t="s">
        <v>9</v>
      </c>
      <c r="E1627" t="s">
        <v>19</v>
      </c>
      <c r="F1627" t="s">
        <v>11</v>
      </c>
      <c r="G1627" t="s">
        <v>12</v>
      </c>
      <c r="H1627">
        <v>970.96</v>
      </c>
    </row>
    <row r="1628" spans="1:8" x14ac:dyDescent="0.45">
      <c r="A1628" s="1">
        <v>44989</v>
      </c>
      <c r="B1628" t="s">
        <v>2072</v>
      </c>
      <c r="C1628">
        <v>1</v>
      </c>
      <c r="D1628" t="s">
        <v>9</v>
      </c>
      <c r="E1628" t="s">
        <v>38</v>
      </c>
      <c r="F1628" t="s">
        <v>23</v>
      </c>
      <c r="G1628" t="s">
        <v>12</v>
      </c>
      <c r="H1628">
        <v>3353.68</v>
      </c>
    </row>
    <row r="1629" spans="1:8" x14ac:dyDescent="0.45">
      <c r="A1629" s="1">
        <v>44690</v>
      </c>
      <c r="B1629" t="s">
        <v>2073</v>
      </c>
      <c r="C1629">
        <v>27</v>
      </c>
      <c r="D1629" t="s">
        <v>14</v>
      </c>
      <c r="E1629" t="s">
        <v>10</v>
      </c>
      <c r="F1629" t="s">
        <v>16</v>
      </c>
      <c r="G1629" t="s">
        <v>12</v>
      </c>
      <c r="H1629">
        <v>2495.2800000000002</v>
      </c>
    </row>
    <row r="1630" spans="1:8" x14ac:dyDescent="0.45">
      <c r="A1630" t="s">
        <v>200</v>
      </c>
      <c r="B1630" t="s">
        <v>2074</v>
      </c>
      <c r="C1630">
        <v>0</v>
      </c>
      <c r="D1630" t="s">
        <v>9</v>
      </c>
      <c r="E1630" t="s">
        <v>38</v>
      </c>
      <c r="F1630" t="s">
        <v>16</v>
      </c>
      <c r="H1630">
        <v>4558.4799999999996</v>
      </c>
    </row>
    <row r="1631" spans="1:8" x14ac:dyDescent="0.45">
      <c r="A1631" s="1">
        <v>44898</v>
      </c>
      <c r="B1631" t="s">
        <v>2075</v>
      </c>
      <c r="C1631">
        <v>35</v>
      </c>
      <c r="D1631" t="s">
        <v>21</v>
      </c>
      <c r="F1631" t="s">
        <v>30</v>
      </c>
      <c r="G1631" t="s">
        <v>12</v>
      </c>
      <c r="H1631">
        <v>1819.47</v>
      </c>
    </row>
    <row r="1632" spans="1:8" x14ac:dyDescent="0.45">
      <c r="A1632" t="s">
        <v>146</v>
      </c>
      <c r="B1632" t="s">
        <v>2076</v>
      </c>
      <c r="C1632">
        <v>26</v>
      </c>
      <c r="D1632" t="s">
        <v>9</v>
      </c>
      <c r="E1632" t="s">
        <v>38</v>
      </c>
      <c r="F1632" t="s">
        <v>16</v>
      </c>
      <c r="G1632" t="s">
        <v>41</v>
      </c>
      <c r="H1632">
        <v>584.79</v>
      </c>
    </row>
    <row r="1633" spans="1:8" x14ac:dyDescent="0.45">
      <c r="A1633" s="1">
        <v>45211</v>
      </c>
      <c r="B1633" t="s">
        <v>2077</v>
      </c>
      <c r="C1633">
        <v>70</v>
      </c>
      <c r="D1633" t="s">
        <v>9</v>
      </c>
      <c r="E1633" t="s">
        <v>22</v>
      </c>
      <c r="F1633" t="s">
        <v>30</v>
      </c>
      <c r="G1633" t="s">
        <v>41</v>
      </c>
      <c r="H1633">
        <v>3077.72</v>
      </c>
    </row>
    <row r="1634" spans="1:8" x14ac:dyDescent="0.45">
      <c r="A1634" s="1">
        <v>44906</v>
      </c>
      <c r="B1634" t="s">
        <v>2078</v>
      </c>
      <c r="C1634">
        <v>88</v>
      </c>
      <c r="D1634" t="s">
        <v>21</v>
      </c>
      <c r="F1634" t="s">
        <v>11</v>
      </c>
      <c r="G1634" t="s">
        <v>17</v>
      </c>
      <c r="H1634">
        <v>4156.3</v>
      </c>
    </row>
    <row r="1635" spans="1:8" x14ac:dyDescent="0.45">
      <c r="A1635" t="s">
        <v>682</v>
      </c>
      <c r="B1635" t="s">
        <v>2079</v>
      </c>
      <c r="C1635">
        <v>21</v>
      </c>
      <c r="D1635" t="s">
        <v>21</v>
      </c>
      <c r="E1635" t="s">
        <v>22</v>
      </c>
      <c r="F1635" t="s">
        <v>16</v>
      </c>
      <c r="G1635" t="s">
        <v>28</v>
      </c>
      <c r="H1635">
        <v>4720.3599999999997</v>
      </c>
    </row>
    <row r="1636" spans="1:8" x14ac:dyDescent="0.45">
      <c r="A1636" s="1">
        <v>44603</v>
      </c>
      <c r="B1636" t="s">
        <v>2080</v>
      </c>
      <c r="C1636">
        <v>56</v>
      </c>
      <c r="D1636" t="s">
        <v>21</v>
      </c>
      <c r="E1636" t="s">
        <v>10</v>
      </c>
      <c r="F1636" t="s">
        <v>11</v>
      </c>
      <c r="G1636" t="s">
        <v>41</v>
      </c>
      <c r="H1636">
        <v>2811.48</v>
      </c>
    </row>
    <row r="1637" spans="1:8" x14ac:dyDescent="0.45">
      <c r="A1637" s="1">
        <v>45057</v>
      </c>
      <c r="B1637" t="s">
        <v>2081</v>
      </c>
      <c r="C1637">
        <v>46</v>
      </c>
      <c r="D1637" t="s">
        <v>21</v>
      </c>
      <c r="E1637" t="s">
        <v>15</v>
      </c>
      <c r="F1637" t="s">
        <v>30</v>
      </c>
      <c r="G1637" t="s">
        <v>41</v>
      </c>
      <c r="H1637">
        <v>2960.27</v>
      </c>
    </row>
    <row r="1638" spans="1:8" x14ac:dyDescent="0.45">
      <c r="A1638" t="s">
        <v>2082</v>
      </c>
      <c r="B1638" t="s">
        <v>2083</v>
      </c>
      <c r="C1638">
        <v>59</v>
      </c>
      <c r="D1638" t="s">
        <v>14</v>
      </c>
      <c r="E1638" t="s">
        <v>15</v>
      </c>
      <c r="F1638" t="s">
        <v>23</v>
      </c>
      <c r="G1638" t="s">
        <v>17</v>
      </c>
      <c r="H1638">
        <v>2943.77</v>
      </c>
    </row>
    <row r="1639" spans="1:8" x14ac:dyDescent="0.45">
      <c r="A1639" t="s">
        <v>1620</v>
      </c>
      <c r="B1639" t="s">
        <v>2084</v>
      </c>
      <c r="C1639">
        <v>77</v>
      </c>
      <c r="D1639" t="s">
        <v>14</v>
      </c>
      <c r="F1639" t="s">
        <v>11</v>
      </c>
      <c r="G1639" t="s">
        <v>44</v>
      </c>
      <c r="H1639">
        <v>64.040000000000006</v>
      </c>
    </row>
    <row r="1640" spans="1:8" x14ac:dyDescent="0.45">
      <c r="A1640" t="s">
        <v>835</v>
      </c>
      <c r="B1640" t="s">
        <v>2085</v>
      </c>
      <c r="C1640">
        <v>12</v>
      </c>
      <c r="D1640" t="s">
        <v>14</v>
      </c>
      <c r="E1640" t="s">
        <v>22</v>
      </c>
      <c r="F1640" t="s">
        <v>30</v>
      </c>
      <c r="G1640" t="s">
        <v>17</v>
      </c>
      <c r="H1640">
        <v>4878.6499999999996</v>
      </c>
    </row>
    <row r="1641" spans="1:8" x14ac:dyDescent="0.45">
      <c r="A1641" t="s">
        <v>909</v>
      </c>
      <c r="B1641" t="s">
        <v>2086</v>
      </c>
      <c r="C1641">
        <v>35</v>
      </c>
      <c r="D1641" t="s">
        <v>21</v>
      </c>
      <c r="E1641" t="s">
        <v>10</v>
      </c>
      <c r="F1641" t="s">
        <v>11</v>
      </c>
      <c r="G1641" t="s">
        <v>12</v>
      </c>
      <c r="H1641">
        <v>369.89</v>
      </c>
    </row>
    <row r="1642" spans="1:8" x14ac:dyDescent="0.45">
      <c r="A1642" t="s">
        <v>144</v>
      </c>
      <c r="B1642" t="s">
        <v>2087</v>
      </c>
      <c r="C1642">
        <v>23</v>
      </c>
      <c r="D1642" t="s">
        <v>21</v>
      </c>
      <c r="E1642" t="s">
        <v>38</v>
      </c>
      <c r="F1642" t="s">
        <v>16</v>
      </c>
      <c r="G1642" t="s">
        <v>12</v>
      </c>
      <c r="H1642">
        <v>995.75</v>
      </c>
    </row>
    <row r="1643" spans="1:8" x14ac:dyDescent="0.45">
      <c r="A1643" s="1">
        <v>44747</v>
      </c>
      <c r="B1643" t="s">
        <v>2088</v>
      </c>
      <c r="C1643">
        <v>57</v>
      </c>
      <c r="D1643" t="s">
        <v>9</v>
      </c>
      <c r="E1643" t="s">
        <v>22</v>
      </c>
      <c r="F1643" t="s">
        <v>11</v>
      </c>
      <c r="G1643" t="s">
        <v>41</v>
      </c>
      <c r="H1643">
        <v>1877.4</v>
      </c>
    </row>
    <row r="1644" spans="1:8" x14ac:dyDescent="0.45">
      <c r="A1644" s="1">
        <v>45237</v>
      </c>
      <c r="B1644" t="s">
        <v>2089</v>
      </c>
      <c r="C1644">
        <v>23</v>
      </c>
      <c r="D1644" t="s">
        <v>14</v>
      </c>
      <c r="E1644" t="s">
        <v>35</v>
      </c>
      <c r="F1644" t="s">
        <v>30</v>
      </c>
      <c r="G1644" t="s">
        <v>28</v>
      </c>
      <c r="H1644">
        <v>2873.57</v>
      </c>
    </row>
    <row r="1645" spans="1:8" x14ac:dyDescent="0.45">
      <c r="A1645" t="s">
        <v>466</v>
      </c>
      <c r="B1645" t="s">
        <v>2090</v>
      </c>
      <c r="C1645">
        <v>49</v>
      </c>
      <c r="D1645" t="s">
        <v>21</v>
      </c>
      <c r="E1645" t="s">
        <v>15</v>
      </c>
      <c r="F1645" t="s">
        <v>23</v>
      </c>
      <c r="G1645" t="s">
        <v>44</v>
      </c>
      <c r="H1645">
        <v>896.41</v>
      </c>
    </row>
    <row r="1646" spans="1:8" x14ac:dyDescent="0.45">
      <c r="A1646" t="s">
        <v>1044</v>
      </c>
      <c r="B1646" t="s">
        <v>2091</v>
      </c>
      <c r="C1646">
        <v>70</v>
      </c>
      <c r="D1646" t="s">
        <v>21</v>
      </c>
      <c r="E1646" t="s">
        <v>35</v>
      </c>
      <c r="F1646" t="s">
        <v>30</v>
      </c>
      <c r="G1646" t="s">
        <v>44</v>
      </c>
      <c r="H1646">
        <v>430.67</v>
      </c>
    </row>
    <row r="1647" spans="1:8" x14ac:dyDescent="0.45">
      <c r="A1647" s="1">
        <v>44811</v>
      </c>
      <c r="B1647" t="s">
        <v>2092</v>
      </c>
      <c r="C1647">
        <v>27</v>
      </c>
      <c r="D1647" t="s">
        <v>21</v>
      </c>
      <c r="E1647" t="s">
        <v>38</v>
      </c>
      <c r="F1647" t="s">
        <v>11</v>
      </c>
      <c r="H1647">
        <v>2137.85</v>
      </c>
    </row>
    <row r="1648" spans="1:8" x14ac:dyDescent="0.45">
      <c r="A1648" s="1">
        <v>45144</v>
      </c>
      <c r="B1648" t="s">
        <v>2093</v>
      </c>
      <c r="C1648">
        <v>28</v>
      </c>
      <c r="D1648" t="s">
        <v>14</v>
      </c>
      <c r="E1648" t="s">
        <v>22</v>
      </c>
      <c r="F1648" t="s">
        <v>11</v>
      </c>
      <c r="G1648" t="s">
        <v>44</v>
      </c>
      <c r="H1648">
        <v>2593.73</v>
      </c>
    </row>
    <row r="1649" spans="1:8" x14ac:dyDescent="0.45">
      <c r="A1649" t="s">
        <v>545</v>
      </c>
      <c r="B1649" t="s">
        <v>2094</v>
      </c>
      <c r="C1649">
        <v>11</v>
      </c>
      <c r="D1649" t="s">
        <v>21</v>
      </c>
      <c r="E1649" t="s">
        <v>10</v>
      </c>
      <c r="F1649" t="s">
        <v>11</v>
      </c>
      <c r="G1649" t="s">
        <v>17</v>
      </c>
      <c r="H1649">
        <v>1015.47</v>
      </c>
    </row>
    <row r="1650" spans="1:8" x14ac:dyDescent="0.45">
      <c r="A1650" t="s">
        <v>229</v>
      </c>
      <c r="B1650" t="s">
        <v>2095</v>
      </c>
      <c r="C1650">
        <v>24</v>
      </c>
      <c r="D1650" t="s">
        <v>14</v>
      </c>
      <c r="E1650" t="s">
        <v>38</v>
      </c>
      <c r="F1650" t="s">
        <v>23</v>
      </c>
      <c r="G1650" t="s">
        <v>41</v>
      </c>
      <c r="H1650">
        <v>186.97</v>
      </c>
    </row>
    <row r="1651" spans="1:8" x14ac:dyDescent="0.45">
      <c r="A1651" s="1">
        <v>45176</v>
      </c>
      <c r="B1651" t="s">
        <v>2096</v>
      </c>
      <c r="C1651">
        <v>26</v>
      </c>
      <c r="D1651" t="s">
        <v>9</v>
      </c>
      <c r="E1651" t="s">
        <v>26</v>
      </c>
      <c r="F1651" t="s">
        <v>23</v>
      </c>
      <c r="G1651" t="s">
        <v>41</v>
      </c>
      <c r="H1651">
        <v>990.43</v>
      </c>
    </row>
    <row r="1652" spans="1:8" x14ac:dyDescent="0.45">
      <c r="A1652" t="s">
        <v>1283</v>
      </c>
      <c r="B1652" t="s">
        <v>2097</v>
      </c>
      <c r="C1652">
        <v>28</v>
      </c>
      <c r="D1652" t="s">
        <v>14</v>
      </c>
      <c r="E1652" t="s">
        <v>38</v>
      </c>
      <c r="F1652" t="s">
        <v>23</v>
      </c>
      <c r="G1652" t="s">
        <v>44</v>
      </c>
      <c r="H1652">
        <v>1034.56</v>
      </c>
    </row>
    <row r="1653" spans="1:8" x14ac:dyDescent="0.45">
      <c r="A1653" s="1">
        <v>44808</v>
      </c>
      <c r="B1653" t="s">
        <v>2098</v>
      </c>
      <c r="C1653">
        <v>50</v>
      </c>
      <c r="D1653" t="s">
        <v>14</v>
      </c>
      <c r="E1653" t="s">
        <v>26</v>
      </c>
      <c r="F1653" t="s">
        <v>11</v>
      </c>
      <c r="G1653" t="s">
        <v>17</v>
      </c>
      <c r="H1653">
        <v>3250.43</v>
      </c>
    </row>
    <row r="1654" spans="1:8" x14ac:dyDescent="0.45">
      <c r="A1654" t="s">
        <v>575</v>
      </c>
      <c r="B1654" t="s">
        <v>2099</v>
      </c>
      <c r="C1654">
        <v>52</v>
      </c>
      <c r="D1654" t="s">
        <v>14</v>
      </c>
      <c r="E1654" t="s">
        <v>19</v>
      </c>
      <c r="F1654" t="s">
        <v>23</v>
      </c>
      <c r="G1654" t="s">
        <v>41</v>
      </c>
      <c r="H1654">
        <v>4103.4399999999996</v>
      </c>
    </row>
    <row r="1655" spans="1:8" x14ac:dyDescent="0.45">
      <c r="A1655" t="s">
        <v>2082</v>
      </c>
      <c r="B1655" t="s">
        <v>2100</v>
      </c>
      <c r="C1655">
        <v>23</v>
      </c>
      <c r="D1655" t="s">
        <v>14</v>
      </c>
      <c r="E1655" t="s">
        <v>22</v>
      </c>
      <c r="F1655" t="s">
        <v>23</v>
      </c>
      <c r="G1655" t="s">
        <v>41</v>
      </c>
      <c r="H1655">
        <v>2213.67</v>
      </c>
    </row>
    <row r="1656" spans="1:8" x14ac:dyDescent="0.45">
      <c r="A1656" t="s">
        <v>74</v>
      </c>
      <c r="B1656" t="s">
        <v>2101</v>
      </c>
      <c r="C1656">
        <v>79</v>
      </c>
      <c r="D1656" t="s">
        <v>21</v>
      </c>
      <c r="E1656" t="s">
        <v>19</v>
      </c>
      <c r="F1656" t="s">
        <v>23</v>
      </c>
      <c r="G1656" t="s">
        <v>41</v>
      </c>
      <c r="H1656">
        <v>333.89</v>
      </c>
    </row>
    <row r="1657" spans="1:8" x14ac:dyDescent="0.45">
      <c r="A1657" s="1">
        <v>45114</v>
      </c>
      <c r="B1657" t="s">
        <v>2102</v>
      </c>
      <c r="C1657">
        <v>60</v>
      </c>
      <c r="D1657" t="s">
        <v>21</v>
      </c>
      <c r="E1657" t="s">
        <v>35</v>
      </c>
      <c r="F1657" t="s">
        <v>16</v>
      </c>
      <c r="G1657" t="s">
        <v>41</v>
      </c>
      <c r="H1657">
        <v>3981.78</v>
      </c>
    </row>
    <row r="1658" spans="1:8" x14ac:dyDescent="0.45">
      <c r="A1658" s="1">
        <v>45150</v>
      </c>
      <c r="B1658" t="s">
        <v>2103</v>
      </c>
      <c r="C1658">
        <v>11</v>
      </c>
      <c r="D1658" t="s">
        <v>14</v>
      </c>
      <c r="E1658" t="s">
        <v>19</v>
      </c>
      <c r="F1658" t="s">
        <v>16</v>
      </c>
      <c r="G1658" t="s">
        <v>12</v>
      </c>
      <c r="H1658">
        <v>975.53</v>
      </c>
    </row>
    <row r="1659" spans="1:8" x14ac:dyDescent="0.45">
      <c r="A1659" t="s">
        <v>306</v>
      </c>
      <c r="B1659" t="s">
        <v>2104</v>
      </c>
      <c r="C1659">
        <v>74</v>
      </c>
      <c r="D1659" t="s">
        <v>21</v>
      </c>
      <c r="E1659" t="s">
        <v>26</v>
      </c>
      <c r="F1659" t="s">
        <v>23</v>
      </c>
      <c r="G1659" t="s">
        <v>17</v>
      </c>
      <c r="H1659">
        <v>1338.79</v>
      </c>
    </row>
    <row r="1660" spans="1:8" x14ac:dyDescent="0.45">
      <c r="A1660" t="s">
        <v>606</v>
      </c>
      <c r="B1660" t="s">
        <v>2106</v>
      </c>
      <c r="C1660">
        <v>87</v>
      </c>
      <c r="D1660" t="s">
        <v>21</v>
      </c>
      <c r="E1660" t="s">
        <v>15</v>
      </c>
      <c r="F1660" t="s">
        <v>16</v>
      </c>
      <c r="G1660" t="s">
        <v>17</v>
      </c>
      <c r="H1660">
        <v>190.54</v>
      </c>
    </row>
    <row r="1661" spans="1:8" x14ac:dyDescent="0.45">
      <c r="A1661" t="s">
        <v>254</v>
      </c>
      <c r="B1661" t="s">
        <v>2107</v>
      </c>
      <c r="C1661">
        <v>52</v>
      </c>
      <c r="D1661" t="s">
        <v>21</v>
      </c>
      <c r="E1661" t="s">
        <v>26</v>
      </c>
      <c r="F1661" t="s">
        <v>11</v>
      </c>
      <c r="G1661" t="s">
        <v>12</v>
      </c>
      <c r="H1661">
        <v>435.89</v>
      </c>
    </row>
    <row r="1662" spans="1:8" x14ac:dyDescent="0.45">
      <c r="A1662" t="s">
        <v>1387</v>
      </c>
      <c r="B1662" t="s">
        <v>2108</v>
      </c>
      <c r="C1662">
        <v>24</v>
      </c>
      <c r="D1662" t="s">
        <v>21</v>
      </c>
      <c r="E1662" t="s">
        <v>19</v>
      </c>
      <c r="F1662" t="s">
        <v>11</v>
      </c>
      <c r="G1662" t="s">
        <v>41</v>
      </c>
      <c r="H1662">
        <v>2635.99</v>
      </c>
    </row>
    <row r="1663" spans="1:8" x14ac:dyDescent="0.45">
      <c r="A1663" s="1">
        <v>45268</v>
      </c>
      <c r="B1663" t="s">
        <v>2109</v>
      </c>
      <c r="C1663">
        <v>46</v>
      </c>
      <c r="D1663" t="s">
        <v>9</v>
      </c>
      <c r="E1663" t="s">
        <v>35</v>
      </c>
      <c r="F1663" t="s">
        <v>23</v>
      </c>
      <c r="G1663" t="s">
        <v>44</v>
      </c>
      <c r="H1663">
        <v>3462.37</v>
      </c>
    </row>
    <row r="1664" spans="1:8" x14ac:dyDescent="0.45">
      <c r="A1664" t="s">
        <v>647</v>
      </c>
      <c r="B1664" t="s">
        <v>2110</v>
      </c>
      <c r="C1664">
        <v>83</v>
      </c>
      <c r="D1664" t="s">
        <v>14</v>
      </c>
      <c r="E1664" t="s">
        <v>26</v>
      </c>
      <c r="F1664" t="s">
        <v>11</v>
      </c>
      <c r="G1664" t="s">
        <v>28</v>
      </c>
      <c r="H1664">
        <v>3165.83</v>
      </c>
    </row>
    <row r="1665" spans="1:8" x14ac:dyDescent="0.45">
      <c r="A1665" t="s">
        <v>203</v>
      </c>
      <c r="B1665" t="s">
        <v>2111</v>
      </c>
      <c r="C1665">
        <v>18</v>
      </c>
      <c r="D1665" t="s">
        <v>14</v>
      </c>
      <c r="E1665" t="s">
        <v>19</v>
      </c>
      <c r="F1665" t="s">
        <v>30</v>
      </c>
      <c r="H1665">
        <v>3946.51</v>
      </c>
    </row>
    <row r="1666" spans="1:8" x14ac:dyDescent="0.45">
      <c r="A1666" t="s">
        <v>136</v>
      </c>
      <c r="B1666" t="s">
        <v>2112</v>
      </c>
      <c r="C1666">
        <v>48</v>
      </c>
      <c r="D1666" t="s">
        <v>9</v>
      </c>
      <c r="E1666" t="s">
        <v>38</v>
      </c>
      <c r="F1666" t="s">
        <v>16</v>
      </c>
      <c r="G1666" t="s">
        <v>12</v>
      </c>
      <c r="H1666">
        <v>3384.1</v>
      </c>
    </row>
    <row r="1667" spans="1:8" x14ac:dyDescent="0.45">
      <c r="A1667" s="1">
        <v>44621</v>
      </c>
      <c r="B1667" t="s">
        <v>2113</v>
      </c>
      <c r="C1667">
        <v>77</v>
      </c>
      <c r="D1667" t="s">
        <v>21</v>
      </c>
      <c r="E1667" t="s">
        <v>19</v>
      </c>
      <c r="F1667" t="s">
        <v>30</v>
      </c>
      <c r="G1667" t="s">
        <v>28</v>
      </c>
      <c r="H1667">
        <v>470.52</v>
      </c>
    </row>
    <row r="1668" spans="1:8" x14ac:dyDescent="0.45">
      <c r="A1668" t="s">
        <v>1216</v>
      </c>
      <c r="B1668" t="s">
        <v>2114</v>
      </c>
      <c r="C1668">
        <v>32</v>
      </c>
      <c r="D1668" t="s">
        <v>21</v>
      </c>
      <c r="E1668" t="s">
        <v>26</v>
      </c>
      <c r="F1668" t="s">
        <v>23</v>
      </c>
      <c r="G1668" t="s">
        <v>28</v>
      </c>
      <c r="H1668">
        <v>451.14</v>
      </c>
    </row>
    <row r="1669" spans="1:8" x14ac:dyDescent="0.45">
      <c r="A1669" s="1">
        <v>44782</v>
      </c>
      <c r="B1669" t="s">
        <v>2115</v>
      </c>
      <c r="C1669">
        <v>67</v>
      </c>
      <c r="D1669" t="s">
        <v>21</v>
      </c>
      <c r="F1669" t="s">
        <v>11</v>
      </c>
      <c r="G1669" t="s">
        <v>44</v>
      </c>
      <c r="H1669">
        <v>3082.74</v>
      </c>
    </row>
    <row r="1670" spans="1:8" x14ac:dyDescent="0.45">
      <c r="A1670" s="1">
        <v>44691</v>
      </c>
      <c r="B1670" t="s">
        <v>2116</v>
      </c>
      <c r="C1670">
        <v>71</v>
      </c>
      <c r="D1670" t="s">
        <v>21</v>
      </c>
      <c r="E1670" t="s">
        <v>22</v>
      </c>
      <c r="F1670" t="s">
        <v>16</v>
      </c>
      <c r="G1670" t="s">
        <v>17</v>
      </c>
      <c r="H1670">
        <v>2707.98</v>
      </c>
    </row>
    <row r="1671" spans="1:8" x14ac:dyDescent="0.45">
      <c r="A1671" t="s">
        <v>1930</v>
      </c>
      <c r="B1671" t="s">
        <v>2117</v>
      </c>
      <c r="C1671">
        <v>17</v>
      </c>
      <c r="D1671" t="s">
        <v>14</v>
      </c>
      <c r="E1671" t="s">
        <v>38</v>
      </c>
      <c r="F1671" t="s">
        <v>23</v>
      </c>
      <c r="G1671" t="s">
        <v>12</v>
      </c>
      <c r="H1671">
        <v>3874.82</v>
      </c>
    </row>
    <row r="1672" spans="1:8" x14ac:dyDescent="0.45">
      <c r="A1672" t="s">
        <v>677</v>
      </c>
      <c r="B1672" t="s">
        <v>2118</v>
      </c>
      <c r="C1672">
        <v>72</v>
      </c>
      <c r="D1672" t="s">
        <v>9</v>
      </c>
      <c r="E1672" t="s">
        <v>22</v>
      </c>
      <c r="F1672" t="s">
        <v>30</v>
      </c>
      <c r="G1672" t="s">
        <v>12</v>
      </c>
      <c r="H1672">
        <v>776.37</v>
      </c>
    </row>
    <row r="1673" spans="1:8" x14ac:dyDescent="0.45">
      <c r="A1673" t="s">
        <v>796</v>
      </c>
      <c r="B1673" t="s">
        <v>2119</v>
      </c>
      <c r="C1673">
        <v>17</v>
      </c>
      <c r="D1673" t="s">
        <v>14</v>
      </c>
      <c r="E1673" t="s">
        <v>26</v>
      </c>
      <c r="F1673" t="s">
        <v>30</v>
      </c>
      <c r="G1673" t="s">
        <v>12</v>
      </c>
      <c r="H1673">
        <v>43.26</v>
      </c>
    </row>
    <row r="1674" spans="1:8" x14ac:dyDescent="0.45">
      <c r="A1674" s="1">
        <v>45054</v>
      </c>
      <c r="B1674" t="s">
        <v>2120</v>
      </c>
      <c r="C1674">
        <v>82</v>
      </c>
      <c r="D1674" t="s">
        <v>9</v>
      </c>
      <c r="E1674" t="s">
        <v>22</v>
      </c>
      <c r="F1674" t="s">
        <v>30</v>
      </c>
      <c r="G1674" t="s">
        <v>17</v>
      </c>
      <c r="H1674">
        <v>4379.83</v>
      </c>
    </row>
    <row r="1675" spans="1:8" x14ac:dyDescent="0.45">
      <c r="A1675" t="s">
        <v>818</v>
      </c>
      <c r="B1675" t="s">
        <v>2121</v>
      </c>
      <c r="C1675">
        <v>95</v>
      </c>
      <c r="D1675" t="s">
        <v>14</v>
      </c>
      <c r="E1675" t="s">
        <v>19</v>
      </c>
      <c r="F1675" t="s">
        <v>23</v>
      </c>
      <c r="G1675" t="s">
        <v>44</v>
      </c>
      <c r="H1675">
        <v>3027.41</v>
      </c>
    </row>
    <row r="1676" spans="1:8" x14ac:dyDescent="0.45">
      <c r="A1676" s="1">
        <v>44746</v>
      </c>
      <c r="B1676" t="s">
        <v>2122</v>
      </c>
      <c r="C1676">
        <v>75</v>
      </c>
      <c r="D1676" t="s">
        <v>14</v>
      </c>
      <c r="E1676" t="s">
        <v>38</v>
      </c>
      <c r="F1676" t="s">
        <v>30</v>
      </c>
      <c r="G1676" t="s">
        <v>44</v>
      </c>
      <c r="H1676">
        <v>3583.55</v>
      </c>
    </row>
    <row r="1677" spans="1:8" x14ac:dyDescent="0.45">
      <c r="A1677" t="s">
        <v>398</v>
      </c>
      <c r="B1677" t="s">
        <v>2123</v>
      </c>
      <c r="C1677">
        <v>86</v>
      </c>
      <c r="D1677" t="s">
        <v>14</v>
      </c>
      <c r="E1677" t="s">
        <v>38</v>
      </c>
      <c r="F1677" t="s">
        <v>16</v>
      </c>
      <c r="G1677" t="s">
        <v>17</v>
      </c>
      <c r="H1677">
        <v>4569.58</v>
      </c>
    </row>
    <row r="1678" spans="1:8" x14ac:dyDescent="0.45">
      <c r="A1678" t="s">
        <v>993</v>
      </c>
      <c r="B1678" t="s">
        <v>2124</v>
      </c>
      <c r="C1678">
        <v>14</v>
      </c>
      <c r="D1678" t="s">
        <v>14</v>
      </c>
      <c r="E1678" t="s">
        <v>38</v>
      </c>
      <c r="F1678" t="s">
        <v>16</v>
      </c>
      <c r="G1678" t="s">
        <v>44</v>
      </c>
      <c r="H1678">
        <v>2031.74</v>
      </c>
    </row>
    <row r="1679" spans="1:8" x14ac:dyDescent="0.45">
      <c r="A1679" t="s">
        <v>384</v>
      </c>
      <c r="B1679" t="s">
        <v>2125</v>
      </c>
      <c r="C1679">
        <v>67</v>
      </c>
      <c r="D1679" t="s">
        <v>9</v>
      </c>
      <c r="E1679" t="s">
        <v>35</v>
      </c>
      <c r="F1679" t="s">
        <v>16</v>
      </c>
      <c r="G1679" t="s">
        <v>12</v>
      </c>
      <c r="H1679">
        <v>169.28</v>
      </c>
    </row>
    <row r="1680" spans="1:8" x14ac:dyDescent="0.45">
      <c r="A1680" t="s">
        <v>1059</v>
      </c>
      <c r="B1680" t="s">
        <v>2126</v>
      </c>
      <c r="C1680">
        <v>36</v>
      </c>
      <c r="D1680" t="s">
        <v>9</v>
      </c>
      <c r="E1680" t="s">
        <v>22</v>
      </c>
      <c r="F1680" t="s">
        <v>16</v>
      </c>
      <c r="G1680" t="s">
        <v>41</v>
      </c>
      <c r="H1680">
        <v>2478.5</v>
      </c>
    </row>
    <row r="1681" spans="1:8" x14ac:dyDescent="0.45">
      <c r="A1681" t="s">
        <v>1314</v>
      </c>
      <c r="B1681" t="s">
        <v>2127</v>
      </c>
      <c r="C1681">
        <v>75</v>
      </c>
      <c r="D1681" t="s">
        <v>21</v>
      </c>
      <c r="E1681" t="s">
        <v>38</v>
      </c>
      <c r="F1681" t="s">
        <v>23</v>
      </c>
      <c r="G1681" t="s">
        <v>12</v>
      </c>
      <c r="H1681">
        <v>4917.0200000000004</v>
      </c>
    </row>
    <row r="1682" spans="1:8" x14ac:dyDescent="0.45">
      <c r="A1682" s="1">
        <v>44993</v>
      </c>
      <c r="B1682" t="s">
        <v>2128</v>
      </c>
      <c r="C1682">
        <v>34</v>
      </c>
      <c r="D1682" t="s">
        <v>21</v>
      </c>
      <c r="E1682" t="s">
        <v>15</v>
      </c>
      <c r="F1682" t="s">
        <v>30</v>
      </c>
      <c r="G1682" t="s">
        <v>44</v>
      </c>
      <c r="H1682">
        <v>4125.22</v>
      </c>
    </row>
    <row r="1683" spans="1:8" x14ac:dyDescent="0.45">
      <c r="A1683" t="s">
        <v>213</v>
      </c>
      <c r="B1683" t="s">
        <v>2129</v>
      </c>
      <c r="C1683">
        <v>42</v>
      </c>
      <c r="D1683" t="s">
        <v>21</v>
      </c>
      <c r="E1683" t="s">
        <v>38</v>
      </c>
      <c r="F1683" t="s">
        <v>23</v>
      </c>
      <c r="G1683" t="s">
        <v>41</v>
      </c>
      <c r="H1683">
        <v>2692.66</v>
      </c>
    </row>
    <row r="1684" spans="1:8" x14ac:dyDescent="0.45">
      <c r="A1684" t="s">
        <v>1465</v>
      </c>
      <c r="B1684" t="s">
        <v>2130</v>
      </c>
      <c r="C1684">
        <v>52</v>
      </c>
      <c r="D1684" t="s">
        <v>21</v>
      </c>
      <c r="E1684" t="s">
        <v>15</v>
      </c>
      <c r="F1684" t="s">
        <v>11</v>
      </c>
      <c r="G1684" t="s">
        <v>41</v>
      </c>
      <c r="H1684">
        <v>4143.3599999999997</v>
      </c>
    </row>
    <row r="1685" spans="1:8" x14ac:dyDescent="0.45">
      <c r="A1685" s="1">
        <v>44627</v>
      </c>
      <c r="B1685" t="s">
        <v>2131</v>
      </c>
      <c r="C1685">
        <v>68</v>
      </c>
      <c r="D1685" t="s">
        <v>21</v>
      </c>
      <c r="E1685" t="s">
        <v>35</v>
      </c>
      <c r="F1685" t="s">
        <v>16</v>
      </c>
      <c r="G1685" t="s">
        <v>28</v>
      </c>
      <c r="H1685">
        <v>2240.63</v>
      </c>
    </row>
    <row r="1686" spans="1:8" x14ac:dyDescent="0.45">
      <c r="A1686" t="s">
        <v>487</v>
      </c>
      <c r="B1686" t="s">
        <v>2132</v>
      </c>
      <c r="C1686">
        <v>86</v>
      </c>
      <c r="D1686" t="s">
        <v>14</v>
      </c>
      <c r="E1686" t="s">
        <v>38</v>
      </c>
      <c r="F1686" t="s">
        <v>23</v>
      </c>
      <c r="G1686" t="s">
        <v>28</v>
      </c>
      <c r="H1686">
        <v>691.32</v>
      </c>
    </row>
    <row r="1687" spans="1:8" x14ac:dyDescent="0.45">
      <c r="A1687" s="1">
        <v>44785</v>
      </c>
      <c r="B1687" t="s">
        <v>2133</v>
      </c>
      <c r="C1687">
        <v>84</v>
      </c>
      <c r="D1687" t="s">
        <v>9</v>
      </c>
      <c r="E1687" t="s">
        <v>15</v>
      </c>
      <c r="F1687" t="s">
        <v>30</v>
      </c>
      <c r="G1687" t="s">
        <v>41</v>
      </c>
      <c r="H1687">
        <v>620.96</v>
      </c>
    </row>
    <row r="1688" spans="1:8" x14ac:dyDescent="0.45">
      <c r="A1688" t="s">
        <v>777</v>
      </c>
      <c r="B1688" t="s">
        <v>2134</v>
      </c>
      <c r="C1688">
        <v>27</v>
      </c>
      <c r="D1688" t="s">
        <v>9</v>
      </c>
      <c r="E1688" t="s">
        <v>35</v>
      </c>
      <c r="F1688" t="s">
        <v>11</v>
      </c>
      <c r="G1688" t="s">
        <v>28</v>
      </c>
      <c r="H1688">
        <v>3782.98</v>
      </c>
    </row>
    <row r="1689" spans="1:8" x14ac:dyDescent="0.45">
      <c r="A1689" s="1">
        <v>44903</v>
      </c>
      <c r="B1689" t="s">
        <v>2135</v>
      </c>
      <c r="C1689">
        <v>10</v>
      </c>
      <c r="D1689" t="s">
        <v>9</v>
      </c>
      <c r="E1689" t="s">
        <v>22</v>
      </c>
      <c r="F1689" t="s">
        <v>23</v>
      </c>
      <c r="G1689" t="s">
        <v>41</v>
      </c>
      <c r="H1689">
        <v>4371.3900000000003</v>
      </c>
    </row>
    <row r="1690" spans="1:8" x14ac:dyDescent="0.45">
      <c r="A1690" t="s">
        <v>569</v>
      </c>
      <c r="B1690" t="s">
        <v>2136</v>
      </c>
      <c r="C1690">
        <v>34</v>
      </c>
      <c r="D1690" t="s">
        <v>21</v>
      </c>
      <c r="E1690" t="s">
        <v>22</v>
      </c>
      <c r="F1690" t="s">
        <v>16</v>
      </c>
      <c r="G1690" t="s">
        <v>17</v>
      </c>
      <c r="H1690">
        <v>4425.46</v>
      </c>
    </row>
    <row r="1691" spans="1:8" x14ac:dyDescent="0.45">
      <c r="A1691" s="1">
        <v>44966</v>
      </c>
      <c r="B1691" t="s">
        <v>2137</v>
      </c>
      <c r="C1691">
        <v>96</v>
      </c>
      <c r="D1691" t="s">
        <v>21</v>
      </c>
      <c r="E1691" t="s">
        <v>19</v>
      </c>
      <c r="F1691" t="s">
        <v>16</v>
      </c>
      <c r="G1691" t="s">
        <v>17</v>
      </c>
      <c r="H1691">
        <v>2141.69</v>
      </c>
    </row>
    <row r="1692" spans="1:8" x14ac:dyDescent="0.45">
      <c r="A1692" t="s">
        <v>2015</v>
      </c>
      <c r="B1692" t="s">
        <v>2138</v>
      </c>
      <c r="C1692">
        <v>60</v>
      </c>
      <c r="D1692" t="s">
        <v>21</v>
      </c>
      <c r="E1692" t="s">
        <v>15</v>
      </c>
      <c r="F1692" t="s">
        <v>30</v>
      </c>
      <c r="G1692" t="s">
        <v>41</v>
      </c>
      <c r="H1692">
        <v>942.76</v>
      </c>
    </row>
    <row r="1693" spans="1:8" x14ac:dyDescent="0.45">
      <c r="A1693" t="s">
        <v>254</v>
      </c>
      <c r="B1693" t="s">
        <v>2139</v>
      </c>
      <c r="C1693">
        <v>36</v>
      </c>
      <c r="D1693" t="s">
        <v>21</v>
      </c>
      <c r="E1693" t="s">
        <v>15</v>
      </c>
      <c r="F1693" t="s">
        <v>16</v>
      </c>
      <c r="G1693" t="s">
        <v>28</v>
      </c>
      <c r="H1693">
        <v>4113.7</v>
      </c>
    </row>
    <row r="1694" spans="1:8" x14ac:dyDescent="0.45">
      <c r="A1694" t="s">
        <v>597</v>
      </c>
      <c r="B1694" t="s">
        <v>2140</v>
      </c>
      <c r="C1694">
        <v>69</v>
      </c>
      <c r="D1694" t="s">
        <v>9</v>
      </c>
      <c r="E1694" t="s">
        <v>22</v>
      </c>
      <c r="F1694" t="s">
        <v>11</v>
      </c>
      <c r="G1694" t="s">
        <v>44</v>
      </c>
      <c r="H1694">
        <v>409</v>
      </c>
    </row>
    <row r="1695" spans="1:8" x14ac:dyDescent="0.45">
      <c r="A1695" t="s">
        <v>1667</v>
      </c>
      <c r="B1695" t="s">
        <v>2141</v>
      </c>
      <c r="C1695">
        <v>68</v>
      </c>
      <c r="D1695" t="s">
        <v>21</v>
      </c>
      <c r="E1695" t="s">
        <v>35</v>
      </c>
      <c r="F1695" t="s">
        <v>11</v>
      </c>
      <c r="G1695" t="s">
        <v>12</v>
      </c>
      <c r="H1695">
        <v>2282.88</v>
      </c>
    </row>
    <row r="1696" spans="1:8" x14ac:dyDescent="0.45">
      <c r="A1696" t="s">
        <v>793</v>
      </c>
      <c r="B1696" t="s">
        <v>2142</v>
      </c>
      <c r="C1696">
        <v>87</v>
      </c>
      <c r="D1696" t="s">
        <v>9</v>
      </c>
      <c r="E1696" t="s">
        <v>19</v>
      </c>
      <c r="F1696" t="s">
        <v>16</v>
      </c>
      <c r="G1696" t="s">
        <v>44</v>
      </c>
      <c r="H1696">
        <v>3738.92</v>
      </c>
    </row>
    <row r="1697" spans="1:8" x14ac:dyDescent="0.45">
      <c r="A1697" s="1">
        <v>44693</v>
      </c>
      <c r="B1697" t="s">
        <v>2143</v>
      </c>
      <c r="C1697">
        <v>38</v>
      </c>
      <c r="D1697" t="s">
        <v>9</v>
      </c>
      <c r="E1697" t="s">
        <v>10</v>
      </c>
      <c r="F1697" t="s">
        <v>16</v>
      </c>
      <c r="G1697" t="s">
        <v>44</v>
      </c>
      <c r="H1697">
        <v>4650.1899999999996</v>
      </c>
    </row>
    <row r="1698" spans="1:8" x14ac:dyDescent="0.45">
      <c r="A1698" t="s">
        <v>940</v>
      </c>
      <c r="B1698" t="s">
        <v>2144</v>
      </c>
      <c r="C1698">
        <v>32</v>
      </c>
      <c r="D1698" t="s">
        <v>9</v>
      </c>
      <c r="E1698" t="s">
        <v>38</v>
      </c>
      <c r="F1698" t="s">
        <v>11</v>
      </c>
      <c r="H1698">
        <v>2126.1799999999998</v>
      </c>
    </row>
    <row r="1699" spans="1:8" x14ac:dyDescent="0.45">
      <c r="A1699" t="s">
        <v>335</v>
      </c>
      <c r="B1699" t="s">
        <v>2145</v>
      </c>
      <c r="C1699">
        <v>68</v>
      </c>
      <c r="D1699" t="s">
        <v>14</v>
      </c>
      <c r="E1699" t="s">
        <v>19</v>
      </c>
      <c r="F1699" t="s">
        <v>11</v>
      </c>
      <c r="G1699" t="s">
        <v>41</v>
      </c>
      <c r="H1699">
        <v>4868.6400000000003</v>
      </c>
    </row>
    <row r="1700" spans="1:8" x14ac:dyDescent="0.45">
      <c r="A1700" t="s">
        <v>464</v>
      </c>
      <c r="B1700" t="s">
        <v>2146</v>
      </c>
      <c r="C1700">
        <v>40</v>
      </c>
      <c r="D1700" t="s">
        <v>21</v>
      </c>
      <c r="E1700" t="s">
        <v>26</v>
      </c>
      <c r="F1700" t="s">
        <v>23</v>
      </c>
      <c r="G1700" t="s">
        <v>17</v>
      </c>
      <c r="H1700">
        <v>668.11</v>
      </c>
    </row>
    <row r="1701" spans="1:8" x14ac:dyDescent="0.45">
      <c r="A1701" s="1">
        <v>45270</v>
      </c>
      <c r="B1701" t="s">
        <v>2147</v>
      </c>
      <c r="C1701">
        <v>5</v>
      </c>
      <c r="D1701" t="s">
        <v>21</v>
      </c>
      <c r="E1701" t="s">
        <v>22</v>
      </c>
      <c r="F1701" t="s">
        <v>30</v>
      </c>
      <c r="G1701" t="s">
        <v>41</v>
      </c>
      <c r="H1701">
        <v>3191.03</v>
      </c>
    </row>
    <row r="1702" spans="1:8" x14ac:dyDescent="0.45">
      <c r="A1702" t="s">
        <v>692</v>
      </c>
      <c r="B1702" t="s">
        <v>2148</v>
      </c>
      <c r="C1702">
        <v>34</v>
      </c>
      <c r="D1702" t="s">
        <v>14</v>
      </c>
      <c r="E1702" t="s">
        <v>26</v>
      </c>
      <c r="F1702" t="s">
        <v>30</v>
      </c>
      <c r="G1702" t="s">
        <v>12</v>
      </c>
      <c r="H1702">
        <v>4917.12</v>
      </c>
    </row>
    <row r="1703" spans="1:8" x14ac:dyDescent="0.45">
      <c r="A1703" s="1">
        <v>45054</v>
      </c>
      <c r="B1703" t="s">
        <v>2149</v>
      </c>
      <c r="C1703">
        <v>96</v>
      </c>
      <c r="D1703" t="s">
        <v>9</v>
      </c>
      <c r="E1703" t="s">
        <v>22</v>
      </c>
      <c r="F1703" t="s">
        <v>30</v>
      </c>
      <c r="G1703" t="s">
        <v>17</v>
      </c>
      <c r="H1703">
        <v>1147.24</v>
      </c>
    </row>
    <row r="1704" spans="1:8" x14ac:dyDescent="0.45">
      <c r="A1704" t="s">
        <v>24</v>
      </c>
      <c r="B1704" t="s">
        <v>2150</v>
      </c>
      <c r="C1704">
        <v>50</v>
      </c>
      <c r="D1704" t="s">
        <v>9</v>
      </c>
      <c r="E1704" t="s">
        <v>15</v>
      </c>
      <c r="F1704" t="s">
        <v>30</v>
      </c>
      <c r="G1704" t="s">
        <v>44</v>
      </c>
      <c r="H1704">
        <v>1922.11</v>
      </c>
    </row>
    <row r="1705" spans="1:8" x14ac:dyDescent="0.45">
      <c r="A1705" t="s">
        <v>847</v>
      </c>
      <c r="B1705" t="s">
        <v>2151</v>
      </c>
      <c r="C1705">
        <v>7</v>
      </c>
      <c r="D1705" t="s">
        <v>14</v>
      </c>
      <c r="E1705" t="s">
        <v>19</v>
      </c>
      <c r="F1705" t="s">
        <v>11</v>
      </c>
      <c r="G1705" t="s">
        <v>44</v>
      </c>
      <c r="H1705">
        <v>410.92</v>
      </c>
    </row>
    <row r="1706" spans="1:8" x14ac:dyDescent="0.45">
      <c r="A1706" t="s">
        <v>373</v>
      </c>
      <c r="B1706" t="s">
        <v>2152</v>
      </c>
      <c r="C1706">
        <v>19</v>
      </c>
      <c r="D1706" t="s">
        <v>14</v>
      </c>
      <c r="E1706" t="s">
        <v>35</v>
      </c>
      <c r="F1706" t="s">
        <v>16</v>
      </c>
      <c r="G1706" t="s">
        <v>12</v>
      </c>
      <c r="H1706">
        <v>1776.64</v>
      </c>
    </row>
    <row r="1707" spans="1:8" x14ac:dyDescent="0.45">
      <c r="A1707" t="s">
        <v>662</v>
      </c>
      <c r="B1707" t="s">
        <v>2153</v>
      </c>
      <c r="C1707">
        <v>6</v>
      </c>
      <c r="D1707" t="s">
        <v>14</v>
      </c>
      <c r="E1707" t="s">
        <v>35</v>
      </c>
      <c r="F1707" t="s">
        <v>16</v>
      </c>
      <c r="G1707" t="s">
        <v>17</v>
      </c>
      <c r="H1707">
        <v>3090.37</v>
      </c>
    </row>
    <row r="1708" spans="1:8" x14ac:dyDescent="0.45">
      <c r="A1708" t="s">
        <v>906</v>
      </c>
      <c r="B1708" t="s">
        <v>2154</v>
      </c>
      <c r="C1708">
        <v>8</v>
      </c>
      <c r="D1708" t="s">
        <v>14</v>
      </c>
      <c r="E1708" t="s">
        <v>22</v>
      </c>
      <c r="F1708" t="s">
        <v>16</v>
      </c>
      <c r="G1708" t="s">
        <v>44</v>
      </c>
      <c r="H1708">
        <v>2881.34</v>
      </c>
    </row>
    <row r="1709" spans="1:8" x14ac:dyDescent="0.45">
      <c r="A1709" s="1">
        <v>44846</v>
      </c>
      <c r="B1709" t="s">
        <v>2155</v>
      </c>
      <c r="C1709">
        <v>89</v>
      </c>
      <c r="D1709" t="s">
        <v>14</v>
      </c>
      <c r="E1709" t="s">
        <v>26</v>
      </c>
      <c r="F1709" t="s">
        <v>30</v>
      </c>
      <c r="G1709" t="s">
        <v>44</v>
      </c>
      <c r="H1709">
        <v>2767.1</v>
      </c>
    </row>
    <row r="1710" spans="1:8" x14ac:dyDescent="0.45">
      <c r="A1710" t="s">
        <v>1118</v>
      </c>
      <c r="B1710" t="s">
        <v>2156</v>
      </c>
      <c r="C1710">
        <v>52</v>
      </c>
      <c r="D1710" t="s">
        <v>14</v>
      </c>
      <c r="E1710" t="s">
        <v>35</v>
      </c>
      <c r="F1710" t="s">
        <v>30</v>
      </c>
      <c r="G1710" t="s">
        <v>44</v>
      </c>
      <c r="H1710">
        <v>2685.94</v>
      </c>
    </row>
    <row r="1711" spans="1:8" x14ac:dyDescent="0.45">
      <c r="A1711" s="1">
        <v>45088</v>
      </c>
      <c r="B1711" t="s">
        <v>2157</v>
      </c>
      <c r="C1711">
        <v>45</v>
      </c>
      <c r="D1711" t="s">
        <v>9</v>
      </c>
      <c r="E1711" t="s">
        <v>10</v>
      </c>
      <c r="F1711" t="s">
        <v>16</v>
      </c>
      <c r="G1711" t="s">
        <v>28</v>
      </c>
      <c r="H1711">
        <v>1653.1</v>
      </c>
    </row>
    <row r="1712" spans="1:8" x14ac:dyDescent="0.45">
      <c r="A1712" s="1">
        <v>44571</v>
      </c>
      <c r="B1712" t="s">
        <v>2158</v>
      </c>
      <c r="C1712">
        <v>61</v>
      </c>
      <c r="D1712" t="s">
        <v>21</v>
      </c>
      <c r="E1712" t="s">
        <v>38</v>
      </c>
      <c r="F1712" t="s">
        <v>30</v>
      </c>
      <c r="G1712" t="s">
        <v>12</v>
      </c>
      <c r="H1712">
        <v>924.06</v>
      </c>
    </row>
    <row r="1713" spans="1:8" x14ac:dyDescent="0.45">
      <c r="A1713" t="s">
        <v>623</v>
      </c>
      <c r="B1713" t="s">
        <v>2160</v>
      </c>
      <c r="C1713">
        <v>65</v>
      </c>
      <c r="D1713" t="s">
        <v>21</v>
      </c>
      <c r="E1713" t="s">
        <v>10</v>
      </c>
      <c r="F1713" t="s">
        <v>16</v>
      </c>
      <c r="G1713" t="s">
        <v>28</v>
      </c>
      <c r="H1713">
        <v>4221.68</v>
      </c>
    </row>
    <row r="1714" spans="1:8" x14ac:dyDescent="0.45">
      <c r="A1714" s="1">
        <v>44656</v>
      </c>
      <c r="B1714" t="s">
        <v>2161</v>
      </c>
      <c r="C1714">
        <v>95</v>
      </c>
      <c r="D1714" t="s">
        <v>21</v>
      </c>
      <c r="F1714" t="s">
        <v>16</v>
      </c>
      <c r="H1714">
        <v>3826.97</v>
      </c>
    </row>
    <row r="1715" spans="1:8" x14ac:dyDescent="0.45">
      <c r="A1715" t="s">
        <v>1617</v>
      </c>
      <c r="B1715" t="s">
        <v>2162</v>
      </c>
      <c r="C1715">
        <v>73</v>
      </c>
      <c r="D1715" t="s">
        <v>21</v>
      </c>
      <c r="E1715" t="s">
        <v>38</v>
      </c>
      <c r="F1715" t="s">
        <v>16</v>
      </c>
      <c r="G1715" t="s">
        <v>41</v>
      </c>
      <c r="H1715">
        <v>474.99</v>
      </c>
    </row>
    <row r="1716" spans="1:8" x14ac:dyDescent="0.45">
      <c r="A1716" s="1">
        <v>45236</v>
      </c>
      <c r="B1716" t="s">
        <v>2163</v>
      </c>
      <c r="C1716">
        <v>10</v>
      </c>
      <c r="D1716" t="s">
        <v>14</v>
      </c>
      <c r="E1716" t="s">
        <v>22</v>
      </c>
      <c r="F1716" t="s">
        <v>23</v>
      </c>
      <c r="G1716" t="s">
        <v>41</v>
      </c>
      <c r="H1716">
        <v>662.07</v>
      </c>
    </row>
    <row r="1717" spans="1:8" x14ac:dyDescent="0.45">
      <c r="A1717" s="1">
        <v>45116</v>
      </c>
      <c r="B1717" t="s">
        <v>2164</v>
      </c>
      <c r="C1717">
        <v>6</v>
      </c>
      <c r="D1717" t="s">
        <v>21</v>
      </c>
      <c r="F1717" t="s">
        <v>30</v>
      </c>
      <c r="G1717" t="s">
        <v>12</v>
      </c>
      <c r="H1717">
        <v>743.67</v>
      </c>
    </row>
    <row r="1718" spans="1:8" x14ac:dyDescent="0.45">
      <c r="A1718" s="1">
        <v>44663</v>
      </c>
      <c r="B1718" t="s">
        <v>2165</v>
      </c>
      <c r="C1718">
        <v>55</v>
      </c>
      <c r="D1718" t="s">
        <v>14</v>
      </c>
      <c r="E1718" t="s">
        <v>22</v>
      </c>
      <c r="F1718" t="s">
        <v>23</v>
      </c>
      <c r="G1718" t="s">
        <v>17</v>
      </c>
      <c r="H1718">
        <v>1061.3800000000001</v>
      </c>
    </row>
    <row r="1719" spans="1:8" x14ac:dyDescent="0.45">
      <c r="A1719" s="1">
        <v>44781</v>
      </c>
      <c r="B1719" t="s">
        <v>2166</v>
      </c>
      <c r="C1719">
        <v>18</v>
      </c>
      <c r="D1719" t="s">
        <v>21</v>
      </c>
      <c r="E1719" t="s">
        <v>15</v>
      </c>
      <c r="F1719" t="s">
        <v>16</v>
      </c>
      <c r="G1719" t="s">
        <v>12</v>
      </c>
      <c r="H1719">
        <v>953.42</v>
      </c>
    </row>
    <row r="1720" spans="1:8" x14ac:dyDescent="0.45">
      <c r="A1720" s="1">
        <v>44629</v>
      </c>
      <c r="B1720" t="s">
        <v>2168</v>
      </c>
      <c r="C1720">
        <v>71</v>
      </c>
      <c r="D1720" t="s">
        <v>14</v>
      </c>
      <c r="E1720" t="s">
        <v>26</v>
      </c>
      <c r="F1720" t="s">
        <v>11</v>
      </c>
      <c r="G1720" t="s">
        <v>41</v>
      </c>
      <c r="H1720">
        <v>1300.52</v>
      </c>
    </row>
    <row r="1721" spans="1:8" x14ac:dyDescent="0.45">
      <c r="A1721" t="s">
        <v>181</v>
      </c>
      <c r="B1721" t="s">
        <v>2169</v>
      </c>
      <c r="C1721">
        <v>13</v>
      </c>
      <c r="D1721" t="s">
        <v>14</v>
      </c>
      <c r="E1721" t="s">
        <v>19</v>
      </c>
      <c r="F1721" t="s">
        <v>30</v>
      </c>
      <c r="G1721" t="s">
        <v>28</v>
      </c>
      <c r="H1721">
        <v>2527.23</v>
      </c>
    </row>
    <row r="1722" spans="1:8" x14ac:dyDescent="0.45">
      <c r="A1722" s="1">
        <v>45140</v>
      </c>
      <c r="B1722" t="s">
        <v>2170</v>
      </c>
      <c r="C1722">
        <v>92</v>
      </c>
      <c r="D1722" t="s">
        <v>14</v>
      </c>
      <c r="E1722" t="s">
        <v>38</v>
      </c>
      <c r="F1722" t="s">
        <v>23</v>
      </c>
      <c r="G1722" t="s">
        <v>41</v>
      </c>
      <c r="H1722">
        <v>4232.03</v>
      </c>
    </row>
    <row r="1723" spans="1:8" x14ac:dyDescent="0.45">
      <c r="A1723" s="1">
        <v>45117</v>
      </c>
      <c r="B1723" t="s">
        <v>2171</v>
      </c>
      <c r="C1723">
        <v>45</v>
      </c>
      <c r="D1723" t="s">
        <v>21</v>
      </c>
      <c r="E1723" t="s">
        <v>38</v>
      </c>
      <c r="F1723" t="s">
        <v>11</v>
      </c>
      <c r="G1723" t="s">
        <v>12</v>
      </c>
      <c r="H1723">
        <v>1000.35</v>
      </c>
    </row>
    <row r="1724" spans="1:8" x14ac:dyDescent="0.45">
      <c r="A1724" t="s">
        <v>751</v>
      </c>
      <c r="B1724" t="s">
        <v>2172</v>
      </c>
      <c r="C1724">
        <v>12</v>
      </c>
      <c r="D1724" t="s">
        <v>14</v>
      </c>
      <c r="E1724" t="s">
        <v>10</v>
      </c>
      <c r="F1724" t="s">
        <v>30</v>
      </c>
      <c r="G1724" t="s">
        <v>12</v>
      </c>
      <c r="H1724">
        <v>3933.33</v>
      </c>
    </row>
    <row r="1725" spans="1:8" x14ac:dyDescent="0.45">
      <c r="A1725" t="s">
        <v>219</v>
      </c>
      <c r="B1725" t="s">
        <v>2173</v>
      </c>
      <c r="C1725">
        <v>28</v>
      </c>
      <c r="D1725" t="s">
        <v>14</v>
      </c>
      <c r="E1725" t="s">
        <v>38</v>
      </c>
      <c r="F1725" t="s">
        <v>23</v>
      </c>
      <c r="G1725" t="s">
        <v>44</v>
      </c>
      <c r="H1725">
        <v>2452.7399999999998</v>
      </c>
    </row>
    <row r="1726" spans="1:8" x14ac:dyDescent="0.45">
      <c r="A1726" s="1">
        <v>44928</v>
      </c>
      <c r="B1726" t="s">
        <v>2174</v>
      </c>
      <c r="C1726">
        <v>55</v>
      </c>
      <c r="D1726" t="s">
        <v>14</v>
      </c>
      <c r="E1726" t="s">
        <v>26</v>
      </c>
      <c r="F1726" t="s">
        <v>23</v>
      </c>
      <c r="G1726" t="s">
        <v>28</v>
      </c>
      <c r="H1726">
        <v>2963.58</v>
      </c>
    </row>
    <row r="1727" spans="1:8" x14ac:dyDescent="0.45">
      <c r="A1727" t="s">
        <v>660</v>
      </c>
      <c r="B1727" t="s">
        <v>2175</v>
      </c>
      <c r="C1727">
        <v>7</v>
      </c>
      <c r="D1727" t="s">
        <v>14</v>
      </c>
      <c r="E1727" t="s">
        <v>15</v>
      </c>
      <c r="F1727" t="s">
        <v>23</v>
      </c>
      <c r="G1727" t="s">
        <v>12</v>
      </c>
      <c r="H1727">
        <v>3911.17</v>
      </c>
    </row>
    <row r="1728" spans="1:8" x14ac:dyDescent="0.45">
      <c r="A1728" t="s">
        <v>400</v>
      </c>
      <c r="B1728" t="s">
        <v>2176</v>
      </c>
      <c r="C1728">
        <v>94</v>
      </c>
      <c r="D1728" t="s">
        <v>14</v>
      </c>
      <c r="E1728" t="s">
        <v>38</v>
      </c>
      <c r="F1728" t="s">
        <v>11</v>
      </c>
      <c r="G1728" t="s">
        <v>44</v>
      </c>
      <c r="H1728">
        <v>1946.18</v>
      </c>
    </row>
    <row r="1729" spans="1:8" x14ac:dyDescent="0.45">
      <c r="A1729" s="1">
        <v>44602</v>
      </c>
      <c r="B1729" t="s">
        <v>2177</v>
      </c>
      <c r="C1729">
        <v>91</v>
      </c>
      <c r="D1729" t="s">
        <v>21</v>
      </c>
      <c r="E1729" t="s">
        <v>22</v>
      </c>
      <c r="F1729" t="s">
        <v>11</v>
      </c>
      <c r="G1729" t="s">
        <v>12</v>
      </c>
      <c r="H1729">
        <v>779.71</v>
      </c>
    </row>
    <row r="1730" spans="1:8" x14ac:dyDescent="0.45">
      <c r="A1730" s="1">
        <v>45240</v>
      </c>
      <c r="B1730" t="s">
        <v>2178</v>
      </c>
      <c r="C1730">
        <v>85</v>
      </c>
      <c r="D1730" t="s">
        <v>9</v>
      </c>
      <c r="E1730" t="s">
        <v>35</v>
      </c>
      <c r="F1730" t="s">
        <v>11</v>
      </c>
      <c r="G1730" t="s">
        <v>44</v>
      </c>
      <c r="H1730">
        <v>1269.1199999999999</v>
      </c>
    </row>
    <row r="1731" spans="1:8" x14ac:dyDescent="0.45">
      <c r="A1731" s="1">
        <v>45232</v>
      </c>
      <c r="B1731" t="s">
        <v>2179</v>
      </c>
      <c r="C1731">
        <v>17</v>
      </c>
      <c r="D1731" t="s">
        <v>9</v>
      </c>
      <c r="E1731" t="s">
        <v>35</v>
      </c>
      <c r="F1731" t="s">
        <v>11</v>
      </c>
      <c r="G1731" t="s">
        <v>17</v>
      </c>
      <c r="H1731">
        <v>845.64</v>
      </c>
    </row>
    <row r="1732" spans="1:8" x14ac:dyDescent="0.45">
      <c r="A1732" s="1">
        <v>44927</v>
      </c>
      <c r="B1732" t="s">
        <v>2180</v>
      </c>
      <c r="C1732">
        <v>8</v>
      </c>
      <c r="D1732" t="s">
        <v>14</v>
      </c>
      <c r="F1732" t="s">
        <v>30</v>
      </c>
      <c r="G1732" t="s">
        <v>12</v>
      </c>
      <c r="H1732">
        <v>888.44</v>
      </c>
    </row>
    <row r="1733" spans="1:8" x14ac:dyDescent="0.45">
      <c r="A1733" t="s">
        <v>1646</v>
      </c>
      <c r="B1733" t="s">
        <v>2181</v>
      </c>
      <c r="C1733">
        <v>35</v>
      </c>
      <c r="D1733" t="s">
        <v>9</v>
      </c>
      <c r="E1733" t="s">
        <v>38</v>
      </c>
      <c r="F1733" t="s">
        <v>23</v>
      </c>
      <c r="H1733">
        <v>1082.97</v>
      </c>
    </row>
    <row r="1734" spans="1:8" x14ac:dyDescent="0.45">
      <c r="A1734" t="s">
        <v>851</v>
      </c>
      <c r="B1734" t="s">
        <v>2182</v>
      </c>
      <c r="C1734">
        <v>71</v>
      </c>
      <c r="D1734" t="s">
        <v>14</v>
      </c>
      <c r="E1734" t="s">
        <v>38</v>
      </c>
      <c r="F1734" t="s">
        <v>16</v>
      </c>
      <c r="G1734" t="s">
        <v>44</v>
      </c>
      <c r="H1734">
        <v>3540.71</v>
      </c>
    </row>
    <row r="1735" spans="1:8" x14ac:dyDescent="0.45">
      <c r="A1735" s="1">
        <v>44811</v>
      </c>
      <c r="B1735" t="s">
        <v>2183</v>
      </c>
      <c r="C1735">
        <v>42</v>
      </c>
      <c r="D1735" t="s">
        <v>21</v>
      </c>
      <c r="E1735" t="s">
        <v>19</v>
      </c>
      <c r="F1735" t="s">
        <v>23</v>
      </c>
      <c r="G1735" t="s">
        <v>17</v>
      </c>
      <c r="H1735">
        <v>3336.14</v>
      </c>
    </row>
    <row r="1736" spans="1:8" x14ac:dyDescent="0.45">
      <c r="A1736" t="s">
        <v>722</v>
      </c>
      <c r="B1736" t="s">
        <v>2184</v>
      </c>
      <c r="C1736">
        <v>40</v>
      </c>
      <c r="D1736" t="s">
        <v>14</v>
      </c>
      <c r="E1736" t="s">
        <v>19</v>
      </c>
      <c r="F1736" t="s">
        <v>16</v>
      </c>
      <c r="G1736" t="s">
        <v>41</v>
      </c>
      <c r="H1736">
        <v>4667.1899999999996</v>
      </c>
    </row>
    <row r="1737" spans="1:8" x14ac:dyDescent="0.45">
      <c r="A1737" s="1">
        <v>44622</v>
      </c>
      <c r="B1737" t="s">
        <v>2185</v>
      </c>
      <c r="C1737">
        <v>59</v>
      </c>
      <c r="D1737" t="s">
        <v>21</v>
      </c>
      <c r="E1737" t="s">
        <v>22</v>
      </c>
      <c r="F1737" t="s">
        <v>16</v>
      </c>
      <c r="G1737" t="s">
        <v>44</v>
      </c>
      <c r="H1737">
        <v>2517.0300000000002</v>
      </c>
    </row>
    <row r="1738" spans="1:8" x14ac:dyDescent="0.45">
      <c r="A1738" t="s">
        <v>68</v>
      </c>
      <c r="B1738" t="s">
        <v>2186</v>
      </c>
      <c r="C1738">
        <v>76</v>
      </c>
      <c r="D1738" t="s">
        <v>9</v>
      </c>
      <c r="F1738" t="s">
        <v>30</v>
      </c>
      <c r="G1738" t="s">
        <v>28</v>
      </c>
      <c r="H1738">
        <v>3858.04</v>
      </c>
    </row>
    <row r="1739" spans="1:8" x14ac:dyDescent="0.45">
      <c r="A1739" t="s">
        <v>796</v>
      </c>
      <c r="B1739" t="s">
        <v>2187</v>
      </c>
      <c r="C1739">
        <v>98</v>
      </c>
      <c r="D1739" t="s">
        <v>14</v>
      </c>
      <c r="F1739" t="s">
        <v>11</v>
      </c>
      <c r="G1739" t="s">
        <v>28</v>
      </c>
      <c r="H1739">
        <v>1461.52</v>
      </c>
    </row>
    <row r="1740" spans="1:8" x14ac:dyDescent="0.45">
      <c r="A1740" t="s">
        <v>269</v>
      </c>
      <c r="B1740" t="s">
        <v>2188</v>
      </c>
      <c r="C1740">
        <v>1</v>
      </c>
      <c r="D1740" t="s">
        <v>14</v>
      </c>
      <c r="E1740" t="s">
        <v>19</v>
      </c>
      <c r="F1740" t="s">
        <v>11</v>
      </c>
      <c r="G1740" t="s">
        <v>44</v>
      </c>
      <c r="H1740">
        <v>3956.81</v>
      </c>
    </row>
    <row r="1741" spans="1:8" x14ac:dyDescent="0.45">
      <c r="A1741" t="s">
        <v>177</v>
      </c>
      <c r="B1741" t="s">
        <v>2189</v>
      </c>
      <c r="C1741">
        <v>6</v>
      </c>
      <c r="D1741" t="s">
        <v>14</v>
      </c>
      <c r="F1741" t="s">
        <v>16</v>
      </c>
      <c r="G1741" t="s">
        <v>41</v>
      </c>
      <c r="H1741">
        <v>1375.87</v>
      </c>
    </row>
    <row r="1742" spans="1:8" x14ac:dyDescent="0.45">
      <c r="A1742" t="s">
        <v>847</v>
      </c>
      <c r="B1742" t="s">
        <v>2190</v>
      </c>
      <c r="C1742">
        <v>52</v>
      </c>
      <c r="D1742" t="s">
        <v>21</v>
      </c>
      <c r="E1742" t="s">
        <v>35</v>
      </c>
      <c r="F1742" t="s">
        <v>23</v>
      </c>
      <c r="G1742" t="s">
        <v>12</v>
      </c>
      <c r="H1742">
        <v>4629.12</v>
      </c>
    </row>
    <row r="1743" spans="1:8" x14ac:dyDescent="0.45">
      <c r="A1743" t="s">
        <v>746</v>
      </c>
      <c r="B1743" t="s">
        <v>2191</v>
      </c>
      <c r="C1743">
        <v>91</v>
      </c>
      <c r="D1743" t="s">
        <v>14</v>
      </c>
      <c r="E1743" t="s">
        <v>35</v>
      </c>
      <c r="F1743" t="s">
        <v>11</v>
      </c>
      <c r="G1743" t="s">
        <v>17</v>
      </c>
      <c r="H1743">
        <v>3433.56</v>
      </c>
    </row>
    <row r="1744" spans="1:8" x14ac:dyDescent="0.45">
      <c r="A1744" s="1">
        <v>44652</v>
      </c>
      <c r="B1744" t="s">
        <v>2192</v>
      </c>
      <c r="C1744">
        <v>91</v>
      </c>
      <c r="D1744" t="s">
        <v>14</v>
      </c>
      <c r="F1744" t="s">
        <v>30</v>
      </c>
      <c r="G1744" t="s">
        <v>12</v>
      </c>
      <c r="H1744">
        <v>2328.0700000000002</v>
      </c>
    </row>
    <row r="1745" spans="1:8" x14ac:dyDescent="0.45">
      <c r="A1745" t="s">
        <v>703</v>
      </c>
      <c r="B1745" t="s">
        <v>2193</v>
      </c>
      <c r="C1745">
        <v>78</v>
      </c>
      <c r="D1745" t="s">
        <v>9</v>
      </c>
      <c r="E1745" t="s">
        <v>26</v>
      </c>
      <c r="F1745" t="s">
        <v>30</v>
      </c>
      <c r="G1745" t="s">
        <v>28</v>
      </c>
      <c r="H1745">
        <v>789.19</v>
      </c>
    </row>
    <row r="1746" spans="1:8" x14ac:dyDescent="0.45">
      <c r="A1746" t="s">
        <v>1225</v>
      </c>
      <c r="B1746" t="s">
        <v>2194</v>
      </c>
      <c r="C1746">
        <v>63</v>
      </c>
      <c r="D1746" t="s">
        <v>21</v>
      </c>
      <c r="F1746" t="s">
        <v>23</v>
      </c>
      <c r="G1746" t="s">
        <v>41</v>
      </c>
      <c r="H1746">
        <v>189.91</v>
      </c>
    </row>
    <row r="1747" spans="1:8" x14ac:dyDescent="0.45">
      <c r="A1747" t="s">
        <v>1118</v>
      </c>
      <c r="B1747" t="s">
        <v>2195</v>
      </c>
      <c r="C1747">
        <v>22</v>
      </c>
      <c r="D1747" t="s">
        <v>14</v>
      </c>
      <c r="E1747" t="s">
        <v>22</v>
      </c>
      <c r="F1747" t="s">
        <v>11</v>
      </c>
      <c r="G1747" t="s">
        <v>28</v>
      </c>
      <c r="H1747">
        <v>3205.77</v>
      </c>
    </row>
    <row r="1748" spans="1:8" x14ac:dyDescent="0.45">
      <c r="A1748" t="s">
        <v>160</v>
      </c>
      <c r="B1748" t="s">
        <v>2196</v>
      </c>
      <c r="C1748">
        <v>63</v>
      </c>
      <c r="D1748" t="s">
        <v>21</v>
      </c>
      <c r="E1748" t="s">
        <v>26</v>
      </c>
      <c r="F1748" t="s">
        <v>23</v>
      </c>
      <c r="G1748" t="s">
        <v>17</v>
      </c>
      <c r="H1748">
        <v>4233.1000000000004</v>
      </c>
    </row>
    <row r="1749" spans="1:8" x14ac:dyDescent="0.45">
      <c r="A1749" t="s">
        <v>604</v>
      </c>
      <c r="B1749" t="s">
        <v>2197</v>
      </c>
      <c r="C1749">
        <v>42</v>
      </c>
      <c r="D1749" t="s">
        <v>14</v>
      </c>
      <c r="E1749" t="s">
        <v>26</v>
      </c>
      <c r="F1749" t="s">
        <v>11</v>
      </c>
      <c r="G1749" t="s">
        <v>28</v>
      </c>
      <c r="H1749">
        <v>2822.45</v>
      </c>
    </row>
    <row r="1750" spans="1:8" x14ac:dyDescent="0.45">
      <c r="A1750" t="s">
        <v>1070</v>
      </c>
      <c r="B1750" t="s">
        <v>2198</v>
      </c>
      <c r="C1750">
        <v>69</v>
      </c>
      <c r="D1750" t="s">
        <v>21</v>
      </c>
      <c r="E1750" t="s">
        <v>22</v>
      </c>
      <c r="F1750" t="s">
        <v>30</v>
      </c>
      <c r="G1750" t="s">
        <v>41</v>
      </c>
      <c r="H1750">
        <v>742.93</v>
      </c>
    </row>
    <row r="1751" spans="1:8" x14ac:dyDescent="0.45">
      <c r="A1751" t="s">
        <v>1617</v>
      </c>
      <c r="B1751" t="s">
        <v>2199</v>
      </c>
      <c r="C1751">
        <v>28</v>
      </c>
      <c r="D1751" t="s">
        <v>9</v>
      </c>
      <c r="E1751" t="s">
        <v>26</v>
      </c>
      <c r="F1751" t="s">
        <v>30</v>
      </c>
      <c r="G1751" t="s">
        <v>28</v>
      </c>
      <c r="H1751">
        <v>1233.9000000000001</v>
      </c>
    </row>
    <row r="1752" spans="1:8" x14ac:dyDescent="0.45">
      <c r="A1752" t="s">
        <v>185</v>
      </c>
      <c r="B1752" t="s">
        <v>2200</v>
      </c>
      <c r="C1752">
        <v>60</v>
      </c>
      <c r="D1752" t="s">
        <v>14</v>
      </c>
      <c r="E1752" t="s">
        <v>26</v>
      </c>
      <c r="F1752" t="s">
        <v>16</v>
      </c>
      <c r="G1752" t="s">
        <v>41</v>
      </c>
      <c r="H1752">
        <v>2398.06</v>
      </c>
    </row>
    <row r="1753" spans="1:8" x14ac:dyDescent="0.45">
      <c r="A1753" s="1">
        <v>45173</v>
      </c>
      <c r="B1753" t="s">
        <v>2201</v>
      </c>
      <c r="C1753">
        <v>38</v>
      </c>
      <c r="D1753" t="s">
        <v>21</v>
      </c>
      <c r="E1753" t="s">
        <v>35</v>
      </c>
      <c r="F1753" t="s">
        <v>16</v>
      </c>
      <c r="G1753" t="s">
        <v>28</v>
      </c>
      <c r="H1753">
        <v>4377</v>
      </c>
    </row>
    <row r="1754" spans="1:8" x14ac:dyDescent="0.45">
      <c r="A1754" t="s">
        <v>118</v>
      </c>
      <c r="B1754" t="s">
        <v>2202</v>
      </c>
      <c r="C1754">
        <v>1</v>
      </c>
      <c r="D1754" t="s">
        <v>14</v>
      </c>
      <c r="E1754" t="s">
        <v>19</v>
      </c>
      <c r="F1754" t="s">
        <v>16</v>
      </c>
      <c r="G1754" t="s">
        <v>44</v>
      </c>
      <c r="H1754">
        <v>3500.16</v>
      </c>
    </row>
    <row r="1755" spans="1:8" x14ac:dyDescent="0.45">
      <c r="A1755" s="1">
        <v>45174</v>
      </c>
      <c r="B1755" t="s">
        <v>2203</v>
      </c>
      <c r="C1755">
        <v>0</v>
      </c>
      <c r="D1755" t="s">
        <v>14</v>
      </c>
      <c r="E1755" t="s">
        <v>26</v>
      </c>
      <c r="F1755" t="s">
        <v>30</v>
      </c>
      <c r="H1755">
        <v>4094.31</v>
      </c>
    </row>
    <row r="1756" spans="1:8" x14ac:dyDescent="0.45">
      <c r="A1756" t="s">
        <v>92</v>
      </c>
      <c r="B1756" t="s">
        <v>2204</v>
      </c>
      <c r="C1756">
        <v>80</v>
      </c>
      <c r="D1756" t="s">
        <v>14</v>
      </c>
      <c r="E1756" t="s">
        <v>19</v>
      </c>
      <c r="F1756" t="s">
        <v>11</v>
      </c>
      <c r="G1756" t="s">
        <v>44</v>
      </c>
      <c r="H1756">
        <v>3624.94</v>
      </c>
    </row>
    <row r="1757" spans="1:8" x14ac:dyDescent="0.45">
      <c r="A1757" s="1">
        <v>44967</v>
      </c>
      <c r="B1757" t="s">
        <v>2205</v>
      </c>
      <c r="C1757">
        <v>76</v>
      </c>
      <c r="D1757" t="s">
        <v>21</v>
      </c>
      <c r="E1757" t="s">
        <v>10</v>
      </c>
      <c r="F1757" t="s">
        <v>23</v>
      </c>
      <c r="G1757" t="s">
        <v>12</v>
      </c>
      <c r="H1757">
        <v>4290.8100000000004</v>
      </c>
    </row>
    <row r="1758" spans="1:8" x14ac:dyDescent="0.45">
      <c r="A1758" t="s">
        <v>1856</v>
      </c>
      <c r="B1758" t="s">
        <v>2206</v>
      </c>
      <c r="C1758">
        <v>40</v>
      </c>
      <c r="D1758" t="s">
        <v>14</v>
      </c>
      <c r="E1758" t="s">
        <v>26</v>
      </c>
      <c r="F1758" t="s">
        <v>30</v>
      </c>
      <c r="G1758" t="s">
        <v>41</v>
      </c>
      <c r="H1758">
        <v>3420.27</v>
      </c>
    </row>
    <row r="1759" spans="1:8" x14ac:dyDescent="0.45">
      <c r="A1759" s="1">
        <v>44845</v>
      </c>
      <c r="B1759" t="s">
        <v>2207</v>
      </c>
      <c r="C1759">
        <v>62</v>
      </c>
      <c r="D1759" t="s">
        <v>14</v>
      </c>
      <c r="E1759" t="s">
        <v>19</v>
      </c>
      <c r="F1759" t="s">
        <v>16</v>
      </c>
      <c r="G1759" t="s">
        <v>44</v>
      </c>
      <c r="H1759">
        <v>2021.84</v>
      </c>
    </row>
    <row r="1760" spans="1:8" x14ac:dyDescent="0.45">
      <c r="A1760" s="1">
        <v>44689</v>
      </c>
      <c r="B1760" t="s">
        <v>2208</v>
      </c>
      <c r="C1760">
        <v>91</v>
      </c>
      <c r="D1760" t="s">
        <v>9</v>
      </c>
      <c r="E1760" t="s">
        <v>15</v>
      </c>
      <c r="F1760" t="s">
        <v>16</v>
      </c>
      <c r="G1760" t="s">
        <v>41</v>
      </c>
      <c r="H1760">
        <v>232.94</v>
      </c>
    </row>
    <row r="1761" spans="1:8" x14ac:dyDescent="0.45">
      <c r="A1761" t="s">
        <v>1254</v>
      </c>
      <c r="B1761" t="s">
        <v>2209</v>
      </c>
      <c r="C1761">
        <v>5</v>
      </c>
      <c r="D1761" t="s">
        <v>9</v>
      </c>
      <c r="F1761" t="s">
        <v>23</v>
      </c>
      <c r="G1761" t="s">
        <v>12</v>
      </c>
      <c r="H1761">
        <v>3986.02</v>
      </c>
    </row>
    <row r="1762" spans="1:8" x14ac:dyDescent="0.45">
      <c r="A1762" s="1">
        <v>44875</v>
      </c>
      <c r="B1762" t="s">
        <v>2210</v>
      </c>
      <c r="C1762">
        <v>95</v>
      </c>
      <c r="D1762" t="s">
        <v>14</v>
      </c>
      <c r="E1762" t="s">
        <v>35</v>
      </c>
      <c r="F1762" t="s">
        <v>16</v>
      </c>
      <c r="G1762" t="s">
        <v>17</v>
      </c>
      <c r="H1762">
        <v>2972</v>
      </c>
    </row>
    <row r="1763" spans="1:8" x14ac:dyDescent="0.45">
      <c r="A1763" t="s">
        <v>972</v>
      </c>
      <c r="B1763" t="s">
        <v>2211</v>
      </c>
      <c r="C1763">
        <v>1</v>
      </c>
      <c r="D1763" t="s">
        <v>14</v>
      </c>
      <c r="E1763" t="s">
        <v>22</v>
      </c>
      <c r="F1763" t="s">
        <v>30</v>
      </c>
      <c r="G1763" t="s">
        <v>12</v>
      </c>
      <c r="H1763">
        <v>1447.89</v>
      </c>
    </row>
    <row r="1764" spans="1:8" x14ac:dyDescent="0.45">
      <c r="A1764" t="s">
        <v>1565</v>
      </c>
      <c r="B1764" t="s">
        <v>2212</v>
      </c>
      <c r="C1764">
        <v>78</v>
      </c>
      <c r="D1764" t="s">
        <v>14</v>
      </c>
      <c r="E1764" t="s">
        <v>22</v>
      </c>
      <c r="F1764" t="s">
        <v>16</v>
      </c>
      <c r="G1764" t="s">
        <v>12</v>
      </c>
      <c r="H1764">
        <v>2631.23</v>
      </c>
    </row>
    <row r="1765" spans="1:8" x14ac:dyDescent="0.45">
      <c r="A1765" s="1">
        <v>45205</v>
      </c>
      <c r="B1765" t="s">
        <v>2213</v>
      </c>
      <c r="C1765">
        <v>60</v>
      </c>
      <c r="D1765" t="s">
        <v>9</v>
      </c>
      <c r="E1765" t="s">
        <v>35</v>
      </c>
      <c r="F1765" t="s">
        <v>23</v>
      </c>
      <c r="G1765" t="s">
        <v>41</v>
      </c>
      <c r="H1765">
        <v>937.48</v>
      </c>
    </row>
    <row r="1766" spans="1:8" x14ac:dyDescent="0.45">
      <c r="A1766" s="1">
        <v>44621</v>
      </c>
      <c r="B1766" t="s">
        <v>2214</v>
      </c>
      <c r="C1766">
        <v>73</v>
      </c>
      <c r="D1766" t="s">
        <v>21</v>
      </c>
      <c r="F1766" t="s">
        <v>16</v>
      </c>
      <c r="G1766" t="s">
        <v>17</v>
      </c>
      <c r="H1766">
        <v>3108.83</v>
      </c>
    </row>
    <row r="1767" spans="1:8" x14ac:dyDescent="0.45">
      <c r="A1767" s="1">
        <v>45058</v>
      </c>
      <c r="B1767" t="s">
        <v>2215</v>
      </c>
      <c r="C1767">
        <v>67</v>
      </c>
      <c r="D1767" t="s">
        <v>21</v>
      </c>
      <c r="E1767" t="s">
        <v>35</v>
      </c>
      <c r="F1767" t="s">
        <v>23</v>
      </c>
      <c r="H1767">
        <v>2730.67</v>
      </c>
    </row>
    <row r="1768" spans="1:8" x14ac:dyDescent="0.45">
      <c r="A1768" t="s">
        <v>1137</v>
      </c>
      <c r="B1768" t="s">
        <v>2216</v>
      </c>
      <c r="C1768">
        <v>34</v>
      </c>
      <c r="D1768" t="s">
        <v>21</v>
      </c>
      <c r="E1768" t="s">
        <v>38</v>
      </c>
      <c r="F1768" t="s">
        <v>16</v>
      </c>
      <c r="G1768" t="s">
        <v>17</v>
      </c>
      <c r="H1768">
        <v>3603.7</v>
      </c>
    </row>
    <row r="1769" spans="1:8" x14ac:dyDescent="0.45">
      <c r="A1769" t="s">
        <v>181</v>
      </c>
      <c r="B1769" t="s">
        <v>2217</v>
      </c>
      <c r="C1769">
        <v>56</v>
      </c>
      <c r="D1769" t="s">
        <v>14</v>
      </c>
      <c r="E1769" t="s">
        <v>10</v>
      </c>
      <c r="F1769" t="s">
        <v>30</v>
      </c>
      <c r="G1769" t="s">
        <v>44</v>
      </c>
      <c r="H1769">
        <v>1714.18</v>
      </c>
    </row>
    <row r="1770" spans="1:8" x14ac:dyDescent="0.45">
      <c r="A1770" s="1">
        <v>44723</v>
      </c>
      <c r="B1770" t="s">
        <v>2218</v>
      </c>
      <c r="C1770">
        <v>66</v>
      </c>
      <c r="D1770" t="s">
        <v>21</v>
      </c>
      <c r="E1770" t="s">
        <v>38</v>
      </c>
      <c r="F1770" t="s">
        <v>11</v>
      </c>
      <c r="G1770" t="s">
        <v>41</v>
      </c>
      <c r="H1770">
        <v>28.52</v>
      </c>
    </row>
    <row r="1771" spans="1:8" x14ac:dyDescent="0.45">
      <c r="A1771" t="s">
        <v>2219</v>
      </c>
      <c r="B1771" t="s">
        <v>2220</v>
      </c>
      <c r="C1771">
        <v>24</v>
      </c>
      <c r="D1771" t="s">
        <v>14</v>
      </c>
      <c r="E1771" t="s">
        <v>35</v>
      </c>
      <c r="F1771" t="s">
        <v>23</v>
      </c>
      <c r="G1771" t="s">
        <v>17</v>
      </c>
      <c r="H1771">
        <v>99.17</v>
      </c>
    </row>
    <row r="1772" spans="1:8" x14ac:dyDescent="0.45">
      <c r="A1772" t="s">
        <v>452</v>
      </c>
      <c r="B1772" t="s">
        <v>2221</v>
      </c>
      <c r="C1772">
        <v>2</v>
      </c>
      <c r="D1772" t="s">
        <v>21</v>
      </c>
      <c r="E1772" t="s">
        <v>38</v>
      </c>
      <c r="F1772" t="s">
        <v>23</v>
      </c>
      <c r="G1772" t="s">
        <v>44</v>
      </c>
      <c r="H1772">
        <v>2041.87</v>
      </c>
    </row>
    <row r="1773" spans="1:8" x14ac:dyDescent="0.45">
      <c r="A1773" t="s">
        <v>535</v>
      </c>
      <c r="B1773" t="s">
        <v>2222</v>
      </c>
      <c r="C1773">
        <v>33</v>
      </c>
      <c r="D1773" t="s">
        <v>9</v>
      </c>
      <c r="E1773" t="s">
        <v>15</v>
      </c>
      <c r="F1773" t="s">
        <v>11</v>
      </c>
      <c r="G1773" t="s">
        <v>44</v>
      </c>
      <c r="H1773">
        <v>729.02</v>
      </c>
    </row>
    <row r="1774" spans="1:8" x14ac:dyDescent="0.45">
      <c r="A1774" s="1">
        <v>44938</v>
      </c>
      <c r="B1774" t="s">
        <v>2223</v>
      </c>
      <c r="C1774">
        <v>87</v>
      </c>
      <c r="D1774" t="s">
        <v>14</v>
      </c>
      <c r="E1774" t="s">
        <v>38</v>
      </c>
      <c r="F1774" t="s">
        <v>11</v>
      </c>
      <c r="G1774" t="s">
        <v>12</v>
      </c>
      <c r="H1774">
        <v>915.99</v>
      </c>
    </row>
    <row r="1775" spans="1:8" x14ac:dyDescent="0.45">
      <c r="A1775" t="s">
        <v>2224</v>
      </c>
      <c r="B1775" t="s">
        <v>2225</v>
      </c>
      <c r="C1775">
        <v>52</v>
      </c>
      <c r="D1775" t="s">
        <v>21</v>
      </c>
      <c r="E1775" t="s">
        <v>10</v>
      </c>
      <c r="F1775" t="s">
        <v>16</v>
      </c>
      <c r="G1775" t="s">
        <v>44</v>
      </c>
      <c r="H1775">
        <v>2393.21</v>
      </c>
    </row>
    <row r="1776" spans="1:8" x14ac:dyDescent="0.45">
      <c r="A1776" s="1">
        <v>44752</v>
      </c>
      <c r="B1776" t="s">
        <v>2226</v>
      </c>
      <c r="C1776">
        <v>2</v>
      </c>
      <c r="D1776" t="s">
        <v>14</v>
      </c>
      <c r="E1776" t="s">
        <v>10</v>
      </c>
      <c r="F1776" t="s">
        <v>30</v>
      </c>
      <c r="G1776" t="s">
        <v>28</v>
      </c>
      <c r="H1776">
        <v>1103.68</v>
      </c>
    </row>
    <row r="1777" spans="1:8" x14ac:dyDescent="0.45">
      <c r="A1777" t="s">
        <v>1151</v>
      </c>
      <c r="B1777" t="s">
        <v>2227</v>
      </c>
      <c r="C1777">
        <v>65</v>
      </c>
      <c r="D1777" t="s">
        <v>21</v>
      </c>
      <c r="E1777" t="s">
        <v>22</v>
      </c>
      <c r="F1777" t="s">
        <v>30</v>
      </c>
      <c r="G1777" t="s">
        <v>12</v>
      </c>
      <c r="H1777">
        <v>1116.0999999999999</v>
      </c>
    </row>
    <row r="1778" spans="1:8" x14ac:dyDescent="0.45">
      <c r="A1778" s="1">
        <v>45176</v>
      </c>
      <c r="B1778" t="s">
        <v>2228</v>
      </c>
      <c r="C1778">
        <v>79</v>
      </c>
      <c r="D1778" t="s">
        <v>9</v>
      </c>
      <c r="E1778" t="s">
        <v>19</v>
      </c>
      <c r="F1778" t="s">
        <v>30</v>
      </c>
      <c r="G1778" t="s">
        <v>41</v>
      </c>
      <c r="H1778">
        <v>3200.77</v>
      </c>
    </row>
    <row r="1779" spans="1:8" x14ac:dyDescent="0.45">
      <c r="A1779" t="s">
        <v>1373</v>
      </c>
      <c r="B1779" t="s">
        <v>2229</v>
      </c>
      <c r="C1779">
        <v>83</v>
      </c>
      <c r="D1779" t="s">
        <v>9</v>
      </c>
      <c r="E1779" t="s">
        <v>35</v>
      </c>
      <c r="F1779" t="s">
        <v>16</v>
      </c>
      <c r="G1779" t="s">
        <v>12</v>
      </c>
      <c r="H1779">
        <v>923.2</v>
      </c>
    </row>
    <row r="1780" spans="1:8" x14ac:dyDescent="0.45">
      <c r="A1780" t="s">
        <v>110</v>
      </c>
      <c r="B1780" t="s">
        <v>2230</v>
      </c>
      <c r="C1780">
        <v>59</v>
      </c>
      <c r="D1780" t="s">
        <v>9</v>
      </c>
      <c r="E1780" t="s">
        <v>10</v>
      </c>
      <c r="F1780" t="s">
        <v>23</v>
      </c>
      <c r="G1780" t="s">
        <v>17</v>
      </c>
      <c r="H1780">
        <v>1732.78</v>
      </c>
    </row>
    <row r="1781" spans="1:8" x14ac:dyDescent="0.45">
      <c r="A1781" t="s">
        <v>2015</v>
      </c>
      <c r="B1781" t="s">
        <v>2231</v>
      </c>
      <c r="C1781">
        <v>17</v>
      </c>
      <c r="D1781" t="s">
        <v>14</v>
      </c>
      <c r="F1781" t="s">
        <v>30</v>
      </c>
      <c r="G1781" t="s">
        <v>44</v>
      </c>
      <c r="H1781">
        <v>2548.8200000000002</v>
      </c>
    </row>
    <row r="1782" spans="1:8" x14ac:dyDescent="0.45">
      <c r="A1782" s="1">
        <v>44900</v>
      </c>
      <c r="B1782" t="s">
        <v>2232</v>
      </c>
      <c r="C1782">
        <v>71</v>
      </c>
      <c r="D1782" t="s">
        <v>14</v>
      </c>
      <c r="E1782" t="s">
        <v>38</v>
      </c>
      <c r="F1782" t="s">
        <v>11</v>
      </c>
      <c r="G1782" t="s">
        <v>44</v>
      </c>
      <c r="H1782">
        <v>4358.91</v>
      </c>
    </row>
    <row r="1783" spans="1:8" x14ac:dyDescent="0.45">
      <c r="A1783" s="1">
        <v>44624</v>
      </c>
      <c r="B1783" t="s">
        <v>2233</v>
      </c>
      <c r="C1783">
        <v>72</v>
      </c>
      <c r="D1783" t="s">
        <v>9</v>
      </c>
      <c r="E1783" t="s">
        <v>22</v>
      </c>
      <c r="F1783" t="s">
        <v>16</v>
      </c>
      <c r="G1783" t="s">
        <v>28</v>
      </c>
      <c r="H1783">
        <v>4236.1499999999996</v>
      </c>
    </row>
    <row r="1784" spans="1:8" x14ac:dyDescent="0.45">
      <c r="A1784" t="s">
        <v>949</v>
      </c>
      <c r="B1784" t="s">
        <v>2234</v>
      </c>
      <c r="C1784">
        <v>92</v>
      </c>
      <c r="D1784" t="s">
        <v>14</v>
      </c>
      <c r="E1784" t="s">
        <v>38</v>
      </c>
      <c r="F1784" t="s">
        <v>16</v>
      </c>
      <c r="G1784" t="s">
        <v>28</v>
      </c>
      <c r="H1784">
        <v>4354.53</v>
      </c>
    </row>
    <row r="1785" spans="1:8" x14ac:dyDescent="0.45">
      <c r="A1785" t="s">
        <v>106</v>
      </c>
      <c r="B1785" t="s">
        <v>2235</v>
      </c>
      <c r="C1785">
        <v>73</v>
      </c>
      <c r="D1785" t="s">
        <v>9</v>
      </c>
      <c r="E1785" t="s">
        <v>19</v>
      </c>
      <c r="F1785" t="s">
        <v>16</v>
      </c>
      <c r="G1785" t="s">
        <v>17</v>
      </c>
      <c r="H1785">
        <v>966.27</v>
      </c>
    </row>
    <row r="1786" spans="1:8" x14ac:dyDescent="0.45">
      <c r="A1786" s="1">
        <v>45237</v>
      </c>
      <c r="B1786" t="s">
        <v>2236</v>
      </c>
      <c r="C1786">
        <v>49</v>
      </c>
      <c r="D1786" t="s">
        <v>9</v>
      </c>
      <c r="E1786" t="s">
        <v>15</v>
      </c>
      <c r="F1786" t="s">
        <v>30</v>
      </c>
      <c r="G1786" t="s">
        <v>44</v>
      </c>
      <c r="H1786">
        <v>129.59</v>
      </c>
    </row>
    <row r="1787" spans="1:8" x14ac:dyDescent="0.45">
      <c r="A1787" t="s">
        <v>940</v>
      </c>
      <c r="B1787" t="s">
        <v>2237</v>
      </c>
      <c r="C1787">
        <v>9</v>
      </c>
      <c r="D1787" t="s">
        <v>9</v>
      </c>
      <c r="E1787" t="s">
        <v>19</v>
      </c>
      <c r="F1787" t="s">
        <v>30</v>
      </c>
      <c r="G1787" t="s">
        <v>28</v>
      </c>
      <c r="H1787">
        <v>3618.36</v>
      </c>
    </row>
    <row r="1788" spans="1:8" x14ac:dyDescent="0.45">
      <c r="A1788" s="1">
        <v>44564</v>
      </c>
      <c r="B1788" t="s">
        <v>2238</v>
      </c>
      <c r="C1788">
        <v>46</v>
      </c>
      <c r="D1788" t="s">
        <v>14</v>
      </c>
      <c r="E1788" t="s">
        <v>26</v>
      </c>
      <c r="F1788" t="s">
        <v>16</v>
      </c>
      <c r="G1788" t="s">
        <v>44</v>
      </c>
      <c r="H1788">
        <v>4727.32</v>
      </c>
    </row>
    <row r="1789" spans="1:8" x14ac:dyDescent="0.45">
      <c r="A1789" s="1">
        <v>44780</v>
      </c>
      <c r="B1789" t="s">
        <v>2239</v>
      </c>
      <c r="C1789">
        <v>84</v>
      </c>
      <c r="D1789" t="s">
        <v>21</v>
      </c>
      <c r="E1789" t="s">
        <v>26</v>
      </c>
      <c r="F1789" t="s">
        <v>16</v>
      </c>
      <c r="G1789" t="s">
        <v>44</v>
      </c>
      <c r="H1789">
        <v>4166.3599999999997</v>
      </c>
    </row>
    <row r="1790" spans="1:8" x14ac:dyDescent="0.45">
      <c r="A1790" t="s">
        <v>1062</v>
      </c>
      <c r="B1790" t="s">
        <v>2240</v>
      </c>
      <c r="C1790">
        <v>51</v>
      </c>
      <c r="D1790" t="s">
        <v>9</v>
      </c>
      <c r="F1790" t="s">
        <v>16</v>
      </c>
      <c r="G1790" t="s">
        <v>12</v>
      </c>
      <c r="H1790">
        <v>2647.18</v>
      </c>
    </row>
    <row r="1791" spans="1:8" x14ac:dyDescent="0.45">
      <c r="A1791" t="s">
        <v>357</v>
      </c>
      <c r="B1791" t="s">
        <v>2241</v>
      </c>
      <c r="C1791">
        <v>92</v>
      </c>
      <c r="D1791" t="s">
        <v>9</v>
      </c>
      <c r="E1791" t="s">
        <v>38</v>
      </c>
      <c r="F1791" t="s">
        <v>11</v>
      </c>
      <c r="G1791" t="s">
        <v>12</v>
      </c>
      <c r="H1791">
        <v>2042.87</v>
      </c>
    </row>
    <row r="1792" spans="1:8" x14ac:dyDescent="0.45">
      <c r="A1792" s="1">
        <v>44839</v>
      </c>
      <c r="B1792" t="s">
        <v>2242</v>
      </c>
      <c r="C1792">
        <v>48</v>
      </c>
      <c r="D1792" t="s">
        <v>9</v>
      </c>
      <c r="E1792" t="s">
        <v>26</v>
      </c>
      <c r="F1792" t="s">
        <v>23</v>
      </c>
      <c r="G1792" t="s">
        <v>17</v>
      </c>
      <c r="H1792">
        <v>1386.42</v>
      </c>
    </row>
    <row r="1793" spans="1:8" x14ac:dyDescent="0.45">
      <c r="A1793" s="1">
        <v>45024</v>
      </c>
      <c r="B1793" t="s">
        <v>2243</v>
      </c>
      <c r="C1793">
        <v>61</v>
      </c>
      <c r="D1793" t="s">
        <v>21</v>
      </c>
      <c r="E1793" t="s">
        <v>22</v>
      </c>
      <c r="F1793" t="s">
        <v>30</v>
      </c>
      <c r="G1793" t="s">
        <v>41</v>
      </c>
      <c r="H1793">
        <v>740.31</v>
      </c>
    </row>
    <row r="1794" spans="1:8" x14ac:dyDescent="0.45">
      <c r="A1794" t="s">
        <v>74</v>
      </c>
      <c r="B1794" t="s">
        <v>2244</v>
      </c>
      <c r="C1794">
        <v>82</v>
      </c>
      <c r="D1794" t="s">
        <v>14</v>
      </c>
      <c r="E1794" t="s">
        <v>19</v>
      </c>
      <c r="F1794" t="s">
        <v>30</v>
      </c>
      <c r="G1794" t="s">
        <v>12</v>
      </c>
      <c r="H1794">
        <v>4270.3900000000003</v>
      </c>
    </row>
    <row r="1795" spans="1:8" x14ac:dyDescent="0.45">
      <c r="A1795" s="1">
        <v>44752</v>
      </c>
      <c r="B1795" t="s">
        <v>2245</v>
      </c>
      <c r="C1795">
        <v>21</v>
      </c>
      <c r="D1795" t="s">
        <v>21</v>
      </c>
      <c r="E1795" t="s">
        <v>38</v>
      </c>
      <c r="F1795" t="s">
        <v>11</v>
      </c>
      <c r="G1795" t="s">
        <v>44</v>
      </c>
      <c r="H1795">
        <v>4118.8500000000004</v>
      </c>
    </row>
    <row r="1796" spans="1:8" x14ac:dyDescent="0.45">
      <c r="A1796" t="s">
        <v>821</v>
      </c>
      <c r="B1796" t="s">
        <v>2246</v>
      </c>
      <c r="C1796">
        <v>54</v>
      </c>
      <c r="D1796" t="s">
        <v>9</v>
      </c>
      <c r="E1796" t="s">
        <v>15</v>
      </c>
      <c r="F1796" t="s">
        <v>30</v>
      </c>
      <c r="G1796" t="s">
        <v>44</v>
      </c>
      <c r="H1796">
        <v>1572.56</v>
      </c>
    </row>
    <row r="1797" spans="1:8" x14ac:dyDescent="0.45">
      <c r="A1797" s="1">
        <v>45051</v>
      </c>
      <c r="B1797" t="s">
        <v>2247</v>
      </c>
      <c r="C1797">
        <v>80</v>
      </c>
      <c r="D1797" t="s">
        <v>21</v>
      </c>
      <c r="E1797" t="s">
        <v>26</v>
      </c>
      <c r="F1797" t="s">
        <v>16</v>
      </c>
      <c r="G1797" t="s">
        <v>44</v>
      </c>
      <c r="H1797">
        <v>3922.38</v>
      </c>
    </row>
    <row r="1798" spans="1:8" x14ac:dyDescent="0.45">
      <c r="A1798" s="1">
        <v>44967</v>
      </c>
      <c r="B1798" t="s">
        <v>2248</v>
      </c>
      <c r="C1798">
        <v>83</v>
      </c>
      <c r="D1798" t="s">
        <v>21</v>
      </c>
      <c r="E1798" t="s">
        <v>22</v>
      </c>
      <c r="F1798" t="s">
        <v>23</v>
      </c>
      <c r="G1798" t="s">
        <v>28</v>
      </c>
      <c r="H1798">
        <v>4399.09</v>
      </c>
    </row>
    <row r="1799" spans="1:8" x14ac:dyDescent="0.45">
      <c r="A1799" s="1">
        <v>45234</v>
      </c>
      <c r="B1799" t="s">
        <v>2249</v>
      </c>
      <c r="C1799">
        <v>67</v>
      </c>
      <c r="D1799" t="s">
        <v>14</v>
      </c>
      <c r="E1799" t="s">
        <v>38</v>
      </c>
      <c r="F1799" t="s">
        <v>16</v>
      </c>
      <c r="G1799" t="s">
        <v>28</v>
      </c>
      <c r="H1799">
        <v>4346.63</v>
      </c>
    </row>
    <row r="1800" spans="1:8" x14ac:dyDescent="0.45">
      <c r="A1800" t="s">
        <v>1137</v>
      </c>
      <c r="B1800" t="s">
        <v>2250</v>
      </c>
      <c r="C1800">
        <v>40</v>
      </c>
      <c r="D1800" t="s">
        <v>14</v>
      </c>
      <c r="E1800" t="s">
        <v>38</v>
      </c>
      <c r="F1800" t="s">
        <v>11</v>
      </c>
      <c r="G1800" t="s">
        <v>28</v>
      </c>
      <c r="H1800">
        <v>2175.7600000000002</v>
      </c>
    </row>
    <row r="1801" spans="1:8" x14ac:dyDescent="0.45">
      <c r="A1801" t="s">
        <v>565</v>
      </c>
      <c r="B1801" t="s">
        <v>2251</v>
      </c>
      <c r="C1801">
        <v>12</v>
      </c>
      <c r="D1801" t="s">
        <v>21</v>
      </c>
      <c r="E1801" t="s">
        <v>19</v>
      </c>
      <c r="F1801" t="s">
        <v>11</v>
      </c>
      <c r="G1801" t="s">
        <v>12</v>
      </c>
      <c r="H1801">
        <v>1923.84</v>
      </c>
    </row>
    <row r="1802" spans="1:8" x14ac:dyDescent="0.45">
      <c r="A1802" s="1">
        <v>45083</v>
      </c>
      <c r="B1802" t="s">
        <v>2252</v>
      </c>
      <c r="C1802">
        <v>44</v>
      </c>
      <c r="D1802" t="s">
        <v>21</v>
      </c>
      <c r="E1802" t="s">
        <v>22</v>
      </c>
      <c r="F1802" t="s">
        <v>11</v>
      </c>
      <c r="G1802" t="s">
        <v>17</v>
      </c>
      <c r="H1802">
        <v>1624.87</v>
      </c>
    </row>
    <row r="1803" spans="1:8" x14ac:dyDescent="0.45">
      <c r="A1803" t="s">
        <v>1326</v>
      </c>
      <c r="B1803" t="s">
        <v>2253</v>
      </c>
      <c r="C1803">
        <v>48</v>
      </c>
      <c r="D1803" t="s">
        <v>21</v>
      </c>
      <c r="E1803" t="s">
        <v>10</v>
      </c>
      <c r="F1803" t="s">
        <v>11</v>
      </c>
      <c r="G1803" t="s">
        <v>44</v>
      </c>
      <c r="H1803">
        <v>2233.91</v>
      </c>
    </row>
    <row r="1804" spans="1:8" x14ac:dyDescent="0.45">
      <c r="A1804" t="s">
        <v>1582</v>
      </c>
      <c r="B1804" t="s">
        <v>2254</v>
      </c>
      <c r="C1804">
        <v>44</v>
      </c>
      <c r="D1804" t="s">
        <v>21</v>
      </c>
      <c r="E1804" t="s">
        <v>35</v>
      </c>
      <c r="F1804" t="s">
        <v>30</v>
      </c>
      <c r="G1804" t="s">
        <v>28</v>
      </c>
      <c r="H1804">
        <v>4947.3999999999996</v>
      </c>
    </row>
    <row r="1805" spans="1:8" x14ac:dyDescent="0.45">
      <c r="A1805" s="1">
        <v>45146</v>
      </c>
      <c r="B1805" t="s">
        <v>2255</v>
      </c>
      <c r="C1805">
        <v>10</v>
      </c>
      <c r="D1805" t="s">
        <v>9</v>
      </c>
      <c r="E1805" t="s">
        <v>15</v>
      </c>
      <c r="F1805" t="s">
        <v>23</v>
      </c>
      <c r="G1805" t="s">
        <v>12</v>
      </c>
      <c r="H1805">
        <v>1821.93</v>
      </c>
    </row>
    <row r="1806" spans="1:8" x14ac:dyDescent="0.45">
      <c r="A1806" s="1">
        <v>44724</v>
      </c>
      <c r="B1806" t="s">
        <v>2256</v>
      </c>
      <c r="C1806">
        <v>71</v>
      </c>
      <c r="D1806" t="s">
        <v>14</v>
      </c>
      <c r="E1806" t="s">
        <v>15</v>
      </c>
      <c r="F1806" t="s">
        <v>11</v>
      </c>
      <c r="G1806" t="s">
        <v>12</v>
      </c>
      <c r="H1806">
        <v>3406.59</v>
      </c>
    </row>
    <row r="1807" spans="1:8" x14ac:dyDescent="0.45">
      <c r="A1807" t="s">
        <v>1826</v>
      </c>
      <c r="B1807" t="s">
        <v>2258</v>
      </c>
      <c r="C1807">
        <v>45</v>
      </c>
      <c r="D1807" t="s">
        <v>9</v>
      </c>
      <c r="E1807" t="s">
        <v>19</v>
      </c>
      <c r="F1807" t="s">
        <v>23</v>
      </c>
      <c r="G1807" t="s">
        <v>41</v>
      </c>
      <c r="H1807">
        <v>4818.9399999999996</v>
      </c>
    </row>
    <row r="1808" spans="1:8" x14ac:dyDescent="0.45">
      <c r="A1808" s="1">
        <v>45118</v>
      </c>
      <c r="B1808" t="s">
        <v>2259</v>
      </c>
      <c r="C1808">
        <v>76</v>
      </c>
      <c r="D1808" t="s">
        <v>9</v>
      </c>
      <c r="E1808" t="s">
        <v>38</v>
      </c>
      <c r="F1808" t="s">
        <v>30</v>
      </c>
      <c r="G1808" t="s">
        <v>17</v>
      </c>
      <c r="H1808">
        <v>2431.15</v>
      </c>
    </row>
    <row r="1809" spans="1:8" x14ac:dyDescent="0.45">
      <c r="A1809" t="s">
        <v>400</v>
      </c>
      <c r="B1809" t="s">
        <v>2260</v>
      </c>
      <c r="C1809">
        <v>13</v>
      </c>
      <c r="D1809" t="s">
        <v>9</v>
      </c>
      <c r="E1809" t="s">
        <v>10</v>
      </c>
      <c r="F1809" t="s">
        <v>23</v>
      </c>
      <c r="G1809" t="s">
        <v>17</v>
      </c>
      <c r="H1809">
        <v>4464.22</v>
      </c>
    </row>
    <row r="1810" spans="1:8" x14ac:dyDescent="0.45">
      <c r="A1810" t="s">
        <v>949</v>
      </c>
      <c r="B1810" t="s">
        <v>2261</v>
      </c>
      <c r="C1810">
        <v>56</v>
      </c>
      <c r="D1810" t="s">
        <v>9</v>
      </c>
      <c r="E1810" t="s">
        <v>35</v>
      </c>
      <c r="F1810" t="s">
        <v>30</v>
      </c>
      <c r="G1810" t="s">
        <v>44</v>
      </c>
      <c r="H1810">
        <v>3802.09</v>
      </c>
    </row>
    <row r="1811" spans="1:8" x14ac:dyDescent="0.45">
      <c r="A1811" s="1">
        <v>44994</v>
      </c>
      <c r="B1811" t="s">
        <v>2262</v>
      </c>
      <c r="C1811">
        <v>29</v>
      </c>
      <c r="D1811" t="s">
        <v>21</v>
      </c>
      <c r="E1811" t="s">
        <v>22</v>
      </c>
      <c r="F1811" t="s">
        <v>23</v>
      </c>
      <c r="G1811" t="s">
        <v>12</v>
      </c>
      <c r="H1811">
        <v>589.37</v>
      </c>
    </row>
    <row r="1812" spans="1:8" x14ac:dyDescent="0.45">
      <c r="A1812" t="s">
        <v>581</v>
      </c>
      <c r="B1812" t="s">
        <v>2263</v>
      </c>
      <c r="C1812">
        <v>3</v>
      </c>
      <c r="D1812" t="s">
        <v>14</v>
      </c>
      <c r="E1812" t="s">
        <v>22</v>
      </c>
      <c r="F1812" t="s">
        <v>16</v>
      </c>
      <c r="G1812" t="s">
        <v>41</v>
      </c>
      <c r="H1812">
        <v>123.97</v>
      </c>
    </row>
    <row r="1813" spans="1:8" x14ac:dyDescent="0.45">
      <c r="A1813" t="s">
        <v>222</v>
      </c>
      <c r="B1813" t="s">
        <v>2264</v>
      </c>
      <c r="C1813">
        <v>20</v>
      </c>
      <c r="D1813" t="s">
        <v>9</v>
      </c>
      <c r="E1813" t="s">
        <v>22</v>
      </c>
      <c r="F1813" t="s">
        <v>23</v>
      </c>
      <c r="H1813">
        <v>461.81</v>
      </c>
    </row>
    <row r="1814" spans="1:8" x14ac:dyDescent="0.45">
      <c r="A1814" s="1">
        <v>45176</v>
      </c>
      <c r="B1814" t="s">
        <v>2265</v>
      </c>
      <c r="C1814">
        <v>70</v>
      </c>
      <c r="D1814" t="s">
        <v>21</v>
      </c>
      <c r="E1814" t="s">
        <v>38</v>
      </c>
      <c r="F1814" t="s">
        <v>23</v>
      </c>
      <c r="G1814" t="s">
        <v>12</v>
      </c>
      <c r="H1814">
        <v>931.75</v>
      </c>
    </row>
    <row r="1815" spans="1:8" x14ac:dyDescent="0.45">
      <c r="A1815" t="s">
        <v>600</v>
      </c>
      <c r="B1815" t="s">
        <v>2266</v>
      </c>
      <c r="C1815">
        <v>92</v>
      </c>
      <c r="D1815" t="s">
        <v>9</v>
      </c>
      <c r="E1815" t="s">
        <v>15</v>
      </c>
      <c r="F1815" t="s">
        <v>11</v>
      </c>
      <c r="H1815">
        <v>1499.29</v>
      </c>
    </row>
    <row r="1816" spans="1:8" x14ac:dyDescent="0.45">
      <c r="A1816" s="1">
        <v>44722</v>
      </c>
      <c r="B1816" t="s">
        <v>2267</v>
      </c>
      <c r="C1816">
        <v>25</v>
      </c>
      <c r="D1816" t="s">
        <v>14</v>
      </c>
      <c r="E1816" t="s">
        <v>10</v>
      </c>
      <c r="F1816" t="s">
        <v>23</v>
      </c>
      <c r="G1816" t="s">
        <v>17</v>
      </c>
      <c r="H1816">
        <v>4486.8900000000003</v>
      </c>
    </row>
    <row r="1817" spans="1:8" x14ac:dyDescent="0.45">
      <c r="A1817" t="s">
        <v>931</v>
      </c>
      <c r="B1817" t="s">
        <v>2268</v>
      </c>
      <c r="C1817">
        <v>97</v>
      </c>
      <c r="D1817" t="s">
        <v>9</v>
      </c>
      <c r="E1817" t="s">
        <v>26</v>
      </c>
      <c r="F1817" t="s">
        <v>30</v>
      </c>
      <c r="G1817" t="s">
        <v>41</v>
      </c>
      <c r="H1817">
        <v>3067.86</v>
      </c>
    </row>
    <row r="1818" spans="1:8" x14ac:dyDescent="0.45">
      <c r="A1818" t="s">
        <v>906</v>
      </c>
      <c r="B1818" t="s">
        <v>2269</v>
      </c>
      <c r="C1818">
        <v>76</v>
      </c>
      <c r="D1818" t="s">
        <v>14</v>
      </c>
      <c r="E1818" t="s">
        <v>38</v>
      </c>
      <c r="F1818" t="s">
        <v>23</v>
      </c>
      <c r="G1818" t="s">
        <v>17</v>
      </c>
      <c r="H1818">
        <v>3092.53</v>
      </c>
    </row>
    <row r="1819" spans="1:8" x14ac:dyDescent="0.45">
      <c r="A1819" s="1">
        <v>44934</v>
      </c>
      <c r="B1819" t="s">
        <v>2270</v>
      </c>
      <c r="C1819">
        <v>32</v>
      </c>
      <c r="D1819" t="s">
        <v>9</v>
      </c>
      <c r="E1819" t="s">
        <v>26</v>
      </c>
      <c r="F1819" t="s">
        <v>30</v>
      </c>
      <c r="G1819" t="s">
        <v>44</v>
      </c>
      <c r="H1819">
        <v>936.67</v>
      </c>
    </row>
    <row r="1820" spans="1:8" x14ac:dyDescent="0.45">
      <c r="A1820" s="1">
        <v>45086</v>
      </c>
      <c r="B1820" t="s">
        <v>2271</v>
      </c>
      <c r="C1820">
        <v>91</v>
      </c>
      <c r="D1820" t="s">
        <v>14</v>
      </c>
      <c r="E1820" t="s">
        <v>38</v>
      </c>
      <c r="F1820" t="s">
        <v>16</v>
      </c>
      <c r="G1820" t="s">
        <v>28</v>
      </c>
      <c r="H1820">
        <v>4504.24</v>
      </c>
    </row>
    <row r="1821" spans="1:8" x14ac:dyDescent="0.45">
      <c r="A1821" t="s">
        <v>1826</v>
      </c>
      <c r="B1821" t="s">
        <v>2272</v>
      </c>
      <c r="C1821">
        <v>94</v>
      </c>
      <c r="D1821" t="s">
        <v>14</v>
      </c>
      <c r="E1821" t="s">
        <v>22</v>
      </c>
      <c r="F1821" t="s">
        <v>11</v>
      </c>
      <c r="G1821" t="s">
        <v>12</v>
      </c>
      <c r="H1821">
        <v>109.42</v>
      </c>
    </row>
    <row r="1822" spans="1:8" x14ac:dyDescent="0.45">
      <c r="A1822" t="s">
        <v>154</v>
      </c>
      <c r="B1822" t="s">
        <v>2273</v>
      </c>
      <c r="C1822">
        <v>32</v>
      </c>
      <c r="D1822" t="s">
        <v>14</v>
      </c>
      <c r="F1822" t="s">
        <v>30</v>
      </c>
      <c r="G1822" t="s">
        <v>17</v>
      </c>
      <c r="H1822">
        <v>2646.41</v>
      </c>
    </row>
    <row r="1823" spans="1:8" x14ac:dyDescent="0.45">
      <c r="A1823" s="1">
        <v>45119</v>
      </c>
      <c r="B1823" t="s">
        <v>2274</v>
      </c>
      <c r="C1823">
        <v>35</v>
      </c>
      <c r="D1823" t="s">
        <v>9</v>
      </c>
      <c r="E1823" t="s">
        <v>35</v>
      </c>
      <c r="F1823" t="s">
        <v>11</v>
      </c>
      <c r="G1823" t="s">
        <v>28</v>
      </c>
      <c r="H1823">
        <v>3570.39</v>
      </c>
    </row>
    <row r="1824" spans="1:8" x14ac:dyDescent="0.45">
      <c r="A1824" t="s">
        <v>1620</v>
      </c>
      <c r="B1824" t="s">
        <v>2275</v>
      </c>
      <c r="C1824">
        <v>75</v>
      </c>
      <c r="D1824" t="s">
        <v>14</v>
      </c>
      <c r="E1824" t="s">
        <v>38</v>
      </c>
      <c r="F1824" t="s">
        <v>30</v>
      </c>
      <c r="G1824" t="s">
        <v>41</v>
      </c>
      <c r="H1824">
        <v>1645.35</v>
      </c>
    </row>
    <row r="1825" spans="1:8" x14ac:dyDescent="0.45">
      <c r="A1825" t="s">
        <v>1247</v>
      </c>
      <c r="B1825" t="s">
        <v>2276</v>
      </c>
      <c r="C1825">
        <v>8</v>
      </c>
      <c r="D1825" t="s">
        <v>21</v>
      </c>
      <c r="E1825" t="s">
        <v>38</v>
      </c>
      <c r="F1825" t="s">
        <v>16</v>
      </c>
      <c r="G1825" t="s">
        <v>41</v>
      </c>
      <c r="H1825">
        <v>1714.36</v>
      </c>
    </row>
    <row r="1826" spans="1:8" x14ac:dyDescent="0.45">
      <c r="A1826" t="s">
        <v>2277</v>
      </c>
      <c r="B1826" t="s">
        <v>2278</v>
      </c>
      <c r="C1826">
        <v>15</v>
      </c>
      <c r="D1826" t="s">
        <v>14</v>
      </c>
      <c r="E1826" t="s">
        <v>22</v>
      </c>
      <c r="F1826" t="s">
        <v>16</v>
      </c>
      <c r="G1826" t="s">
        <v>12</v>
      </c>
      <c r="H1826">
        <v>1537.94</v>
      </c>
    </row>
    <row r="1827" spans="1:8" x14ac:dyDescent="0.45">
      <c r="A1827" t="s">
        <v>796</v>
      </c>
      <c r="B1827" t="s">
        <v>2279</v>
      </c>
      <c r="C1827">
        <v>51</v>
      </c>
      <c r="D1827" t="s">
        <v>9</v>
      </c>
      <c r="E1827" t="s">
        <v>26</v>
      </c>
      <c r="F1827" t="s">
        <v>16</v>
      </c>
      <c r="H1827">
        <v>116.33</v>
      </c>
    </row>
    <row r="1828" spans="1:8" x14ac:dyDescent="0.45">
      <c r="A1828" t="s">
        <v>835</v>
      </c>
      <c r="B1828" t="s">
        <v>2280</v>
      </c>
      <c r="C1828">
        <v>72</v>
      </c>
      <c r="D1828" t="s">
        <v>9</v>
      </c>
      <c r="E1828" t="s">
        <v>19</v>
      </c>
      <c r="F1828" t="s">
        <v>30</v>
      </c>
      <c r="G1828" t="s">
        <v>28</v>
      </c>
      <c r="H1828">
        <v>2871.12</v>
      </c>
    </row>
    <row r="1829" spans="1:8" x14ac:dyDescent="0.45">
      <c r="A1829" t="s">
        <v>419</v>
      </c>
      <c r="B1829" t="s">
        <v>2281</v>
      </c>
      <c r="C1829">
        <v>51</v>
      </c>
      <c r="D1829" t="s">
        <v>14</v>
      </c>
      <c r="E1829" t="s">
        <v>26</v>
      </c>
      <c r="F1829" t="s">
        <v>30</v>
      </c>
      <c r="G1829" t="s">
        <v>17</v>
      </c>
      <c r="H1829">
        <v>722.76</v>
      </c>
    </row>
    <row r="1830" spans="1:8" x14ac:dyDescent="0.45">
      <c r="A1830" t="s">
        <v>357</v>
      </c>
      <c r="B1830" t="s">
        <v>2282</v>
      </c>
      <c r="C1830">
        <v>74</v>
      </c>
      <c r="D1830" t="s">
        <v>9</v>
      </c>
      <c r="E1830" t="s">
        <v>38</v>
      </c>
      <c r="F1830" t="s">
        <v>16</v>
      </c>
      <c r="G1830" t="s">
        <v>41</v>
      </c>
      <c r="H1830">
        <v>4878.3100000000004</v>
      </c>
    </row>
    <row r="1831" spans="1:8" x14ac:dyDescent="0.45">
      <c r="A1831" s="1">
        <v>45050</v>
      </c>
      <c r="B1831" t="s">
        <v>2283</v>
      </c>
      <c r="C1831">
        <v>50</v>
      </c>
      <c r="D1831" t="s">
        <v>14</v>
      </c>
      <c r="E1831" t="s">
        <v>22</v>
      </c>
      <c r="F1831" t="s">
        <v>16</v>
      </c>
      <c r="G1831" t="s">
        <v>12</v>
      </c>
      <c r="H1831">
        <v>1527.78</v>
      </c>
    </row>
    <row r="1832" spans="1:8" x14ac:dyDescent="0.45">
      <c r="A1832" s="1">
        <v>45143</v>
      </c>
      <c r="B1832" t="s">
        <v>2284</v>
      </c>
      <c r="C1832">
        <v>10</v>
      </c>
      <c r="D1832" t="s">
        <v>21</v>
      </c>
      <c r="E1832" t="s">
        <v>10</v>
      </c>
      <c r="F1832" t="s">
        <v>30</v>
      </c>
      <c r="G1832" t="s">
        <v>12</v>
      </c>
      <c r="H1832">
        <v>355.75</v>
      </c>
    </row>
    <row r="1833" spans="1:8" x14ac:dyDescent="0.45">
      <c r="A1833" t="s">
        <v>280</v>
      </c>
      <c r="B1833" t="s">
        <v>2285</v>
      </c>
      <c r="C1833">
        <v>87</v>
      </c>
      <c r="D1833" t="s">
        <v>14</v>
      </c>
      <c r="E1833" t="s">
        <v>19</v>
      </c>
      <c r="F1833" t="s">
        <v>11</v>
      </c>
      <c r="G1833" t="s">
        <v>12</v>
      </c>
      <c r="H1833">
        <v>4181.63</v>
      </c>
    </row>
    <row r="1834" spans="1:8" x14ac:dyDescent="0.45">
      <c r="A1834" t="s">
        <v>110</v>
      </c>
      <c r="B1834" t="s">
        <v>2286</v>
      </c>
      <c r="C1834">
        <v>68</v>
      </c>
      <c r="D1834" t="s">
        <v>14</v>
      </c>
      <c r="E1834" t="s">
        <v>26</v>
      </c>
      <c r="F1834" t="s">
        <v>16</v>
      </c>
      <c r="G1834" t="s">
        <v>12</v>
      </c>
      <c r="H1834">
        <v>3261.93</v>
      </c>
    </row>
    <row r="1835" spans="1:8" x14ac:dyDescent="0.45">
      <c r="A1835" t="s">
        <v>571</v>
      </c>
      <c r="B1835" t="s">
        <v>2287</v>
      </c>
      <c r="C1835">
        <v>13</v>
      </c>
      <c r="D1835" t="s">
        <v>21</v>
      </c>
      <c r="E1835" t="s">
        <v>15</v>
      </c>
      <c r="F1835" t="s">
        <v>16</v>
      </c>
      <c r="G1835" t="s">
        <v>17</v>
      </c>
      <c r="H1835">
        <v>2448.69</v>
      </c>
    </row>
    <row r="1836" spans="1:8" x14ac:dyDescent="0.45">
      <c r="A1836" t="s">
        <v>443</v>
      </c>
      <c r="B1836" t="s">
        <v>2288</v>
      </c>
      <c r="C1836">
        <v>87</v>
      </c>
      <c r="D1836" t="s">
        <v>21</v>
      </c>
      <c r="E1836" t="s">
        <v>22</v>
      </c>
      <c r="F1836" t="s">
        <v>16</v>
      </c>
      <c r="G1836" t="s">
        <v>44</v>
      </c>
      <c r="H1836">
        <v>1390.13</v>
      </c>
    </row>
    <row r="1837" spans="1:8" x14ac:dyDescent="0.45">
      <c r="A1837" s="1">
        <v>44718</v>
      </c>
      <c r="B1837" t="s">
        <v>2289</v>
      </c>
      <c r="C1837">
        <v>22</v>
      </c>
      <c r="D1837" t="s">
        <v>21</v>
      </c>
      <c r="E1837" t="s">
        <v>38</v>
      </c>
      <c r="F1837" t="s">
        <v>11</v>
      </c>
      <c r="G1837" t="s">
        <v>17</v>
      </c>
      <c r="H1837">
        <v>1103.98</v>
      </c>
    </row>
    <row r="1838" spans="1:8" x14ac:dyDescent="0.45">
      <c r="A1838" t="s">
        <v>1132</v>
      </c>
      <c r="B1838" t="s">
        <v>2290</v>
      </c>
      <c r="C1838">
        <v>54</v>
      </c>
      <c r="D1838" t="s">
        <v>9</v>
      </c>
      <c r="E1838" t="s">
        <v>38</v>
      </c>
      <c r="F1838" t="s">
        <v>23</v>
      </c>
      <c r="G1838" t="s">
        <v>12</v>
      </c>
      <c r="H1838">
        <v>3198.38</v>
      </c>
    </row>
    <row r="1839" spans="1:8" x14ac:dyDescent="0.45">
      <c r="A1839" t="s">
        <v>466</v>
      </c>
      <c r="B1839" t="s">
        <v>2291</v>
      </c>
      <c r="C1839">
        <v>21</v>
      </c>
      <c r="D1839" t="s">
        <v>9</v>
      </c>
      <c r="E1839" t="s">
        <v>10</v>
      </c>
      <c r="F1839" t="s">
        <v>16</v>
      </c>
      <c r="G1839" t="s">
        <v>41</v>
      </c>
      <c r="H1839">
        <v>818.87</v>
      </c>
    </row>
    <row r="1840" spans="1:8" x14ac:dyDescent="0.45">
      <c r="A1840" t="s">
        <v>415</v>
      </c>
      <c r="B1840" t="s">
        <v>2292</v>
      </c>
      <c r="C1840">
        <v>63</v>
      </c>
      <c r="D1840" t="s">
        <v>14</v>
      </c>
      <c r="E1840" t="s">
        <v>19</v>
      </c>
      <c r="F1840" t="s">
        <v>30</v>
      </c>
      <c r="H1840">
        <v>1304.97</v>
      </c>
    </row>
    <row r="1841" spans="1:8" x14ac:dyDescent="0.45">
      <c r="A1841" t="s">
        <v>993</v>
      </c>
      <c r="B1841" t="s">
        <v>2293</v>
      </c>
      <c r="C1841">
        <v>68</v>
      </c>
      <c r="D1841" t="s">
        <v>14</v>
      </c>
      <c r="E1841" t="s">
        <v>19</v>
      </c>
      <c r="F1841" t="s">
        <v>23</v>
      </c>
      <c r="G1841" t="s">
        <v>41</v>
      </c>
      <c r="H1841">
        <v>159.22999999999999</v>
      </c>
    </row>
    <row r="1842" spans="1:8" x14ac:dyDescent="0.45">
      <c r="A1842" s="1">
        <v>44963</v>
      </c>
      <c r="B1842" t="s">
        <v>2294</v>
      </c>
      <c r="C1842">
        <v>86</v>
      </c>
      <c r="D1842" t="s">
        <v>14</v>
      </c>
      <c r="E1842" t="s">
        <v>22</v>
      </c>
      <c r="F1842" t="s">
        <v>16</v>
      </c>
      <c r="G1842" t="s">
        <v>41</v>
      </c>
      <c r="H1842">
        <v>4961.74</v>
      </c>
    </row>
    <row r="1843" spans="1:8" x14ac:dyDescent="0.45">
      <c r="A1843" s="1">
        <v>44661</v>
      </c>
      <c r="B1843" t="s">
        <v>2295</v>
      </c>
      <c r="C1843">
        <v>34</v>
      </c>
      <c r="D1843" t="s">
        <v>21</v>
      </c>
      <c r="E1843" t="s">
        <v>19</v>
      </c>
      <c r="F1843" t="s">
        <v>23</v>
      </c>
      <c r="G1843" t="s">
        <v>28</v>
      </c>
      <c r="H1843">
        <v>623.52</v>
      </c>
    </row>
    <row r="1844" spans="1:8" x14ac:dyDescent="0.45">
      <c r="A1844" s="1">
        <v>44780</v>
      </c>
      <c r="B1844" t="s">
        <v>2296</v>
      </c>
      <c r="C1844">
        <v>68</v>
      </c>
      <c r="D1844" t="s">
        <v>21</v>
      </c>
      <c r="E1844" t="s">
        <v>26</v>
      </c>
      <c r="F1844" t="s">
        <v>11</v>
      </c>
      <c r="G1844" t="s">
        <v>17</v>
      </c>
      <c r="H1844">
        <v>4289.93</v>
      </c>
    </row>
    <row r="1845" spans="1:8" x14ac:dyDescent="0.45">
      <c r="A1845" t="s">
        <v>302</v>
      </c>
      <c r="B1845" t="s">
        <v>2297</v>
      </c>
      <c r="C1845">
        <v>78</v>
      </c>
      <c r="D1845" t="s">
        <v>14</v>
      </c>
      <c r="E1845" t="s">
        <v>38</v>
      </c>
      <c r="F1845" t="s">
        <v>11</v>
      </c>
      <c r="G1845" t="s">
        <v>28</v>
      </c>
      <c r="H1845">
        <v>3154.27</v>
      </c>
    </row>
    <row r="1846" spans="1:8" x14ac:dyDescent="0.45">
      <c r="A1846" s="1">
        <v>44688</v>
      </c>
      <c r="B1846" t="s">
        <v>2298</v>
      </c>
      <c r="C1846">
        <v>42</v>
      </c>
      <c r="D1846" t="s">
        <v>9</v>
      </c>
      <c r="E1846" t="s">
        <v>38</v>
      </c>
      <c r="F1846" t="s">
        <v>16</v>
      </c>
      <c r="G1846" t="s">
        <v>28</v>
      </c>
      <c r="H1846">
        <v>3280.84</v>
      </c>
    </row>
    <row r="1847" spans="1:8" x14ac:dyDescent="0.45">
      <c r="A1847" t="s">
        <v>391</v>
      </c>
      <c r="B1847" t="s">
        <v>2299</v>
      </c>
      <c r="C1847">
        <v>64</v>
      </c>
      <c r="D1847" t="s">
        <v>21</v>
      </c>
      <c r="E1847" t="s">
        <v>22</v>
      </c>
      <c r="F1847" t="s">
        <v>16</v>
      </c>
      <c r="G1847" t="s">
        <v>12</v>
      </c>
      <c r="H1847">
        <v>1191.93</v>
      </c>
    </row>
    <row r="1848" spans="1:8" x14ac:dyDescent="0.45">
      <c r="A1848" s="1">
        <v>45021</v>
      </c>
      <c r="B1848" t="s">
        <v>2300</v>
      </c>
      <c r="C1848">
        <v>23</v>
      </c>
      <c r="D1848" t="s">
        <v>14</v>
      </c>
      <c r="E1848" t="s">
        <v>26</v>
      </c>
      <c r="F1848" t="s">
        <v>16</v>
      </c>
      <c r="G1848" t="s">
        <v>17</v>
      </c>
      <c r="H1848">
        <v>4481.66</v>
      </c>
    </row>
    <row r="1849" spans="1:8" x14ac:dyDescent="0.45">
      <c r="A1849" t="s">
        <v>443</v>
      </c>
      <c r="B1849" t="s">
        <v>2301</v>
      </c>
      <c r="C1849">
        <v>55</v>
      </c>
      <c r="D1849" t="s">
        <v>21</v>
      </c>
      <c r="E1849" t="s">
        <v>10</v>
      </c>
      <c r="F1849" t="s">
        <v>16</v>
      </c>
      <c r="G1849" t="s">
        <v>44</v>
      </c>
      <c r="H1849">
        <v>556.84</v>
      </c>
    </row>
    <row r="1850" spans="1:8" x14ac:dyDescent="0.45">
      <c r="A1850" s="1">
        <v>44715</v>
      </c>
      <c r="B1850" t="s">
        <v>2302</v>
      </c>
      <c r="C1850">
        <v>40</v>
      </c>
      <c r="D1850" t="s">
        <v>14</v>
      </c>
      <c r="E1850" t="s">
        <v>38</v>
      </c>
      <c r="F1850" t="s">
        <v>16</v>
      </c>
      <c r="G1850" t="s">
        <v>44</v>
      </c>
      <c r="H1850">
        <v>3661.59</v>
      </c>
    </row>
    <row r="1851" spans="1:8" x14ac:dyDescent="0.45">
      <c r="A1851" s="1">
        <v>44867</v>
      </c>
      <c r="B1851" t="s">
        <v>2303</v>
      </c>
      <c r="C1851">
        <v>73</v>
      </c>
      <c r="D1851" t="s">
        <v>14</v>
      </c>
      <c r="F1851" t="s">
        <v>30</v>
      </c>
      <c r="G1851" t="s">
        <v>17</v>
      </c>
      <c r="H1851">
        <v>668.52</v>
      </c>
    </row>
    <row r="1852" spans="1:8" x14ac:dyDescent="0.45">
      <c r="A1852" t="s">
        <v>544</v>
      </c>
      <c r="B1852" t="s">
        <v>2304</v>
      </c>
      <c r="C1852">
        <v>97</v>
      </c>
      <c r="D1852" t="s">
        <v>9</v>
      </c>
      <c r="E1852" t="s">
        <v>22</v>
      </c>
      <c r="F1852" t="s">
        <v>16</v>
      </c>
      <c r="G1852" t="s">
        <v>28</v>
      </c>
      <c r="H1852">
        <v>4336.05</v>
      </c>
    </row>
    <row r="1853" spans="1:8" x14ac:dyDescent="0.45">
      <c r="A1853" s="1">
        <v>45025</v>
      </c>
      <c r="B1853" t="s">
        <v>2305</v>
      </c>
      <c r="C1853">
        <v>34</v>
      </c>
      <c r="D1853" t="s">
        <v>9</v>
      </c>
      <c r="F1853" t="s">
        <v>23</v>
      </c>
      <c r="G1853" t="s">
        <v>12</v>
      </c>
      <c r="H1853">
        <v>4521.2</v>
      </c>
    </row>
    <row r="1854" spans="1:8" x14ac:dyDescent="0.45">
      <c r="A1854" s="1">
        <v>44806</v>
      </c>
      <c r="B1854" t="s">
        <v>2306</v>
      </c>
      <c r="C1854">
        <v>36</v>
      </c>
      <c r="D1854" t="s">
        <v>9</v>
      </c>
      <c r="E1854" t="s">
        <v>19</v>
      </c>
      <c r="F1854" t="s">
        <v>11</v>
      </c>
      <c r="G1854" t="s">
        <v>28</v>
      </c>
      <c r="H1854">
        <v>3299.44</v>
      </c>
    </row>
    <row r="1855" spans="1:8" x14ac:dyDescent="0.45">
      <c r="A1855" s="1">
        <v>44748</v>
      </c>
      <c r="B1855" t="s">
        <v>2307</v>
      </c>
      <c r="C1855">
        <v>2</v>
      </c>
      <c r="D1855" t="s">
        <v>21</v>
      </c>
      <c r="E1855" t="s">
        <v>38</v>
      </c>
      <c r="F1855" t="s">
        <v>23</v>
      </c>
      <c r="G1855" t="s">
        <v>12</v>
      </c>
      <c r="H1855">
        <v>334.43</v>
      </c>
    </row>
    <row r="1856" spans="1:8" x14ac:dyDescent="0.45">
      <c r="A1856" s="1">
        <v>45263</v>
      </c>
      <c r="B1856" t="s">
        <v>2308</v>
      </c>
      <c r="C1856">
        <v>86</v>
      </c>
      <c r="D1856" t="s">
        <v>21</v>
      </c>
      <c r="E1856" t="s">
        <v>35</v>
      </c>
      <c r="F1856" t="s">
        <v>23</v>
      </c>
      <c r="G1856" t="s">
        <v>28</v>
      </c>
      <c r="H1856">
        <v>2599.17</v>
      </c>
    </row>
    <row r="1857" spans="1:8" x14ac:dyDescent="0.45">
      <c r="A1857" s="1">
        <v>45263</v>
      </c>
      <c r="B1857" t="s">
        <v>2309</v>
      </c>
      <c r="C1857">
        <v>56</v>
      </c>
      <c r="D1857" t="s">
        <v>9</v>
      </c>
      <c r="E1857" t="s">
        <v>19</v>
      </c>
      <c r="F1857" t="s">
        <v>23</v>
      </c>
      <c r="G1857" t="s">
        <v>17</v>
      </c>
      <c r="H1857">
        <v>2080.0100000000002</v>
      </c>
    </row>
    <row r="1858" spans="1:8" x14ac:dyDescent="0.45">
      <c r="A1858" t="s">
        <v>1140</v>
      </c>
      <c r="B1858" t="s">
        <v>2310</v>
      </c>
      <c r="C1858">
        <v>70</v>
      </c>
      <c r="D1858" t="s">
        <v>21</v>
      </c>
      <c r="E1858" t="s">
        <v>19</v>
      </c>
      <c r="F1858" t="s">
        <v>23</v>
      </c>
      <c r="G1858" t="s">
        <v>28</v>
      </c>
      <c r="H1858">
        <v>2494.4299999999998</v>
      </c>
    </row>
    <row r="1859" spans="1:8" x14ac:dyDescent="0.45">
      <c r="A1859" s="1">
        <v>44593</v>
      </c>
      <c r="B1859" t="s">
        <v>2311</v>
      </c>
      <c r="C1859">
        <v>93</v>
      </c>
      <c r="D1859" t="s">
        <v>14</v>
      </c>
      <c r="E1859" t="s">
        <v>15</v>
      </c>
      <c r="F1859" t="s">
        <v>11</v>
      </c>
      <c r="G1859" t="s">
        <v>17</v>
      </c>
      <c r="H1859">
        <v>4799.51</v>
      </c>
    </row>
    <row r="1860" spans="1:8" x14ac:dyDescent="0.45">
      <c r="A1860" t="s">
        <v>2312</v>
      </c>
      <c r="B1860" t="s">
        <v>2313</v>
      </c>
      <c r="C1860">
        <v>42</v>
      </c>
      <c r="D1860" t="s">
        <v>21</v>
      </c>
      <c r="E1860" t="s">
        <v>15</v>
      </c>
      <c r="F1860" t="s">
        <v>30</v>
      </c>
      <c r="G1860" t="s">
        <v>12</v>
      </c>
      <c r="H1860">
        <v>2096.5500000000002</v>
      </c>
    </row>
    <row r="1861" spans="1:8" x14ac:dyDescent="0.45">
      <c r="A1861" t="s">
        <v>777</v>
      </c>
      <c r="B1861" t="s">
        <v>2314</v>
      </c>
      <c r="C1861">
        <v>77</v>
      </c>
      <c r="D1861" t="s">
        <v>21</v>
      </c>
      <c r="E1861" t="s">
        <v>22</v>
      </c>
      <c r="F1861" t="s">
        <v>23</v>
      </c>
      <c r="G1861" t="s">
        <v>41</v>
      </c>
      <c r="H1861">
        <v>282.79000000000002</v>
      </c>
    </row>
    <row r="1862" spans="1:8" x14ac:dyDescent="0.45">
      <c r="A1862" t="s">
        <v>2257</v>
      </c>
      <c r="B1862" t="s">
        <v>2315</v>
      </c>
      <c r="C1862">
        <v>42</v>
      </c>
      <c r="D1862" t="s">
        <v>9</v>
      </c>
      <c r="E1862" t="s">
        <v>15</v>
      </c>
      <c r="F1862" t="s">
        <v>16</v>
      </c>
      <c r="G1862" t="s">
        <v>12</v>
      </c>
      <c r="H1862">
        <v>994.09</v>
      </c>
    </row>
    <row r="1863" spans="1:8" x14ac:dyDescent="0.45">
      <c r="A1863" s="1">
        <v>44873</v>
      </c>
      <c r="B1863" t="s">
        <v>2316</v>
      </c>
      <c r="C1863">
        <v>78</v>
      </c>
      <c r="D1863" t="s">
        <v>9</v>
      </c>
      <c r="E1863" t="s">
        <v>38</v>
      </c>
      <c r="F1863" t="s">
        <v>16</v>
      </c>
      <c r="G1863" t="s">
        <v>44</v>
      </c>
      <c r="H1863">
        <v>1207.98</v>
      </c>
    </row>
    <row r="1864" spans="1:8" x14ac:dyDescent="0.45">
      <c r="A1864" t="s">
        <v>695</v>
      </c>
      <c r="B1864" t="s">
        <v>2317</v>
      </c>
      <c r="C1864">
        <v>87</v>
      </c>
      <c r="D1864" t="s">
        <v>14</v>
      </c>
      <c r="E1864" t="s">
        <v>15</v>
      </c>
      <c r="F1864" t="s">
        <v>30</v>
      </c>
      <c r="G1864" t="s">
        <v>12</v>
      </c>
      <c r="H1864">
        <v>470.47</v>
      </c>
    </row>
    <row r="1865" spans="1:8" x14ac:dyDescent="0.45">
      <c r="A1865" t="s">
        <v>317</v>
      </c>
      <c r="B1865" t="s">
        <v>2318</v>
      </c>
      <c r="C1865">
        <v>85</v>
      </c>
      <c r="D1865" t="s">
        <v>14</v>
      </c>
      <c r="E1865" t="s">
        <v>10</v>
      </c>
      <c r="F1865" t="s">
        <v>16</v>
      </c>
      <c r="G1865" t="s">
        <v>41</v>
      </c>
      <c r="H1865">
        <v>4866.6099999999997</v>
      </c>
    </row>
    <row r="1866" spans="1:8" x14ac:dyDescent="0.45">
      <c r="A1866" s="1">
        <v>45108</v>
      </c>
      <c r="B1866" t="s">
        <v>2319</v>
      </c>
      <c r="C1866">
        <v>53</v>
      </c>
      <c r="D1866" t="s">
        <v>14</v>
      </c>
      <c r="E1866" t="s">
        <v>19</v>
      </c>
      <c r="F1866" t="s">
        <v>16</v>
      </c>
      <c r="G1866" t="s">
        <v>41</v>
      </c>
      <c r="H1866">
        <v>4903.3599999999997</v>
      </c>
    </row>
    <row r="1867" spans="1:8" x14ac:dyDescent="0.45">
      <c r="A1867" t="s">
        <v>459</v>
      </c>
      <c r="B1867" t="s">
        <v>2320</v>
      </c>
      <c r="C1867">
        <v>82</v>
      </c>
      <c r="D1867" t="s">
        <v>21</v>
      </c>
      <c r="E1867" t="s">
        <v>19</v>
      </c>
      <c r="F1867" t="s">
        <v>16</v>
      </c>
      <c r="G1867" t="s">
        <v>17</v>
      </c>
      <c r="H1867">
        <v>2310.16</v>
      </c>
    </row>
    <row r="1868" spans="1:8" x14ac:dyDescent="0.45">
      <c r="A1868" t="s">
        <v>470</v>
      </c>
      <c r="B1868" t="s">
        <v>2321</v>
      </c>
      <c r="C1868">
        <v>97</v>
      </c>
      <c r="D1868" t="s">
        <v>21</v>
      </c>
      <c r="E1868" t="s">
        <v>26</v>
      </c>
      <c r="F1868" t="s">
        <v>11</v>
      </c>
      <c r="G1868" t="s">
        <v>17</v>
      </c>
      <c r="H1868">
        <v>2386.3200000000002</v>
      </c>
    </row>
    <row r="1869" spans="1:8" x14ac:dyDescent="0.45">
      <c r="A1869" s="1">
        <v>44682</v>
      </c>
      <c r="B1869" t="s">
        <v>2322</v>
      </c>
      <c r="C1869">
        <v>98</v>
      </c>
      <c r="D1869" t="s">
        <v>9</v>
      </c>
      <c r="E1869" t="s">
        <v>26</v>
      </c>
      <c r="F1869" t="s">
        <v>11</v>
      </c>
      <c r="G1869" t="s">
        <v>41</v>
      </c>
      <c r="H1869">
        <v>1417.48</v>
      </c>
    </row>
    <row r="1870" spans="1:8" x14ac:dyDescent="0.45">
      <c r="A1870" t="s">
        <v>2323</v>
      </c>
      <c r="B1870" t="s">
        <v>2324</v>
      </c>
      <c r="C1870">
        <v>16</v>
      </c>
      <c r="D1870" t="s">
        <v>21</v>
      </c>
      <c r="E1870" t="s">
        <v>38</v>
      </c>
      <c r="F1870" t="s">
        <v>30</v>
      </c>
      <c r="G1870" t="s">
        <v>41</v>
      </c>
      <c r="H1870">
        <v>191.59</v>
      </c>
    </row>
    <row r="1871" spans="1:8" x14ac:dyDescent="0.45">
      <c r="A1871" t="s">
        <v>1548</v>
      </c>
      <c r="B1871" t="s">
        <v>2325</v>
      </c>
      <c r="C1871">
        <v>33</v>
      </c>
      <c r="D1871" t="s">
        <v>21</v>
      </c>
      <c r="E1871" t="s">
        <v>19</v>
      </c>
      <c r="F1871" t="s">
        <v>11</v>
      </c>
      <c r="G1871" t="s">
        <v>12</v>
      </c>
      <c r="H1871">
        <v>592.05999999999995</v>
      </c>
    </row>
    <row r="1872" spans="1:8" x14ac:dyDescent="0.45">
      <c r="A1872" s="1">
        <v>44835</v>
      </c>
      <c r="B1872" t="s">
        <v>2326</v>
      </c>
      <c r="C1872">
        <v>26</v>
      </c>
      <c r="D1872" t="s">
        <v>9</v>
      </c>
      <c r="E1872" t="s">
        <v>19</v>
      </c>
      <c r="F1872" t="s">
        <v>16</v>
      </c>
      <c r="G1872" t="s">
        <v>41</v>
      </c>
      <c r="H1872">
        <v>2006.38</v>
      </c>
    </row>
    <row r="1873" spans="1:8" x14ac:dyDescent="0.45">
      <c r="A1873" s="1">
        <v>44691</v>
      </c>
      <c r="B1873" t="s">
        <v>2327</v>
      </c>
      <c r="C1873">
        <v>20</v>
      </c>
      <c r="D1873" t="s">
        <v>14</v>
      </c>
      <c r="E1873" t="s">
        <v>15</v>
      </c>
      <c r="F1873" t="s">
        <v>23</v>
      </c>
      <c r="G1873" t="s">
        <v>28</v>
      </c>
      <c r="H1873">
        <v>3973.11</v>
      </c>
    </row>
    <row r="1874" spans="1:8" x14ac:dyDescent="0.45">
      <c r="A1874" t="s">
        <v>2328</v>
      </c>
      <c r="B1874" t="s">
        <v>2329</v>
      </c>
      <c r="C1874">
        <v>93</v>
      </c>
      <c r="D1874" t="s">
        <v>14</v>
      </c>
      <c r="E1874" t="s">
        <v>38</v>
      </c>
      <c r="F1874" t="s">
        <v>23</v>
      </c>
      <c r="G1874" t="s">
        <v>44</v>
      </c>
      <c r="H1874">
        <v>4567.53</v>
      </c>
    </row>
    <row r="1875" spans="1:8" x14ac:dyDescent="0.45">
      <c r="A1875" s="1">
        <v>44628</v>
      </c>
      <c r="B1875" t="s">
        <v>2330</v>
      </c>
      <c r="C1875">
        <v>12</v>
      </c>
      <c r="D1875" t="s">
        <v>9</v>
      </c>
      <c r="E1875" t="s">
        <v>15</v>
      </c>
      <c r="F1875" t="s">
        <v>16</v>
      </c>
      <c r="G1875" t="s">
        <v>41</v>
      </c>
      <c r="H1875">
        <v>3486.6</v>
      </c>
    </row>
    <row r="1876" spans="1:8" x14ac:dyDescent="0.45">
      <c r="A1876" s="1">
        <v>44715</v>
      </c>
      <c r="B1876" t="s">
        <v>2331</v>
      </c>
      <c r="C1876">
        <v>77</v>
      </c>
      <c r="D1876" t="s">
        <v>9</v>
      </c>
      <c r="E1876" t="s">
        <v>10</v>
      </c>
      <c r="F1876" t="s">
        <v>11</v>
      </c>
      <c r="G1876" t="s">
        <v>28</v>
      </c>
      <c r="H1876">
        <v>4673.33</v>
      </c>
    </row>
    <row r="1877" spans="1:8" x14ac:dyDescent="0.45">
      <c r="A1877" t="s">
        <v>302</v>
      </c>
      <c r="B1877" t="s">
        <v>2332</v>
      </c>
      <c r="C1877">
        <v>14</v>
      </c>
      <c r="D1877" t="s">
        <v>9</v>
      </c>
      <c r="E1877" t="s">
        <v>26</v>
      </c>
      <c r="F1877" t="s">
        <v>16</v>
      </c>
      <c r="G1877" t="s">
        <v>41</v>
      </c>
      <c r="H1877">
        <v>1621.03</v>
      </c>
    </row>
    <row r="1878" spans="1:8" x14ac:dyDescent="0.45">
      <c r="A1878" s="1">
        <v>44965</v>
      </c>
      <c r="B1878" t="s">
        <v>2333</v>
      </c>
      <c r="C1878">
        <v>51</v>
      </c>
      <c r="D1878" t="s">
        <v>21</v>
      </c>
      <c r="E1878" t="s">
        <v>19</v>
      </c>
      <c r="F1878" t="s">
        <v>23</v>
      </c>
      <c r="G1878" t="s">
        <v>17</v>
      </c>
      <c r="H1878">
        <v>1203.93</v>
      </c>
    </row>
    <row r="1879" spans="1:8" x14ac:dyDescent="0.45">
      <c r="A1879" s="1">
        <v>44968</v>
      </c>
      <c r="B1879" t="s">
        <v>2334</v>
      </c>
      <c r="C1879">
        <v>60</v>
      </c>
      <c r="D1879" t="s">
        <v>9</v>
      </c>
      <c r="E1879" t="s">
        <v>35</v>
      </c>
      <c r="F1879" t="s">
        <v>16</v>
      </c>
      <c r="G1879" t="s">
        <v>41</v>
      </c>
      <c r="H1879">
        <v>607.96</v>
      </c>
    </row>
    <row r="1880" spans="1:8" x14ac:dyDescent="0.45">
      <c r="A1880" s="1">
        <v>44868</v>
      </c>
      <c r="B1880" t="s">
        <v>2335</v>
      </c>
      <c r="C1880">
        <v>2</v>
      </c>
      <c r="D1880" t="s">
        <v>9</v>
      </c>
      <c r="E1880" t="s">
        <v>38</v>
      </c>
      <c r="F1880" t="s">
        <v>23</v>
      </c>
      <c r="G1880" t="s">
        <v>41</v>
      </c>
      <c r="H1880">
        <v>4762.53</v>
      </c>
    </row>
    <row r="1881" spans="1:8" x14ac:dyDescent="0.45">
      <c r="A1881" s="1">
        <v>44838</v>
      </c>
      <c r="B1881" t="s">
        <v>2336</v>
      </c>
      <c r="C1881">
        <v>35</v>
      </c>
      <c r="D1881" t="s">
        <v>21</v>
      </c>
      <c r="E1881" t="s">
        <v>19</v>
      </c>
      <c r="F1881" t="s">
        <v>23</v>
      </c>
      <c r="G1881" t="s">
        <v>17</v>
      </c>
      <c r="H1881">
        <v>3450.45</v>
      </c>
    </row>
    <row r="1882" spans="1:8" x14ac:dyDescent="0.45">
      <c r="A1882" s="1">
        <v>44751</v>
      </c>
      <c r="B1882" t="s">
        <v>2337</v>
      </c>
      <c r="C1882">
        <v>88</v>
      </c>
      <c r="D1882" t="s">
        <v>9</v>
      </c>
      <c r="E1882" t="s">
        <v>22</v>
      </c>
      <c r="F1882" t="s">
        <v>30</v>
      </c>
      <c r="G1882" t="s">
        <v>28</v>
      </c>
      <c r="H1882">
        <v>4911.8999999999996</v>
      </c>
    </row>
    <row r="1883" spans="1:8" x14ac:dyDescent="0.45">
      <c r="A1883" s="1">
        <v>44658</v>
      </c>
      <c r="B1883" t="s">
        <v>2338</v>
      </c>
      <c r="C1883">
        <v>44</v>
      </c>
      <c r="D1883" t="s">
        <v>14</v>
      </c>
      <c r="F1883" t="s">
        <v>23</v>
      </c>
      <c r="G1883" t="s">
        <v>17</v>
      </c>
      <c r="H1883">
        <v>3087.42</v>
      </c>
    </row>
    <row r="1884" spans="1:8" x14ac:dyDescent="0.45">
      <c r="A1884" t="s">
        <v>1044</v>
      </c>
      <c r="B1884" t="s">
        <v>2339</v>
      </c>
      <c r="C1884">
        <v>75</v>
      </c>
      <c r="D1884" t="s">
        <v>14</v>
      </c>
      <c r="E1884" t="s">
        <v>10</v>
      </c>
      <c r="F1884" t="s">
        <v>30</v>
      </c>
      <c r="G1884" t="s">
        <v>41</v>
      </c>
      <c r="H1884">
        <v>2275.6</v>
      </c>
    </row>
    <row r="1885" spans="1:8" x14ac:dyDescent="0.45">
      <c r="A1885" s="1">
        <v>45270</v>
      </c>
      <c r="B1885" t="s">
        <v>2340</v>
      </c>
      <c r="C1885">
        <v>59</v>
      </c>
      <c r="D1885" t="s">
        <v>14</v>
      </c>
      <c r="E1885" t="s">
        <v>15</v>
      </c>
      <c r="F1885" t="s">
        <v>30</v>
      </c>
      <c r="G1885" t="s">
        <v>28</v>
      </c>
      <c r="H1885">
        <v>2544.75</v>
      </c>
    </row>
    <row r="1886" spans="1:8" x14ac:dyDescent="0.45">
      <c r="A1886" t="s">
        <v>130</v>
      </c>
      <c r="B1886" t="s">
        <v>2341</v>
      </c>
      <c r="C1886">
        <v>67</v>
      </c>
      <c r="D1886" t="s">
        <v>14</v>
      </c>
      <c r="E1886" t="s">
        <v>22</v>
      </c>
      <c r="F1886" t="s">
        <v>16</v>
      </c>
      <c r="G1886" t="s">
        <v>44</v>
      </c>
      <c r="H1886">
        <v>2457.91</v>
      </c>
    </row>
    <row r="1887" spans="1:8" x14ac:dyDescent="0.45">
      <c r="A1887" t="s">
        <v>1326</v>
      </c>
      <c r="B1887" t="s">
        <v>2342</v>
      </c>
      <c r="C1887">
        <v>52</v>
      </c>
      <c r="D1887" t="s">
        <v>14</v>
      </c>
      <c r="E1887" t="s">
        <v>19</v>
      </c>
      <c r="F1887" t="s">
        <v>11</v>
      </c>
      <c r="G1887" t="s">
        <v>44</v>
      </c>
      <c r="H1887">
        <v>2876.91</v>
      </c>
    </row>
    <row r="1888" spans="1:8" x14ac:dyDescent="0.45">
      <c r="A1888" s="1">
        <v>44907</v>
      </c>
      <c r="B1888" t="s">
        <v>2343</v>
      </c>
      <c r="C1888">
        <v>66</v>
      </c>
      <c r="D1888" t="s">
        <v>21</v>
      </c>
      <c r="E1888" t="s">
        <v>19</v>
      </c>
      <c r="F1888" t="s">
        <v>11</v>
      </c>
      <c r="G1888" t="s">
        <v>17</v>
      </c>
      <c r="H1888">
        <v>111.86</v>
      </c>
    </row>
    <row r="1889" spans="1:8" x14ac:dyDescent="0.45">
      <c r="A1889" t="s">
        <v>895</v>
      </c>
      <c r="B1889" t="s">
        <v>2344</v>
      </c>
      <c r="C1889">
        <v>88</v>
      </c>
      <c r="D1889" t="s">
        <v>9</v>
      </c>
      <c r="E1889" t="s">
        <v>26</v>
      </c>
      <c r="F1889" t="s">
        <v>11</v>
      </c>
      <c r="G1889" t="s">
        <v>17</v>
      </c>
      <c r="H1889">
        <v>4413.04</v>
      </c>
    </row>
    <row r="1890" spans="1:8" x14ac:dyDescent="0.45">
      <c r="A1890" s="1">
        <v>44928</v>
      </c>
      <c r="B1890" t="s">
        <v>2345</v>
      </c>
      <c r="C1890">
        <v>25</v>
      </c>
      <c r="D1890" t="s">
        <v>9</v>
      </c>
      <c r="E1890" t="s">
        <v>26</v>
      </c>
      <c r="F1890" t="s">
        <v>23</v>
      </c>
      <c r="G1890" t="s">
        <v>28</v>
      </c>
      <c r="H1890">
        <v>1952.65</v>
      </c>
    </row>
    <row r="1891" spans="1:8" x14ac:dyDescent="0.45">
      <c r="A1891" t="s">
        <v>555</v>
      </c>
      <c r="B1891" t="s">
        <v>2346</v>
      </c>
      <c r="C1891">
        <v>96</v>
      </c>
      <c r="D1891" t="s">
        <v>14</v>
      </c>
      <c r="F1891" t="s">
        <v>11</v>
      </c>
      <c r="G1891" t="s">
        <v>17</v>
      </c>
      <c r="H1891">
        <v>42.02</v>
      </c>
    </row>
    <row r="1892" spans="1:8" x14ac:dyDescent="0.45">
      <c r="A1892" t="s">
        <v>505</v>
      </c>
      <c r="B1892" t="s">
        <v>2347</v>
      </c>
      <c r="C1892">
        <v>14</v>
      </c>
      <c r="D1892" t="s">
        <v>9</v>
      </c>
      <c r="E1892" t="s">
        <v>22</v>
      </c>
      <c r="F1892" t="s">
        <v>23</v>
      </c>
      <c r="G1892" t="s">
        <v>17</v>
      </c>
      <c r="H1892">
        <v>1414.32</v>
      </c>
    </row>
    <row r="1893" spans="1:8" x14ac:dyDescent="0.45">
      <c r="A1893" s="1">
        <v>45139</v>
      </c>
      <c r="B1893" t="s">
        <v>2348</v>
      </c>
      <c r="C1893">
        <v>89</v>
      </c>
      <c r="D1893" t="s">
        <v>21</v>
      </c>
      <c r="E1893" t="s">
        <v>10</v>
      </c>
      <c r="F1893" t="s">
        <v>16</v>
      </c>
      <c r="G1893" t="s">
        <v>28</v>
      </c>
      <c r="H1893">
        <v>640.54999999999995</v>
      </c>
    </row>
    <row r="1894" spans="1:8" x14ac:dyDescent="0.45">
      <c r="A1894" s="1">
        <v>45148</v>
      </c>
      <c r="B1894" t="s">
        <v>2349</v>
      </c>
      <c r="C1894">
        <v>89</v>
      </c>
      <c r="D1894" t="s">
        <v>21</v>
      </c>
      <c r="E1894" t="s">
        <v>19</v>
      </c>
      <c r="F1894" t="s">
        <v>23</v>
      </c>
      <c r="G1894" t="s">
        <v>12</v>
      </c>
      <c r="H1894">
        <v>3444.43</v>
      </c>
    </row>
    <row r="1895" spans="1:8" x14ac:dyDescent="0.45">
      <c r="A1895" t="s">
        <v>94</v>
      </c>
      <c r="B1895" t="s">
        <v>2350</v>
      </c>
      <c r="C1895">
        <v>70</v>
      </c>
      <c r="D1895" t="s">
        <v>14</v>
      </c>
      <c r="E1895" t="s">
        <v>10</v>
      </c>
      <c r="F1895" t="s">
        <v>16</v>
      </c>
      <c r="G1895" t="s">
        <v>17</v>
      </c>
      <c r="H1895">
        <v>4521.29</v>
      </c>
    </row>
    <row r="1896" spans="1:8" x14ac:dyDescent="0.45">
      <c r="A1896" s="1">
        <v>45114</v>
      </c>
      <c r="B1896" t="s">
        <v>2351</v>
      </c>
      <c r="C1896">
        <v>65</v>
      </c>
      <c r="D1896" t="s">
        <v>14</v>
      </c>
      <c r="F1896" t="s">
        <v>23</v>
      </c>
      <c r="G1896" t="s">
        <v>44</v>
      </c>
      <c r="H1896">
        <v>2338.0700000000002</v>
      </c>
    </row>
    <row r="1897" spans="1:8" x14ac:dyDescent="0.45">
      <c r="A1897" s="1">
        <v>44962</v>
      </c>
      <c r="B1897" t="s">
        <v>2352</v>
      </c>
      <c r="C1897">
        <v>46</v>
      </c>
      <c r="D1897" t="s">
        <v>14</v>
      </c>
      <c r="F1897" t="s">
        <v>11</v>
      </c>
      <c r="G1897" t="s">
        <v>41</v>
      </c>
      <c r="H1897">
        <v>3124.86</v>
      </c>
    </row>
    <row r="1898" spans="1:8" x14ac:dyDescent="0.45">
      <c r="A1898" t="s">
        <v>990</v>
      </c>
      <c r="B1898" t="s">
        <v>2353</v>
      </c>
      <c r="C1898">
        <v>5</v>
      </c>
      <c r="D1898" t="s">
        <v>21</v>
      </c>
      <c r="E1898" t="s">
        <v>22</v>
      </c>
      <c r="F1898" t="s">
        <v>11</v>
      </c>
      <c r="G1898" t="s">
        <v>17</v>
      </c>
      <c r="H1898">
        <v>1410.73</v>
      </c>
    </row>
    <row r="1899" spans="1:8" x14ac:dyDescent="0.45">
      <c r="A1899" s="1">
        <v>45265</v>
      </c>
      <c r="B1899" t="s">
        <v>2354</v>
      </c>
      <c r="C1899">
        <v>47</v>
      </c>
      <c r="D1899" t="s">
        <v>9</v>
      </c>
      <c r="E1899" t="s">
        <v>19</v>
      </c>
      <c r="F1899" t="s">
        <v>11</v>
      </c>
      <c r="G1899" t="s">
        <v>41</v>
      </c>
      <c r="H1899">
        <v>1290.4100000000001</v>
      </c>
    </row>
    <row r="1900" spans="1:8" x14ac:dyDescent="0.45">
      <c r="A1900" s="1">
        <v>45173</v>
      </c>
      <c r="B1900" t="s">
        <v>2355</v>
      </c>
      <c r="C1900">
        <v>34</v>
      </c>
      <c r="D1900" t="s">
        <v>21</v>
      </c>
      <c r="E1900" t="s">
        <v>15</v>
      </c>
      <c r="F1900" t="s">
        <v>23</v>
      </c>
      <c r="G1900" t="s">
        <v>28</v>
      </c>
      <c r="H1900">
        <v>1682.31</v>
      </c>
    </row>
    <row r="1901" spans="1:8" x14ac:dyDescent="0.45">
      <c r="A1901" t="s">
        <v>1166</v>
      </c>
      <c r="B1901" t="s">
        <v>2356</v>
      </c>
      <c r="C1901">
        <v>52</v>
      </c>
      <c r="D1901" t="s">
        <v>9</v>
      </c>
      <c r="E1901" t="s">
        <v>19</v>
      </c>
      <c r="F1901" t="s">
        <v>23</v>
      </c>
      <c r="G1901" t="s">
        <v>17</v>
      </c>
      <c r="H1901">
        <v>583.67999999999995</v>
      </c>
    </row>
    <row r="1902" spans="1:8" x14ac:dyDescent="0.45">
      <c r="A1902" t="s">
        <v>539</v>
      </c>
      <c r="B1902" t="s">
        <v>2357</v>
      </c>
      <c r="C1902">
        <v>0</v>
      </c>
      <c r="D1902" t="s">
        <v>14</v>
      </c>
      <c r="E1902" t="s">
        <v>22</v>
      </c>
      <c r="F1902" t="s">
        <v>23</v>
      </c>
      <c r="G1902" t="s">
        <v>28</v>
      </c>
      <c r="H1902">
        <v>1659.97</v>
      </c>
    </row>
    <row r="1903" spans="1:8" x14ac:dyDescent="0.45">
      <c r="A1903" t="s">
        <v>165</v>
      </c>
      <c r="B1903" t="s">
        <v>2358</v>
      </c>
      <c r="C1903">
        <v>51</v>
      </c>
      <c r="D1903" t="s">
        <v>14</v>
      </c>
      <c r="E1903" t="s">
        <v>38</v>
      </c>
      <c r="F1903" t="s">
        <v>30</v>
      </c>
      <c r="G1903" t="s">
        <v>12</v>
      </c>
      <c r="H1903">
        <v>1189.1300000000001</v>
      </c>
    </row>
    <row r="1904" spans="1:8" x14ac:dyDescent="0.45">
      <c r="A1904" t="s">
        <v>796</v>
      </c>
      <c r="B1904" t="s">
        <v>2359</v>
      </c>
      <c r="C1904">
        <v>3</v>
      </c>
      <c r="D1904" t="s">
        <v>14</v>
      </c>
      <c r="E1904" t="s">
        <v>15</v>
      </c>
      <c r="F1904" t="s">
        <v>11</v>
      </c>
      <c r="G1904" t="s">
        <v>17</v>
      </c>
      <c r="H1904">
        <v>2326.8000000000002</v>
      </c>
    </row>
    <row r="1905" spans="1:8" x14ac:dyDescent="0.45">
      <c r="A1905" s="1">
        <v>44721</v>
      </c>
      <c r="B1905" t="s">
        <v>2360</v>
      </c>
      <c r="C1905">
        <v>55</v>
      </c>
      <c r="D1905" t="s">
        <v>21</v>
      </c>
      <c r="E1905" t="s">
        <v>22</v>
      </c>
      <c r="F1905" t="s">
        <v>30</v>
      </c>
      <c r="G1905" t="s">
        <v>44</v>
      </c>
      <c r="H1905">
        <v>4198.51</v>
      </c>
    </row>
    <row r="1906" spans="1:8" x14ac:dyDescent="0.45">
      <c r="A1906" t="s">
        <v>781</v>
      </c>
      <c r="B1906" t="s">
        <v>2361</v>
      </c>
      <c r="C1906">
        <v>72</v>
      </c>
      <c r="D1906" t="s">
        <v>21</v>
      </c>
      <c r="E1906" t="s">
        <v>15</v>
      </c>
      <c r="F1906" t="s">
        <v>30</v>
      </c>
      <c r="G1906" t="s">
        <v>28</v>
      </c>
      <c r="H1906">
        <v>4562.34</v>
      </c>
    </row>
    <row r="1907" spans="1:8" x14ac:dyDescent="0.45">
      <c r="A1907" s="1">
        <v>45111</v>
      </c>
      <c r="B1907" t="s">
        <v>2362</v>
      </c>
      <c r="C1907">
        <v>48</v>
      </c>
      <c r="D1907" t="s">
        <v>21</v>
      </c>
      <c r="E1907" t="s">
        <v>22</v>
      </c>
      <c r="F1907" t="s">
        <v>11</v>
      </c>
      <c r="G1907" t="s">
        <v>17</v>
      </c>
      <c r="H1907">
        <v>104.57</v>
      </c>
    </row>
    <row r="1908" spans="1:8" x14ac:dyDescent="0.45">
      <c r="A1908" t="s">
        <v>322</v>
      </c>
      <c r="B1908" t="s">
        <v>2363</v>
      </c>
      <c r="C1908">
        <v>43</v>
      </c>
      <c r="D1908" t="s">
        <v>14</v>
      </c>
      <c r="E1908" t="s">
        <v>10</v>
      </c>
      <c r="F1908" t="s">
        <v>30</v>
      </c>
      <c r="G1908" t="s">
        <v>44</v>
      </c>
      <c r="H1908">
        <v>1043.96</v>
      </c>
    </row>
    <row r="1909" spans="1:8" x14ac:dyDescent="0.45">
      <c r="A1909" s="1">
        <v>45145</v>
      </c>
      <c r="B1909" t="s">
        <v>2365</v>
      </c>
      <c r="C1909">
        <v>12</v>
      </c>
      <c r="D1909" t="s">
        <v>14</v>
      </c>
      <c r="E1909" t="s">
        <v>38</v>
      </c>
      <c r="F1909" t="s">
        <v>23</v>
      </c>
      <c r="G1909" t="s">
        <v>12</v>
      </c>
      <c r="H1909">
        <v>4244.6099999999997</v>
      </c>
    </row>
    <row r="1910" spans="1:8" x14ac:dyDescent="0.45">
      <c r="A1910" t="s">
        <v>579</v>
      </c>
      <c r="B1910" t="s">
        <v>2366</v>
      </c>
      <c r="C1910">
        <v>92</v>
      </c>
      <c r="D1910" t="s">
        <v>9</v>
      </c>
      <c r="E1910" t="s">
        <v>10</v>
      </c>
      <c r="F1910" t="s">
        <v>11</v>
      </c>
      <c r="G1910" t="s">
        <v>28</v>
      </c>
      <c r="H1910">
        <v>4677.8500000000004</v>
      </c>
    </row>
    <row r="1911" spans="1:8" x14ac:dyDescent="0.45">
      <c r="A1911" s="1">
        <v>45209</v>
      </c>
      <c r="B1911" t="s">
        <v>2367</v>
      </c>
      <c r="C1911">
        <v>5</v>
      </c>
      <c r="D1911" t="s">
        <v>14</v>
      </c>
      <c r="E1911" t="s">
        <v>15</v>
      </c>
      <c r="F1911" t="s">
        <v>16</v>
      </c>
      <c r="G1911" t="s">
        <v>28</v>
      </c>
      <c r="H1911">
        <v>881.05</v>
      </c>
    </row>
    <row r="1912" spans="1:8" x14ac:dyDescent="0.45">
      <c r="A1912" t="s">
        <v>712</v>
      </c>
      <c r="B1912" t="s">
        <v>2368</v>
      </c>
      <c r="C1912">
        <v>80</v>
      </c>
      <c r="D1912" t="s">
        <v>21</v>
      </c>
      <c r="E1912" t="s">
        <v>19</v>
      </c>
      <c r="F1912" t="s">
        <v>11</v>
      </c>
      <c r="G1912" t="s">
        <v>17</v>
      </c>
      <c r="H1912">
        <v>4246.42</v>
      </c>
    </row>
    <row r="1913" spans="1:8" x14ac:dyDescent="0.45">
      <c r="A1913" t="s">
        <v>1294</v>
      </c>
      <c r="B1913" t="s">
        <v>2369</v>
      </c>
      <c r="C1913">
        <v>81</v>
      </c>
      <c r="D1913" t="s">
        <v>9</v>
      </c>
      <c r="E1913" t="s">
        <v>19</v>
      </c>
      <c r="F1913" t="s">
        <v>16</v>
      </c>
      <c r="G1913" t="s">
        <v>41</v>
      </c>
      <c r="H1913">
        <v>2597.6</v>
      </c>
    </row>
    <row r="1914" spans="1:8" x14ac:dyDescent="0.45">
      <c r="A1914" s="1">
        <v>44810</v>
      </c>
      <c r="B1914" t="s">
        <v>2370</v>
      </c>
      <c r="C1914">
        <v>58</v>
      </c>
      <c r="D1914" t="s">
        <v>14</v>
      </c>
      <c r="F1914" t="s">
        <v>30</v>
      </c>
      <c r="G1914" t="s">
        <v>41</v>
      </c>
      <c r="H1914">
        <v>384.27</v>
      </c>
    </row>
    <row r="1915" spans="1:8" x14ac:dyDescent="0.45">
      <c r="A1915" t="s">
        <v>267</v>
      </c>
      <c r="B1915" t="s">
        <v>2371</v>
      </c>
      <c r="C1915">
        <v>99</v>
      </c>
      <c r="D1915" t="s">
        <v>21</v>
      </c>
      <c r="E1915" t="s">
        <v>19</v>
      </c>
      <c r="F1915" t="s">
        <v>23</v>
      </c>
      <c r="G1915" t="s">
        <v>12</v>
      </c>
      <c r="H1915">
        <v>4312.71</v>
      </c>
    </row>
    <row r="1916" spans="1:8" x14ac:dyDescent="0.45">
      <c r="A1916" t="s">
        <v>452</v>
      </c>
      <c r="B1916" t="s">
        <v>2372</v>
      </c>
      <c r="C1916">
        <v>64</v>
      </c>
      <c r="D1916" t="s">
        <v>14</v>
      </c>
      <c r="F1916" t="s">
        <v>11</v>
      </c>
      <c r="G1916" t="s">
        <v>12</v>
      </c>
      <c r="H1916">
        <v>3571.39</v>
      </c>
    </row>
    <row r="1917" spans="1:8" x14ac:dyDescent="0.45">
      <c r="A1917" s="1">
        <v>45139</v>
      </c>
      <c r="B1917" t="s">
        <v>2373</v>
      </c>
      <c r="C1917">
        <v>86</v>
      </c>
      <c r="D1917" t="s">
        <v>14</v>
      </c>
      <c r="E1917" t="s">
        <v>35</v>
      </c>
      <c r="F1917" t="s">
        <v>23</v>
      </c>
      <c r="G1917" t="s">
        <v>12</v>
      </c>
      <c r="H1917">
        <v>1888.64</v>
      </c>
    </row>
    <row r="1918" spans="1:8" x14ac:dyDescent="0.45">
      <c r="A1918" s="1">
        <v>44782</v>
      </c>
      <c r="B1918" t="s">
        <v>2374</v>
      </c>
      <c r="C1918">
        <v>22</v>
      </c>
      <c r="D1918" t="s">
        <v>9</v>
      </c>
      <c r="E1918" t="s">
        <v>35</v>
      </c>
      <c r="F1918" t="s">
        <v>23</v>
      </c>
      <c r="G1918" t="s">
        <v>28</v>
      </c>
      <c r="H1918">
        <v>3510.88</v>
      </c>
    </row>
    <row r="1919" spans="1:8" x14ac:dyDescent="0.45">
      <c r="A1919" s="1">
        <v>44750</v>
      </c>
      <c r="B1919" t="s">
        <v>2375</v>
      </c>
      <c r="C1919">
        <v>25</v>
      </c>
      <c r="D1919" t="s">
        <v>21</v>
      </c>
      <c r="E1919" t="s">
        <v>10</v>
      </c>
      <c r="F1919" t="s">
        <v>11</v>
      </c>
      <c r="H1919">
        <v>1777.45</v>
      </c>
    </row>
    <row r="1920" spans="1:8" x14ac:dyDescent="0.45">
      <c r="A1920" t="s">
        <v>759</v>
      </c>
      <c r="B1920" t="s">
        <v>2376</v>
      </c>
      <c r="C1920">
        <v>76</v>
      </c>
      <c r="D1920" t="s">
        <v>21</v>
      </c>
      <c r="E1920" t="s">
        <v>19</v>
      </c>
      <c r="F1920" t="s">
        <v>23</v>
      </c>
      <c r="G1920" t="s">
        <v>12</v>
      </c>
      <c r="H1920">
        <v>4004.48</v>
      </c>
    </row>
    <row r="1921" spans="1:8" x14ac:dyDescent="0.45">
      <c r="A1921" t="s">
        <v>160</v>
      </c>
      <c r="B1921" t="s">
        <v>2377</v>
      </c>
      <c r="C1921">
        <v>34</v>
      </c>
      <c r="D1921" t="s">
        <v>14</v>
      </c>
      <c r="E1921" t="s">
        <v>35</v>
      </c>
      <c r="F1921" t="s">
        <v>11</v>
      </c>
      <c r="G1921" t="s">
        <v>12</v>
      </c>
      <c r="H1921">
        <v>3592.63</v>
      </c>
    </row>
    <row r="1922" spans="1:8" x14ac:dyDescent="0.45">
      <c r="A1922" s="1">
        <v>44837</v>
      </c>
      <c r="B1922" t="s">
        <v>2378</v>
      </c>
      <c r="C1922">
        <v>80</v>
      </c>
      <c r="D1922" t="s">
        <v>14</v>
      </c>
      <c r="E1922" t="s">
        <v>15</v>
      </c>
      <c r="F1922" t="s">
        <v>23</v>
      </c>
      <c r="G1922" t="s">
        <v>28</v>
      </c>
      <c r="H1922">
        <v>2438.3200000000002</v>
      </c>
    </row>
    <row r="1923" spans="1:8" x14ac:dyDescent="0.45">
      <c r="A1923" t="s">
        <v>1939</v>
      </c>
      <c r="B1923" t="s">
        <v>2379</v>
      </c>
      <c r="C1923">
        <v>82</v>
      </c>
      <c r="D1923" t="s">
        <v>9</v>
      </c>
      <c r="E1923" t="s">
        <v>22</v>
      </c>
      <c r="F1923" t="s">
        <v>30</v>
      </c>
      <c r="G1923" t="s">
        <v>17</v>
      </c>
      <c r="H1923">
        <v>1256.52</v>
      </c>
    </row>
    <row r="1924" spans="1:8" x14ac:dyDescent="0.45">
      <c r="A1924" s="1">
        <v>44900</v>
      </c>
      <c r="B1924" t="s">
        <v>2380</v>
      </c>
      <c r="C1924">
        <v>79</v>
      </c>
      <c r="D1924" t="s">
        <v>9</v>
      </c>
      <c r="E1924" t="s">
        <v>15</v>
      </c>
      <c r="F1924" t="s">
        <v>30</v>
      </c>
      <c r="G1924" t="s">
        <v>28</v>
      </c>
      <c r="H1924">
        <v>3742.67</v>
      </c>
    </row>
    <row r="1925" spans="1:8" x14ac:dyDescent="0.45">
      <c r="A1925" s="1">
        <v>44594</v>
      </c>
      <c r="B1925" t="s">
        <v>2381</v>
      </c>
      <c r="C1925">
        <v>84</v>
      </c>
      <c r="D1925" t="s">
        <v>14</v>
      </c>
      <c r="E1925" t="s">
        <v>22</v>
      </c>
      <c r="F1925" t="s">
        <v>16</v>
      </c>
      <c r="G1925" t="s">
        <v>28</v>
      </c>
      <c r="H1925">
        <v>2804.68</v>
      </c>
    </row>
    <row r="1926" spans="1:8" x14ac:dyDescent="0.45">
      <c r="A1926" t="s">
        <v>569</v>
      </c>
      <c r="B1926" t="s">
        <v>2382</v>
      </c>
      <c r="C1926">
        <v>53</v>
      </c>
      <c r="D1926" t="s">
        <v>21</v>
      </c>
      <c r="E1926" t="s">
        <v>15</v>
      </c>
      <c r="F1926" t="s">
        <v>11</v>
      </c>
      <c r="G1926" t="s">
        <v>44</v>
      </c>
      <c r="H1926">
        <v>3870.24</v>
      </c>
    </row>
    <row r="1927" spans="1:8" x14ac:dyDescent="0.45">
      <c r="A1927" s="1">
        <v>45089</v>
      </c>
      <c r="B1927" t="s">
        <v>2383</v>
      </c>
      <c r="C1927">
        <v>89</v>
      </c>
      <c r="D1927" t="s">
        <v>14</v>
      </c>
      <c r="E1927" t="s">
        <v>26</v>
      </c>
      <c r="F1927" t="s">
        <v>16</v>
      </c>
      <c r="G1927" t="s">
        <v>44</v>
      </c>
      <c r="H1927">
        <v>4374.58</v>
      </c>
    </row>
    <row r="1928" spans="1:8" x14ac:dyDescent="0.45">
      <c r="A1928" t="s">
        <v>158</v>
      </c>
      <c r="B1928" t="s">
        <v>2384</v>
      </c>
      <c r="C1928">
        <v>14</v>
      </c>
      <c r="D1928" t="s">
        <v>9</v>
      </c>
      <c r="E1928" t="s">
        <v>15</v>
      </c>
      <c r="F1928" t="s">
        <v>23</v>
      </c>
      <c r="G1928" t="s">
        <v>28</v>
      </c>
      <c r="H1928">
        <v>2930</v>
      </c>
    </row>
    <row r="1929" spans="1:8" x14ac:dyDescent="0.45">
      <c r="A1929" t="s">
        <v>265</v>
      </c>
      <c r="B1929" t="s">
        <v>2385</v>
      </c>
      <c r="C1929">
        <v>72</v>
      </c>
      <c r="D1929" t="s">
        <v>21</v>
      </c>
      <c r="E1929" t="s">
        <v>26</v>
      </c>
      <c r="F1929" t="s">
        <v>11</v>
      </c>
      <c r="G1929" t="s">
        <v>17</v>
      </c>
      <c r="H1929">
        <v>311.89</v>
      </c>
    </row>
    <row r="1930" spans="1:8" x14ac:dyDescent="0.45">
      <c r="A1930" s="1">
        <v>44625</v>
      </c>
      <c r="B1930" t="s">
        <v>2386</v>
      </c>
      <c r="C1930">
        <v>13</v>
      </c>
      <c r="D1930" t="s">
        <v>9</v>
      </c>
      <c r="F1930" t="s">
        <v>16</v>
      </c>
      <c r="G1930" t="s">
        <v>44</v>
      </c>
      <c r="H1930">
        <v>3142.61</v>
      </c>
    </row>
    <row r="1931" spans="1:8" x14ac:dyDescent="0.45">
      <c r="A1931" s="1">
        <v>44991</v>
      </c>
      <c r="B1931" t="s">
        <v>2387</v>
      </c>
      <c r="C1931">
        <v>23</v>
      </c>
      <c r="D1931" t="s">
        <v>9</v>
      </c>
      <c r="E1931" t="s">
        <v>38</v>
      </c>
      <c r="F1931" t="s">
        <v>16</v>
      </c>
      <c r="G1931" t="s">
        <v>41</v>
      </c>
      <c r="H1931">
        <v>114.4</v>
      </c>
    </row>
    <row r="1932" spans="1:8" x14ac:dyDescent="0.45">
      <c r="A1932" s="1">
        <v>44989</v>
      </c>
      <c r="B1932" t="s">
        <v>2390</v>
      </c>
      <c r="C1932">
        <v>50</v>
      </c>
      <c r="D1932" t="s">
        <v>9</v>
      </c>
      <c r="E1932" t="s">
        <v>15</v>
      </c>
      <c r="F1932" t="s">
        <v>30</v>
      </c>
      <c r="G1932" t="s">
        <v>17</v>
      </c>
      <c r="H1932">
        <v>4167.1400000000003</v>
      </c>
    </row>
    <row r="1933" spans="1:8" x14ac:dyDescent="0.45">
      <c r="A1933" s="1">
        <v>44777</v>
      </c>
      <c r="B1933" t="s">
        <v>2391</v>
      </c>
      <c r="C1933">
        <v>84</v>
      </c>
      <c r="D1933" t="s">
        <v>21</v>
      </c>
      <c r="E1933" t="s">
        <v>35</v>
      </c>
      <c r="F1933" t="s">
        <v>11</v>
      </c>
      <c r="G1933" t="s">
        <v>12</v>
      </c>
      <c r="H1933">
        <v>4721.6899999999996</v>
      </c>
    </row>
    <row r="1934" spans="1:8" x14ac:dyDescent="0.45">
      <c r="A1934" t="s">
        <v>937</v>
      </c>
      <c r="B1934" t="s">
        <v>2392</v>
      </c>
      <c r="C1934">
        <v>98</v>
      </c>
      <c r="D1934" t="s">
        <v>21</v>
      </c>
      <c r="E1934" t="s">
        <v>10</v>
      </c>
      <c r="F1934" t="s">
        <v>16</v>
      </c>
      <c r="G1934" t="s">
        <v>28</v>
      </c>
      <c r="H1934">
        <v>4243.9399999999996</v>
      </c>
    </row>
    <row r="1935" spans="1:8" x14ac:dyDescent="0.45">
      <c r="A1935" t="s">
        <v>1216</v>
      </c>
      <c r="B1935" t="s">
        <v>2393</v>
      </c>
      <c r="C1935">
        <v>14</v>
      </c>
      <c r="D1935" t="s">
        <v>21</v>
      </c>
      <c r="E1935" t="s">
        <v>22</v>
      </c>
      <c r="F1935" t="s">
        <v>16</v>
      </c>
      <c r="G1935" t="s">
        <v>28</v>
      </c>
      <c r="H1935">
        <v>1860.32</v>
      </c>
    </row>
    <row r="1936" spans="1:8" x14ac:dyDescent="0.45">
      <c r="A1936" t="s">
        <v>118</v>
      </c>
      <c r="B1936" t="s">
        <v>2394</v>
      </c>
      <c r="C1936">
        <v>91</v>
      </c>
      <c r="D1936" t="s">
        <v>14</v>
      </c>
      <c r="E1936" t="s">
        <v>26</v>
      </c>
      <c r="F1936" t="s">
        <v>30</v>
      </c>
      <c r="G1936" t="s">
        <v>28</v>
      </c>
      <c r="H1936">
        <v>2643.06</v>
      </c>
    </row>
    <row r="1937" spans="1:8" x14ac:dyDescent="0.45">
      <c r="A1937" t="s">
        <v>1283</v>
      </c>
      <c r="B1937" t="s">
        <v>2395</v>
      </c>
      <c r="C1937">
        <v>35</v>
      </c>
      <c r="D1937" t="s">
        <v>14</v>
      </c>
      <c r="E1937" t="s">
        <v>19</v>
      </c>
      <c r="F1937" t="s">
        <v>11</v>
      </c>
      <c r="G1937" t="s">
        <v>17</v>
      </c>
      <c r="H1937">
        <v>4150.12</v>
      </c>
    </row>
    <row r="1938" spans="1:8" x14ac:dyDescent="0.45">
      <c r="A1938" t="s">
        <v>949</v>
      </c>
      <c r="B1938" t="s">
        <v>2396</v>
      </c>
      <c r="C1938">
        <v>42</v>
      </c>
      <c r="D1938" t="s">
        <v>14</v>
      </c>
      <c r="E1938" t="s">
        <v>15</v>
      </c>
      <c r="F1938" t="s">
        <v>16</v>
      </c>
      <c r="G1938" t="s">
        <v>28</v>
      </c>
      <c r="H1938">
        <v>794.69</v>
      </c>
    </row>
    <row r="1939" spans="1:8" x14ac:dyDescent="0.45">
      <c r="A1939" t="s">
        <v>533</v>
      </c>
      <c r="B1939" t="s">
        <v>2397</v>
      </c>
      <c r="C1939">
        <v>99</v>
      </c>
      <c r="D1939" t="s">
        <v>14</v>
      </c>
      <c r="E1939" t="s">
        <v>38</v>
      </c>
      <c r="F1939" t="s">
        <v>11</v>
      </c>
      <c r="G1939" t="s">
        <v>17</v>
      </c>
      <c r="H1939">
        <v>779.37</v>
      </c>
    </row>
    <row r="1940" spans="1:8" x14ac:dyDescent="0.45">
      <c r="A1940" s="1">
        <v>45115</v>
      </c>
      <c r="B1940" t="s">
        <v>2398</v>
      </c>
      <c r="C1940">
        <v>43</v>
      </c>
      <c r="D1940" t="s">
        <v>9</v>
      </c>
      <c r="E1940" t="s">
        <v>19</v>
      </c>
      <c r="F1940" t="s">
        <v>11</v>
      </c>
      <c r="G1940" t="s">
        <v>41</v>
      </c>
      <c r="H1940">
        <v>4588.24</v>
      </c>
    </row>
    <row r="1941" spans="1:8" x14ac:dyDescent="0.45">
      <c r="A1941" t="s">
        <v>888</v>
      </c>
      <c r="B1941" t="s">
        <v>2399</v>
      </c>
      <c r="C1941">
        <v>39</v>
      </c>
      <c r="D1941" t="s">
        <v>14</v>
      </c>
      <c r="E1941" t="s">
        <v>15</v>
      </c>
      <c r="F1941" t="s">
        <v>16</v>
      </c>
      <c r="G1941" t="s">
        <v>28</v>
      </c>
      <c r="H1941">
        <v>4152.51</v>
      </c>
    </row>
    <row r="1942" spans="1:8" x14ac:dyDescent="0.45">
      <c r="A1942" s="1">
        <v>44927</v>
      </c>
      <c r="B1942" t="s">
        <v>2400</v>
      </c>
      <c r="C1942">
        <v>81</v>
      </c>
      <c r="D1942" t="s">
        <v>14</v>
      </c>
      <c r="E1942" t="s">
        <v>22</v>
      </c>
      <c r="F1942" t="s">
        <v>11</v>
      </c>
      <c r="G1942" t="s">
        <v>12</v>
      </c>
      <c r="H1942">
        <v>4629.24</v>
      </c>
    </row>
    <row r="1943" spans="1:8" x14ac:dyDescent="0.45">
      <c r="A1943" s="1">
        <v>44632</v>
      </c>
      <c r="B1943" t="s">
        <v>2401</v>
      </c>
      <c r="C1943">
        <v>43</v>
      </c>
      <c r="D1943" t="s">
        <v>21</v>
      </c>
      <c r="E1943" t="s">
        <v>38</v>
      </c>
      <c r="F1943" t="s">
        <v>23</v>
      </c>
      <c r="H1943">
        <v>4396.46</v>
      </c>
    </row>
    <row r="1944" spans="1:8" x14ac:dyDescent="0.45">
      <c r="A1944" s="1">
        <v>45238</v>
      </c>
      <c r="B1944" t="s">
        <v>2402</v>
      </c>
      <c r="C1944">
        <v>0</v>
      </c>
      <c r="D1944" t="s">
        <v>14</v>
      </c>
      <c r="E1944" t="s">
        <v>19</v>
      </c>
      <c r="F1944" t="s">
        <v>11</v>
      </c>
      <c r="G1944" t="s">
        <v>28</v>
      </c>
      <c r="H1944">
        <v>1699.18</v>
      </c>
    </row>
    <row r="1945" spans="1:8" x14ac:dyDescent="0.45">
      <c r="A1945" t="s">
        <v>146</v>
      </c>
      <c r="B1945" t="s">
        <v>2403</v>
      </c>
      <c r="C1945">
        <v>74</v>
      </c>
      <c r="D1945" t="s">
        <v>21</v>
      </c>
      <c r="E1945" t="s">
        <v>38</v>
      </c>
      <c r="F1945" t="s">
        <v>11</v>
      </c>
      <c r="G1945" t="s">
        <v>12</v>
      </c>
      <c r="H1945">
        <v>1442.46</v>
      </c>
    </row>
    <row r="1946" spans="1:8" x14ac:dyDescent="0.45">
      <c r="A1946" t="s">
        <v>529</v>
      </c>
      <c r="B1946" t="s">
        <v>2404</v>
      </c>
      <c r="C1946">
        <v>78</v>
      </c>
      <c r="D1946" t="s">
        <v>9</v>
      </c>
      <c r="E1946" t="s">
        <v>38</v>
      </c>
      <c r="F1946" t="s">
        <v>30</v>
      </c>
      <c r="G1946" t="s">
        <v>12</v>
      </c>
      <c r="H1946">
        <v>197.78</v>
      </c>
    </row>
    <row r="1947" spans="1:8" x14ac:dyDescent="0.45">
      <c r="A1947" t="s">
        <v>238</v>
      </c>
      <c r="B1947" t="s">
        <v>2405</v>
      </c>
      <c r="C1947">
        <v>10</v>
      </c>
      <c r="D1947" t="s">
        <v>14</v>
      </c>
      <c r="E1947" t="s">
        <v>15</v>
      </c>
      <c r="F1947" t="s">
        <v>23</v>
      </c>
      <c r="H1947">
        <v>2372.88</v>
      </c>
    </row>
    <row r="1948" spans="1:8" x14ac:dyDescent="0.45">
      <c r="A1948" t="s">
        <v>160</v>
      </c>
      <c r="B1948" t="s">
        <v>2406</v>
      </c>
      <c r="C1948">
        <v>57</v>
      </c>
      <c r="D1948" t="s">
        <v>14</v>
      </c>
      <c r="E1948" t="s">
        <v>26</v>
      </c>
      <c r="F1948" t="s">
        <v>23</v>
      </c>
      <c r="G1948" t="s">
        <v>28</v>
      </c>
      <c r="H1948">
        <v>3054.42</v>
      </c>
    </row>
    <row r="1949" spans="1:8" x14ac:dyDescent="0.45">
      <c r="A1949" t="s">
        <v>2167</v>
      </c>
      <c r="B1949" t="s">
        <v>2407</v>
      </c>
      <c r="C1949">
        <v>42</v>
      </c>
      <c r="D1949" t="s">
        <v>9</v>
      </c>
      <c r="E1949" t="s">
        <v>10</v>
      </c>
      <c r="F1949" t="s">
        <v>11</v>
      </c>
      <c r="G1949" t="s">
        <v>44</v>
      </c>
      <c r="H1949">
        <v>4257.28</v>
      </c>
    </row>
    <row r="1950" spans="1:8" x14ac:dyDescent="0.45">
      <c r="A1950" t="s">
        <v>1412</v>
      </c>
      <c r="B1950" t="s">
        <v>2408</v>
      </c>
      <c r="C1950">
        <v>35</v>
      </c>
      <c r="D1950" t="s">
        <v>14</v>
      </c>
      <c r="F1950" t="s">
        <v>16</v>
      </c>
      <c r="G1950" t="s">
        <v>12</v>
      </c>
      <c r="H1950">
        <v>960.31</v>
      </c>
    </row>
    <row r="1951" spans="1:8" x14ac:dyDescent="0.45">
      <c r="A1951" t="s">
        <v>373</v>
      </c>
      <c r="B1951" t="s">
        <v>2409</v>
      </c>
      <c r="C1951">
        <v>29</v>
      </c>
      <c r="D1951" t="s">
        <v>14</v>
      </c>
      <c r="E1951" t="s">
        <v>10</v>
      </c>
      <c r="F1951" t="s">
        <v>16</v>
      </c>
      <c r="G1951" t="s">
        <v>17</v>
      </c>
      <c r="H1951">
        <v>4771.28</v>
      </c>
    </row>
    <row r="1952" spans="1:8" x14ac:dyDescent="0.45">
      <c r="A1952" s="1">
        <v>44683</v>
      </c>
      <c r="B1952" t="s">
        <v>2410</v>
      </c>
      <c r="C1952">
        <v>20</v>
      </c>
      <c r="D1952" t="s">
        <v>21</v>
      </c>
      <c r="E1952" t="s">
        <v>19</v>
      </c>
      <c r="F1952" t="s">
        <v>11</v>
      </c>
      <c r="G1952" t="s">
        <v>17</v>
      </c>
      <c r="H1952">
        <v>2011.33</v>
      </c>
    </row>
    <row r="1953" spans="1:8" x14ac:dyDescent="0.45">
      <c r="A1953" t="s">
        <v>768</v>
      </c>
      <c r="B1953" t="s">
        <v>2411</v>
      </c>
      <c r="C1953">
        <v>88</v>
      </c>
      <c r="D1953" t="s">
        <v>14</v>
      </c>
      <c r="E1953" t="s">
        <v>15</v>
      </c>
      <c r="F1953" t="s">
        <v>30</v>
      </c>
      <c r="G1953" t="s">
        <v>28</v>
      </c>
      <c r="H1953">
        <v>2193.4499999999998</v>
      </c>
    </row>
    <row r="1954" spans="1:8" x14ac:dyDescent="0.45">
      <c r="A1954" t="s">
        <v>1512</v>
      </c>
      <c r="B1954" t="s">
        <v>2412</v>
      </c>
      <c r="C1954">
        <v>72</v>
      </c>
      <c r="D1954" t="s">
        <v>9</v>
      </c>
      <c r="E1954" t="s">
        <v>22</v>
      </c>
      <c r="F1954" t="s">
        <v>16</v>
      </c>
      <c r="G1954" t="s">
        <v>28</v>
      </c>
      <c r="H1954">
        <v>3184.32</v>
      </c>
    </row>
    <row r="1955" spans="1:8" x14ac:dyDescent="0.45">
      <c r="A1955" s="1">
        <v>44747</v>
      </c>
      <c r="B1955" t="s">
        <v>2413</v>
      </c>
      <c r="C1955">
        <v>89</v>
      </c>
      <c r="D1955" t="s">
        <v>21</v>
      </c>
      <c r="E1955" t="s">
        <v>38</v>
      </c>
      <c r="F1955" t="s">
        <v>23</v>
      </c>
      <c r="G1955" t="s">
        <v>12</v>
      </c>
      <c r="H1955">
        <v>2672.79</v>
      </c>
    </row>
    <row r="1956" spans="1:8" x14ac:dyDescent="0.45">
      <c r="A1956" t="s">
        <v>2414</v>
      </c>
      <c r="B1956" t="s">
        <v>2415</v>
      </c>
      <c r="C1956">
        <v>34</v>
      </c>
      <c r="D1956" t="s">
        <v>14</v>
      </c>
      <c r="E1956" t="s">
        <v>15</v>
      </c>
      <c r="F1956" t="s">
        <v>16</v>
      </c>
      <c r="G1956" t="s">
        <v>28</v>
      </c>
      <c r="H1956">
        <v>1869.7</v>
      </c>
    </row>
    <row r="1957" spans="1:8" x14ac:dyDescent="0.45">
      <c r="A1957" t="s">
        <v>118</v>
      </c>
      <c r="B1957" t="s">
        <v>2416</v>
      </c>
      <c r="C1957">
        <v>63</v>
      </c>
      <c r="D1957" t="s">
        <v>21</v>
      </c>
      <c r="E1957" t="s">
        <v>19</v>
      </c>
      <c r="F1957" t="s">
        <v>30</v>
      </c>
      <c r="G1957" t="s">
        <v>17</v>
      </c>
      <c r="H1957">
        <v>1362.34</v>
      </c>
    </row>
    <row r="1958" spans="1:8" x14ac:dyDescent="0.45">
      <c r="A1958" t="s">
        <v>682</v>
      </c>
      <c r="B1958" t="s">
        <v>2417</v>
      </c>
      <c r="C1958">
        <v>21</v>
      </c>
      <c r="D1958" t="s">
        <v>21</v>
      </c>
      <c r="E1958" t="s">
        <v>19</v>
      </c>
      <c r="F1958" t="s">
        <v>30</v>
      </c>
      <c r="G1958" t="s">
        <v>44</v>
      </c>
      <c r="H1958">
        <v>1309.46</v>
      </c>
    </row>
    <row r="1959" spans="1:8" x14ac:dyDescent="0.45">
      <c r="A1959" s="1">
        <v>44748</v>
      </c>
      <c r="B1959" t="s">
        <v>2418</v>
      </c>
      <c r="C1959">
        <v>85</v>
      </c>
      <c r="D1959" t="s">
        <v>21</v>
      </c>
      <c r="E1959" t="s">
        <v>22</v>
      </c>
      <c r="F1959" t="s">
        <v>11</v>
      </c>
      <c r="G1959" t="s">
        <v>44</v>
      </c>
      <c r="H1959">
        <v>991.9</v>
      </c>
    </row>
    <row r="1960" spans="1:8" x14ac:dyDescent="0.45">
      <c r="A1960" s="1">
        <v>45205</v>
      </c>
      <c r="B1960" t="s">
        <v>2419</v>
      </c>
      <c r="C1960">
        <v>84</v>
      </c>
      <c r="D1960" t="s">
        <v>21</v>
      </c>
      <c r="E1960" t="s">
        <v>38</v>
      </c>
      <c r="F1960" t="s">
        <v>30</v>
      </c>
      <c r="G1960" t="s">
        <v>44</v>
      </c>
      <c r="H1960">
        <v>4530.8900000000003</v>
      </c>
    </row>
    <row r="1961" spans="1:8" x14ac:dyDescent="0.45">
      <c r="A1961" t="s">
        <v>1314</v>
      </c>
      <c r="B1961" t="s">
        <v>2420</v>
      </c>
      <c r="C1961">
        <v>48</v>
      </c>
      <c r="D1961" t="s">
        <v>14</v>
      </c>
      <c r="E1961" t="s">
        <v>38</v>
      </c>
      <c r="F1961" t="s">
        <v>11</v>
      </c>
      <c r="G1961" t="s">
        <v>28</v>
      </c>
      <c r="H1961">
        <v>866.61</v>
      </c>
    </row>
    <row r="1962" spans="1:8" x14ac:dyDescent="0.45">
      <c r="A1962" s="1">
        <v>45054</v>
      </c>
      <c r="B1962" t="s">
        <v>2421</v>
      </c>
      <c r="C1962">
        <v>17</v>
      </c>
      <c r="D1962" t="s">
        <v>14</v>
      </c>
      <c r="E1962" t="s">
        <v>10</v>
      </c>
      <c r="F1962" t="s">
        <v>16</v>
      </c>
      <c r="G1962" t="s">
        <v>17</v>
      </c>
      <c r="H1962">
        <v>2317.79</v>
      </c>
    </row>
    <row r="1963" spans="1:8" x14ac:dyDescent="0.45">
      <c r="A1963" t="s">
        <v>2219</v>
      </c>
      <c r="B1963" t="s">
        <v>2422</v>
      </c>
      <c r="C1963">
        <v>47</v>
      </c>
      <c r="D1963" t="s">
        <v>21</v>
      </c>
      <c r="E1963" t="s">
        <v>15</v>
      </c>
      <c r="F1963" t="s">
        <v>16</v>
      </c>
      <c r="G1963" t="s">
        <v>17</v>
      </c>
      <c r="H1963">
        <v>3037.14</v>
      </c>
    </row>
    <row r="1964" spans="1:8" x14ac:dyDescent="0.45">
      <c r="A1964" t="s">
        <v>233</v>
      </c>
      <c r="B1964" t="s">
        <v>2423</v>
      </c>
      <c r="C1964">
        <v>39</v>
      </c>
      <c r="D1964" t="s">
        <v>9</v>
      </c>
      <c r="E1964" t="s">
        <v>38</v>
      </c>
      <c r="F1964" t="s">
        <v>30</v>
      </c>
      <c r="G1964" t="s">
        <v>12</v>
      </c>
      <c r="H1964">
        <v>3115.58</v>
      </c>
    </row>
    <row r="1965" spans="1:8" x14ac:dyDescent="0.45">
      <c r="A1965" t="s">
        <v>1003</v>
      </c>
      <c r="B1965" t="s">
        <v>2424</v>
      </c>
      <c r="C1965">
        <v>85</v>
      </c>
      <c r="D1965" t="s">
        <v>21</v>
      </c>
      <c r="E1965" t="s">
        <v>19</v>
      </c>
      <c r="F1965" t="s">
        <v>30</v>
      </c>
      <c r="G1965" t="s">
        <v>12</v>
      </c>
      <c r="H1965">
        <v>3517.33</v>
      </c>
    </row>
    <row r="1966" spans="1:8" x14ac:dyDescent="0.45">
      <c r="A1966" s="1">
        <v>45055</v>
      </c>
      <c r="B1966" t="s">
        <v>2425</v>
      </c>
      <c r="C1966">
        <v>7</v>
      </c>
      <c r="D1966" t="s">
        <v>14</v>
      </c>
      <c r="E1966" t="s">
        <v>10</v>
      </c>
      <c r="F1966" t="s">
        <v>30</v>
      </c>
      <c r="G1966" t="s">
        <v>41</v>
      </c>
      <c r="H1966">
        <v>2861.66</v>
      </c>
    </row>
    <row r="1967" spans="1:8" x14ac:dyDescent="0.45">
      <c r="A1967" t="s">
        <v>777</v>
      </c>
      <c r="B1967" t="s">
        <v>2426</v>
      </c>
      <c r="C1967">
        <v>77</v>
      </c>
      <c r="D1967" t="s">
        <v>9</v>
      </c>
      <c r="E1967" t="s">
        <v>15</v>
      </c>
      <c r="F1967" t="s">
        <v>11</v>
      </c>
      <c r="G1967" t="s">
        <v>12</v>
      </c>
      <c r="H1967">
        <v>2873.39</v>
      </c>
    </row>
    <row r="1968" spans="1:8" x14ac:dyDescent="0.45">
      <c r="A1968" s="1">
        <v>44744</v>
      </c>
      <c r="B1968" t="s">
        <v>2427</v>
      </c>
      <c r="C1968">
        <v>9</v>
      </c>
      <c r="D1968" t="s">
        <v>14</v>
      </c>
      <c r="E1968" t="s">
        <v>26</v>
      </c>
      <c r="F1968" t="s">
        <v>11</v>
      </c>
      <c r="G1968" t="s">
        <v>28</v>
      </c>
      <c r="H1968">
        <v>860.49</v>
      </c>
    </row>
    <row r="1969" spans="1:8" x14ac:dyDescent="0.45">
      <c r="A1969" s="1">
        <v>45149</v>
      </c>
      <c r="B1969" t="s">
        <v>2428</v>
      </c>
      <c r="C1969">
        <v>88</v>
      </c>
      <c r="D1969" t="s">
        <v>21</v>
      </c>
      <c r="E1969" t="s">
        <v>26</v>
      </c>
      <c r="F1969" t="s">
        <v>30</v>
      </c>
      <c r="G1969" t="s">
        <v>41</v>
      </c>
      <c r="H1969">
        <v>2595.56</v>
      </c>
    </row>
    <row r="1970" spans="1:8" x14ac:dyDescent="0.45">
      <c r="A1970" s="1">
        <v>45146</v>
      </c>
      <c r="B1970" t="s">
        <v>2429</v>
      </c>
      <c r="C1970">
        <v>32</v>
      </c>
      <c r="D1970" t="s">
        <v>9</v>
      </c>
      <c r="E1970" t="s">
        <v>35</v>
      </c>
      <c r="F1970" t="s">
        <v>16</v>
      </c>
      <c r="G1970" t="s">
        <v>44</v>
      </c>
      <c r="H1970">
        <v>799.02</v>
      </c>
    </row>
    <row r="1971" spans="1:8" x14ac:dyDescent="0.45">
      <c r="A1971" s="1">
        <v>44568</v>
      </c>
      <c r="B1971" t="s">
        <v>2430</v>
      </c>
      <c r="C1971">
        <v>57</v>
      </c>
      <c r="D1971" t="s">
        <v>9</v>
      </c>
      <c r="E1971" t="s">
        <v>10</v>
      </c>
      <c r="F1971" t="s">
        <v>30</v>
      </c>
      <c r="G1971" t="s">
        <v>12</v>
      </c>
      <c r="H1971">
        <v>4505.67</v>
      </c>
    </row>
    <row r="1972" spans="1:8" x14ac:dyDescent="0.45">
      <c r="A1972" s="1">
        <v>44746</v>
      </c>
      <c r="B1972" t="s">
        <v>2431</v>
      </c>
      <c r="C1972">
        <v>79</v>
      </c>
      <c r="D1972" t="s">
        <v>21</v>
      </c>
      <c r="E1972" t="s">
        <v>38</v>
      </c>
      <c r="F1972" t="s">
        <v>23</v>
      </c>
      <c r="G1972" t="s">
        <v>44</v>
      </c>
      <c r="H1972">
        <v>2496.19</v>
      </c>
    </row>
    <row r="1973" spans="1:8" x14ac:dyDescent="0.45">
      <c r="A1973" t="s">
        <v>2053</v>
      </c>
      <c r="B1973" t="s">
        <v>2432</v>
      </c>
      <c r="C1973">
        <v>44</v>
      </c>
      <c r="D1973" t="s">
        <v>9</v>
      </c>
      <c r="E1973" t="s">
        <v>10</v>
      </c>
      <c r="F1973" t="s">
        <v>23</v>
      </c>
      <c r="G1973" t="s">
        <v>12</v>
      </c>
      <c r="H1973">
        <v>2928.62</v>
      </c>
    </row>
    <row r="1974" spans="1:8" x14ac:dyDescent="0.45">
      <c r="A1974" t="s">
        <v>1209</v>
      </c>
      <c r="B1974" t="s">
        <v>2433</v>
      </c>
      <c r="C1974">
        <v>38</v>
      </c>
      <c r="D1974" t="s">
        <v>9</v>
      </c>
      <c r="E1974" t="s">
        <v>38</v>
      </c>
      <c r="F1974" t="s">
        <v>30</v>
      </c>
      <c r="G1974" t="s">
        <v>44</v>
      </c>
      <c r="H1974">
        <v>1068.5899999999999</v>
      </c>
    </row>
    <row r="1975" spans="1:8" x14ac:dyDescent="0.45">
      <c r="A1975" s="1">
        <v>45082</v>
      </c>
      <c r="B1975" t="s">
        <v>2434</v>
      </c>
      <c r="C1975">
        <v>29</v>
      </c>
      <c r="D1975" t="s">
        <v>14</v>
      </c>
      <c r="E1975" t="s">
        <v>38</v>
      </c>
      <c r="F1975" t="s">
        <v>11</v>
      </c>
      <c r="G1975" t="s">
        <v>44</v>
      </c>
      <c r="H1975">
        <v>1344.03</v>
      </c>
    </row>
    <row r="1976" spans="1:8" x14ac:dyDescent="0.45">
      <c r="A1976" s="1">
        <v>45267</v>
      </c>
      <c r="B1976" t="s">
        <v>2435</v>
      </c>
      <c r="C1976">
        <v>39</v>
      </c>
      <c r="D1976" t="s">
        <v>14</v>
      </c>
      <c r="F1976" t="s">
        <v>16</v>
      </c>
      <c r="G1976" t="s">
        <v>44</v>
      </c>
      <c r="H1976">
        <v>883.42</v>
      </c>
    </row>
    <row r="1977" spans="1:8" x14ac:dyDescent="0.45">
      <c r="A1977" s="1">
        <v>44565</v>
      </c>
      <c r="B1977" t="s">
        <v>2436</v>
      </c>
      <c r="C1977">
        <v>95</v>
      </c>
      <c r="D1977" t="s">
        <v>21</v>
      </c>
      <c r="E1977" t="s">
        <v>26</v>
      </c>
      <c r="F1977" t="s">
        <v>16</v>
      </c>
      <c r="G1977" t="s">
        <v>44</v>
      </c>
      <c r="H1977">
        <v>3769.91</v>
      </c>
    </row>
    <row r="1978" spans="1:8" x14ac:dyDescent="0.45">
      <c r="A1978" t="s">
        <v>179</v>
      </c>
      <c r="B1978" t="s">
        <v>2437</v>
      </c>
      <c r="C1978">
        <v>92</v>
      </c>
      <c r="D1978" t="s">
        <v>21</v>
      </c>
      <c r="E1978" t="s">
        <v>10</v>
      </c>
      <c r="F1978" t="s">
        <v>16</v>
      </c>
      <c r="G1978" t="s">
        <v>44</v>
      </c>
      <c r="H1978">
        <v>2557.17</v>
      </c>
    </row>
    <row r="1979" spans="1:8" x14ac:dyDescent="0.45">
      <c r="A1979" s="1">
        <v>44775</v>
      </c>
      <c r="B1979" t="s">
        <v>2438</v>
      </c>
      <c r="C1979">
        <v>90</v>
      </c>
      <c r="D1979" t="s">
        <v>14</v>
      </c>
      <c r="E1979" t="s">
        <v>35</v>
      </c>
      <c r="F1979" t="s">
        <v>30</v>
      </c>
      <c r="G1979" t="s">
        <v>12</v>
      </c>
      <c r="H1979">
        <v>812.56</v>
      </c>
    </row>
    <row r="1980" spans="1:8" x14ac:dyDescent="0.45">
      <c r="A1980" t="s">
        <v>845</v>
      </c>
      <c r="B1980" t="s">
        <v>2439</v>
      </c>
      <c r="C1980">
        <v>58</v>
      </c>
      <c r="D1980" t="s">
        <v>21</v>
      </c>
      <c r="E1980" t="s">
        <v>10</v>
      </c>
      <c r="F1980" t="s">
        <v>16</v>
      </c>
      <c r="G1980" t="s">
        <v>12</v>
      </c>
      <c r="H1980">
        <v>2463.5100000000002</v>
      </c>
    </row>
    <row r="1981" spans="1:8" x14ac:dyDescent="0.45">
      <c r="A1981" s="1">
        <v>45054</v>
      </c>
      <c r="B1981" t="s">
        <v>2440</v>
      </c>
      <c r="C1981">
        <v>6</v>
      </c>
      <c r="D1981" t="s">
        <v>14</v>
      </c>
      <c r="E1981" t="s">
        <v>10</v>
      </c>
      <c r="F1981" t="s">
        <v>16</v>
      </c>
      <c r="G1981" t="s">
        <v>41</v>
      </c>
      <c r="H1981">
        <v>3398.46</v>
      </c>
    </row>
    <row r="1982" spans="1:8" x14ac:dyDescent="0.45">
      <c r="A1982" t="s">
        <v>1320</v>
      </c>
      <c r="B1982" t="s">
        <v>2441</v>
      </c>
      <c r="C1982">
        <v>86</v>
      </c>
      <c r="D1982" t="s">
        <v>9</v>
      </c>
      <c r="E1982" t="s">
        <v>10</v>
      </c>
      <c r="F1982" t="s">
        <v>11</v>
      </c>
      <c r="G1982" t="s">
        <v>41</v>
      </c>
      <c r="H1982">
        <v>705.32</v>
      </c>
    </row>
    <row r="1983" spans="1:8" x14ac:dyDescent="0.45">
      <c r="A1983" t="s">
        <v>1225</v>
      </c>
      <c r="B1983" t="s">
        <v>2442</v>
      </c>
      <c r="C1983">
        <v>88</v>
      </c>
      <c r="D1983" t="s">
        <v>9</v>
      </c>
      <c r="E1983" t="s">
        <v>38</v>
      </c>
      <c r="F1983" t="s">
        <v>23</v>
      </c>
      <c r="G1983" t="s">
        <v>17</v>
      </c>
      <c r="H1983">
        <v>1375.73</v>
      </c>
    </row>
    <row r="1984" spans="1:8" x14ac:dyDescent="0.45">
      <c r="A1984" s="1">
        <v>44869</v>
      </c>
      <c r="B1984" t="s">
        <v>2444</v>
      </c>
      <c r="C1984">
        <v>80</v>
      </c>
      <c r="D1984" t="s">
        <v>14</v>
      </c>
      <c r="E1984" t="s">
        <v>35</v>
      </c>
      <c r="F1984" t="s">
        <v>30</v>
      </c>
      <c r="G1984" t="s">
        <v>12</v>
      </c>
      <c r="H1984">
        <v>4648.28</v>
      </c>
    </row>
    <row r="1985" spans="1:8" x14ac:dyDescent="0.45">
      <c r="A1985" t="s">
        <v>179</v>
      </c>
      <c r="B1985" t="s">
        <v>2445</v>
      </c>
      <c r="C1985">
        <v>83</v>
      </c>
      <c r="D1985" t="s">
        <v>14</v>
      </c>
      <c r="E1985" t="s">
        <v>38</v>
      </c>
      <c r="F1985" t="s">
        <v>11</v>
      </c>
      <c r="G1985" t="s">
        <v>44</v>
      </c>
      <c r="H1985">
        <v>4911.99</v>
      </c>
    </row>
    <row r="1986" spans="1:8" x14ac:dyDescent="0.45">
      <c r="A1986" s="1">
        <v>45019</v>
      </c>
      <c r="B1986" t="s">
        <v>2446</v>
      </c>
      <c r="C1986">
        <v>43</v>
      </c>
      <c r="D1986" t="s">
        <v>14</v>
      </c>
      <c r="E1986" t="s">
        <v>19</v>
      </c>
      <c r="F1986" t="s">
        <v>30</v>
      </c>
      <c r="G1986" t="s">
        <v>12</v>
      </c>
      <c r="H1986">
        <v>4362.6899999999996</v>
      </c>
    </row>
    <row r="1987" spans="1:8" x14ac:dyDescent="0.45">
      <c r="A1987" s="1">
        <v>44809</v>
      </c>
      <c r="B1987" t="s">
        <v>2447</v>
      </c>
      <c r="C1987">
        <v>94</v>
      </c>
      <c r="D1987" t="s">
        <v>21</v>
      </c>
      <c r="E1987" t="s">
        <v>10</v>
      </c>
      <c r="F1987" t="s">
        <v>30</v>
      </c>
      <c r="G1987" t="s">
        <v>17</v>
      </c>
      <c r="H1987">
        <v>2078.9299999999998</v>
      </c>
    </row>
    <row r="1988" spans="1:8" x14ac:dyDescent="0.45">
      <c r="A1988" s="1">
        <v>44628</v>
      </c>
      <c r="B1988" t="s">
        <v>2448</v>
      </c>
      <c r="C1988">
        <v>38</v>
      </c>
      <c r="D1988" t="s">
        <v>14</v>
      </c>
      <c r="E1988" t="s">
        <v>35</v>
      </c>
      <c r="F1988" t="s">
        <v>23</v>
      </c>
      <c r="G1988" t="s">
        <v>17</v>
      </c>
      <c r="H1988">
        <v>4974.0600000000004</v>
      </c>
    </row>
    <row r="1989" spans="1:8" x14ac:dyDescent="0.45">
      <c r="A1989" s="1">
        <v>45083</v>
      </c>
      <c r="B1989" t="s">
        <v>2449</v>
      </c>
      <c r="C1989">
        <v>20</v>
      </c>
      <c r="D1989" t="s">
        <v>9</v>
      </c>
      <c r="E1989" t="s">
        <v>15</v>
      </c>
      <c r="F1989" t="s">
        <v>30</v>
      </c>
      <c r="G1989" t="s">
        <v>28</v>
      </c>
      <c r="H1989">
        <v>679.49</v>
      </c>
    </row>
    <row r="1990" spans="1:8" x14ac:dyDescent="0.45">
      <c r="A1990" t="s">
        <v>487</v>
      </c>
      <c r="B1990" t="s">
        <v>2450</v>
      </c>
      <c r="C1990">
        <v>13</v>
      </c>
      <c r="D1990" t="s">
        <v>21</v>
      </c>
      <c r="E1990" t="s">
        <v>35</v>
      </c>
      <c r="F1990" t="s">
        <v>11</v>
      </c>
      <c r="G1990" t="s">
        <v>41</v>
      </c>
      <c r="H1990">
        <v>1954.35</v>
      </c>
    </row>
    <row r="1991" spans="1:8" x14ac:dyDescent="0.45">
      <c r="A1991" s="1">
        <v>45115</v>
      </c>
      <c r="B1991" t="s">
        <v>2451</v>
      </c>
      <c r="C1991">
        <v>70</v>
      </c>
      <c r="D1991" t="s">
        <v>14</v>
      </c>
      <c r="E1991" t="s">
        <v>38</v>
      </c>
      <c r="F1991" t="s">
        <v>16</v>
      </c>
      <c r="G1991" t="s">
        <v>41</v>
      </c>
      <c r="H1991">
        <v>188.23</v>
      </c>
    </row>
    <row r="1992" spans="1:8" x14ac:dyDescent="0.45">
      <c r="A1992" t="s">
        <v>402</v>
      </c>
      <c r="B1992" t="s">
        <v>2452</v>
      </c>
      <c r="C1992">
        <v>78</v>
      </c>
      <c r="D1992" t="s">
        <v>14</v>
      </c>
      <c r="E1992" t="s">
        <v>38</v>
      </c>
      <c r="F1992" t="s">
        <v>11</v>
      </c>
      <c r="G1992" t="s">
        <v>41</v>
      </c>
      <c r="H1992">
        <v>3662.77</v>
      </c>
    </row>
    <row r="1993" spans="1:8" x14ac:dyDescent="0.45">
      <c r="A1993" t="s">
        <v>396</v>
      </c>
      <c r="B1993" t="s">
        <v>2453</v>
      </c>
      <c r="C1993">
        <v>46</v>
      </c>
      <c r="D1993" t="s">
        <v>21</v>
      </c>
      <c r="E1993" t="s">
        <v>19</v>
      </c>
      <c r="F1993" t="s">
        <v>23</v>
      </c>
      <c r="G1993" t="s">
        <v>44</v>
      </c>
      <c r="H1993">
        <v>4428.6000000000004</v>
      </c>
    </row>
    <row r="1994" spans="1:8" x14ac:dyDescent="0.45">
      <c r="A1994" t="s">
        <v>411</v>
      </c>
      <c r="B1994" t="s">
        <v>2454</v>
      </c>
      <c r="C1994">
        <v>1</v>
      </c>
      <c r="D1994" t="s">
        <v>9</v>
      </c>
      <c r="E1994" t="s">
        <v>26</v>
      </c>
      <c r="F1994" t="s">
        <v>11</v>
      </c>
      <c r="G1994" t="s">
        <v>12</v>
      </c>
      <c r="H1994">
        <v>1519.46</v>
      </c>
    </row>
    <row r="1995" spans="1:8" x14ac:dyDescent="0.45">
      <c r="A1995" s="1">
        <v>45109</v>
      </c>
      <c r="B1995" t="s">
        <v>2455</v>
      </c>
      <c r="C1995">
        <v>81</v>
      </c>
      <c r="D1995" t="s">
        <v>14</v>
      </c>
      <c r="F1995" t="s">
        <v>30</v>
      </c>
      <c r="G1995" t="s">
        <v>17</v>
      </c>
      <c r="H1995">
        <v>4554.13</v>
      </c>
    </row>
    <row r="1996" spans="1:8" x14ac:dyDescent="0.45">
      <c r="A1996" s="1">
        <v>44967</v>
      </c>
      <c r="B1996" t="s">
        <v>2456</v>
      </c>
      <c r="C1996">
        <v>33</v>
      </c>
      <c r="D1996" t="s">
        <v>9</v>
      </c>
      <c r="E1996" t="s">
        <v>38</v>
      </c>
      <c r="F1996" t="s">
        <v>30</v>
      </c>
      <c r="G1996" t="s">
        <v>12</v>
      </c>
      <c r="H1996">
        <v>780.57</v>
      </c>
    </row>
    <row r="1997" spans="1:8" x14ac:dyDescent="0.45">
      <c r="A1997" t="s">
        <v>1013</v>
      </c>
      <c r="B1997" t="s">
        <v>2457</v>
      </c>
      <c r="C1997">
        <v>89</v>
      </c>
      <c r="D1997" t="s">
        <v>14</v>
      </c>
      <c r="E1997" t="s">
        <v>19</v>
      </c>
      <c r="F1997" t="s">
        <v>11</v>
      </c>
      <c r="G1997" t="s">
        <v>28</v>
      </c>
      <c r="H1997">
        <v>2024.36</v>
      </c>
    </row>
    <row r="1998" spans="1:8" x14ac:dyDescent="0.45">
      <c r="A1998" s="1">
        <v>44995</v>
      </c>
      <c r="B1998" t="s">
        <v>2458</v>
      </c>
      <c r="C1998">
        <v>31</v>
      </c>
      <c r="D1998" t="s">
        <v>9</v>
      </c>
      <c r="F1998" t="s">
        <v>30</v>
      </c>
      <c r="G1998" t="s">
        <v>12</v>
      </c>
      <c r="H1998">
        <v>4644.7299999999996</v>
      </c>
    </row>
    <row r="1999" spans="1:8" x14ac:dyDescent="0.45">
      <c r="A1999" s="1">
        <v>45089</v>
      </c>
      <c r="B1999" t="s">
        <v>2459</v>
      </c>
      <c r="C1999">
        <v>19</v>
      </c>
      <c r="D1999" t="s">
        <v>14</v>
      </c>
      <c r="E1999" t="s">
        <v>38</v>
      </c>
      <c r="F1999" t="s">
        <v>11</v>
      </c>
      <c r="G1999" t="s">
        <v>17</v>
      </c>
      <c r="H1999">
        <v>4356.95</v>
      </c>
    </row>
    <row r="2000" spans="1:8" x14ac:dyDescent="0.45">
      <c r="A2000" s="1">
        <v>44692</v>
      </c>
      <c r="B2000" t="s">
        <v>2460</v>
      </c>
      <c r="C2000">
        <v>10</v>
      </c>
      <c r="D2000" t="s">
        <v>21</v>
      </c>
      <c r="E2000" t="s">
        <v>10</v>
      </c>
      <c r="F2000" t="s">
        <v>16</v>
      </c>
      <c r="G2000" t="s">
        <v>28</v>
      </c>
      <c r="H2000">
        <v>1871.9</v>
      </c>
    </row>
    <row r="2001" spans="1:8" x14ac:dyDescent="0.45">
      <c r="A2001" t="s">
        <v>1015</v>
      </c>
      <c r="B2001" t="s">
        <v>2461</v>
      </c>
      <c r="C2001">
        <v>33</v>
      </c>
      <c r="D2001" t="s">
        <v>21</v>
      </c>
      <c r="E2001" t="s">
        <v>22</v>
      </c>
      <c r="F2001" t="s">
        <v>16</v>
      </c>
      <c r="G2001" t="s">
        <v>41</v>
      </c>
      <c r="H2001">
        <v>1815.12</v>
      </c>
    </row>
    <row r="2002" spans="1:8" x14ac:dyDescent="0.45">
      <c r="A2002" s="1">
        <v>45118</v>
      </c>
      <c r="B2002" t="s">
        <v>2462</v>
      </c>
      <c r="C2002">
        <v>80</v>
      </c>
      <c r="D2002" t="s">
        <v>21</v>
      </c>
      <c r="E2002" t="s">
        <v>19</v>
      </c>
      <c r="F2002" t="s">
        <v>23</v>
      </c>
      <c r="G2002" t="s">
        <v>17</v>
      </c>
      <c r="H2002">
        <v>807.51</v>
      </c>
    </row>
    <row r="2003" spans="1:8" x14ac:dyDescent="0.45">
      <c r="A2003" s="1">
        <v>44904</v>
      </c>
      <c r="B2003" t="s">
        <v>2463</v>
      </c>
      <c r="C2003">
        <v>80</v>
      </c>
      <c r="D2003" t="s">
        <v>9</v>
      </c>
      <c r="E2003" t="s">
        <v>10</v>
      </c>
      <c r="F2003" t="s">
        <v>11</v>
      </c>
      <c r="G2003" t="s">
        <v>28</v>
      </c>
      <c r="H2003">
        <v>826.46</v>
      </c>
    </row>
    <row r="2004" spans="1:8" x14ac:dyDescent="0.45">
      <c r="A2004" t="s">
        <v>1917</v>
      </c>
      <c r="B2004" t="s">
        <v>2464</v>
      </c>
      <c r="C2004">
        <v>59</v>
      </c>
      <c r="D2004" t="s">
        <v>21</v>
      </c>
      <c r="F2004" t="s">
        <v>16</v>
      </c>
      <c r="G2004" t="s">
        <v>44</v>
      </c>
      <c r="H2004">
        <v>2020.34</v>
      </c>
    </row>
    <row r="2005" spans="1:8" x14ac:dyDescent="0.45">
      <c r="A2005" t="s">
        <v>1792</v>
      </c>
      <c r="B2005" t="s">
        <v>2465</v>
      </c>
      <c r="C2005">
        <v>51</v>
      </c>
      <c r="D2005" t="s">
        <v>14</v>
      </c>
      <c r="E2005" t="s">
        <v>10</v>
      </c>
      <c r="F2005" t="s">
        <v>11</v>
      </c>
      <c r="G2005" t="s">
        <v>28</v>
      </c>
      <c r="H2005">
        <v>486.94</v>
      </c>
    </row>
    <row r="2006" spans="1:8" x14ac:dyDescent="0.45">
      <c r="A2006" t="s">
        <v>555</v>
      </c>
      <c r="B2006" t="s">
        <v>2466</v>
      </c>
      <c r="C2006">
        <v>80</v>
      </c>
      <c r="D2006" t="s">
        <v>9</v>
      </c>
      <c r="F2006" t="s">
        <v>30</v>
      </c>
      <c r="G2006" t="s">
        <v>12</v>
      </c>
      <c r="H2006">
        <v>1271.6500000000001</v>
      </c>
    </row>
    <row r="2007" spans="1:8" x14ac:dyDescent="0.45">
      <c r="A2007" s="1">
        <v>44776</v>
      </c>
      <c r="B2007" t="s">
        <v>2467</v>
      </c>
      <c r="C2007">
        <v>26</v>
      </c>
      <c r="D2007" t="s">
        <v>21</v>
      </c>
      <c r="E2007" t="s">
        <v>38</v>
      </c>
      <c r="F2007" t="s">
        <v>30</v>
      </c>
      <c r="G2007" t="s">
        <v>41</v>
      </c>
      <c r="H2007">
        <v>3729.92</v>
      </c>
    </row>
    <row r="2008" spans="1:8" x14ac:dyDescent="0.45">
      <c r="A2008" t="s">
        <v>1330</v>
      </c>
      <c r="B2008" t="s">
        <v>2468</v>
      </c>
      <c r="C2008">
        <v>68</v>
      </c>
      <c r="D2008" t="s">
        <v>9</v>
      </c>
      <c r="E2008" t="s">
        <v>19</v>
      </c>
      <c r="F2008" t="s">
        <v>30</v>
      </c>
      <c r="G2008" t="s">
        <v>41</v>
      </c>
      <c r="H2008">
        <v>3019.99</v>
      </c>
    </row>
    <row r="2009" spans="1:8" x14ac:dyDescent="0.45">
      <c r="A2009" s="1">
        <v>44570</v>
      </c>
      <c r="B2009" t="s">
        <v>2469</v>
      </c>
      <c r="C2009">
        <v>20</v>
      </c>
      <c r="D2009" t="s">
        <v>14</v>
      </c>
      <c r="E2009" t="s">
        <v>15</v>
      </c>
      <c r="F2009" t="s">
        <v>11</v>
      </c>
      <c r="G2009" t="s">
        <v>28</v>
      </c>
      <c r="H2009">
        <v>2541.77</v>
      </c>
    </row>
    <row r="2010" spans="1:8" x14ac:dyDescent="0.45">
      <c r="A2010" t="s">
        <v>1285</v>
      </c>
      <c r="B2010" t="s">
        <v>2470</v>
      </c>
      <c r="C2010">
        <v>41</v>
      </c>
      <c r="D2010" t="s">
        <v>21</v>
      </c>
      <c r="E2010" t="s">
        <v>10</v>
      </c>
      <c r="F2010" t="s">
        <v>11</v>
      </c>
      <c r="G2010" t="s">
        <v>44</v>
      </c>
      <c r="H2010">
        <v>2878.32</v>
      </c>
    </row>
    <row r="2011" spans="1:8" x14ac:dyDescent="0.45">
      <c r="A2011" s="1">
        <v>45180</v>
      </c>
      <c r="B2011" t="s">
        <v>2471</v>
      </c>
      <c r="C2011">
        <v>62</v>
      </c>
      <c r="D2011" t="s">
        <v>21</v>
      </c>
      <c r="E2011" t="s">
        <v>10</v>
      </c>
      <c r="F2011" t="s">
        <v>16</v>
      </c>
      <c r="G2011" t="s">
        <v>28</v>
      </c>
      <c r="H2011">
        <v>3781.38</v>
      </c>
    </row>
    <row r="2012" spans="1:8" x14ac:dyDescent="0.45">
      <c r="A2012" t="s">
        <v>456</v>
      </c>
      <c r="B2012" t="s">
        <v>2472</v>
      </c>
      <c r="C2012">
        <v>1</v>
      </c>
      <c r="D2012" t="s">
        <v>21</v>
      </c>
      <c r="E2012" t="s">
        <v>26</v>
      </c>
      <c r="F2012" t="s">
        <v>16</v>
      </c>
      <c r="G2012" t="s">
        <v>28</v>
      </c>
      <c r="H2012">
        <v>4173.68</v>
      </c>
    </row>
    <row r="2013" spans="1:8" x14ac:dyDescent="0.45">
      <c r="A2013" t="s">
        <v>591</v>
      </c>
      <c r="B2013" t="s">
        <v>2473</v>
      </c>
      <c r="C2013">
        <v>73</v>
      </c>
      <c r="D2013" t="s">
        <v>14</v>
      </c>
      <c r="E2013" t="s">
        <v>26</v>
      </c>
      <c r="F2013" t="s">
        <v>30</v>
      </c>
      <c r="G2013" t="s">
        <v>44</v>
      </c>
      <c r="H2013">
        <v>622.21</v>
      </c>
    </row>
    <row r="2014" spans="1:8" x14ac:dyDescent="0.45">
      <c r="A2014" s="1">
        <v>44812</v>
      </c>
      <c r="B2014" t="s">
        <v>2474</v>
      </c>
      <c r="C2014">
        <v>24</v>
      </c>
      <c r="D2014" t="s">
        <v>21</v>
      </c>
      <c r="E2014" t="s">
        <v>15</v>
      </c>
      <c r="F2014" t="s">
        <v>30</v>
      </c>
      <c r="G2014" t="s">
        <v>28</v>
      </c>
      <c r="H2014">
        <v>4984.55</v>
      </c>
    </row>
    <row r="2015" spans="1:8" x14ac:dyDescent="0.45">
      <c r="A2015" s="1">
        <v>44632</v>
      </c>
      <c r="B2015" t="s">
        <v>2475</v>
      </c>
      <c r="C2015">
        <v>8</v>
      </c>
      <c r="D2015" t="s">
        <v>21</v>
      </c>
      <c r="E2015" t="s">
        <v>35</v>
      </c>
      <c r="F2015" t="s">
        <v>16</v>
      </c>
      <c r="G2015" t="s">
        <v>28</v>
      </c>
      <c r="H2015">
        <v>2625.82</v>
      </c>
    </row>
    <row r="2016" spans="1:8" x14ac:dyDescent="0.45">
      <c r="A2016" t="s">
        <v>1320</v>
      </c>
      <c r="B2016" t="s">
        <v>2476</v>
      </c>
      <c r="C2016">
        <v>17</v>
      </c>
      <c r="D2016" t="s">
        <v>9</v>
      </c>
      <c r="E2016" t="s">
        <v>35</v>
      </c>
      <c r="F2016" t="s">
        <v>30</v>
      </c>
      <c r="G2016" t="s">
        <v>28</v>
      </c>
      <c r="H2016">
        <v>4818.54</v>
      </c>
    </row>
    <row r="2017" spans="1:8" x14ac:dyDescent="0.45">
      <c r="A2017" t="s">
        <v>821</v>
      </c>
      <c r="B2017" t="s">
        <v>2477</v>
      </c>
      <c r="C2017">
        <v>11</v>
      </c>
      <c r="D2017" t="s">
        <v>14</v>
      </c>
      <c r="E2017" t="s">
        <v>19</v>
      </c>
      <c r="F2017" t="s">
        <v>30</v>
      </c>
      <c r="G2017" t="s">
        <v>41</v>
      </c>
      <c r="H2017">
        <v>1057.1400000000001</v>
      </c>
    </row>
    <row r="2018" spans="1:8" x14ac:dyDescent="0.45">
      <c r="A2018" s="1">
        <v>44989</v>
      </c>
      <c r="B2018" t="s">
        <v>2478</v>
      </c>
      <c r="C2018">
        <v>68</v>
      </c>
      <c r="D2018" t="s">
        <v>14</v>
      </c>
      <c r="E2018" t="s">
        <v>15</v>
      </c>
      <c r="F2018" t="s">
        <v>30</v>
      </c>
      <c r="G2018" t="s">
        <v>17</v>
      </c>
      <c r="H2018">
        <v>578.22</v>
      </c>
    </row>
    <row r="2019" spans="1:8" x14ac:dyDescent="0.45">
      <c r="A2019" t="s">
        <v>965</v>
      </c>
      <c r="B2019" t="s">
        <v>2479</v>
      </c>
      <c r="C2019">
        <v>86</v>
      </c>
      <c r="D2019" t="s">
        <v>21</v>
      </c>
      <c r="E2019" t="s">
        <v>10</v>
      </c>
      <c r="F2019" t="s">
        <v>30</v>
      </c>
      <c r="G2019" t="s">
        <v>28</v>
      </c>
      <c r="H2019">
        <v>4773.34</v>
      </c>
    </row>
    <row r="2020" spans="1:8" x14ac:dyDescent="0.45">
      <c r="A2020" t="s">
        <v>345</v>
      </c>
      <c r="B2020" t="s">
        <v>2480</v>
      </c>
      <c r="C2020">
        <v>25</v>
      </c>
      <c r="D2020" t="s">
        <v>9</v>
      </c>
      <c r="E2020" t="s">
        <v>38</v>
      </c>
      <c r="F2020" t="s">
        <v>16</v>
      </c>
      <c r="H2020">
        <v>1899.19</v>
      </c>
    </row>
    <row r="2021" spans="1:8" x14ac:dyDescent="0.45">
      <c r="A2021" t="s">
        <v>1512</v>
      </c>
      <c r="B2021" t="s">
        <v>2481</v>
      </c>
      <c r="C2021">
        <v>15</v>
      </c>
      <c r="D2021" t="s">
        <v>21</v>
      </c>
      <c r="E2021" t="s">
        <v>22</v>
      </c>
      <c r="F2021" t="s">
        <v>11</v>
      </c>
      <c r="G2021" t="s">
        <v>44</v>
      </c>
      <c r="H2021">
        <v>2997.33</v>
      </c>
    </row>
    <row r="2022" spans="1:8" x14ac:dyDescent="0.45">
      <c r="A2022" s="1">
        <v>44996</v>
      </c>
      <c r="B2022" t="s">
        <v>2482</v>
      </c>
      <c r="C2022">
        <v>47</v>
      </c>
      <c r="D2022" t="s">
        <v>21</v>
      </c>
      <c r="E2022" t="s">
        <v>38</v>
      </c>
      <c r="F2022" t="s">
        <v>23</v>
      </c>
      <c r="G2022" t="s">
        <v>28</v>
      </c>
      <c r="H2022">
        <v>2622.2</v>
      </c>
    </row>
    <row r="2023" spans="1:8" x14ac:dyDescent="0.45">
      <c r="A2023" s="1">
        <v>44905</v>
      </c>
      <c r="B2023" t="s">
        <v>2483</v>
      </c>
      <c r="C2023">
        <v>19</v>
      </c>
      <c r="D2023" t="s">
        <v>14</v>
      </c>
      <c r="E2023" t="s">
        <v>22</v>
      </c>
      <c r="F2023" t="s">
        <v>11</v>
      </c>
      <c r="G2023" t="s">
        <v>28</v>
      </c>
      <c r="H2023">
        <v>1585.44</v>
      </c>
    </row>
    <row r="2024" spans="1:8" x14ac:dyDescent="0.45">
      <c r="A2024" s="1">
        <v>44783</v>
      </c>
      <c r="B2024" t="s">
        <v>2484</v>
      </c>
      <c r="C2024">
        <v>53</v>
      </c>
      <c r="D2024" t="s">
        <v>9</v>
      </c>
      <c r="E2024" t="s">
        <v>10</v>
      </c>
      <c r="F2024" t="s">
        <v>16</v>
      </c>
      <c r="G2024" t="s">
        <v>44</v>
      </c>
      <c r="H2024">
        <v>681.55</v>
      </c>
    </row>
    <row r="2025" spans="1:8" x14ac:dyDescent="0.45">
      <c r="A2025" t="s">
        <v>92</v>
      </c>
      <c r="B2025" t="s">
        <v>2485</v>
      </c>
      <c r="C2025">
        <v>12</v>
      </c>
      <c r="D2025" t="s">
        <v>9</v>
      </c>
      <c r="E2025" t="s">
        <v>15</v>
      </c>
      <c r="F2025" t="s">
        <v>23</v>
      </c>
      <c r="G2025" t="s">
        <v>12</v>
      </c>
      <c r="H2025">
        <v>2345.37</v>
      </c>
    </row>
    <row r="2026" spans="1:8" x14ac:dyDescent="0.45">
      <c r="A2026" t="s">
        <v>322</v>
      </c>
      <c r="B2026" t="s">
        <v>2486</v>
      </c>
      <c r="C2026">
        <v>23</v>
      </c>
      <c r="D2026" t="s">
        <v>14</v>
      </c>
      <c r="E2026" t="s">
        <v>38</v>
      </c>
      <c r="F2026" t="s">
        <v>30</v>
      </c>
      <c r="G2026" t="s">
        <v>28</v>
      </c>
      <c r="H2026">
        <v>3483.07</v>
      </c>
    </row>
    <row r="2027" spans="1:8" x14ac:dyDescent="0.45">
      <c r="A2027" t="s">
        <v>1330</v>
      </c>
      <c r="B2027" t="s">
        <v>2487</v>
      </c>
      <c r="C2027">
        <v>39</v>
      </c>
      <c r="D2027" t="s">
        <v>9</v>
      </c>
      <c r="E2027" t="s">
        <v>15</v>
      </c>
      <c r="F2027" t="s">
        <v>30</v>
      </c>
      <c r="G2027" t="s">
        <v>41</v>
      </c>
      <c r="H2027">
        <v>4455.6899999999996</v>
      </c>
    </row>
    <row r="2028" spans="1:8" x14ac:dyDescent="0.45">
      <c r="A2028" t="s">
        <v>768</v>
      </c>
      <c r="B2028" t="s">
        <v>2488</v>
      </c>
      <c r="C2028">
        <v>34</v>
      </c>
      <c r="D2028" t="s">
        <v>21</v>
      </c>
      <c r="E2028" t="s">
        <v>19</v>
      </c>
      <c r="F2028" t="s">
        <v>30</v>
      </c>
      <c r="G2028" t="s">
        <v>17</v>
      </c>
      <c r="H2028">
        <v>4807.87</v>
      </c>
    </row>
    <row r="2029" spans="1:8" x14ac:dyDescent="0.45">
      <c r="A2029" t="s">
        <v>1151</v>
      </c>
      <c r="B2029" t="s">
        <v>2489</v>
      </c>
      <c r="C2029">
        <v>75</v>
      </c>
      <c r="D2029" t="s">
        <v>9</v>
      </c>
      <c r="E2029" t="s">
        <v>22</v>
      </c>
      <c r="F2029" t="s">
        <v>11</v>
      </c>
      <c r="G2029" t="s">
        <v>28</v>
      </c>
      <c r="H2029">
        <v>2614.7399999999998</v>
      </c>
    </row>
    <row r="2030" spans="1:8" x14ac:dyDescent="0.45">
      <c r="A2030" t="s">
        <v>909</v>
      </c>
      <c r="B2030" t="s">
        <v>2490</v>
      </c>
      <c r="C2030">
        <v>72</v>
      </c>
      <c r="D2030" t="s">
        <v>21</v>
      </c>
      <c r="E2030" t="s">
        <v>19</v>
      </c>
      <c r="F2030" t="s">
        <v>30</v>
      </c>
      <c r="G2030" t="s">
        <v>17</v>
      </c>
      <c r="H2030">
        <v>4289.57</v>
      </c>
    </row>
    <row r="2031" spans="1:8" x14ac:dyDescent="0.45">
      <c r="A2031" t="s">
        <v>459</v>
      </c>
      <c r="B2031" t="s">
        <v>2491</v>
      </c>
      <c r="C2031">
        <v>26</v>
      </c>
      <c r="D2031" t="s">
        <v>9</v>
      </c>
      <c r="E2031" t="s">
        <v>35</v>
      </c>
      <c r="F2031" t="s">
        <v>30</v>
      </c>
      <c r="G2031" t="s">
        <v>28</v>
      </c>
      <c r="H2031">
        <v>2258.9899999999998</v>
      </c>
    </row>
    <row r="2032" spans="1:8" x14ac:dyDescent="0.45">
      <c r="A2032" s="1">
        <v>44601</v>
      </c>
      <c r="B2032" t="s">
        <v>2493</v>
      </c>
      <c r="C2032">
        <v>54</v>
      </c>
      <c r="D2032" t="s">
        <v>9</v>
      </c>
      <c r="E2032" t="s">
        <v>10</v>
      </c>
      <c r="F2032" t="s">
        <v>16</v>
      </c>
      <c r="G2032" t="s">
        <v>44</v>
      </c>
      <c r="H2032">
        <v>4046.2</v>
      </c>
    </row>
    <row r="2033" spans="1:8" x14ac:dyDescent="0.45">
      <c r="A2033" s="1">
        <v>45048</v>
      </c>
      <c r="B2033" t="s">
        <v>2494</v>
      </c>
      <c r="C2033">
        <v>53</v>
      </c>
      <c r="D2033" t="s">
        <v>9</v>
      </c>
      <c r="E2033" t="s">
        <v>10</v>
      </c>
      <c r="F2033" t="s">
        <v>16</v>
      </c>
      <c r="G2033" t="s">
        <v>17</v>
      </c>
      <c r="H2033">
        <v>1843.73</v>
      </c>
    </row>
    <row r="2034" spans="1:8" x14ac:dyDescent="0.45">
      <c r="A2034" s="1">
        <v>45142</v>
      </c>
      <c r="B2034" t="s">
        <v>2495</v>
      </c>
      <c r="C2034">
        <v>71</v>
      </c>
      <c r="D2034" t="s">
        <v>14</v>
      </c>
      <c r="E2034" t="s">
        <v>19</v>
      </c>
      <c r="F2034" t="s">
        <v>16</v>
      </c>
      <c r="G2034" t="s">
        <v>17</v>
      </c>
      <c r="H2034">
        <v>4933.1400000000003</v>
      </c>
    </row>
    <row r="2035" spans="1:8" x14ac:dyDescent="0.45">
      <c r="A2035" t="s">
        <v>1211</v>
      </c>
      <c r="B2035" t="s">
        <v>2496</v>
      </c>
      <c r="C2035">
        <v>18</v>
      </c>
      <c r="D2035" t="s">
        <v>21</v>
      </c>
      <c r="E2035" t="s">
        <v>22</v>
      </c>
      <c r="F2035" t="s">
        <v>23</v>
      </c>
      <c r="G2035" t="s">
        <v>41</v>
      </c>
      <c r="H2035">
        <v>358.71</v>
      </c>
    </row>
    <row r="2036" spans="1:8" x14ac:dyDescent="0.45">
      <c r="A2036" t="s">
        <v>746</v>
      </c>
      <c r="B2036" t="s">
        <v>2497</v>
      </c>
      <c r="C2036">
        <v>99</v>
      </c>
      <c r="D2036" t="s">
        <v>14</v>
      </c>
      <c r="E2036" t="s">
        <v>35</v>
      </c>
      <c r="F2036" t="s">
        <v>11</v>
      </c>
      <c r="H2036">
        <v>3030.52</v>
      </c>
    </row>
    <row r="2037" spans="1:8" x14ac:dyDescent="0.45">
      <c r="A2037" s="1">
        <v>45171</v>
      </c>
      <c r="B2037" t="s">
        <v>2498</v>
      </c>
      <c r="C2037">
        <v>73</v>
      </c>
      <c r="D2037" t="s">
        <v>9</v>
      </c>
      <c r="E2037" t="s">
        <v>15</v>
      </c>
      <c r="F2037" t="s">
        <v>16</v>
      </c>
      <c r="G2037" t="s">
        <v>41</v>
      </c>
      <c r="H2037">
        <v>1868.43</v>
      </c>
    </row>
    <row r="2038" spans="1:8" x14ac:dyDescent="0.45">
      <c r="A2038" s="1">
        <v>45205</v>
      </c>
      <c r="B2038" t="s">
        <v>2499</v>
      </c>
      <c r="C2038">
        <v>18</v>
      </c>
      <c r="D2038" t="s">
        <v>9</v>
      </c>
      <c r="E2038" t="s">
        <v>19</v>
      </c>
      <c r="F2038" t="s">
        <v>23</v>
      </c>
      <c r="G2038" t="s">
        <v>44</v>
      </c>
      <c r="H2038">
        <v>290.02</v>
      </c>
    </row>
    <row r="2039" spans="1:8" x14ac:dyDescent="0.45">
      <c r="A2039" t="s">
        <v>1183</v>
      </c>
      <c r="B2039" t="s">
        <v>2500</v>
      </c>
      <c r="C2039">
        <v>96</v>
      </c>
      <c r="D2039" t="s">
        <v>14</v>
      </c>
      <c r="E2039" t="s">
        <v>15</v>
      </c>
      <c r="F2039" t="s">
        <v>11</v>
      </c>
      <c r="G2039" t="s">
        <v>41</v>
      </c>
      <c r="H2039">
        <v>40.479999999999997</v>
      </c>
    </row>
    <row r="2040" spans="1:8" x14ac:dyDescent="0.45">
      <c r="A2040" t="s">
        <v>598</v>
      </c>
      <c r="B2040" t="s">
        <v>2501</v>
      </c>
      <c r="C2040">
        <v>37</v>
      </c>
      <c r="D2040" t="s">
        <v>14</v>
      </c>
      <c r="E2040" t="s">
        <v>38</v>
      </c>
      <c r="F2040" t="s">
        <v>16</v>
      </c>
      <c r="G2040" t="s">
        <v>44</v>
      </c>
      <c r="H2040">
        <v>992.57</v>
      </c>
    </row>
    <row r="2041" spans="1:8" x14ac:dyDescent="0.45">
      <c r="A2041" t="s">
        <v>254</v>
      </c>
      <c r="B2041" t="s">
        <v>2502</v>
      </c>
      <c r="C2041">
        <v>25</v>
      </c>
      <c r="D2041" t="s">
        <v>14</v>
      </c>
      <c r="E2041" t="s">
        <v>10</v>
      </c>
      <c r="F2041" t="s">
        <v>23</v>
      </c>
      <c r="G2041" t="s">
        <v>12</v>
      </c>
      <c r="H2041">
        <v>2059.16</v>
      </c>
    </row>
    <row r="2042" spans="1:8" x14ac:dyDescent="0.45">
      <c r="A2042" s="1">
        <v>45051</v>
      </c>
      <c r="B2042" t="s">
        <v>2503</v>
      </c>
      <c r="C2042">
        <v>47</v>
      </c>
      <c r="D2042" t="s">
        <v>21</v>
      </c>
      <c r="E2042" t="s">
        <v>26</v>
      </c>
      <c r="F2042" t="s">
        <v>30</v>
      </c>
      <c r="G2042" t="s">
        <v>28</v>
      </c>
      <c r="H2042">
        <v>692.96</v>
      </c>
    </row>
    <row r="2043" spans="1:8" x14ac:dyDescent="0.45">
      <c r="A2043" t="s">
        <v>1216</v>
      </c>
      <c r="B2043" t="s">
        <v>2504</v>
      </c>
      <c r="C2043">
        <v>37</v>
      </c>
      <c r="D2043" t="s">
        <v>9</v>
      </c>
      <c r="E2043" t="s">
        <v>26</v>
      </c>
      <c r="F2043" t="s">
        <v>30</v>
      </c>
      <c r="G2043" t="s">
        <v>28</v>
      </c>
      <c r="H2043">
        <v>4303.57</v>
      </c>
    </row>
    <row r="2044" spans="1:8" x14ac:dyDescent="0.45">
      <c r="A2044" s="1">
        <v>44660</v>
      </c>
      <c r="B2044" t="s">
        <v>2505</v>
      </c>
      <c r="C2044">
        <v>67</v>
      </c>
      <c r="D2044" t="s">
        <v>21</v>
      </c>
      <c r="E2044" t="s">
        <v>38</v>
      </c>
      <c r="F2044" t="s">
        <v>16</v>
      </c>
      <c r="G2044" t="s">
        <v>41</v>
      </c>
      <c r="H2044">
        <v>4319.0200000000004</v>
      </c>
    </row>
    <row r="2045" spans="1:8" x14ac:dyDescent="0.45">
      <c r="A2045" s="1">
        <v>45078</v>
      </c>
      <c r="B2045" t="s">
        <v>2506</v>
      </c>
      <c r="C2045">
        <v>48</v>
      </c>
      <c r="D2045" t="s">
        <v>21</v>
      </c>
      <c r="E2045" t="s">
        <v>15</v>
      </c>
      <c r="F2045" t="s">
        <v>11</v>
      </c>
      <c r="G2045" t="s">
        <v>28</v>
      </c>
      <c r="H2045">
        <v>3738.09</v>
      </c>
    </row>
    <row r="2046" spans="1:8" x14ac:dyDescent="0.45">
      <c r="A2046" t="s">
        <v>1254</v>
      </c>
      <c r="B2046" t="s">
        <v>2507</v>
      </c>
      <c r="C2046">
        <v>94</v>
      </c>
      <c r="D2046" t="s">
        <v>9</v>
      </c>
      <c r="E2046" t="s">
        <v>15</v>
      </c>
      <c r="F2046" t="s">
        <v>30</v>
      </c>
      <c r="G2046" t="s">
        <v>41</v>
      </c>
      <c r="H2046">
        <v>1885.83</v>
      </c>
    </row>
    <row r="2047" spans="1:8" x14ac:dyDescent="0.45">
      <c r="A2047" t="s">
        <v>2003</v>
      </c>
      <c r="B2047" t="s">
        <v>2508</v>
      </c>
      <c r="C2047">
        <v>95</v>
      </c>
      <c r="D2047" t="s">
        <v>14</v>
      </c>
      <c r="F2047" t="s">
        <v>11</v>
      </c>
      <c r="G2047" t="s">
        <v>41</v>
      </c>
      <c r="H2047">
        <v>1262.8800000000001</v>
      </c>
    </row>
    <row r="2048" spans="1:8" x14ac:dyDescent="0.45">
      <c r="A2048" t="s">
        <v>328</v>
      </c>
      <c r="B2048" t="s">
        <v>2509</v>
      </c>
      <c r="C2048">
        <v>10</v>
      </c>
      <c r="D2048" t="s">
        <v>21</v>
      </c>
      <c r="E2048" t="s">
        <v>10</v>
      </c>
      <c r="F2048" t="s">
        <v>30</v>
      </c>
      <c r="H2048">
        <v>4000.32</v>
      </c>
    </row>
    <row r="2049" spans="1:8" x14ac:dyDescent="0.45">
      <c r="A2049" t="s">
        <v>770</v>
      </c>
      <c r="B2049" t="s">
        <v>2510</v>
      </c>
      <c r="C2049">
        <v>27</v>
      </c>
      <c r="D2049" t="s">
        <v>9</v>
      </c>
      <c r="E2049" t="s">
        <v>35</v>
      </c>
      <c r="F2049" t="s">
        <v>11</v>
      </c>
      <c r="G2049" t="s">
        <v>41</v>
      </c>
      <c r="H2049">
        <v>2784.14</v>
      </c>
    </row>
    <row r="2050" spans="1:8" x14ac:dyDescent="0.45">
      <c r="A2050" t="s">
        <v>102</v>
      </c>
      <c r="B2050" t="s">
        <v>2511</v>
      </c>
      <c r="C2050">
        <v>97</v>
      </c>
      <c r="D2050" t="s">
        <v>21</v>
      </c>
      <c r="E2050" t="s">
        <v>38</v>
      </c>
      <c r="F2050" t="s">
        <v>30</v>
      </c>
      <c r="G2050" t="s">
        <v>17</v>
      </c>
      <c r="H2050">
        <v>2273.96</v>
      </c>
    </row>
    <row r="2051" spans="1:8" x14ac:dyDescent="0.45">
      <c r="A2051" s="1">
        <v>44569</v>
      </c>
      <c r="B2051" t="s">
        <v>2512</v>
      </c>
      <c r="C2051">
        <v>72</v>
      </c>
      <c r="D2051" t="s">
        <v>21</v>
      </c>
      <c r="E2051" t="s">
        <v>35</v>
      </c>
      <c r="F2051" t="s">
        <v>23</v>
      </c>
      <c r="G2051" t="s">
        <v>44</v>
      </c>
      <c r="H2051">
        <v>2011</v>
      </c>
    </row>
    <row r="2052" spans="1:8" x14ac:dyDescent="0.45">
      <c r="A2052" t="s">
        <v>1120</v>
      </c>
      <c r="B2052" t="s">
        <v>2513</v>
      </c>
      <c r="C2052">
        <v>97</v>
      </c>
      <c r="D2052" t="s">
        <v>14</v>
      </c>
      <c r="E2052" t="s">
        <v>26</v>
      </c>
      <c r="F2052" t="s">
        <v>23</v>
      </c>
      <c r="G2052" t="s">
        <v>44</v>
      </c>
      <c r="H2052">
        <v>1389.4</v>
      </c>
    </row>
    <row r="2053" spans="1:8" x14ac:dyDescent="0.45">
      <c r="A2053" s="1">
        <v>44784</v>
      </c>
      <c r="B2053" t="s">
        <v>2514</v>
      </c>
      <c r="C2053">
        <v>6</v>
      </c>
      <c r="D2053" t="s">
        <v>9</v>
      </c>
      <c r="E2053" t="s">
        <v>10</v>
      </c>
      <c r="F2053" t="s">
        <v>30</v>
      </c>
      <c r="G2053" t="s">
        <v>17</v>
      </c>
      <c r="H2053">
        <v>860.42</v>
      </c>
    </row>
    <row r="2054" spans="1:8" x14ac:dyDescent="0.45">
      <c r="A2054" t="s">
        <v>708</v>
      </c>
      <c r="B2054" t="s">
        <v>2515</v>
      </c>
      <c r="C2054">
        <v>23</v>
      </c>
      <c r="D2054" t="s">
        <v>14</v>
      </c>
      <c r="E2054" t="s">
        <v>22</v>
      </c>
      <c r="F2054" t="s">
        <v>11</v>
      </c>
      <c r="G2054" t="s">
        <v>12</v>
      </c>
      <c r="H2054">
        <v>3701.08</v>
      </c>
    </row>
    <row r="2055" spans="1:8" x14ac:dyDescent="0.45">
      <c r="A2055" t="s">
        <v>1107</v>
      </c>
      <c r="B2055" t="s">
        <v>2516</v>
      </c>
      <c r="C2055">
        <v>26</v>
      </c>
      <c r="D2055" t="s">
        <v>9</v>
      </c>
      <c r="E2055" t="s">
        <v>22</v>
      </c>
      <c r="F2055" t="s">
        <v>30</v>
      </c>
      <c r="G2055" t="s">
        <v>12</v>
      </c>
      <c r="H2055">
        <v>853.38</v>
      </c>
    </row>
    <row r="2056" spans="1:8" x14ac:dyDescent="0.45">
      <c r="A2056" s="1">
        <v>44690</v>
      </c>
      <c r="B2056" t="s">
        <v>2517</v>
      </c>
      <c r="C2056">
        <v>55</v>
      </c>
      <c r="D2056" t="s">
        <v>14</v>
      </c>
      <c r="E2056" t="s">
        <v>35</v>
      </c>
      <c r="F2056" t="s">
        <v>16</v>
      </c>
      <c r="G2056" t="s">
        <v>12</v>
      </c>
      <c r="H2056">
        <v>2041.73</v>
      </c>
    </row>
    <row r="2057" spans="1:8" x14ac:dyDescent="0.45">
      <c r="A2057" s="1">
        <v>45025</v>
      </c>
      <c r="B2057" t="s">
        <v>2518</v>
      </c>
      <c r="C2057">
        <v>34</v>
      </c>
      <c r="D2057" t="s">
        <v>9</v>
      </c>
      <c r="F2057" t="s">
        <v>30</v>
      </c>
      <c r="G2057" t="s">
        <v>41</v>
      </c>
      <c r="H2057">
        <v>4277.5</v>
      </c>
    </row>
    <row r="2058" spans="1:8" x14ac:dyDescent="0.45">
      <c r="A2058" t="s">
        <v>662</v>
      </c>
      <c r="B2058" t="s">
        <v>2519</v>
      </c>
      <c r="C2058">
        <v>75</v>
      </c>
      <c r="D2058" t="s">
        <v>14</v>
      </c>
      <c r="E2058" t="s">
        <v>15</v>
      </c>
      <c r="F2058" t="s">
        <v>30</v>
      </c>
      <c r="G2058" t="s">
        <v>41</v>
      </c>
      <c r="H2058">
        <v>2144.85</v>
      </c>
    </row>
    <row r="2059" spans="1:8" x14ac:dyDescent="0.45">
      <c r="A2059" s="1">
        <v>45025</v>
      </c>
      <c r="B2059" t="s">
        <v>2520</v>
      </c>
      <c r="C2059">
        <v>71</v>
      </c>
      <c r="D2059" t="s">
        <v>9</v>
      </c>
      <c r="E2059" t="s">
        <v>19</v>
      </c>
      <c r="F2059" t="s">
        <v>23</v>
      </c>
      <c r="G2059" t="s">
        <v>12</v>
      </c>
      <c r="H2059">
        <v>952.63</v>
      </c>
    </row>
    <row r="2060" spans="1:8" x14ac:dyDescent="0.45">
      <c r="A2060" t="s">
        <v>459</v>
      </c>
      <c r="B2060" t="s">
        <v>2521</v>
      </c>
      <c r="C2060">
        <v>74</v>
      </c>
      <c r="D2060" t="s">
        <v>21</v>
      </c>
      <c r="E2060" t="s">
        <v>22</v>
      </c>
      <c r="F2060" t="s">
        <v>16</v>
      </c>
      <c r="G2060" t="s">
        <v>41</v>
      </c>
      <c r="H2060">
        <v>4372.1000000000004</v>
      </c>
    </row>
    <row r="2061" spans="1:8" x14ac:dyDescent="0.45">
      <c r="A2061" t="s">
        <v>754</v>
      </c>
      <c r="B2061" t="s">
        <v>2522</v>
      </c>
      <c r="C2061">
        <v>75</v>
      </c>
      <c r="D2061" t="s">
        <v>9</v>
      </c>
      <c r="E2061" t="s">
        <v>15</v>
      </c>
      <c r="F2061" t="s">
        <v>16</v>
      </c>
      <c r="G2061" t="s">
        <v>17</v>
      </c>
      <c r="H2061">
        <v>619.95000000000005</v>
      </c>
    </row>
    <row r="2062" spans="1:8" x14ac:dyDescent="0.45">
      <c r="A2062" t="s">
        <v>357</v>
      </c>
      <c r="B2062" t="s">
        <v>2523</v>
      </c>
      <c r="C2062">
        <v>53</v>
      </c>
      <c r="D2062" t="s">
        <v>9</v>
      </c>
      <c r="F2062" t="s">
        <v>30</v>
      </c>
      <c r="G2062" t="s">
        <v>41</v>
      </c>
      <c r="H2062">
        <v>525.55999999999995</v>
      </c>
    </row>
    <row r="2063" spans="1:8" x14ac:dyDescent="0.45">
      <c r="A2063" s="1">
        <v>45234</v>
      </c>
      <c r="B2063" t="s">
        <v>2524</v>
      </c>
      <c r="C2063">
        <v>62</v>
      </c>
      <c r="D2063" t="s">
        <v>9</v>
      </c>
      <c r="E2063" t="s">
        <v>35</v>
      </c>
      <c r="F2063" t="s">
        <v>23</v>
      </c>
      <c r="G2063" t="s">
        <v>17</v>
      </c>
      <c r="H2063">
        <v>3738.94</v>
      </c>
    </row>
    <row r="2064" spans="1:8" x14ac:dyDescent="0.45">
      <c r="A2064" t="s">
        <v>24</v>
      </c>
      <c r="B2064" t="s">
        <v>2525</v>
      </c>
      <c r="C2064">
        <v>72</v>
      </c>
      <c r="D2064" t="s">
        <v>14</v>
      </c>
      <c r="E2064" t="s">
        <v>19</v>
      </c>
      <c r="F2064" t="s">
        <v>11</v>
      </c>
      <c r="G2064" t="s">
        <v>44</v>
      </c>
      <c r="H2064">
        <v>4216.22</v>
      </c>
    </row>
    <row r="2065" spans="1:8" x14ac:dyDescent="0.45">
      <c r="A2065" t="s">
        <v>1939</v>
      </c>
      <c r="B2065" t="s">
        <v>2526</v>
      </c>
      <c r="C2065">
        <v>72</v>
      </c>
      <c r="D2065" t="s">
        <v>14</v>
      </c>
      <c r="E2065" t="s">
        <v>35</v>
      </c>
      <c r="F2065" t="s">
        <v>30</v>
      </c>
      <c r="G2065" t="s">
        <v>12</v>
      </c>
      <c r="H2065">
        <v>3105.9</v>
      </c>
    </row>
    <row r="2066" spans="1:8" x14ac:dyDescent="0.45">
      <c r="A2066" t="s">
        <v>347</v>
      </c>
      <c r="B2066" t="s">
        <v>2527</v>
      </c>
      <c r="C2066">
        <v>69</v>
      </c>
      <c r="D2066" t="s">
        <v>9</v>
      </c>
      <c r="E2066" t="s">
        <v>10</v>
      </c>
      <c r="F2066" t="s">
        <v>23</v>
      </c>
      <c r="G2066" t="s">
        <v>44</v>
      </c>
      <c r="H2066">
        <v>3516.48</v>
      </c>
    </row>
    <row r="2067" spans="1:8" x14ac:dyDescent="0.45">
      <c r="A2067" t="s">
        <v>2364</v>
      </c>
      <c r="B2067" t="s">
        <v>2528</v>
      </c>
      <c r="C2067">
        <v>3</v>
      </c>
      <c r="D2067" t="s">
        <v>14</v>
      </c>
      <c r="E2067" t="s">
        <v>35</v>
      </c>
      <c r="F2067" t="s">
        <v>23</v>
      </c>
      <c r="G2067" t="s">
        <v>17</v>
      </c>
      <c r="H2067">
        <v>204.53</v>
      </c>
    </row>
    <row r="2068" spans="1:8" x14ac:dyDescent="0.45">
      <c r="A2068" s="1">
        <v>44871</v>
      </c>
      <c r="B2068" t="s">
        <v>2529</v>
      </c>
      <c r="C2068">
        <v>23</v>
      </c>
      <c r="D2068" t="s">
        <v>21</v>
      </c>
      <c r="E2068" t="s">
        <v>38</v>
      </c>
      <c r="F2068" t="s">
        <v>11</v>
      </c>
      <c r="G2068" t="s">
        <v>44</v>
      </c>
      <c r="H2068">
        <v>461.69</v>
      </c>
    </row>
    <row r="2069" spans="1:8" x14ac:dyDescent="0.45">
      <c r="A2069" t="s">
        <v>447</v>
      </c>
      <c r="B2069" t="s">
        <v>2530</v>
      </c>
      <c r="C2069">
        <v>70</v>
      </c>
      <c r="D2069" t="s">
        <v>21</v>
      </c>
      <c r="E2069" t="s">
        <v>22</v>
      </c>
      <c r="F2069" t="s">
        <v>16</v>
      </c>
      <c r="G2069" t="s">
        <v>17</v>
      </c>
      <c r="H2069">
        <v>3294.75</v>
      </c>
    </row>
    <row r="2070" spans="1:8" x14ac:dyDescent="0.45">
      <c r="A2070" t="s">
        <v>352</v>
      </c>
      <c r="B2070" t="s">
        <v>2531</v>
      </c>
      <c r="C2070">
        <v>51</v>
      </c>
      <c r="D2070" t="s">
        <v>14</v>
      </c>
      <c r="E2070" t="s">
        <v>26</v>
      </c>
      <c r="F2070" t="s">
        <v>23</v>
      </c>
      <c r="G2070" t="s">
        <v>28</v>
      </c>
      <c r="H2070">
        <v>884.19</v>
      </c>
    </row>
    <row r="2071" spans="1:8" x14ac:dyDescent="0.45">
      <c r="A2071" s="1">
        <v>45056</v>
      </c>
      <c r="B2071" t="s">
        <v>2532</v>
      </c>
      <c r="C2071">
        <v>8</v>
      </c>
      <c r="D2071" t="s">
        <v>9</v>
      </c>
      <c r="E2071" t="s">
        <v>38</v>
      </c>
      <c r="F2071" t="s">
        <v>30</v>
      </c>
      <c r="G2071" t="s">
        <v>41</v>
      </c>
      <c r="H2071">
        <v>4545.54</v>
      </c>
    </row>
    <row r="2072" spans="1:8" x14ac:dyDescent="0.45">
      <c r="A2072" t="s">
        <v>821</v>
      </c>
      <c r="B2072" t="s">
        <v>2533</v>
      </c>
      <c r="C2072">
        <v>45</v>
      </c>
      <c r="D2072" t="s">
        <v>21</v>
      </c>
      <c r="E2072" t="s">
        <v>10</v>
      </c>
      <c r="F2072" t="s">
        <v>11</v>
      </c>
      <c r="G2072" t="s">
        <v>44</v>
      </c>
      <c r="H2072">
        <v>2440.94</v>
      </c>
    </row>
    <row r="2073" spans="1:8" x14ac:dyDescent="0.45">
      <c r="A2073" s="1">
        <v>44807</v>
      </c>
      <c r="B2073" t="s">
        <v>2534</v>
      </c>
      <c r="C2073">
        <v>96</v>
      </c>
      <c r="D2073" t="s">
        <v>14</v>
      </c>
      <c r="E2073" t="s">
        <v>22</v>
      </c>
      <c r="F2073" t="s">
        <v>11</v>
      </c>
      <c r="G2073" t="s">
        <v>41</v>
      </c>
      <c r="H2073">
        <v>835.47</v>
      </c>
    </row>
    <row r="2074" spans="1:8" x14ac:dyDescent="0.45">
      <c r="A2074" t="s">
        <v>102</v>
      </c>
      <c r="B2074" t="s">
        <v>2535</v>
      </c>
      <c r="C2074">
        <v>54</v>
      </c>
      <c r="D2074" t="s">
        <v>21</v>
      </c>
      <c r="E2074" t="s">
        <v>22</v>
      </c>
      <c r="F2074" t="s">
        <v>16</v>
      </c>
      <c r="G2074" t="s">
        <v>44</v>
      </c>
      <c r="H2074">
        <v>3437</v>
      </c>
    </row>
    <row r="2075" spans="1:8" x14ac:dyDescent="0.45">
      <c r="A2075" t="s">
        <v>1786</v>
      </c>
      <c r="B2075" t="s">
        <v>2536</v>
      </c>
      <c r="C2075">
        <v>98</v>
      </c>
      <c r="D2075" t="s">
        <v>14</v>
      </c>
      <c r="E2075" t="s">
        <v>22</v>
      </c>
      <c r="F2075" t="s">
        <v>11</v>
      </c>
      <c r="H2075">
        <v>4433.8900000000003</v>
      </c>
    </row>
    <row r="2076" spans="1:8" x14ac:dyDescent="0.45">
      <c r="A2076" s="1">
        <v>44662</v>
      </c>
      <c r="B2076" t="s">
        <v>2537</v>
      </c>
      <c r="C2076">
        <v>75</v>
      </c>
      <c r="D2076" t="s">
        <v>21</v>
      </c>
      <c r="E2076" t="s">
        <v>38</v>
      </c>
      <c r="F2076" t="s">
        <v>23</v>
      </c>
      <c r="G2076" t="s">
        <v>28</v>
      </c>
      <c r="H2076">
        <v>2795.22</v>
      </c>
    </row>
    <row r="2077" spans="1:8" x14ac:dyDescent="0.45">
      <c r="A2077" t="s">
        <v>2219</v>
      </c>
      <c r="B2077" t="s">
        <v>2538</v>
      </c>
      <c r="C2077">
        <v>31</v>
      </c>
      <c r="D2077" t="s">
        <v>14</v>
      </c>
      <c r="E2077" t="s">
        <v>15</v>
      </c>
      <c r="F2077" t="s">
        <v>16</v>
      </c>
      <c r="G2077" t="s">
        <v>44</v>
      </c>
      <c r="H2077">
        <v>2282.61</v>
      </c>
    </row>
    <row r="2078" spans="1:8" x14ac:dyDescent="0.45">
      <c r="A2078" s="1">
        <v>45201</v>
      </c>
      <c r="B2078" t="s">
        <v>2539</v>
      </c>
      <c r="C2078">
        <v>98</v>
      </c>
      <c r="D2078" t="s">
        <v>14</v>
      </c>
      <c r="E2078" t="s">
        <v>15</v>
      </c>
      <c r="F2078" t="s">
        <v>30</v>
      </c>
      <c r="G2078" t="s">
        <v>44</v>
      </c>
      <c r="H2078">
        <v>742.85</v>
      </c>
    </row>
    <row r="2079" spans="1:8" x14ac:dyDescent="0.45">
      <c r="A2079" t="s">
        <v>165</v>
      </c>
      <c r="B2079" t="s">
        <v>2540</v>
      </c>
      <c r="C2079">
        <v>51</v>
      </c>
      <c r="D2079" t="s">
        <v>21</v>
      </c>
      <c r="E2079" t="s">
        <v>15</v>
      </c>
      <c r="F2079" t="s">
        <v>16</v>
      </c>
      <c r="G2079" t="s">
        <v>41</v>
      </c>
      <c r="H2079">
        <v>38.04</v>
      </c>
    </row>
    <row r="2080" spans="1:8" x14ac:dyDescent="0.45">
      <c r="A2080" t="s">
        <v>1314</v>
      </c>
      <c r="B2080" t="s">
        <v>2541</v>
      </c>
      <c r="C2080">
        <v>40</v>
      </c>
      <c r="D2080" t="s">
        <v>21</v>
      </c>
      <c r="E2080" t="s">
        <v>35</v>
      </c>
      <c r="F2080" t="s">
        <v>16</v>
      </c>
      <c r="G2080" t="s">
        <v>12</v>
      </c>
      <c r="H2080">
        <v>1763.43</v>
      </c>
    </row>
    <row r="2081" spans="1:8" x14ac:dyDescent="0.45">
      <c r="A2081" t="s">
        <v>1897</v>
      </c>
      <c r="B2081" t="s">
        <v>2542</v>
      </c>
      <c r="C2081">
        <v>3</v>
      </c>
      <c r="D2081" t="s">
        <v>21</v>
      </c>
      <c r="E2081" t="s">
        <v>15</v>
      </c>
      <c r="F2081" t="s">
        <v>30</v>
      </c>
      <c r="G2081" t="s">
        <v>44</v>
      </c>
      <c r="H2081">
        <v>4154.1400000000003</v>
      </c>
    </row>
    <row r="2082" spans="1:8" x14ac:dyDescent="0.45">
      <c r="A2082" t="s">
        <v>1234</v>
      </c>
      <c r="B2082" t="s">
        <v>2543</v>
      </c>
      <c r="C2082">
        <v>63</v>
      </c>
      <c r="D2082" t="s">
        <v>14</v>
      </c>
      <c r="E2082" t="s">
        <v>26</v>
      </c>
      <c r="F2082" t="s">
        <v>23</v>
      </c>
      <c r="G2082" t="s">
        <v>44</v>
      </c>
      <c r="H2082">
        <v>2029.94</v>
      </c>
    </row>
    <row r="2083" spans="1:8" x14ac:dyDescent="0.45">
      <c r="A2083" t="s">
        <v>746</v>
      </c>
      <c r="B2083" t="s">
        <v>2544</v>
      </c>
      <c r="C2083">
        <v>73</v>
      </c>
      <c r="D2083" t="s">
        <v>9</v>
      </c>
      <c r="E2083" t="s">
        <v>35</v>
      </c>
      <c r="F2083" t="s">
        <v>16</v>
      </c>
      <c r="G2083" t="s">
        <v>44</v>
      </c>
      <c r="H2083">
        <v>1350.29</v>
      </c>
    </row>
    <row r="2084" spans="1:8" x14ac:dyDescent="0.45">
      <c r="A2084" s="1">
        <v>44657</v>
      </c>
      <c r="B2084" t="s">
        <v>2545</v>
      </c>
      <c r="C2084">
        <v>0</v>
      </c>
      <c r="D2084" t="s">
        <v>14</v>
      </c>
      <c r="E2084" t="s">
        <v>22</v>
      </c>
      <c r="F2084" t="s">
        <v>16</v>
      </c>
      <c r="G2084" t="s">
        <v>12</v>
      </c>
      <c r="H2084">
        <v>2905.25</v>
      </c>
    </row>
    <row r="2085" spans="1:8" x14ac:dyDescent="0.45">
      <c r="A2085" s="1">
        <v>45058</v>
      </c>
      <c r="B2085" t="s">
        <v>2546</v>
      </c>
      <c r="C2085">
        <v>98</v>
      </c>
      <c r="D2085" t="s">
        <v>21</v>
      </c>
      <c r="E2085" t="s">
        <v>19</v>
      </c>
      <c r="F2085" t="s">
        <v>11</v>
      </c>
      <c r="G2085" t="s">
        <v>41</v>
      </c>
      <c r="H2085">
        <v>2462.7800000000002</v>
      </c>
    </row>
    <row r="2086" spans="1:8" x14ac:dyDescent="0.45">
      <c r="A2086" t="s">
        <v>545</v>
      </c>
      <c r="B2086" t="s">
        <v>2547</v>
      </c>
      <c r="C2086">
        <v>71</v>
      </c>
      <c r="D2086" t="s">
        <v>9</v>
      </c>
      <c r="E2086" t="s">
        <v>22</v>
      </c>
      <c r="F2086" t="s">
        <v>30</v>
      </c>
      <c r="G2086" t="s">
        <v>17</v>
      </c>
      <c r="H2086">
        <v>1205.02</v>
      </c>
    </row>
    <row r="2087" spans="1:8" x14ac:dyDescent="0.45">
      <c r="A2087" t="s">
        <v>1796</v>
      </c>
      <c r="B2087" t="s">
        <v>2548</v>
      </c>
      <c r="C2087">
        <v>50</v>
      </c>
      <c r="D2087" t="s">
        <v>21</v>
      </c>
      <c r="E2087" t="s">
        <v>10</v>
      </c>
      <c r="F2087" t="s">
        <v>30</v>
      </c>
      <c r="G2087" t="s">
        <v>17</v>
      </c>
      <c r="H2087">
        <v>4811.46</v>
      </c>
    </row>
    <row r="2088" spans="1:8" x14ac:dyDescent="0.45">
      <c r="A2088" t="s">
        <v>592</v>
      </c>
      <c r="B2088" t="s">
        <v>2549</v>
      </c>
      <c r="C2088">
        <v>41</v>
      </c>
      <c r="D2088" t="s">
        <v>21</v>
      </c>
      <c r="E2088" t="s">
        <v>26</v>
      </c>
      <c r="F2088" t="s">
        <v>16</v>
      </c>
      <c r="G2088" t="s">
        <v>41</v>
      </c>
      <c r="H2088">
        <v>1912.9</v>
      </c>
    </row>
    <row r="2089" spans="1:8" x14ac:dyDescent="0.45">
      <c r="A2089" s="1">
        <v>44933</v>
      </c>
      <c r="B2089" t="s">
        <v>2550</v>
      </c>
      <c r="C2089">
        <v>49</v>
      </c>
      <c r="D2089" t="s">
        <v>21</v>
      </c>
      <c r="E2089" t="s">
        <v>35</v>
      </c>
      <c r="F2089" t="s">
        <v>11</v>
      </c>
      <c r="G2089" t="s">
        <v>12</v>
      </c>
      <c r="H2089">
        <v>577.20000000000005</v>
      </c>
    </row>
    <row r="2090" spans="1:8" x14ac:dyDescent="0.45">
      <c r="A2090" t="s">
        <v>1328</v>
      </c>
      <c r="B2090" t="s">
        <v>2551</v>
      </c>
      <c r="C2090">
        <v>41</v>
      </c>
      <c r="D2090" t="s">
        <v>9</v>
      </c>
      <c r="E2090" t="s">
        <v>26</v>
      </c>
      <c r="F2090" t="s">
        <v>30</v>
      </c>
      <c r="G2090" t="s">
        <v>41</v>
      </c>
      <c r="H2090">
        <v>3329.55</v>
      </c>
    </row>
    <row r="2091" spans="1:8" x14ac:dyDescent="0.45">
      <c r="A2091" t="s">
        <v>851</v>
      </c>
      <c r="B2091" t="s">
        <v>2552</v>
      </c>
      <c r="C2091">
        <v>91</v>
      </c>
      <c r="D2091" t="s">
        <v>9</v>
      </c>
      <c r="E2091" t="s">
        <v>26</v>
      </c>
      <c r="F2091" t="s">
        <v>11</v>
      </c>
      <c r="G2091" t="s">
        <v>44</v>
      </c>
      <c r="H2091">
        <v>499.77</v>
      </c>
    </row>
    <row r="2092" spans="1:8" x14ac:dyDescent="0.45">
      <c r="A2092" t="s">
        <v>602</v>
      </c>
      <c r="B2092" t="s">
        <v>2553</v>
      </c>
      <c r="C2092">
        <v>57</v>
      </c>
      <c r="D2092" t="s">
        <v>9</v>
      </c>
      <c r="E2092" t="s">
        <v>35</v>
      </c>
      <c r="F2092" t="s">
        <v>11</v>
      </c>
      <c r="G2092" t="s">
        <v>12</v>
      </c>
      <c r="H2092">
        <v>4962.59</v>
      </c>
    </row>
    <row r="2093" spans="1:8" x14ac:dyDescent="0.45">
      <c r="A2093" s="1">
        <v>44685</v>
      </c>
      <c r="B2093" t="s">
        <v>2554</v>
      </c>
      <c r="C2093">
        <v>68</v>
      </c>
      <c r="D2093" t="s">
        <v>21</v>
      </c>
      <c r="E2093" t="s">
        <v>15</v>
      </c>
      <c r="F2093" t="s">
        <v>30</v>
      </c>
      <c r="G2093" t="s">
        <v>41</v>
      </c>
      <c r="H2093">
        <v>791.68</v>
      </c>
    </row>
    <row r="2094" spans="1:8" x14ac:dyDescent="0.45">
      <c r="A2094" s="1">
        <v>44781</v>
      </c>
      <c r="B2094" t="s">
        <v>2555</v>
      </c>
      <c r="C2094">
        <v>0</v>
      </c>
      <c r="D2094" t="s">
        <v>21</v>
      </c>
      <c r="E2094" t="s">
        <v>15</v>
      </c>
      <c r="F2094" t="s">
        <v>23</v>
      </c>
      <c r="G2094" t="s">
        <v>28</v>
      </c>
      <c r="H2094">
        <v>2163.58</v>
      </c>
    </row>
    <row r="2095" spans="1:8" x14ac:dyDescent="0.45">
      <c r="A2095" t="s">
        <v>421</v>
      </c>
      <c r="B2095" t="s">
        <v>2556</v>
      </c>
      <c r="C2095">
        <v>26</v>
      </c>
      <c r="D2095" t="s">
        <v>21</v>
      </c>
      <c r="E2095" t="s">
        <v>26</v>
      </c>
      <c r="F2095" t="s">
        <v>30</v>
      </c>
      <c r="G2095" t="s">
        <v>28</v>
      </c>
      <c r="H2095">
        <v>918.04</v>
      </c>
    </row>
    <row r="2096" spans="1:8" x14ac:dyDescent="0.45">
      <c r="A2096" t="s">
        <v>1786</v>
      </c>
      <c r="B2096" t="s">
        <v>2557</v>
      </c>
      <c r="C2096">
        <v>82</v>
      </c>
      <c r="D2096" t="s">
        <v>14</v>
      </c>
      <c r="E2096" t="s">
        <v>35</v>
      </c>
      <c r="F2096" t="s">
        <v>23</v>
      </c>
      <c r="G2096" t="s">
        <v>12</v>
      </c>
      <c r="H2096">
        <v>2462.0700000000002</v>
      </c>
    </row>
    <row r="2097" spans="1:8" x14ac:dyDescent="0.45">
      <c r="A2097" s="1">
        <v>45018</v>
      </c>
      <c r="B2097" t="s">
        <v>2558</v>
      </c>
      <c r="C2097">
        <v>72</v>
      </c>
      <c r="D2097" t="s">
        <v>9</v>
      </c>
      <c r="E2097" t="s">
        <v>35</v>
      </c>
      <c r="F2097" t="s">
        <v>11</v>
      </c>
      <c r="G2097" t="s">
        <v>17</v>
      </c>
      <c r="H2097">
        <v>331.96</v>
      </c>
    </row>
    <row r="2098" spans="1:8" x14ac:dyDescent="0.45">
      <c r="A2098" s="1">
        <v>44778</v>
      </c>
      <c r="B2098" t="s">
        <v>2559</v>
      </c>
      <c r="C2098">
        <v>92</v>
      </c>
      <c r="D2098" t="s">
        <v>9</v>
      </c>
      <c r="E2098" t="s">
        <v>22</v>
      </c>
      <c r="F2098" t="s">
        <v>23</v>
      </c>
      <c r="G2098" t="s">
        <v>28</v>
      </c>
      <c r="H2098">
        <v>1674.57</v>
      </c>
    </row>
    <row r="2099" spans="1:8" x14ac:dyDescent="0.45">
      <c r="A2099" s="1">
        <v>45174</v>
      </c>
      <c r="B2099" t="s">
        <v>2560</v>
      </c>
      <c r="C2099">
        <v>37</v>
      </c>
      <c r="D2099" t="s">
        <v>9</v>
      </c>
      <c r="E2099" t="s">
        <v>22</v>
      </c>
      <c r="F2099" t="s">
        <v>11</v>
      </c>
      <c r="G2099" t="s">
        <v>28</v>
      </c>
      <c r="H2099">
        <v>966.01</v>
      </c>
    </row>
    <row r="2100" spans="1:8" x14ac:dyDescent="0.45">
      <c r="A2100" s="1">
        <v>45085</v>
      </c>
      <c r="B2100" t="s">
        <v>2561</v>
      </c>
      <c r="C2100">
        <v>65</v>
      </c>
      <c r="D2100" t="s">
        <v>9</v>
      </c>
      <c r="E2100" t="s">
        <v>38</v>
      </c>
      <c r="F2100" t="s">
        <v>30</v>
      </c>
      <c r="G2100" t="s">
        <v>44</v>
      </c>
      <c r="H2100">
        <v>3243.25</v>
      </c>
    </row>
    <row r="2101" spans="1:8" x14ac:dyDescent="0.45">
      <c r="A2101" t="s">
        <v>432</v>
      </c>
      <c r="B2101" t="s">
        <v>2562</v>
      </c>
      <c r="C2101">
        <v>12</v>
      </c>
      <c r="D2101" t="s">
        <v>14</v>
      </c>
      <c r="E2101" t="s">
        <v>22</v>
      </c>
      <c r="F2101" t="s">
        <v>16</v>
      </c>
      <c r="G2101" t="s">
        <v>41</v>
      </c>
      <c r="H2101">
        <v>2096.5300000000002</v>
      </c>
    </row>
    <row r="2102" spans="1:8" x14ac:dyDescent="0.45">
      <c r="A2102" t="s">
        <v>666</v>
      </c>
      <c r="B2102" t="s">
        <v>2563</v>
      </c>
      <c r="C2102">
        <v>9</v>
      </c>
      <c r="D2102" t="s">
        <v>14</v>
      </c>
      <c r="E2102" t="s">
        <v>26</v>
      </c>
      <c r="F2102" t="s">
        <v>11</v>
      </c>
      <c r="G2102" t="s">
        <v>44</v>
      </c>
      <c r="H2102">
        <v>27.29</v>
      </c>
    </row>
    <row r="2103" spans="1:8" x14ac:dyDescent="0.45">
      <c r="A2103" t="s">
        <v>1502</v>
      </c>
      <c r="B2103" t="s">
        <v>2564</v>
      </c>
      <c r="C2103">
        <v>47</v>
      </c>
      <c r="D2103" t="s">
        <v>14</v>
      </c>
      <c r="F2103" t="s">
        <v>23</v>
      </c>
      <c r="G2103" t="s">
        <v>12</v>
      </c>
      <c r="H2103">
        <v>2006.12</v>
      </c>
    </row>
    <row r="2104" spans="1:8" x14ac:dyDescent="0.45">
      <c r="A2104" t="s">
        <v>267</v>
      </c>
      <c r="B2104" t="s">
        <v>2565</v>
      </c>
      <c r="C2104">
        <v>71</v>
      </c>
      <c r="D2104" t="s">
        <v>21</v>
      </c>
      <c r="E2104" t="s">
        <v>22</v>
      </c>
      <c r="F2104" t="s">
        <v>30</v>
      </c>
      <c r="G2104" t="s">
        <v>41</v>
      </c>
      <c r="H2104">
        <v>4268.51</v>
      </c>
    </row>
    <row r="2105" spans="1:8" x14ac:dyDescent="0.45">
      <c r="A2105" s="1">
        <v>44691</v>
      </c>
      <c r="B2105" t="s">
        <v>2566</v>
      </c>
      <c r="C2105">
        <v>67</v>
      </c>
      <c r="D2105" t="s">
        <v>9</v>
      </c>
      <c r="E2105" t="s">
        <v>15</v>
      </c>
      <c r="F2105" t="s">
        <v>30</v>
      </c>
      <c r="G2105" t="s">
        <v>28</v>
      </c>
      <c r="H2105">
        <v>2307.5100000000002</v>
      </c>
    </row>
    <row r="2106" spans="1:8" x14ac:dyDescent="0.45">
      <c r="A2106" t="s">
        <v>1724</v>
      </c>
      <c r="B2106" t="s">
        <v>2567</v>
      </c>
      <c r="C2106">
        <v>41</v>
      </c>
      <c r="D2106" t="s">
        <v>21</v>
      </c>
      <c r="E2106" t="s">
        <v>26</v>
      </c>
      <c r="F2106" t="s">
        <v>16</v>
      </c>
      <c r="G2106" t="s">
        <v>28</v>
      </c>
      <c r="H2106">
        <v>4126.9399999999996</v>
      </c>
    </row>
    <row r="2107" spans="1:8" x14ac:dyDescent="0.45">
      <c r="A2107" t="s">
        <v>340</v>
      </c>
      <c r="B2107" t="s">
        <v>2568</v>
      </c>
      <c r="C2107">
        <v>98</v>
      </c>
      <c r="D2107" t="s">
        <v>21</v>
      </c>
      <c r="E2107" t="s">
        <v>10</v>
      </c>
      <c r="F2107" t="s">
        <v>30</v>
      </c>
      <c r="G2107" t="s">
        <v>44</v>
      </c>
      <c r="H2107">
        <v>1703.4</v>
      </c>
    </row>
    <row r="2108" spans="1:8" x14ac:dyDescent="0.45">
      <c r="A2108" s="1">
        <v>44683</v>
      </c>
      <c r="B2108" t="s">
        <v>2569</v>
      </c>
      <c r="C2108">
        <v>64</v>
      </c>
      <c r="D2108" t="s">
        <v>21</v>
      </c>
      <c r="E2108" t="s">
        <v>10</v>
      </c>
      <c r="F2108" t="s">
        <v>11</v>
      </c>
      <c r="G2108" t="s">
        <v>41</v>
      </c>
      <c r="H2108">
        <v>429.32</v>
      </c>
    </row>
    <row r="2109" spans="1:8" x14ac:dyDescent="0.45">
      <c r="A2109" t="s">
        <v>160</v>
      </c>
      <c r="B2109" t="s">
        <v>2570</v>
      </c>
      <c r="C2109">
        <v>56</v>
      </c>
      <c r="D2109" t="s">
        <v>14</v>
      </c>
      <c r="E2109" t="s">
        <v>22</v>
      </c>
      <c r="F2109" t="s">
        <v>23</v>
      </c>
      <c r="G2109" t="s">
        <v>12</v>
      </c>
      <c r="H2109">
        <v>3546.38</v>
      </c>
    </row>
    <row r="2110" spans="1:8" x14ac:dyDescent="0.45">
      <c r="A2110" t="s">
        <v>549</v>
      </c>
      <c r="B2110" t="s">
        <v>2571</v>
      </c>
      <c r="C2110">
        <v>2</v>
      </c>
      <c r="D2110" t="s">
        <v>9</v>
      </c>
      <c r="E2110" t="s">
        <v>10</v>
      </c>
      <c r="F2110" t="s">
        <v>23</v>
      </c>
      <c r="G2110" t="s">
        <v>41</v>
      </c>
      <c r="H2110">
        <v>2484.44</v>
      </c>
    </row>
    <row r="2111" spans="1:8" x14ac:dyDescent="0.45">
      <c r="A2111" t="s">
        <v>276</v>
      </c>
      <c r="B2111" t="s">
        <v>2572</v>
      </c>
      <c r="C2111">
        <v>13</v>
      </c>
      <c r="D2111" t="s">
        <v>9</v>
      </c>
      <c r="E2111" t="s">
        <v>38</v>
      </c>
      <c r="F2111" t="s">
        <v>23</v>
      </c>
      <c r="G2111" t="s">
        <v>17</v>
      </c>
      <c r="H2111">
        <v>4643.84</v>
      </c>
    </row>
    <row r="2112" spans="1:8" x14ac:dyDescent="0.45">
      <c r="A2112" t="s">
        <v>185</v>
      </c>
      <c r="B2112" t="s">
        <v>2573</v>
      </c>
      <c r="C2112">
        <v>66</v>
      </c>
      <c r="D2112" t="s">
        <v>9</v>
      </c>
      <c r="E2112" t="s">
        <v>26</v>
      </c>
      <c r="F2112" t="s">
        <v>23</v>
      </c>
      <c r="G2112" t="s">
        <v>17</v>
      </c>
      <c r="H2112">
        <v>2273.96</v>
      </c>
    </row>
    <row r="2113" spans="1:8" x14ac:dyDescent="0.45">
      <c r="A2113" s="1">
        <v>45018</v>
      </c>
      <c r="B2113" t="s">
        <v>2574</v>
      </c>
      <c r="C2113">
        <v>95</v>
      </c>
      <c r="D2113" t="s">
        <v>9</v>
      </c>
      <c r="E2113" t="s">
        <v>19</v>
      </c>
      <c r="F2113" t="s">
        <v>16</v>
      </c>
      <c r="G2113" t="s">
        <v>17</v>
      </c>
      <c r="H2113">
        <v>1469.25</v>
      </c>
    </row>
    <row r="2114" spans="1:8" x14ac:dyDescent="0.45">
      <c r="A2114" s="1">
        <v>45201</v>
      </c>
      <c r="B2114" t="s">
        <v>2575</v>
      </c>
      <c r="C2114">
        <v>64</v>
      </c>
      <c r="D2114" t="s">
        <v>14</v>
      </c>
      <c r="E2114" t="s">
        <v>19</v>
      </c>
      <c r="F2114" t="s">
        <v>16</v>
      </c>
      <c r="G2114" t="s">
        <v>28</v>
      </c>
      <c r="H2114">
        <v>2589.92</v>
      </c>
    </row>
    <row r="2115" spans="1:8" x14ac:dyDescent="0.45">
      <c r="A2115" t="s">
        <v>2576</v>
      </c>
      <c r="B2115" t="s">
        <v>2577</v>
      </c>
      <c r="C2115">
        <v>70</v>
      </c>
      <c r="D2115" t="s">
        <v>21</v>
      </c>
      <c r="E2115" t="s">
        <v>10</v>
      </c>
      <c r="F2115" t="s">
        <v>11</v>
      </c>
      <c r="G2115" t="s">
        <v>44</v>
      </c>
      <c r="H2115">
        <v>1773.62</v>
      </c>
    </row>
    <row r="2116" spans="1:8" x14ac:dyDescent="0.45">
      <c r="A2116" s="1">
        <v>44838</v>
      </c>
      <c r="B2116" t="s">
        <v>2578</v>
      </c>
      <c r="C2116">
        <v>63</v>
      </c>
      <c r="D2116" t="s">
        <v>9</v>
      </c>
      <c r="E2116" t="s">
        <v>35</v>
      </c>
      <c r="F2116" t="s">
        <v>16</v>
      </c>
      <c r="G2116" t="s">
        <v>17</v>
      </c>
      <c r="H2116">
        <v>4702.41</v>
      </c>
    </row>
    <row r="2117" spans="1:8" x14ac:dyDescent="0.45">
      <c r="A2117" t="s">
        <v>241</v>
      </c>
      <c r="B2117" t="s">
        <v>2579</v>
      </c>
      <c r="C2117">
        <v>26</v>
      </c>
      <c r="D2117" t="s">
        <v>14</v>
      </c>
      <c r="E2117" t="s">
        <v>26</v>
      </c>
      <c r="F2117" t="s">
        <v>23</v>
      </c>
      <c r="G2117" t="s">
        <v>44</v>
      </c>
      <c r="H2117">
        <v>1207.8399999999999</v>
      </c>
    </row>
    <row r="2118" spans="1:8" x14ac:dyDescent="0.45">
      <c r="A2118" s="1">
        <v>45048</v>
      </c>
      <c r="B2118" t="s">
        <v>2580</v>
      </c>
      <c r="C2118">
        <v>66</v>
      </c>
      <c r="D2118" t="s">
        <v>9</v>
      </c>
      <c r="E2118" t="s">
        <v>35</v>
      </c>
      <c r="F2118" t="s">
        <v>16</v>
      </c>
      <c r="G2118" t="s">
        <v>28</v>
      </c>
      <c r="H2118">
        <v>1969.07</v>
      </c>
    </row>
    <row r="2119" spans="1:8" x14ac:dyDescent="0.45">
      <c r="A2119" t="s">
        <v>695</v>
      </c>
      <c r="B2119" t="s">
        <v>2581</v>
      </c>
      <c r="C2119">
        <v>32</v>
      </c>
      <c r="D2119" t="s">
        <v>21</v>
      </c>
      <c r="E2119" t="s">
        <v>35</v>
      </c>
      <c r="F2119" t="s">
        <v>16</v>
      </c>
      <c r="G2119" t="s">
        <v>12</v>
      </c>
      <c r="H2119">
        <v>4783.96</v>
      </c>
    </row>
    <row r="2120" spans="1:8" x14ac:dyDescent="0.45">
      <c r="A2120" t="s">
        <v>505</v>
      </c>
      <c r="B2120" t="s">
        <v>2582</v>
      </c>
      <c r="C2120">
        <v>97</v>
      </c>
      <c r="D2120" t="s">
        <v>21</v>
      </c>
      <c r="E2120" t="s">
        <v>26</v>
      </c>
      <c r="F2120" t="s">
        <v>30</v>
      </c>
      <c r="G2120" t="s">
        <v>28</v>
      </c>
      <c r="H2120">
        <v>3404.65</v>
      </c>
    </row>
    <row r="2121" spans="1:8" x14ac:dyDescent="0.45">
      <c r="A2121" t="s">
        <v>1364</v>
      </c>
      <c r="B2121" t="s">
        <v>2583</v>
      </c>
      <c r="C2121">
        <v>8</v>
      </c>
      <c r="D2121" t="s">
        <v>9</v>
      </c>
      <c r="E2121" t="s">
        <v>38</v>
      </c>
      <c r="F2121" t="s">
        <v>30</v>
      </c>
      <c r="G2121" t="s">
        <v>28</v>
      </c>
      <c r="H2121">
        <v>1305.72</v>
      </c>
    </row>
    <row r="2122" spans="1:8" x14ac:dyDescent="0.45">
      <c r="A2122" t="s">
        <v>1917</v>
      </c>
      <c r="B2122" t="s">
        <v>2584</v>
      </c>
      <c r="C2122">
        <v>66</v>
      </c>
      <c r="D2122" t="s">
        <v>21</v>
      </c>
      <c r="E2122" t="s">
        <v>22</v>
      </c>
      <c r="F2122" t="s">
        <v>16</v>
      </c>
      <c r="H2122">
        <v>4223.45</v>
      </c>
    </row>
    <row r="2123" spans="1:8" x14ac:dyDescent="0.45">
      <c r="A2123" s="1">
        <v>45175</v>
      </c>
      <c r="B2123" t="s">
        <v>2585</v>
      </c>
      <c r="C2123">
        <v>67</v>
      </c>
      <c r="D2123" t="s">
        <v>21</v>
      </c>
      <c r="E2123" t="s">
        <v>38</v>
      </c>
      <c r="F2123" t="s">
        <v>23</v>
      </c>
      <c r="G2123" t="s">
        <v>44</v>
      </c>
      <c r="H2123">
        <v>3344.87</v>
      </c>
    </row>
    <row r="2124" spans="1:8" x14ac:dyDescent="0.45">
      <c r="A2124" t="s">
        <v>357</v>
      </c>
      <c r="B2124" t="s">
        <v>2586</v>
      </c>
      <c r="C2124">
        <v>74</v>
      </c>
      <c r="D2124" t="s">
        <v>21</v>
      </c>
      <c r="E2124" t="s">
        <v>19</v>
      </c>
      <c r="F2124" t="s">
        <v>30</v>
      </c>
      <c r="G2124" t="s">
        <v>44</v>
      </c>
      <c r="H2124">
        <v>4613.46</v>
      </c>
    </row>
    <row r="2125" spans="1:8" x14ac:dyDescent="0.45">
      <c r="A2125" s="1">
        <v>44995</v>
      </c>
      <c r="B2125" t="s">
        <v>2587</v>
      </c>
      <c r="C2125">
        <v>54</v>
      </c>
      <c r="D2125" t="s">
        <v>21</v>
      </c>
      <c r="E2125" t="s">
        <v>10</v>
      </c>
      <c r="F2125" t="s">
        <v>30</v>
      </c>
      <c r="G2125" t="s">
        <v>28</v>
      </c>
      <c r="H2125">
        <v>1156.04</v>
      </c>
    </row>
    <row r="2126" spans="1:8" x14ac:dyDescent="0.45">
      <c r="A2126" t="s">
        <v>340</v>
      </c>
      <c r="B2126" t="s">
        <v>2588</v>
      </c>
      <c r="C2126">
        <v>43</v>
      </c>
      <c r="D2126" t="s">
        <v>21</v>
      </c>
      <c r="E2126" t="s">
        <v>26</v>
      </c>
      <c r="F2126" t="s">
        <v>11</v>
      </c>
      <c r="G2126" t="s">
        <v>28</v>
      </c>
      <c r="H2126">
        <v>4161.01</v>
      </c>
    </row>
    <row r="2127" spans="1:8" x14ac:dyDescent="0.45">
      <c r="A2127" t="s">
        <v>1294</v>
      </c>
      <c r="B2127" t="s">
        <v>2589</v>
      </c>
      <c r="C2127">
        <v>87</v>
      </c>
      <c r="D2127" t="s">
        <v>9</v>
      </c>
      <c r="E2127" t="s">
        <v>22</v>
      </c>
      <c r="F2127" t="s">
        <v>16</v>
      </c>
      <c r="G2127" t="s">
        <v>12</v>
      </c>
      <c r="H2127">
        <v>1642.82</v>
      </c>
    </row>
    <row r="2128" spans="1:8" x14ac:dyDescent="0.45">
      <c r="A2128" t="s">
        <v>33</v>
      </c>
      <c r="B2128" t="s">
        <v>2590</v>
      </c>
      <c r="C2128">
        <v>4</v>
      </c>
      <c r="D2128" t="s">
        <v>9</v>
      </c>
      <c r="E2128" t="s">
        <v>19</v>
      </c>
      <c r="F2128" t="s">
        <v>30</v>
      </c>
      <c r="G2128" t="s">
        <v>17</v>
      </c>
      <c r="H2128">
        <v>4224.92</v>
      </c>
    </row>
    <row r="2129" spans="1:8" x14ac:dyDescent="0.45">
      <c r="A2129" t="s">
        <v>906</v>
      </c>
      <c r="B2129" t="s">
        <v>2591</v>
      </c>
      <c r="C2129">
        <v>10</v>
      </c>
      <c r="D2129" t="s">
        <v>9</v>
      </c>
      <c r="E2129" t="s">
        <v>38</v>
      </c>
      <c r="F2129" t="s">
        <v>11</v>
      </c>
      <c r="G2129" t="s">
        <v>12</v>
      </c>
      <c r="H2129">
        <v>1125.8399999999999</v>
      </c>
    </row>
    <row r="2130" spans="1:8" x14ac:dyDescent="0.45">
      <c r="A2130" t="s">
        <v>2364</v>
      </c>
      <c r="B2130" t="s">
        <v>2592</v>
      </c>
      <c r="C2130">
        <v>94</v>
      </c>
      <c r="D2130" t="s">
        <v>21</v>
      </c>
      <c r="E2130" t="s">
        <v>35</v>
      </c>
      <c r="F2130" t="s">
        <v>30</v>
      </c>
      <c r="G2130" t="s">
        <v>44</v>
      </c>
      <c r="H2130">
        <v>1244.8900000000001</v>
      </c>
    </row>
    <row r="2131" spans="1:8" x14ac:dyDescent="0.45">
      <c r="A2131" s="1">
        <v>44993</v>
      </c>
      <c r="B2131" t="s">
        <v>2593</v>
      </c>
      <c r="C2131">
        <v>51</v>
      </c>
      <c r="D2131" t="s">
        <v>14</v>
      </c>
      <c r="E2131" t="s">
        <v>15</v>
      </c>
      <c r="F2131" t="s">
        <v>30</v>
      </c>
      <c r="G2131" t="s">
        <v>41</v>
      </c>
      <c r="H2131">
        <v>213.32</v>
      </c>
    </row>
    <row r="2132" spans="1:8" x14ac:dyDescent="0.45">
      <c r="A2132" t="s">
        <v>58</v>
      </c>
      <c r="B2132" t="s">
        <v>2594</v>
      </c>
      <c r="C2132">
        <v>62</v>
      </c>
      <c r="D2132" t="s">
        <v>14</v>
      </c>
      <c r="E2132" t="s">
        <v>15</v>
      </c>
      <c r="F2132" t="s">
        <v>23</v>
      </c>
      <c r="G2132" t="s">
        <v>12</v>
      </c>
      <c r="H2132">
        <v>714.7</v>
      </c>
    </row>
    <row r="2133" spans="1:8" x14ac:dyDescent="0.45">
      <c r="A2133" t="s">
        <v>1505</v>
      </c>
      <c r="B2133" t="s">
        <v>2595</v>
      </c>
      <c r="C2133">
        <v>48</v>
      </c>
      <c r="D2133" t="s">
        <v>14</v>
      </c>
      <c r="E2133" t="s">
        <v>38</v>
      </c>
      <c r="F2133" t="s">
        <v>11</v>
      </c>
      <c r="G2133" t="s">
        <v>12</v>
      </c>
      <c r="H2133">
        <v>4965.5600000000004</v>
      </c>
    </row>
    <row r="2134" spans="1:8" x14ac:dyDescent="0.45">
      <c r="A2134" t="s">
        <v>179</v>
      </c>
      <c r="B2134" t="s">
        <v>2596</v>
      </c>
      <c r="C2134">
        <v>40</v>
      </c>
      <c r="D2134" t="s">
        <v>14</v>
      </c>
      <c r="E2134" t="s">
        <v>22</v>
      </c>
      <c r="F2134" t="s">
        <v>11</v>
      </c>
      <c r="G2134" t="s">
        <v>41</v>
      </c>
      <c r="H2134">
        <v>4392.3599999999997</v>
      </c>
    </row>
    <row r="2135" spans="1:8" x14ac:dyDescent="0.45">
      <c r="A2135" t="s">
        <v>89</v>
      </c>
      <c r="B2135" t="s">
        <v>2597</v>
      </c>
      <c r="C2135">
        <v>91</v>
      </c>
      <c r="D2135" t="s">
        <v>21</v>
      </c>
      <c r="E2135" t="s">
        <v>35</v>
      </c>
      <c r="F2135" t="s">
        <v>16</v>
      </c>
      <c r="G2135" t="s">
        <v>28</v>
      </c>
      <c r="H2135">
        <v>2872.43</v>
      </c>
    </row>
    <row r="2136" spans="1:8" x14ac:dyDescent="0.45">
      <c r="A2136" s="1">
        <v>45141</v>
      </c>
      <c r="B2136" t="s">
        <v>2598</v>
      </c>
      <c r="C2136">
        <v>27</v>
      </c>
      <c r="D2136" t="s">
        <v>21</v>
      </c>
      <c r="E2136" t="s">
        <v>22</v>
      </c>
      <c r="F2136" t="s">
        <v>23</v>
      </c>
      <c r="G2136" t="s">
        <v>12</v>
      </c>
      <c r="H2136">
        <v>3460.32</v>
      </c>
    </row>
    <row r="2137" spans="1:8" x14ac:dyDescent="0.45">
      <c r="A2137" s="1">
        <v>44596</v>
      </c>
      <c r="B2137" t="s">
        <v>2599</v>
      </c>
      <c r="C2137">
        <v>17</v>
      </c>
      <c r="D2137" t="s">
        <v>21</v>
      </c>
      <c r="E2137" t="s">
        <v>35</v>
      </c>
      <c r="F2137" t="s">
        <v>16</v>
      </c>
      <c r="G2137" t="s">
        <v>17</v>
      </c>
      <c r="H2137">
        <v>4853.9799999999996</v>
      </c>
    </row>
    <row r="2138" spans="1:8" x14ac:dyDescent="0.45">
      <c r="A2138" t="s">
        <v>340</v>
      </c>
      <c r="B2138" t="s">
        <v>2600</v>
      </c>
      <c r="C2138">
        <v>49</v>
      </c>
      <c r="D2138" t="s">
        <v>21</v>
      </c>
      <c r="E2138" t="s">
        <v>26</v>
      </c>
      <c r="F2138" t="s">
        <v>23</v>
      </c>
      <c r="G2138" t="s">
        <v>17</v>
      </c>
      <c r="H2138">
        <v>2693.63</v>
      </c>
    </row>
    <row r="2139" spans="1:8" x14ac:dyDescent="0.45">
      <c r="A2139" t="s">
        <v>972</v>
      </c>
      <c r="B2139" t="s">
        <v>2601</v>
      </c>
      <c r="C2139">
        <v>56</v>
      </c>
      <c r="D2139" t="s">
        <v>9</v>
      </c>
      <c r="E2139" t="s">
        <v>26</v>
      </c>
      <c r="F2139" t="s">
        <v>16</v>
      </c>
      <c r="G2139" t="s">
        <v>17</v>
      </c>
      <c r="H2139">
        <v>3461.27</v>
      </c>
    </row>
    <row r="2140" spans="1:8" x14ac:dyDescent="0.45">
      <c r="A2140" s="1">
        <v>45177</v>
      </c>
      <c r="B2140" t="s">
        <v>2602</v>
      </c>
      <c r="C2140">
        <v>3</v>
      </c>
      <c r="D2140" t="s">
        <v>21</v>
      </c>
      <c r="E2140" t="s">
        <v>22</v>
      </c>
      <c r="F2140" t="s">
        <v>11</v>
      </c>
      <c r="G2140" t="s">
        <v>17</v>
      </c>
      <c r="H2140">
        <v>640.51</v>
      </c>
    </row>
    <row r="2141" spans="1:8" x14ac:dyDescent="0.45">
      <c r="A2141" s="1">
        <v>44716</v>
      </c>
      <c r="B2141" t="s">
        <v>2603</v>
      </c>
      <c r="C2141">
        <v>55</v>
      </c>
      <c r="D2141" t="s">
        <v>21</v>
      </c>
      <c r="E2141" t="s">
        <v>35</v>
      </c>
      <c r="F2141" t="s">
        <v>11</v>
      </c>
      <c r="G2141" t="s">
        <v>41</v>
      </c>
      <c r="H2141">
        <v>985.06</v>
      </c>
    </row>
    <row r="2142" spans="1:8" x14ac:dyDescent="0.45">
      <c r="A2142" t="s">
        <v>357</v>
      </c>
      <c r="B2142" t="s">
        <v>2604</v>
      </c>
      <c r="C2142">
        <v>17</v>
      </c>
      <c r="D2142" t="s">
        <v>21</v>
      </c>
      <c r="E2142" t="s">
        <v>10</v>
      </c>
      <c r="F2142" t="s">
        <v>16</v>
      </c>
      <c r="G2142" t="s">
        <v>17</v>
      </c>
      <c r="H2142">
        <v>1785.6</v>
      </c>
    </row>
    <row r="2143" spans="1:8" x14ac:dyDescent="0.45">
      <c r="A2143" s="1">
        <v>44779</v>
      </c>
      <c r="B2143" t="s">
        <v>2605</v>
      </c>
      <c r="C2143">
        <v>92</v>
      </c>
      <c r="D2143" t="s">
        <v>14</v>
      </c>
      <c r="E2143" t="s">
        <v>10</v>
      </c>
      <c r="F2143" t="s">
        <v>11</v>
      </c>
      <c r="G2143" t="s">
        <v>44</v>
      </c>
      <c r="H2143">
        <v>4678.1899999999996</v>
      </c>
    </row>
    <row r="2144" spans="1:8" x14ac:dyDescent="0.45">
      <c r="A2144" t="s">
        <v>1582</v>
      </c>
      <c r="B2144" t="s">
        <v>2606</v>
      </c>
      <c r="C2144">
        <v>19</v>
      </c>
      <c r="D2144" t="s">
        <v>9</v>
      </c>
      <c r="E2144" t="s">
        <v>35</v>
      </c>
      <c r="F2144" t="s">
        <v>30</v>
      </c>
      <c r="G2144" t="s">
        <v>41</v>
      </c>
      <c r="H2144">
        <v>2835.14</v>
      </c>
    </row>
    <row r="2145" spans="1:8" x14ac:dyDescent="0.45">
      <c r="A2145" t="s">
        <v>120</v>
      </c>
      <c r="B2145" t="s">
        <v>2607</v>
      </c>
      <c r="C2145">
        <v>3</v>
      </c>
      <c r="D2145" t="s">
        <v>9</v>
      </c>
      <c r="E2145" t="s">
        <v>22</v>
      </c>
      <c r="F2145" t="s">
        <v>30</v>
      </c>
      <c r="G2145" t="s">
        <v>41</v>
      </c>
      <c r="H2145">
        <v>4107.79</v>
      </c>
    </row>
    <row r="2146" spans="1:8" x14ac:dyDescent="0.45">
      <c r="A2146" t="s">
        <v>1101</v>
      </c>
      <c r="B2146" t="s">
        <v>2608</v>
      </c>
      <c r="C2146">
        <v>58</v>
      </c>
      <c r="D2146" t="s">
        <v>21</v>
      </c>
      <c r="E2146" t="s">
        <v>19</v>
      </c>
      <c r="F2146" t="s">
        <v>16</v>
      </c>
      <c r="G2146" t="s">
        <v>41</v>
      </c>
      <c r="H2146">
        <v>1322.02</v>
      </c>
    </row>
    <row r="2147" spans="1:8" x14ac:dyDescent="0.45">
      <c r="A2147" t="s">
        <v>967</v>
      </c>
      <c r="B2147" t="s">
        <v>2609</v>
      </c>
      <c r="C2147">
        <v>95</v>
      </c>
      <c r="D2147" t="s">
        <v>14</v>
      </c>
      <c r="E2147" t="s">
        <v>10</v>
      </c>
      <c r="F2147" t="s">
        <v>30</v>
      </c>
      <c r="G2147" t="s">
        <v>17</v>
      </c>
      <c r="H2147">
        <v>3014.36</v>
      </c>
    </row>
    <row r="2148" spans="1:8" x14ac:dyDescent="0.45">
      <c r="A2148" s="1">
        <v>44716</v>
      </c>
      <c r="B2148" t="s">
        <v>2610</v>
      </c>
      <c r="C2148">
        <v>94</v>
      </c>
      <c r="D2148" t="s">
        <v>14</v>
      </c>
      <c r="F2148" t="s">
        <v>23</v>
      </c>
      <c r="G2148" t="s">
        <v>17</v>
      </c>
      <c r="H2148">
        <v>343.1</v>
      </c>
    </row>
    <row r="2149" spans="1:8" x14ac:dyDescent="0.45">
      <c r="A2149" t="s">
        <v>165</v>
      </c>
      <c r="B2149" t="s">
        <v>2611</v>
      </c>
      <c r="C2149">
        <v>22</v>
      </c>
      <c r="D2149" t="s">
        <v>21</v>
      </c>
      <c r="E2149" t="s">
        <v>15</v>
      </c>
      <c r="F2149" t="s">
        <v>11</v>
      </c>
      <c r="G2149" t="s">
        <v>17</v>
      </c>
      <c r="H2149">
        <v>3625.28</v>
      </c>
    </row>
    <row r="2150" spans="1:8" x14ac:dyDescent="0.45">
      <c r="A2150" s="1">
        <v>44928</v>
      </c>
      <c r="B2150" t="s">
        <v>2612</v>
      </c>
      <c r="C2150">
        <v>3</v>
      </c>
      <c r="D2150" t="s">
        <v>9</v>
      </c>
      <c r="E2150" t="s">
        <v>15</v>
      </c>
      <c r="F2150" t="s">
        <v>23</v>
      </c>
      <c r="G2150" t="s">
        <v>44</v>
      </c>
      <c r="H2150">
        <v>625.99</v>
      </c>
    </row>
    <row r="2151" spans="1:8" x14ac:dyDescent="0.45">
      <c r="A2151" s="1">
        <v>44962</v>
      </c>
      <c r="B2151" t="s">
        <v>2613</v>
      </c>
      <c r="C2151">
        <v>27</v>
      </c>
      <c r="D2151" t="s">
        <v>21</v>
      </c>
      <c r="E2151" t="s">
        <v>19</v>
      </c>
      <c r="F2151" t="s">
        <v>11</v>
      </c>
      <c r="G2151" t="s">
        <v>12</v>
      </c>
      <c r="H2151">
        <v>3766.07</v>
      </c>
    </row>
    <row r="2152" spans="1:8" x14ac:dyDescent="0.45">
      <c r="A2152" s="1">
        <v>44872</v>
      </c>
      <c r="B2152" t="s">
        <v>2614</v>
      </c>
      <c r="C2152">
        <v>58</v>
      </c>
      <c r="D2152" t="s">
        <v>9</v>
      </c>
      <c r="E2152" t="s">
        <v>19</v>
      </c>
      <c r="F2152" t="s">
        <v>16</v>
      </c>
      <c r="G2152" t="s">
        <v>44</v>
      </c>
      <c r="H2152">
        <v>4743.5200000000004</v>
      </c>
    </row>
    <row r="2153" spans="1:8" x14ac:dyDescent="0.45">
      <c r="A2153" s="1">
        <v>45150</v>
      </c>
      <c r="B2153" t="s">
        <v>2615</v>
      </c>
      <c r="C2153">
        <v>21</v>
      </c>
      <c r="D2153" t="s">
        <v>9</v>
      </c>
      <c r="E2153" t="s">
        <v>15</v>
      </c>
      <c r="F2153" t="s">
        <v>30</v>
      </c>
      <c r="H2153">
        <v>3680.73</v>
      </c>
    </row>
    <row r="2154" spans="1:8" x14ac:dyDescent="0.45">
      <c r="A2154" s="1">
        <v>45109</v>
      </c>
      <c r="B2154" t="s">
        <v>2616</v>
      </c>
      <c r="C2154">
        <v>49</v>
      </c>
      <c r="D2154" t="s">
        <v>9</v>
      </c>
      <c r="E2154" t="s">
        <v>38</v>
      </c>
      <c r="F2154" t="s">
        <v>23</v>
      </c>
      <c r="G2154" t="s">
        <v>17</v>
      </c>
      <c r="H2154">
        <v>1181.8800000000001</v>
      </c>
    </row>
    <row r="2155" spans="1:8" x14ac:dyDescent="0.45">
      <c r="A2155" t="s">
        <v>583</v>
      </c>
      <c r="B2155" t="s">
        <v>2617</v>
      </c>
      <c r="C2155">
        <v>1</v>
      </c>
      <c r="D2155" t="s">
        <v>9</v>
      </c>
      <c r="E2155" t="s">
        <v>35</v>
      </c>
      <c r="F2155" t="s">
        <v>30</v>
      </c>
      <c r="G2155" t="s">
        <v>17</v>
      </c>
      <c r="H2155">
        <v>1859.75</v>
      </c>
    </row>
    <row r="2156" spans="1:8" x14ac:dyDescent="0.45">
      <c r="A2156" t="s">
        <v>464</v>
      </c>
      <c r="B2156" t="s">
        <v>2618</v>
      </c>
      <c r="C2156">
        <v>9</v>
      </c>
      <c r="D2156" t="s">
        <v>21</v>
      </c>
      <c r="E2156" t="s">
        <v>19</v>
      </c>
      <c r="F2156" t="s">
        <v>30</v>
      </c>
      <c r="G2156" t="s">
        <v>44</v>
      </c>
      <c r="H2156">
        <v>1239.27</v>
      </c>
    </row>
    <row r="2157" spans="1:8" x14ac:dyDescent="0.45">
      <c r="A2157" s="1">
        <v>44936</v>
      </c>
      <c r="B2157" t="s">
        <v>2619</v>
      </c>
      <c r="C2157">
        <v>3</v>
      </c>
      <c r="D2157" t="s">
        <v>14</v>
      </c>
      <c r="E2157" t="s">
        <v>26</v>
      </c>
      <c r="F2157" t="s">
        <v>30</v>
      </c>
      <c r="G2157" t="s">
        <v>41</v>
      </c>
      <c r="H2157">
        <v>2773.86</v>
      </c>
    </row>
    <row r="2158" spans="1:8" x14ac:dyDescent="0.45">
      <c r="A2158" t="s">
        <v>50</v>
      </c>
      <c r="B2158" t="s">
        <v>2620</v>
      </c>
      <c r="C2158">
        <v>52</v>
      </c>
      <c r="D2158" t="s">
        <v>21</v>
      </c>
      <c r="E2158" t="s">
        <v>38</v>
      </c>
      <c r="F2158" t="s">
        <v>16</v>
      </c>
      <c r="G2158" t="s">
        <v>12</v>
      </c>
      <c r="H2158">
        <v>3560.01</v>
      </c>
    </row>
    <row r="2159" spans="1:8" x14ac:dyDescent="0.45">
      <c r="A2159" s="1">
        <v>44683</v>
      </c>
      <c r="B2159" t="s">
        <v>2621</v>
      </c>
      <c r="C2159">
        <v>38</v>
      </c>
      <c r="D2159" t="s">
        <v>9</v>
      </c>
      <c r="E2159" t="s">
        <v>26</v>
      </c>
      <c r="F2159" t="s">
        <v>30</v>
      </c>
      <c r="G2159" t="s">
        <v>12</v>
      </c>
      <c r="H2159">
        <v>1760.32</v>
      </c>
    </row>
    <row r="2160" spans="1:8" x14ac:dyDescent="0.45">
      <c r="A2160" t="s">
        <v>828</v>
      </c>
      <c r="B2160" t="s">
        <v>2622</v>
      </c>
      <c r="C2160">
        <v>80</v>
      </c>
      <c r="D2160" t="s">
        <v>9</v>
      </c>
      <c r="F2160" t="s">
        <v>23</v>
      </c>
      <c r="G2160" t="s">
        <v>41</v>
      </c>
      <c r="H2160">
        <v>2051.96</v>
      </c>
    </row>
    <row r="2161" spans="1:8" x14ac:dyDescent="0.45">
      <c r="A2161" t="s">
        <v>276</v>
      </c>
      <c r="B2161" t="s">
        <v>2623</v>
      </c>
      <c r="C2161">
        <v>29</v>
      </c>
      <c r="D2161" t="s">
        <v>21</v>
      </c>
      <c r="E2161" t="s">
        <v>26</v>
      </c>
      <c r="F2161" t="s">
        <v>23</v>
      </c>
      <c r="G2161" t="s">
        <v>17</v>
      </c>
      <c r="H2161">
        <v>4261.84</v>
      </c>
    </row>
    <row r="2162" spans="1:8" x14ac:dyDescent="0.45">
      <c r="A2162" t="s">
        <v>443</v>
      </c>
      <c r="B2162" t="s">
        <v>2624</v>
      </c>
      <c r="C2162">
        <v>78</v>
      </c>
      <c r="D2162" t="s">
        <v>21</v>
      </c>
      <c r="E2162" t="s">
        <v>35</v>
      </c>
      <c r="F2162" t="s">
        <v>30</v>
      </c>
      <c r="G2162" t="s">
        <v>28</v>
      </c>
      <c r="H2162">
        <v>1514.41</v>
      </c>
    </row>
    <row r="2163" spans="1:8" x14ac:dyDescent="0.45">
      <c r="A2163" t="s">
        <v>160</v>
      </c>
      <c r="B2163" t="s">
        <v>2625</v>
      </c>
      <c r="C2163">
        <v>2</v>
      </c>
      <c r="D2163" t="s">
        <v>14</v>
      </c>
      <c r="E2163" t="s">
        <v>35</v>
      </c>
      <c r="F2163" t="s">
        <v>16</v>
      </c>
      <c r="G2163" t="s">
        <v>28</v>
      </c>
      <c r="H2163">
        <v>4195.72</v>
      </c>
    </row>
    <row r="2164" spans="1:8" x14ac:dyDescent="0.45">
      <c r="A2164" s="1">
        <v>44690</v>
      </c>
      <c r="B2164" t="s">
        <v>2626</v>
      </c>
      <c r="C2164">
        <v>81</v>
      </c>
      <c r="D2164" t="s">
        <v>14</v>
      </c>
      <c r="E2164" t="s">
        <v>38</v>
      </c>
      <c r="F2164" t="s">
        <v>16</v>
      </c>
      <c r="G2164" t="s">
        <v>28</v>
      </c>
      <c r="H2164">
        <v>1491.26</v>
      </c>
    </row>
    <row r="2165" spans="1:8" x14ac:dyDescent="0.45">
      <c r="A2165" t="s">
        <v>39</v>
      </c>
      <c r="B2165" t="s">
        <v>2627</v>
      </c>
      <c r="C2165">
        <v>53</v>
      </c>
      <c r="D2165" t="s">
        <v>14</v>
      </c>
      <c r="F2165" t="s">
        <v>16</v>
      </c>
      <c r="G2165" t="s">
        <v>28</v>
      </c>
      <c r="H2165">
        <v>4344.24</v>
      </c>
    </row>
    <row r="2166" spans="1:8" x14ac:dyDescent="0.45">
      <c r="A2166" t="s">
        <v>619</v>
      </c>
      <c r="B2166" t="s">
        <v>2628</v>
      </c>
      <c r="C2166">
        <v>73</v>
      </c>
      <c r="D2166" t="s">
        <v>14</v>
      </c>
      <c r="E2166" t="s">
        <v>15</v>
      </c>
      <c r="F2166" t="s">
        <v>23</v>
      </c>
      <c r="G2166" t="s">
        <v>41</v>
      </c>
      <c r="H2166">
        <v>1503.28</v>
      </c>
    </row>
    <row r="2167" spans="1:8" x14ac:dyDescent="0.45">
      <c r="A2167" s="1">
        <v>44658</v>
      </c>
      <c r="B2167" t="s">
        <v>2629</v>
      </c>
      <c r="C2167">
        <v>30</v>
      </c>
      <c r="D2167" t="s">
        <v>14</v>
      </c>
      <c r="E2167" t="s">
        <v>10</v>
      </c>
      <c r="F2167" t="s">
        <v>23</v>
      </c>
      <c r="G2167" t="s">
        <v>41</v>
      </c>
      <c r="H2167">
        <v>753.81</v>
      </c>
    </row>
    <row r="2168" spans="1:8" x14ac:dyDescent="0.45">
      <c r="A2168" t="s">
        <v>406</v>
      </c>
      <c r="B2168" t="s">
        <v>2630</v>
      </c>
      <c r="C2168">
        <v>24</v>
      </c>
      <c r="D2168" t="s">
        <v>21</v>
      </c>
      <c r="E2168" t="s">
        <v>10</v>
      </c>
      <c r="F2168" t="s">
        <v>30</v>
      </c>
      <c r="G2168" t="s">
        <v>44</v>
      </c>
      <c r="H2168">
        <v>2037.31</v>
      </c>
    </row>
    <row r="2169" spans="1:8" x14ac:dyDescent="0.45">
      <c r="A2169" s="1">
        <v>44811</v>
      </c>
      <c r="B2169" t="s">
        <v>2631</v>
      </c>
      <c r="C2169">
        <v>79</v>
      </c>
      <c r="D2169" t="s">
        <v>14</v>
      </c>
      <c r="E2169" t="s">
        <v>10</v>
      </c>
      <c r="F2169" t="s">
        <v>16</v>
      </c>
      <c r="G2169" t="s">
        <v>44</v>
      </c>
      <c r="H2169">
        <v>3256.65</v>
      </c>
    </row>
    <row r="2170" spans="1:8" x14ac:dyDescent="0.45">
      <c r="A2170" s="1">
        <v>44601</v>
      </c>
      <c r="B2170" t="s">
        <v>2632</v>
      </c>
      <c r="C2170">
        <v>75</v>
      </c>
      <c r="D2170" t="s">
        <v>21</v>
      </c>
      <c r="E2170" t="s">
        <v>19</v>
      </c>
      <c r="F2170" t="s">
        <v>16</v>
      </c>
      <c r="G2170" t="s">
        <v>12</v>
      </c>
      <c r="H2170">
        <v>4419.71</v>
      </c>
    </row>
    <row r="2171" spans="1:8" x14ac:dyDescent="0.45">
      <c r="A2171" t="s">
        <v>411</v>
      </c>
      <c r="B2171" t="s">
        <v>2633</v>
      </c>
      <c r="C2171">
        <v>72</v>
      </c>
      <c r="D2171" t="s">
        <v>21</v>
      </c>
      <c r="E2171" t="s">
        <v>15</v>
      </c>
      <c r="F2171" t="s">
        <v>16</v>
      </c>
      <c r="G2171" t="s">
        <v>44</v>
      </c>
      <c r="H2171">
        <v>312.37</v>
      </c>
    </row>
    <row r="2172" spans="1:8" x14ac:dyDescent="0.45">
      <c r="A2172" t="s">
        <v>1118</v>
      </c>
      <c r="B2172" t="s">
        <v>2634</v>
      </c>
      <c r="C2172">
        <v>46</v>
      </c>
      <c r="D2172" t="s">
        <v>14</v>
      </c>
      <c r="E2172" t="s">
        <v>35</v>
      </c>
      <c r="F2172" t="s">
        <v>11</v>
      </c>
      <c r="G2172" t="s">
        <v>44</v>
      </c>
      <c r="H2172">
        <v>3378.9</v>
      </c>
    </row>
    <row r="2173" spans="1:8" x14ac:dyDescent="0.45">
      <c r="A2173" t="s">
        <v>1724</v>
      </c>
      <c r="B2173" t="s">
        <v>2635</v>
      </c>
      <c r="C2173">
        <v>4</v>
      </c>
      <c r="D2173" t="s">
        <v>14</v>
      </c>
      <c r="E2173" t="s">
        <v>10</v>
      </c>
      <c r="F2173" t="s">
        <v>16</v>
      </c>
      <c r="G2173" t="s">
        <v>28</v>
      </c>
      <c r="H2173">
        <v>49.55</v>
      </c>
    </row>
    <row r="2174" spans="1:8" x14ac:dyDescent="0.45">
      <c r="A2174" s="1">
        <v>44813</v>
      </c>
      <c r="B2174" t="s">
        <v>2636</v>
      </c>
      <c r="C2174">
        <v>41</v>
      </c>
      <c r="D2174" t="s">
        <v>9</v>
      </c>
      <c r="E2174" t="s">
        <v>26</v>
      </c>
      <c r="F2174" t="s">
        <v>23</v>
      </c>
      <c r="G2174" t="s">
        <v>41</v>
      </c>
      <c r="H2174">
        <v>1733.08</v>
      </c>
    </row>
    <row r="2175" spans="1:8" x14ac:dyDescent="0.45">
      <c r="A2175" t="s">
        <v>517</v>
      </c>
      <c r="B2175" t="s">
        <v>2637</v>
      </c>
      <c r="C2175">
        <v>59</v>
      </c>
      <c r="D2175" t="s">
        <v>14</v>
      </c>
      <c r="E2175" t="s">
        <v>35</v>
      </c>
      <c r="F2175" t="s">
        <v>16</v>
      </c>
      <c r="G2175" t="s">
        <v>44</v>
      </c>
      <c r="H2175">
        <v>4466.78</v>
      </c>
    </row>
    <row r="2176" spans="1:8" x14ac:dyDescent="0.45">
      <c r="A2176" t="s">
        <v>597</v>
      </c>
      <c r="B2176" t="s">
        <v>2638</v>
      </c>
      <c r="C2176">
        <v>92</v>
      </c>
      <c r="D2176" t="s">
        <v>9</v>
      </c>
      <c r="E2176" t="s">
        <v>19</v>
      </c>
      <c r="F2176" t="s">
        <v>11</v>
      </c>
      <c r="G2176" t="s">
        <v>28</v>
      </c>
      <c r="H2176">
        <v>4805.59</v>
      </c>
    </row>
    <row r="2177" spans="1:8" x14ac:dyDescent="0.45">
      <c r="A2177" t="s">
        <v>1582</v>
      </c>
      <c r="B2177" t="s">
        <v>2639</v>
      </c>
      <c r="C2177">
        <v>47</v>
      </c>
      <c r="D2177" t="s">
        <v>9</v>
      </c>
      <c r="E2177" t="s">
        <v>19</v>
      </c>
      <c r="F2177" t="s">
        <v>11</v>
      </c>
      <c r="G2177" t="s">
        <v>41</v>
      </c>
      <c r="H2177">
        <v>1325.35</v>
      </c>
    </row>
    <row r="2178" spans="1:8" x14ac:dyDescent="0.45">
      <c r="A2178" t="s">
        <v>84</v>
      </c>
      <c r="B2178" t="s">
        <v>2640</v>
      </c>
      <c r="C2178">
        <v>90</v>
      </c>
      <c r="D2178" t="s">
        <v>9</v>
      </c>
      <c r="E2178" t="s">
        <v>15</v>
      </c>
      <c r="F2178" t="s">
        <v>30</v>
      </c>
      <c r="G2178" t="s">
        <v>41</v>
      </c>
      <c r="H2178">
        <v>3265.73</v>
      </c>
    </row>
    <row r="2179" spans="1:8" x14ac:dyDescent="0.45">
      <c r="A2179" s="1">
        <v>45082</v>
      </c>
      <c r="B2179" t="s">
        <v>2641</v>
      </c>
      <c r="C2179">
        <v>73</v>
      </c>
      <c r="D2179" t="s">
        <v>9</v>
      </c>
      <c r="E2179" t="s">
        <v>35</v>
      </c>
      <c r="F2179" t="s">
        <v>11</v>
      </c>
      <c r="G2179" t="s">
        <v>12</v>
      </c>
      <c r="H2179">
        <v>286.22000000000003</v>
      </c>
    </row>
    <row r="2180" spans="1:8" x14ac:dyDescent="0.45">
      <c r="A2180" s="1">
        <v>44689</v>
      </c>
      <c r="B2180" t="s">
        <v>2642</v>
      </c>
      <c r="C2180">
        <v>29</v>
      </c>
      <c r="D2180" t="s">
        <v>14</v>
      </c>
      <c r="E2180" t="s">
        <v>22</v>
      </c>
      <c r="F2180" t="s">
        <v>30</v>
      </c>
      <c r="G2180" t="s">
        <v>12</v>
      </c>
      <c r="H2180">
        <v>1030.93</v>
      </c>
    </row>
    <row r="2181" spans="1:8" x14ac:dyDescent="0.45">
      <c r="A2181" t="s">
        <v>2443</v>
      </c>
      <c r="B2181" t="s">
        <v>2643</v>
      </c>
      <c r="C2181">
        <v>67</v>
      </c>
      <c r="D2181" t="s">
        <v>9</v>
      </c>
      <c r="E2181" t="s">
        <v>15</v>
      </c>
      <c r="F2181" t="s">
        <v>16</v>
      </c>
      <c r="G2181" t="s">
        <v>28</v>
      </c>
      <c r="H2181">
        <v>392.8</v>
      </c>
    </row>
    <row r="2182" spans="1:8" x14ac:dyDescent="0.45">
      <c r="A2182" s="1">
        <v>45119</v>
      </c>
      <c r="B2182" t="s">
        <v>2644</v>
      </c>
      <c r="C2182">
        <v>32</v>
      </c>
      <c r="D2182" t="s">
        <v>9</v>
      </c>
      <c r="E2182" t="s">
        <v>15</v>
      </c>
      <c r="F2182" t="s">
        <v>11</v>
      </c>
      <c r="G2182" t="s">
        <v>41</v>
      </c>
      <c r="H2182">
        <v>222.97</v>
      </c>
    </row>
    <row r="2183" spans="1:8" x14ac:dyDescent="0.45">
      <c r="A2183" t="s">
        <v>296</v>
      </c>
      <c r="B2183" t="s">
        <v>2645</v>
      </c>
      <c r="C2183">
        <v>23</v>
      </c>
      <c r="D2183" t="s">
        <v>14</v>
      </c>
      <c r="E2183" t="s">
        <v>10</v>
      </c>
      <c r="F2183" t="s">
        <v>16</v>
      </c>
      <c r="G2183" t="s">
        <v>12</v>
      </c>
      <c r="H2183">
        <v>584.54999999999995</v>
      </c>
    </row>
    <row r="2184" spans="1:8" x14ac:dyDescent="0.45">
      <c r="A2184" t="s">
        <v>1349</v>
      </c>
      <c r="B2184" t="s">
        <v>2646</v>
      </c>
      <c r="C2184">
        <v>84</v>
      </c>
      <c r="D2184" t="s">
        <v>21</v>
      </c>
      <c r="E2184" t="s">
        <v>10</v>
      </c>
      <c r="F2184" t="s">
        <v>16</v>
      </c>
      <c r="G2184" t="s">
        <v>41</v>
      </c>
      <c r="H2184">
        <v>4909.88</v>
      </c>
    </row>
    <row r="2185" spans="1:8" x14ac:dyDescent="0.45">
      <c r="A2185" t="s">
        <v>901</v>
      </c>
      <c r="B2185" t="s">
        <v>2647</v>
      </c>
      <c r="C2185">
        <v>74</v>
      </c>
      <c r="D2185" t="s">
        <v>9</v>
      </c>
      <c r="E2185" t="s">
        <v>35</v>
      </c>
      <c r="F2185" t="s">
        <v>16</v>
      </c>
      <c r="G2185" t="s">
        <v>12</v>
      </c>
      <c r="H2185">
        <v>3185.3</v>
      </c>
    </row>
    <row r="2186" spans="1:8" x14ac:dyDescent="0.45">
      <c r="A2186" s="1">
        <v>44867</v>
      </c>
      <c r="B2186" t="s">
        <v>2648</v>
      </c>
      <c r="C2186">
        <v>53</v>
      </c>
      <c r="D2186" t="s">
        <v>14</v>
      </c>
      <c r="E2186" t="s">
        <v>35</v>
      </c>
      <c r="F2186" t="s">
        <v>23</v>
      </c>
      <c r="G2186" t="s">
        <v>17</v>
      </c>
      <c r="H2186">
        <v>1247.1600000000001</v>
      </c>
    </row>
    <row r="2187" spans="1:8" x14ac:dyDescent="0.45">
      <c r="A2187" s="1">
        <v>44602</v>
      </c>
      <c r="B2187" t="s">
        <v>2649</v>
      </c>
      <c r="C2187">
        <v>42</v>
      </c>
      <c r="D2187" t="s">
        <v>9</v>
      </c>
      <c r="E2187" t="s">
        <v>35</v>
      </c>
      <c r="F2187" t="s">
        <v>23</v>
      </c>
      <c r="G2187" t="s">
        <v>12</v>
      </c>
      <c r="H2187">
        <v>4914.41</v>
      </c>
    </row>
    <row r="2188" spans="1:8" x14ac:dyDescent="0.45">
      <c r="A2188" t="s">
        <v>100</v>
      </c>
      <c r="B2188" t="s">
        <v>2650</v>
      </c>
      <c r="C2188">
        <v>24</v>
      </c>
      <c r="D2188" t="s">
        <v>9</v>
      </c>
      <c r="F2188" t="s">
        <v>16</v>
      </c>
      <c r="G2188" t="s">
        <v>44</v>
      </c>
      <c r="H2188">
        <v>1331.06</v>
      </c>
    </row>
    <row r="2189" spans="1:8" x14ac:dyDescent="0.45">
      <c r="A2189" t="s">
        <v>470</v>
      </c>
      <c r="B2189" t="s">
        <v>2651</v>
      </c>
      <c r="C2189">
        <v>18</v>
      </c>
      <c r="D2189" t="s">
        <v>9</v>
      </c>
      <c r="E2189" t="s">
        <v>26</v>
      </c>
      <c r="F2189" t="s">
        <v>30</v>
      </c>
      <c r="G2189" t="s">
        <v>44</v>
      </c>
      <c r="H2189">
        <v>1979.1</v>
      </c>
    </row>
    <row r="2190" spans="1:8" x14ac:dyDescent="0.45">
      <c r="A2190" t="s">
        <v>525</v>
      </c>
      <c r="B2190" t="s">
        <v>2652</v>
      </c>
      <c r="C2190">
        <v>35</v>
      </c>
      <c r="D2190" t="s">
        <v>14</v>
      </c>
      <c r="E2190" t="s">
        <v>26</v>
      </c>
      <c r="F2190" t="s">
        <v>16</v>
      </c>
      <c r="G2190" t="s">
        <v>17</v>
      </c>
      <c r="H2190">
        <v>4477.12</v>
      </c>
    </row>
    <row r="2191" spans="1:8" x14ac:dyDescent="0.45">
      <c r="A2191" s="1">
        <v>45233</v>
      </c>
      <c r="B2191" t="s">
        <v>2653</v>
      </c>
      <c r="C2191">
        <v>58</v>
      </c>
      <c r="D2191" t="s">
        <v>14</v>
      </c>
      <c r="E2191" t="s">
        <v>10</v>
      </c>
      <c r="F2191" t="s">
        <v>11</v>
      </c>
      <c r="G2191" t="s">
        <v>28</v>
      </c>
      <c r="H2191">
        <v>3752.98</v>
      </c>
    </row>
    <row r="2192" spans="1:8" x14ac:dyDescent="0.45">
      <c r="A2192" t="s">
        <v>1019</v>
      </c>
      <c r="B2192" t="s">
        <v>2654</v>
      </c>
      <c r="C2192">
        <v>47</v>
      </c>
      <c r="D2192" t="s">
        <v>9</v>
      </c>
      <c r="E2192" t="s">
        <v>35</v>
      </c>
      <c r="F2192" t="s">
        <v>16</v>
      </c>
      <c r="G2192" t="s">
        <v>12</v>
      </c>
      <c r="H2192">
        <v>599.87</v>
      </c>
    </row>
    <row r="2193" spans="1:8" x14ac:dyDescent="0.45">
      <c r="A2193" s="1">
        <v>45142</v>
      </c>
      <c r="B2193" t="s">
        <v>2655</v>
      </c>
      <c r="C2193">
        <v>62</v>
      </c>
      <c r="D2193" t="s">
        <v>21</v>
      </c>
      <c r="E2193" t="s">
        <v>26</v>
      </c>
      <c r="F2193" t="s">
        <v>11</v>
      </c>
      <c r="G2193" t="s">
        <v>17</v>
      </c>
      <c r="H2193">
        <v>913.23</v>
      </c>
    </row>
    <row r="2194" spans="1:8" x14ac:dyDescent="0.45">
      <c r="A2194" t="s">
        <v>1792</v>
      </c>
      <c r="B2194" t="s">
        <v>2656</v>
      </c>
      <c r="C2194">
        <v>51</v>
      </c>
      <c r="D2194" t="s">
        <v>14</v>
      </c>
      <c r="E2194" t="s">
        <v>35</v>
      </c>
      <c r="F2194" t="s">
        <v>16</v>
      </c>
      <c r="G2194" t="s">
        <v>17</v>
      </c>
      <c r="H2194">
        <v>2663.14</v>
      </c>
    </row>
    <row r="2195" spans="1:8" x14ac:dyDescent="0.45">
      <c r="A2195" t="s">
        <v>650</v>
      </c>
      <c r="B2195" t="s">
        <v>2657</v>
      </c>
      <c r="C2195">
        <v>14</v>
      </c>
      <c r="D2195" t="s">
        <v>14</v>
      </c>
      <c r="E2195" t="s">
        <v>26</v>
      </c>
      <c r="F2195" t="s">
        <v>16</v>
      </c>
      <c r="G2195" t="s">
        <v>28</v>
      </c>
      <c r="H2195">
        <v>586.92999999999995</v>
      </c>
    </row>
    <row r="2196" spans="1:8" x14ac:dyDescent="0.45">
      <c r="A2196" s="1">
        <v>44749</v>
      </c>
      <c r="B2196" t="s">
        <v>2658</v>
      </c>
      <c r="C2196">
        <v>62</v>
      </c>
      <c r="D2196" t="s">
        <v>14</v>
      </c>
      <c r="E2196" t="s">
        <v>10</v>
      </c>
      <c r="F2196" t="s">
        <v>30</v>
      </c>
      <c r="G2196" t="s">
        <v>44</v>
      </c>
      <c r="H2196">
        <v>4545.55</v>
      </c>
    </row>
    <row r="2197" spans="1:8" x14ac:dyDescent="0.45">
      <c r="A2197" s="1">
        <v>45085</v>
      </c>
      <c r="B2197" t="s">
        <v>2659</v>
      </c>
      <c r="C2197">
        <v>97</v>
      </c>
      <c r="D2197" t="s">
        <v>9</v>
      </c>
      <c r="E2197" t="s">
        <v>15</v>
      </c>
      <c r="F2197" t="s">
        <v>23</v>
      </c>
      <c r="G2197" t="s">
        <v>41</v>
      </c>
      <c r="H2197">
        <v>701.15</v>
      </c>
    </row>
    <row r="2198" spans="1:8" x14ac:dyDescent="0.45">
      <c r="A2198" t="s">
        <v>1667</v>
      </c>
      <c r="B2198" t="s">
        <v>2660</v>
      </c>
      <c r="C2198">
        <v>36</v>
      </c>
      <c r="D2198" t="s">
        <v>21</v>
      </c>
      <c r="E2198" t="s">
        <v>22</v>
      </c>
      <c r="F2198" t="s">
        <v>30</v>
      </c>
      <c r="G2198" t="s">
        <v>17</v>
      </c>
      <c r="H2198">
        <v>4025.23</v>
      </c>
    </row>
    <row r="2199" spans="1:8" x14ac:dyDescent="0.45">
      <c r="A2199" t="s">
        <v>890</v>
      </c>
      <c r="B2199" t="s">
        <v>2661</v>
      </c>
      <c r="C2199">
        <v>81</v>
      </c>
      <c r="D2199" t="s">
        <v>14</v>
      </c>
      <c r="E2199" t="s">
        <v>10</v>
      </c>
      <c r="F2199" t="s">
        <v>11</v>
      </c>
      <c r="G2199" t="s">
        <v>28</v>
      </c>
      <c r="H2199">
        <v>1585.07</v>
      </c>
    </row>
    <row r="2200" spans="1:8" x14ac:dyDescent="0.45">
      <c r="A2200" s="1">
        <v>45207</v>
      </c>
      <c r="B2200" t="s">
        <v>2662</v>
      </c>
      <c r="C2200">
        <v>18</v>
      </c>
      <c r="D2200" t="s">
        <v>21</v>
      </c>
      <c r="E2200" t="s">
        <v>19</v>
      </c>
      <c r="F2200" t="s">
        <v>30</v>
      </c>
      <c r="G2200" t="s">
        <v>44</v>
      </c>
      <c r="H2200">
        <v>4075.59</v>
      </c>
    </row>
    <row r="2201" spans="1:8" x14ac:dyDescent="0.45">
      <c r="A2201" t="s">
        <v>1042</v>
      </c>
      <c r="B2201" t="s">
        <v>2663</v>
      </c>
      <c r="C2201">
        <v>69</v>
      </c>
      <c r="D2201" t="s">
        <v>9</v>
      </c>
      <c r="E2201" t="s">
        <v>19</v>
      </c>
      <c r="F2201" t="s">
        <v>30</v>
      </c>
      <c r="G2201" t="s">
        <v>17</v>
      </c>
      <c r="H2201">
        <v>1864.07</v>
      </c>
    </row>
    <row r="2202" spans="1:8" x14ac:dyDescent="0.45">
      <c r="A2202" t="s">
        <v>1582</v>
      </c>
      <c r="B2202" t="s">
        <v>2664</v>
      </c>
      <c r="C2202">
        <v>87</v>
      </c>
      <c r="D2202" t="s">
        <v>9</v>
      </c>
      <c r="E2202" t="s">
        <v>15</v>
      </c>
      <c r="F2202" t="s">
        <v>30</v>
      </c>
      <c r="G2202" t="s">
        <v>17</v>
      </c>
      <c r="H2202">
        <v>1898.94</v>
      </c>
    </row>
    <row r="2203" spans="1:8" x14ac:dyDescent="0.45">
      <c r="A2203" s="1">
        <v>44723</v>
      </c>
      <c r="B2203" t="s">
        <v>2665</v>
      </c>
      <c r="C2203">
        <v>45</v>
      </c>
      <c r="D2203" t="s">
        <v>9</v>
      </c>
      <c r="E2203" t="s">
        <v>26</v>
      </c>
      <c r="F2203" t="s">
        <v>23</v>
      </c>
      <c r="H2203">
        <v>3538.41</v>
      </c>
    </row>
    <row r="2204" spans="1:8" x14ac:dyDescent="0.45">
      <c r="A2204" s="1">
        <v>44932</v>
      </c>
      <c r="B2204" t="s">
        <v>2666</v>
      </c>
      <c r="C2204">
        <v>66</v>
      </c>
      <c r="D2204" t="s">
        <v>14</v>
      </c>
      <c r="E2204" t="s">
        <v>38</v>
      </c>
      <c r="F2204" t="s">
        <v>11</v>
      </c>
      <c r="G2204" t="s">
        <v>28</v>
      </c>
      <c r="H2204">
        <v>2532.75</v>
      </c>
    </row>
    <row r="2205" spans="1:8" x14ac:dyDescent="0.45">
      <c r="A2205" s="1">
        <v>44930</v>
      </c>
      <c r="B2205" t="s">
        <v>2667</v>
      </c>
      <c r="C2205">
        <v>91</v>
      </c>
      <c r="D2205" t="s">
        <v>14</v>
      </c>
      <c r="F2205" t="s">
        <v>30</v>
      </c>
      <c r="G2205" t="s">
        <v>44</v>
      </c>
      <c r="H2205">
        <v>1697.61</v>
      </c>
    </row>
    <row r="2206" spans="1:8" x14ac:dyDescent="0.45">
      <c r="A2206" t="s">
        <v>682</v>
      </c>
      <c r="B2206" t="s">
        <v>2668</v>
      </c>
      <c r="C2206">
        <v>66</v>
      </c>
      <c r="D2206" t="s">
        <v>9</v>
      </c>
      <c r="E2206" t="s">
        <v>10</v>
      </c>
      <c r="F2206" t="s">
        <v>23</v>
      </c>
      <c r="G2206" t="s">
        <v>17</v>
      </c>
      <c r="H2206">
        <v>3765.96</v>
      </c>
    </row>
    <row r="2207" spans="1:8" x14ac:dyDescent="0.45">
      <c r="A2207" t="s">
        <v>2443</v>
      </c>
      <c r="B2207" t="s">
        <v>2669</v>
      </c>
      <c r="C2207">
        <v>77</v>
      </c>
      <c r="D2207" t="s">
        <v>21</v>
      </c>
      <c r="E2207" t="s">
        <v>22</v>
      </c>
      <c r="F2207" t="s">
        <v>23</v>
      </c>
      <c r="G2207" t="s">
        <v>41</v>
      </c>
      <c r="H2207">
        <v>3391.84</v>
      </c>
    </row>
    <row r="2208" spans="1:8" x14ac:dyDescent="0.45">
      <c r="A2208" s="1">
        <v>44964</v>
      </c>
      <c r="B2208" t="s">
        <v>2670</v>
      </c>
      <c r="C2208">
        <v>40</v>
      </c>
      <c r="D2208" t="s">
        <v>21</v>
      </c>
      <c r="E2208" t="s">
        <v>22</v>
      </c>
      <c r="F2208" t="s">
        <v>30</v>
      </c>
      <c r="G2208" t="s">
        <v>17</v>
      </c>
      <c r="H2208">
        <v>361.56</v>
      </c>
    </row>
    <row r="2209" spans="1:8" x14ac:dyDescent="0.45">
      <c r="A2209" t="s">
        <v>1865</v>
      </c>
      <c r="B2209" t="s">
        <v>2671</v>
      </c>
      <c r="C2209">
        <v>27</v>
      </c>
      <c r="D2209" t="s">
        <v>14</v>
      </c>
      <c r="F2209" t="s">
        <v>23</v>
      </c>
      <c r="G2209" t="s">
        <v>44</v>
      </c>
      <c r="H2209">
        <v>2235.73</v>
      </c>
    </row>
    <row r="2210" spans="1:8" x14ac:dyDescent="0.45">
      <c r="A2210" t="s">
        <v>1166</v>
      </c>
      <c r="B2210" t="s">
        <v>2672</v>
      </c>
      <c r="C2210">
        <v>52</v>
      </c>
      <c r="D2210" t="s">
        <v>14</v>
      </c>
      <c r="E2210" t="s">
        <v>15</v>
      </c>
      <c r="F2210" t="s">
        <v>16</v>
      </c>
      <c r="G2210" t="s">
        <v>17</v>
      </c>
      <c r="H2210">
        <v>4015.57</v>
      </c>
    </row>
    <row r="2211" spans="1:8" x14ac:dyDescent="0.45">
      <c r="A2211" t="s">
        <v>322</v>
      </c>
      <c r="B2211" t="s">
        <v>2673</v>
      </c>
      <c r="C2211">
        <v>35</v>
      </c>
      <c r="D2211" t="s">
        <v>9</v>
      </c>
      <c r="E2211" t="s">
        <v>38</v>
      </c>
      <c r="F2211" t="s">
        <v>30</v>
      </c>
      <c r="G2211" t="s">
        <v>28</v>
      </c>
      <c r="H2211">
        <v>4393.66</v>
      </c>
    </row>
    <row r="2212" spans="1:8" x14ac:dyDescent="0.45">
      <c r="A2212" s="1">
        <v>45024</v>
      </c>
      <c r="B2212" t="s">
        <v>2674</v>
      </c>
      <c r="C2212">
        <v>98</v>
      </c>
      <c r="D2212" t="s">
        <v>9</v>
      </c>
      <c r="E2212" t="s">
        <v>22</v>
      </c>
      <c r="F2212" t="s">
        <v>16</v>
      </c>
      <c r="G2212" t="s">
        <v>12</v>
      </c>
      <c r="H2212">
        <v>3111.39</v>
      </c>
    </row>
    <row r="2213" spans="1:8" x14ac:dyDescent="0.45">
      <c r="A2213" t="s">
        <v>170</v>
      </c>
      <c r="B2213" t="s">
        <v>2675</v>
      </c>
      <c r="C2213">
        <v>93</v>
      </c>
      <c r="D2213" t="s">
        <v>14</v>
      </c>
      <c r="E2213" t="s">
        <v>22</v>
      </c>
      <c r="F2213" t="s">
        <v>30</v>
      </c>
      <c r="G2213" t="s">
        <v>17</v>
      </c>
      <c r="H2213">
        <v>4175.42</v>
      </c>
    </row>
    <row r="2214" spans="1:8" x14ac:dyDescent="0.45">
      <c r="A2214" t="s">
        <v>1548</v>
      </c>
      <c r="B2214" t="s">
        <v>2676</v>
      </c>
      <c r="C2214">
        <v>99</v>
      </c>
      <c r="D2214" t="s">
        <v>21</v>
      </c>
      <c r="E2214" t="s">
        <v>22</v>
      </c>
      <c r="F2214" t="s">
        <v>11</v>
      </c>
      <c r="G2214" t="s">
        <v>41</v>
      </c>
      <c r="H2214">
        <v>4391.26</v>
      </c>
    </row>
    <row r="2215" spans="1:8" x14ac:dyDescent="0.45">
      <c r="A2215" t="s">
        <v>400</v>
      </c>
      <c r="B2215" t="s">
        <v>2677</v>
      </c>
      <c r="C2215">
        <v>40</v>
      </c>
      <c r="D2215" t="s">
        <v>21</v>
      </c>
      <c r="E2215" t="s">
        <v>19</v>
      </c>
      <c r="F2215" t="s">
        <v>11</v>
      </c>
      <c r="G2215" t="s">
        <v>12</v>
      </c>
      <c r="H2215">
        <v>4097.96</v>
      </c>
    </row>
    <row r="2216" spans="1:8" x14ac:dyDescent="0.45">
      <c r="A2216" t="s">
        <v>835</v>
      </c>
      <c r="B2216" t="s">
        <v>2678</v>
      </c>
      <c r="C2216">
        <v>84</v>
      </c>
      <c r="D2216" t="s">
        <v>21</v>
      </c>
      <c r="E2216" t="s">
        <v>22</v>
      </c>
      <c r="F2216" t="s">
        <v>23</v>
      </c>
      <c r="G2216" t="s">
        <v>41</v>
      </c>
      <c r="H2216">
        <v>372.23</v>
      </c>
    </row>
    <row r="2217" spans="1:8" x14ac:dyDescent="0.45">
      <c r="A2217" t="s">
        <v>373</v>
      </c>
      <c r="B2217" t="s">
        <v>2679</v>
      </c>
      <c r="C2217">
        <v>85</v>
      </c>
      <c r="D2217" t="s">
        <v>21</v>
      </c>
      <c r="E2217" t="s">
        <v>38</v>
      </c>
      <c r="F2217" t="s">
        <v>30</v>
      </c>
      <c r="G2217" t="s">
        <v>41</v>
      </c>
      <c r="H2217">
        <v>3498.67</v>
      </c>
    </row>
    <row r="2218" spans="1:8" x14ac:dyDescent="0.45">
      <c r="A2218" t="s">
        <v>466</v>
      </c>
      <c r="B2218" t="s">
        <v>2680</v>
      </c>
      <c r="C2218">
        <v>81</v>
      </c>
      <c r="D2218" t="s">
        <v>21</v>
      </c>
      <c r="E2218" t="s">
        <v>10</v>
      </c>
      <c r="F2218" t="s">
        <v>30</v>
      </c>
      <c r="G2218" t="s">
        <v>28</v>
      </c>
      <c r="H2218">
        <v>3377.44</v>
      </c>
    </row>
    <row r="2219" spans="1:8" x14ac:dyDescent="0.45">
      <c r="A2219" s="1">
        <v>44720</v>
      </c>
      <c r="B2219" t="s">
        <v>2681</v>
      </c>
      <c r="C2219">
        <v>90</v>
      </c>
      <c r="D2219" t="s">
        <v>14</v>
      </c>
      <c r="E2219" t="s">
        <v>15</v>
      </c>
      <c r="F2219" t="s">
        <v>16</v>
      </c>
      <c r="G2219" t="s">
        <v>12</v>
      </c>
      <c r="H2219">
        <v>4397.2</v>
      </c>
    </row>
    <row r="2220" spans="1:8" x14ac:dyDescent="0.45">
      <c r="A2220" t="s">
        <v>209</v>
      </c>
      <c r="B2220" t="s">
        <v>2682</v>
      </c>
      <c r="C2220">
        <v>28</v>
      </c>
      <c r="D2220" t="s">
        <v>21</v>
      </c>
      <c r="F2220" t="s">
        <v>30</v>
      </c>
      <c r="H2220">
        <v>4141.2299999999996</v>
      </c>
    </row>
    <row r="2221" spans="1:8" x14ac:dyDescent="0.45">
      <c r="A2221" s="1">
        <v>44989</v>
      </c>
      <c r="B2221" t="s">
        <v>2683</v>
      </c>
      <c r="C2221">
        <v>78</v>
      </c>
      <c r="D2221" t="s">
        <v>9</v>
      </c>
      <c r="E2221" t="s">
        <v>38</v>
      </c>
      <c r="F2221" t="s">
        <v>11</v>
      </c>
      <c r="G2221" t="s">
        <v>12</v>
      </c>
      <c r="H2221">
        <v>3298.24</v>
      </c>
    </row>
    <row r="2222" spans="1:8" x14ac:dyDescent="0.45">
      <c r="A2222" s="1">
        <v>45172</v>
      </c>
      <c r="B2222" t="s">
        <v>2684</v>
      </c>
      <c r="C2222">
        <v>28</v>
      </c>
      <c r="D2222" t="s">
        <v>14</v>
      </c>
      <c r="E2222" t="s">
        <v>10</v>
      </c>
      <c r="F2222" t="s">
        <v>30</v>
      </c>
      <c r="G2222" t="s">
        <v>44</v>
      </c>
      <c r="H2222">
        <v>4013.76</v>
      </c>
    </row>
    <row r="2223" spans="1:8" x14ac:dyDescent="0.45">
      <c r="A2223" s="1">
        <v>44566</v>
      </c>
      <c r="B2223" t="s">
        <v>2685</v>
      </c>
      <c r="C2223">
        <v>24</v>
      </c>
      <c r="D2223" t="s">
        <v>9</v>
      </c>
      <c r="E2223" t="s">
        <v>35</v>
      </c>
      <c r="F2223" t="s">
        <v>23</v>
      </c>
      <c r="G2223" t="s">
        <v>12</v>
      </c>
      <c r="H2223">
        <v>4415.12</v>
      </c>
    </row>
    <row r="2224" spans="1:8" x14ac:dyDescent="0.45">
      <c r="A2224" t="s">
        <v>1826</v>
      </c>
      <c r="B2224" t="s">
        <v>2686</v>
      </c>
      <c r="C2224">
        <v>54</v>
      </c>
      <c r="D2224" t="s">
        <v>14</v>
      </c>
      <c r="E2224" t="s">
        <v>10</v>
      </c>
      <c r="F2224" t="s">
        <v>16</v>
      </c>
      <c r="G2224" t="s">
        <v>12</v>
      </c>
      <c r="H2224">
        <v>1122.3699999999999</v>
      </c>
    </row>
    <row r="2225" spans="1:8" x14ac:dyDescent="0.45">
      <c r="A2225" s="1">
        <v>45108</v>
      </c>
      <c r="B2225" t="s">
        <v>2687</v>
      </c>
      <c r="C2225">
        <v>20</v>
      </c>
      <c r="D2225" t="s">
        <v>21</v>
      </c>
      <c r="E2225" t="s">
        <v>22</v>
      </c>
      <c r="F2225" t="s">
        <v>16</v>
      </c>
      <c r="G2225" t="s">
        <v>41</v>
      </c>
      <c r="H2225">
        <v>4058.54</v>
      </c>
    </row>
    <row r="2226" spans="1:8" x14ac:dyDescent="0.45">
      <c r="A2226" s="1">
        <v>44987</v>
      </c>
      <c r="B2226" t="s">
        <v>2688</v>
      </c>
      <c r="C2226">
        <v>25</v>
      </c>
      <c r="D2226" t="s">
        <v>9</v>
      </c>
      <c r="E2226" t="s">
        <v>22</v>
      </c>
      <c r="F2226" t="s">
        <v>23</v>
      </c>
      <c r="G2226" t="s">
        <v>44</v>
      </c>
      <c r="H2226">
        <v>1912.22</v>
      </c>
    </row>
    <row r="2227" spans="1:8" x14ac:dyDescent="0.45">
      <c r="A2227" t="s">
        <v>777</v>
      </c>
      <c r="B2227" t="s">
        <v>2689</v>
      </c>
      <c r="C2227">
        <v>15</v>
      </c>
      <c r="D2227" t="s">
        <v>21</v>
      </c>
      <c r="E2227" t="s">
        <v>10</v>
      </c>
      <c r="F2227" t="s">
        <v>11</v>
      </c>
      <c r="G2227" t="s">
        <v>41</v>
      </c>
      <c r="H2227">
        <v>3921.06</v>
      </c>
    </row>
    <row r="2228" spans="1:8" x14ac:dyDescent="0.45">
      <c r="A2228" t="s">
        <v>967</v>
      </c>
      <c r="B2228" t="s">
        <v>2690</v>
      </c>
      <c r="C2228">
        <v>56</v>
      </c>
      <c r="D2228" t="s">
        <v>21</v>
      </c>
      <c r="E2228" t="s">
        <v>22</v>
      </c>
      <c r="F2228" t="s">
        <v>11</v>
      </c>
      <c r="G2228" t="s">
        <v>12</v>
      </c>
      <c r="H2228">
        <v>1728.65</v>
      </c>
    </row>
    <row r="2229" spans="1:8" x14ac:dyDescent="0.45">
      <c r="A2229" t="s">
        <v>219</v>
      </c>
      <c r="B2229" t="s">
        <v>2691</v>
      </c>
      <c r="C2229">
        <v>16</v>
      </c>
      <c r="D2229" t="s">
        <v>14</v>
      </c>
      <c r="E2229" t="s">
        <v>38</v>
      </c>
      <c r="F2229" t="s">
        <v>30</v>
      </c>
      <c r="G2229" t="s">
        <v>41</v>
      </c>
      <c r="H2229">
        <v>4052.34</v>
      </c>
    </row>
    <row r="2230" spans="1:8" x14ac:dyDescent="0.45">
      <c r="A2230" s="1">
        <v>44747</v>
      </c>
      <c r="B2230" t="s">
        <v>2692</v>
      </c>
      <c r="C2230">
        <v>11</v>
      </c>
      <c r="D2230" t="s">
        <v>14</v>
      </c>
      <c r="E2230" t="s">
        <v>35</v>
      </c>
      <c r="F2230" t="s">
        <v>11</v>
      </c>
      <c r="G2230" t="s">
        <v>44</v>
      </c>
      <c r="H2230">
        <v>853.06</v>
      </c>
    </row>
    <row r="2231" spans="1:8" x14ac:dyDescent="0.45">
      <c r="A2231" s="1">
        <v>45238</v>
      </c>
      <c r="B2231" t="s">
        <v>2693</v>
      </c>
      <c r="C2231">
        <v>52</v>
      </c>
      <c r="D2231" t="s">
        <v>9</v>
      </c>
      <c r="E2231" t="s">
        <v>38</v>
      </c>
      <c r="F2231" t="s">
        <v>11</v>
      </c>
      <c r="G2231" t="s">
        <v>17</v>
      </c>
      <c r="H2231">
        <v>2129.08</v>
      </c>
    </row>
    <row r="2232" spans="1:8" x14ac:dyDescent="0.45">
      <c r="A2232" t="s">
        <v>493</v>
      </c>
      <c r="B2232" t="s">
        <v>2694</v>
      </c>
      <c r="C2232">
        <v>68</v>
      </c>
      <c r="D2232" t="s">
        <v>21</v>
      </c>
      <c r="E2232" t="s">
        <v>22</v>
      </c>
      <c r="F2232" t="s">
        <v>16</v>
      </c>
      <c r="G2232" t="s">
        <v>44</v>
      </c>
      <c r="H2232">
        <v>615.32000000000005</v>
      </c>
    </row>
    <row r="2233" spans="1:8" x14ac:dyDescent="0.45">
      <c r="A2233" t="s">
        <v>810</v>
      </c>
      <c r="B2233" t="s">
        <v>2695</v>
      </c>
      <c r="C2233">
        <v>48</v>
      </c>
      <c r="D2233" t="s">
        <v>14</v>
      </c>
      <c r="E2233" t="s">
        <v>19</v>
      </c>
      <c r="F2233" t="s">
        <v>23</v>
      </c>
      <c r="G2233" t="s">
        <v>12</v>
      </c>
      <c r="H2233">
        <v>2432.89</v>
      </c>
    </row>
    <row r="2234" spans="1:8" x14ac:dyDescent="0.45">
      <c r="A2234" s="1">
        <v>44966</v>
      </c>
      <c r="B2234" t="s">
        <v>2696</v>
      </c>
      <c r="C2234">
        <v>99</v>
      </c>
      <c r="D2234" t="s">
        <v>9</v>
      </c>
      <c r="E2234" t="s">
        <v>38</v>
      </c>
      <c r="F2234" t="s">
        <v>30</v>
      </c>
      <c r="G2234" t="s">
        <v>12</v>
      </c>
      <c r="H2234">
        <v>996.34</v>
      </c>
    </row>
    <row r="2235" spans="1:8" x14ac:dyDescent="0.45">
      <c r="A2235" t="s">
        <v>1123</v>
      </c>
      <c r="B2235" t="s">
        <v>2697</v>
      </c>
      <c r="C2235">
        <v>94</v>
      </c>
      <c r="D2235" t="s">
        <v>9</v>
      </c>
      <c r="E2235" t="s">
        <v>38</v>
      </c>
      <c r="F2235" t="s">
        <v>11</v>
      </c>
      <c r="G2235" t="s">
        <v>44</v>
      </c>
      <c r="H2235">
        <v>540.63</v>
      </c>
    </row>
    <row r="2236" spans="1:8" x14ac:dyDescent="0.45">
      <c r="A2236" t="s">
        <v>600</v>
      </c>
      <c r="B2236" t="s">
        <v>2698</v>
      </c>
      <c r="C2236">
        <v>8</v>
      </c>
      <c r="D2236" t="s">
        <v>9</v>
      </c>
      <c r="E2236" t="s">
        <v>26</v>
      </c>
      <c r="F2236" t="s">
        <v>30</v>
      </c>
      <c r="G2236" t="s">
        <v>12</v>
      </c>
      <c r="H2236">
        <v>3712.32</v>
      </c>
    </row>
    <row r="2237" spans="1:8" x14ac:dyDescent="0.45">
      <c r="A2237" t="s">
        <v>2043</v>
      </c>
      <c r="B2237" t="s">
        <v>2699</v>
      </c>
      <c r="C2237">
        <v>47</v>
      </c>
      <c r="D2237" t="s">
        <v>9</v>
      </c>
      <c r="E2237" t="s">
        <v>22</v>
      </c>
      <c r="F2237" t="s">
        <v>30</v>
      </c>
      <c r="G2237" t="s">
        <v>44</v>
      </c>
      <c r="H2237">
        <v>470.55</v>
      </c>
    </row>
    <row r="2238" spans="1:8" x14ac:dyDescent="0.45">
      <c r="A2238" t="s">
        <v>647</v>
      </c>
      <c r="B2238" t="s">
        <v>2700</v>
      </c>
      <c r="C2238">
        <v>16</v>
      </c>
      <c r="D2238" t="s">
        <v>14</v>
      </c>
      <c r="E2238" t="s">
        <v>19</v>
      </c>
      <c r="F2238" t="s">
        <v>16</v>
      </c>
      <c r="G2238" t="s">
        <v>41</v>
      </c>
      <c r="H2238">
        <v>1286.21</v>
      </c>
    </row>
    <row r="2239" spans="1:8" x14ac:dyDescent="0.45">
      <c r="A2239" t="s">
        <v>72</v>
      </c>
      <c r="B2239" t="s">
        <v>2701</v>
      </c>
      <c r="C2239">
        <v>71</v>
      </c>
      <c r="D2239" t="s">
        <v>9</v>
      </c>
      <c r="E2239" t="s">
        <v>19</v>
      </c>
      <c r="F2239" t="s">
        <v>23</v>
      </c>
      <c r="G2239" t="s">
        <v>44</v>
      </c>
      <c r="H2239">
        <v>3826.4</v>
      </c>
    </row>
    <row r="2240" spans="1:8" x14ac:dyDescent="0.45">
      <c r="A2240" s="1">
        <v>44565</v>
      </c>
      <c r="B2240" t="s">
        <v>2702</v>
      </c>
      <c r="C2240">
        <v>35</v>
      </c>
      <c r="D2240" t="s">
        <v>9</v>
      </c>
      <c r="E2240" t="s">
        <v>26</v>
      </c>
      <c r="F2240" t="s">
        <v>16</v>
      </c>
      <c r="G2240" t="s">
        <v>12</v>
      </c>
      <c r="H2240">
        <v>3710.47</v>
      </c>
    </row>
    <row r="2241" spans="1:8" x14ac:dyDescent="0.45">
      <c r="A2241" s="1">
        <v>44936</v>
      </c>
      <c r="B2241" t="s">
        <v>2703</v>
      </c>
      <c r="C2241">
        <v>95</v>
      </c>
      <c r="D2241" t="s">
        <v>9</v>
      </c>
      <c r="E2241" t="s">
        <v>35</v>
      </c>
      <c r="F2241" t="s">
        <v>16</v>
      </c>
      <c r="G2241" t="s">
        <v>44</v>
      </c>
      <c r="H2241">
        <v>3646.65</v>
      </c>
    </row>
    <row r="2242" spans="1:8" x14ac:dyDescent="0.45">
      <c r="A2242" t="s">
        <v>411</v>
      </c>
      <c r="B2242" t="s">
        <v>2704</v>
      </c>
      <c r="C2242">
        <v>2</v>
      </c>
      <c r="D2242" t="s">
        <v>9</v>
      </c>
      <c r="E2242" t="s">
        <v>35</v>
      </c>
      <c r="F2242" t="s">
        <v>11</v>
      </c>
      <c r="G2242" t="s">
        <v>28</v>
      </c>
      <c r="H2242">
        <v>1178.68</v>
      </c>
    </row>
    <row r="2243" spans="1:8" x14ac:dyDescent="0.45">
      <c r="A2243" t="s">
        <v>120</v>
      </c>
      <c r="B2243" t="s">
        <v>2705</v>
      </c>
      <c r="C2243">
        <v>37</v>
      </c>
      <c r="D2243" t="s">
        <v>9</v>
      </c>
      <c r="F2243" t="s">
        <v>11</v>
      </c>
      <c r="G2243" t="s">
        <v>28</v>
      </c>
      <c r="H2243">
        <v>153.22</v>
      </c>
    </row>
    <row r="2244" spans="1:8" x14ac:dyDescent="0.45">
      <c r="A2244" t="s">
        <v>511</v>
      </c>
      <c r="B2244" t="s">
        <v>2706</v>
      </c>
      <c r="C2244">
        <v>98</v>
      </c>
      <c r="D2244" t="s">
        <v>9</v>
      </c>
      <c r="E2244" t="s">
        <v>35</v>
      </c>
      <c r="F2244" t="s">
        <v>11</v>
      </c>
      <c r="G2244" t="s">
        <v>44</v>
      </c>
      <c r="H2244">
        <v>3336.13</v>
      </c>
    </row>
    <row r="2245" spans="1:8" x14ac:dyDescent="0.45">
      <c r="A2245" s="1">
        <v>45181</v>
      </c>
      <c r="B2245" t="s">
        <v>2707</v>
      </c>
      <c r="C2245">
        <v>79</v>
      </c>
      <c r="D2245" t="s">
        <v>21</v>
      </c>
      <c r="E2245" t="s">
        <v>22</v>
      </c>
      <c r="F2245" t="s">
        <v>16</v>
      </c>
      <c r="G2245" t="s">
        <v>28</v>
      </c>
      <c r="H2245">
        <v>1256.18</v>
      </c>
    </row>
    <row r="2246" spans="1:8" x14ac:dyDescent="0.45">
      <c r="A2246" t="s">
        <v>529</v>
      </c>
      <c r="B2246" t="s">
        <v>2708</v>
      </c>
      <c r="C2246">
        <v>43</v>
      </c>
      <c r="D2246" t="s">
        <v>9</v>
      </c>
      <c r="F2246" t="s">
        <v>11</v>
      </c>
      <c r="G2246" t="s">
        <v>28</v>
      </c>
      <c r="H2246">
        <v>2467.5</v>
      </c>
    </row>
    <row r="2247" spans="1:8" x14ac:dyDescent="0.45">
      <c r="A2247" t="s">
        <v>304</v>
      </c>
      <c r="B2247" t="s">
        <v>2709</v>
      </c>
      <c r="C2247">
        <v>43</v>
      </c>
      <c r="D2247" t="s">
        <v>21</v>
      </c>
      <c r="F2247" t="s">
        <v>30</v>
      </c>
      <c r="G2247" t="s">
        <v>41</v>
      </c>
      <c r="H2247">
        <v>1553.04</v>
      </c>
    </row>
    <row r="2248" spans="1:8" x14ac:dyDescent="0.45">
      <c r="A2248" s="1">
        <v>44565</v>
      </c>
      <c r="B2248" t="s">
        <v>2710</v>
      </c>
      <c r="C2248">
        <v>80</v>
      </c>
      <c r="D2248" t="s">
        <v>21</v>
      </c>
      <c r="E2248" t="s">
        <v>15</v>
      </c>
      <c r="F2248" t="s">
        <v>30</v>
      </c>
      <c r="G2248" t="s">
        <v>41</v>
      </c>
      <c r="H2248">
        <v>2850.12</v>
      </c>
    </row>
    <row r="2249" spans="1:8" x14ac:dyDescent="0.45">
      <c r="A2249" t="s">
        <v>1683</v>
      </c>
      <c r="B2249" t="s">
        <v>2711</v>
      </c>
      <c r="C2249">
        <v>60</v>
      </c>
      <c r="D2249" t="s">
        <v>14</v>
      </c>
      <c r="E2249" t="s">
        <v>10</v>
      </c>
      <c r="F2249" t="s">
        <v>23</v>
      </c>
      <c r="G2249" t="s">
        <v>17</v>
      </c>
      <c r="H2249">
        <v>4892.9399999999996</v>
      </c>
    </row>
    <row r="2250" spans="1:8" x14ac:dyDescent="0.45">
      <c r="A2250" s="1">
        <v>45019</v>
      </c>
      <c r="B2250" t="s">
        <v>2712</v>
      </c>
      <c r="C2250">
        <v>37</v>
      </c>
      <c r="D2250" t="s">
        <v>14</v>
      </c>
      <c r="E2250" t="s">
        <v>10</v>
      </c>
      <c r="F2250" t="s">
        <v>11</v>
      </c>
      <c r="G2250" t="s">
        <v>12</v>
      </c>
      <c r="H2250">
        <v>4300.7</v>
      </c>
    </row>
    <row r="2251" spans="1:8" x14ac:dyDescent="0.45">
      <c r="A2251" t="s">
        <v>1512</v>
      </c>
      <c r="B2251" t="s">
        <v>2713</v>
      </c>
      <c r="C2251">
        <v>27</v>
      </c>
      <c r="D2251" t="s">
        <v>9</v>
      </c>
      <c r="E2251" t="s">
        <v>15</v>
      </c>
      <c r="F2251" t="s">
        <v>11</v>
      </c>
      <c r="G2251" t="s">
        <v>28</v>
      </c>
      <c r="H2251">
        <v>892.6</v>
      </c>
    </row>
    <row r="2252" spans="1:8" x14ac:dyDescent="0.45">
      <c r="A2252" t="s">
        <v>1665</v>
      </c>
      <c r="B2252" t="s">
        <v>2714</v>
      </c>
      <c r="C2252">
        <v>89</v>
      </c>
      <c r="D2252" t="s">
        <v>21</v>
      </c>
      <c r="E2252" t="s">
        <v>26</v>
      </c>
      <c r="F2252" t="s">
        <v>23</v>
      </c>
      <c r="G2252" t="s">
        <v>12</v>
      </c>
      <c r="H2252">
        <v>3004.57</v>
      </c>
    </row>
    <row r="2253" spans="1:8" x14ac:dyDescent="0.45">
      <c r="A2253" s="1">
        <v>44594</v>
      </c>
      <c r="B2253" t="s">
        <v>2715</v>
      </c>
      <c r="C2253">
        <v>70</v>
      </c>
      <c r="D2253" t="s">
        <v>9</v>
      </c>
      <c r="F2253" t="s">
        <v>23</v>
      </c>
      <c r="G2253" t="s">
        <v>41</v>
      </c>
      <c r="H2253">
        <v>3341.15</v>
      </c>
    </row>
    <row r="2254" spans="1:8" x14ac:dyDescent="0.45">
      <c r="A2254" s="1">
        <v>44565</v>
      </c>
      <c r="B2254" t="s">
        <v>2716</v>
      </c>
      <c r="C2254">
        <v>66</v>
      </c>
      <c r="D2254" t="s">
        <v>21</v>
      </c>
      <c r="E2254" t="s">
        <v>35</v>
      </c>
      <c r="F2254" t="s">
        <v>30</v>
      </c>
      <c r="G2254" t="s">
        <v>44</v>
      </c>
      <c r="H2254">
        <v>4242.8</v>
      </c>
    </row>
    <row r="2255" spans="1:8" x14ac:dyDescent="0.45">
      <c r="A2255" t="s">
        <v>222</v>
      </c>
      <c r="B2255" t="s">
        <v>2717</v>
      </c>
      <c r="C2255">
        <v>35</v>
      </c>
      <c r="D2255" t="s">
        <v>21</v>
      </c>
      <c r="E2255" t="s">
        <v>1653</v>
      </c>
      <c r="F2255" t="s">
        <v>23</v>
      </c>
      <c r="G2255" t="s">
        <v>44</v>
      </c>
      <c r="H2255">
        <v>4468.53</v>
      </c>
    </row>
    <row r="2256" spans="1:8" x14ac:dyDescent="0.45">
      <c r="A2256" t="s">
        <v>544</v>
      </c>
      <c r="B2256" t="s">
        <v>2718</v>
      </c>
      <c r="C2256">
        <v>45</v>
      </c>
      <c r="D2256" t="s">
        <v>21</v>
      </c>
      <c r="E2256" t="s">
        <v>38</v>
      </c>
      <c r="F2256" t="s">
        <v>11</v>
      </c>
      <c r="G2256" t="s">
        <v>17</v>
      </c>
      <c r="H2256">
        <v>4836.37</v>
      </c>
    </row>
    <row r="2257" spans="1:8" x14ac:dyDescent="0.45">
      <c r="A2257" t="s">
        <v>1209</v>
      </c>
      <c r="B2257" t="s">
        <v>2719</v>
      </c>
      <c r="C2257">
        <v>94</v>
      </c>
      <c r="D2257" t="s">
        <v>9</v>
      </c>
      <c r="E2257" t="s">
        <v>26</v>
      </c>
      <c r="F2257" t="s">
        <v>16</v>
      </c>
      <c r="G2257" t="s">
        <v>44</v>
      </c>
      <c r="H2257">
        <v>3956.42</v>
      </c>
    </row>
    <row r="2258" spans="1:8" x14ac:dyDescent="0.45">
      <c r="A2258" s="1">
        <v>44815</v>
      </c>
      <c r="B2258" t="s">
        <v>2720</v>
      </c>
      <c r="C2258">
        <v>16</v>
      </c>
      <c r="D2258" t="s">
        <v>21</v>
      </c>
      <c r="F2258" t="s">
        <v>30</v>
      </c>
      <c r="G2258" t="s">
        <v>17</v>
      </c>
      <c r="H2258">
        <v>4641.88</v>
      </c>
    </row>
    <row r="2259" spans="1:8" x14ac:dyDescent="0.45">
      <c r="A2259" t="s">
        <v>586</v>
      </c>
      <c r="B2259" t="s">
        <v>2721</v>
      </c>
      <c r="C2259">
        <v>74</v>
      </c>
      <c r="D2259" t="s">
        <v>14</v>
      </c>
      <c r="E2259" t="s">
        <v>35</v>
      </c>
      <c r="F2259" t="s">
        <v>16</v>
      </c>
      <c r="G2259" t="s">
        <v>44</v>
      </c>
      <c r="H2259">
        <v>4499.3900000000003</v>
      </c>
    </row>
    <row r="2260" spans="1:8" x14ac:dyDescent="0.45">
      <c r="A2260" t="s">
        <v>355</v>
      </c>
      <c r="B2260" t="s">
        <v>2722</v>
      </c>
      <c r="C2260">
        <v>76</v>
      </c>
      <c r="D2260" t="s">
        <v>21</v>
      </c>
      <c r="E2260" t="s">
        <v>35</v>
      </c>
      <c r="F2260" t="s">
        <v>16</v>
      </c>
      <c r="G2260" t="s">
        <v>44</v>
      </c>
      <c r="H2260">
        <v>21.05</v>
      </c>
    </row>
    <row r="2261" spans="1:8" x14ac:dyDescent="0.45">
      <c r="A2261" t="s">
        <v>205</v>
      </c>
      <c r="B2261" t="s">
        <v>2723</v>
      </c>
      <c r="C2261">
        <v>5</v>
      </c>
      <c r="D2261" t="s">
        <v>14</v>
      </c>
      <c r="E2261" t="s">
        <v>38</v>
      </c>
      <c r="F2261" t="s">
        <v>30</v>
      </c>
      <c r="G2261" t="s">
        <v>44</v>
      </c>
      <c r="H2261">
        <v>2262.5700000000002</v>
      </c>
    </row>
    <row r="2262" spans="1:8" x14ac:dyDescent="0.45">
      <c r="A2262" s="1">
        <v>45054</v>
      </c>
      <c r="B2262" t="s">
        <v>2724</v>
      </c>
      <c r="C2262">
        <v>99</v>
      </c>
      <c r="D2262" t="s">
        <v>9</v>
      </c>
      <c r="E2262" t="s">
        <v>15</v>
      </c>
      <c r="F2262" t="s">
        <v>30</v>
      </c>
      <c r="G2262" t="s">
        <v>28</v>
      </c>
      <c r="H2262">
        <v>3286.18</v>
      </c>
    </row>
    <row r="2263" spans="1:8" x14ac:dyDescent="0.45">
      <c r="A2263" s="1">
        <v>44835</v>
      </c>
      <c r="B2263" t="s">
        <v>2725</v>
      </c>
      <c r="C2263">
        <v>97</v>
      </c>
      <c r="D2263" t="s">
        <v>9</v>
      </c>
      <c r="E2263" t="s">
        <v>22</v>
      </c>
      <c r="F2263" t="s">
        <v>23</v>
      </c>
      <c r="G2263" t="s">
        <v>41</v>
      </c>
      <c r="H2263">
        <v>1755.25</v>
      </c>
    </row>
    <row r="2264" spans="1:8" x14ac:dyDescent="0.45">
      <c r="A2264" t="s">
        <v>597</v>
      </c>
      <c r="B2264" t="s">
        <v>2726</v>
      </c>
      <c r="C2264">
        <v>20</v>
      </c>
      <c r="D2264" t="s">
        <v>14</v>
      </c>
      <c r="E2264" t="s">
        <v>22</v>
      </c>
      <c r="F2264" t="s">
        <v>23</v>
      </c>
      <c r="G2264" t="s">
        <v>28</v>
      </c>
      <c r="H2264">
        <v>827.7</v>
      </c>
    </row>
    <row r="2265" spans="1:8" x14ac:dyDescent="0.45">
      <c r="A2265" t="s">
        <v>1349</v>
      </c>
      <c r="B2265" t="s">
        <v>2727</v>
      </c>
      <c r="C2265">
        <v>20</v>
      </c>
      <c r="D2265" t="s">
        <v>9</v>
      </c>
      <c r="F2265" t="s">
        <v>11</v>
      </c>
      <c r="G2265" t="s">
        <v>17</v>
      </c>
      <c r="H2265">
        <v>786.12</v>
      </c>
    </row>
    <row r="2266" spans="1:8" x14ac:dyDescent="0.45">
      <c r="A2266" t="s">
        <v>154</v>
      </c>
      <c r="B2266" t="s">
        <v>2728</v>
      </c>
      <c r="C2266">
        <v>14</v>
      </c>
      <c r="D2266" t="s">
        <v>21</v>
      </c>
      <c r="E2266" t="s">
        <v>38</v>
      </c>
      <c r="F2266" t="s">
        <v>30</v>
      </c>
      <c r="G2266" t="s">
        <v>17</v>
      </c>
      <c r="H2266">
        <v>101.57</v>
      </c>
    </row>
    <row r="2267" spans="1:8" x14ac:dyDescent="0.45">
      <c r="A2267" s="1">
        <v>44779</v>
      </c>
      <c r="B2267" t="s">
        <v>2729</v>
      </c>
      <c r="C2267">
        <v>78</v>
      </c>
      <c r="D2267" t="s">
        <v>14</v>
      </c>
      <c r="E2267" t="s">
        <v>35</v>
      </c>
      <c r="F2267" t="s">
        <v>23</v>
      </c>
      <c r="G2267" t="s">
        <v>41</v>
      </c>
      <c r="H2267">
        <v>27.21</v>
      </c>
    </row>
    <row r="2268" spans="1:8" x14ac:dyDescent="0.45">
      <c r="A2268" t="s">
        <v>955</v>
      </c>
      <c r="B2268" t="s">
        <v>2730</v>
      </c>
      <c r="C2268">
        <v>90</v>
      </c>
      <c r="D2268" t="s">
        <v>14</v>
      </c>
      <c r="E2268" t="s">
        <v>35</v>
      </c>
      <c r="F2268" t="s">
        <v>11</v>
      </c>
      <c r="G2268" t="s">
        <v>12</v>
      </c>
      <c r="H2268">
        <v>4967.6499999999996</v>
      </c>
    </row>
    <row r="2269" spans="1:8" x14ac:dyDescent="0.45">
      <c r="A2269" t="s">
        <v>2492</v>
      </c>
      <c r="B2269" t="s">
        <v>2731</v>
      </c>
      <c r="C2269">
        <v>68</v>
      </c>
      <c r="D2269" t="s">
        <v>14</v>
      </c>
      <c r="E2269" t="s">
        <v>19</v>
      </c>
      <c r="F2269" t="s">
        <v>23</v>
      </c>
      <c r="G2269" t="s">
        <v>44</v>
      </c>
      <c r="H2269">
        <v>1359</v>
      </c>
    </row>
    <row r="2270" spans="1:8" x14ac:dyDescent="0.45">
      <c r="A2270" t="s">
        <v>197</v>
      </c>
      <c r="B2270" t="s">
        <v>2732</v>
      </c>
      <c r="C2270">
        <v>88</v>
      </c>
      <c r="D2270" t="s">
        <v>9</v>
      </c>
      <c r="E2270" t="s">
        <v>15</v>
      </c>
      <c r="F2270" t="s">
        <v>23</v>
      </c>
      <c r="G2270" t="s">
        <v>12</v>
      </c>
      <c r="H2270">
        <v>4065.85</v>
      </c>
    </row>
    <row r="2271" spans="1:8" x14ac:dyDescent="0.45">
      <c r="A2271" s="1">
        <v>45019</v>
      </c>
      <c r="B2271" t="s">
        <v>2733</v>
      </c>
      <c r="C2271">
        <v>44</v>
      </c>
      <c r="D2271" t="s">
        <v>9</v>
      </c>
      <c r="E2271" t="s">
        <v>26</v>
      </c>
      <c r="F2271" t="s">
        <v>23</v>
      </c>
      <c r="G2271" t="s">
        <v>28</v>
      </c>
      <c r="H2271">
        <v>4841.49</v>
      </c>
    </row>
    <row r="2272" spans="1:8" x14ac:dyDescent="0.45">
      <c r="A2272" s="1">
        <v>45086</v>
      </c>
      <c r="B2272" t="s">
        <v>2734</v>
      </c>
      <c r="C2272">
        <v>49</v>
      </c>
      <c r="D2272" t="s">
        <v>21</v>
      </c>
      <c r="E2272" t="s">
        <v>22</v>
      </c>
      <c r="F2272" t="s">
        <v>30</v>
      </c>
      <c r="G2272" t="s">
        <v>12</v>
      </c>
      <c r="H2272">
        <v>3904.82</v>
      </c>
    </row>
    <row r="2273" spans="1:8" x14ac:dyDescent="0.45">
      <c r="A2273" t="s">
        <v>432</v>
      </c>
      <c r="B2273" t="s">
        <v>2735</v>
      </c>
      <c r="C2273">
        <v>71</v>
      </c>
      <c r="D2273" t="s">
        <v>9</v>
      </c>
      <c r="E2273" t="s">
        <v>26</v>
      </c>
      <c r="F2273" t="s">
        <v>16</v>
      </c>
      <c r="G2273" t="s">
        <v>41</v>
      </c>
      <c r="H2273">
        <v>4981.17</v>
      </c>
    </row>
    <row r="2274" spans="1:8" x14ac:dyDescent="0.45">
      <c r="A2274" t="s">
        <v>746</v>
      </c>
      <c r="B2274" t="s">
        <v>2736</v>
      </c>
      <c r="C2274">
        <v>2</v>
      </c>
      <c r="D2274" t="s">
        <v>9</v>
      </c>
      <c r="E2274" t="s">
        <v>22</v>
      </c>
      <c r="F2274" t="s">
        <v>11</v>
      </c>
      <c r="G2274" t="s">
        <v>28</v>
      </c>
      <c r="H2274">
        <v>356.21</v>
      </c>
    </row>
    <row r="2275" spans="1:8" x14ac:dyDescent="0.45">
      <c r="A2275" t="s">
        <v>722</v>
      </c>
      <c r="B2275" t="s">
        <v>2737</v>
      </c>
      <c r="C2275">
        <v>98</v>
      </c>
      <c r="D2275" t="s">
        <v>9</v>
      </c>
      <c r="E2275" t="s">
        <v>19</v>
      </c>
      <c r="F2275" t="s">
        <v>16</v>
      </c>
      <c r="G2275" t="s">
        <v>41</v>
      </c>
      <c r="H2275">
        <v>1111.6600000000001</v>
      </c>
    </row>
    <row r="2276" spans="1:8" x14ac:dyDescent="0.45">
      <c r="A2276" t="s">
        <v>785</v>
      </c>
      <c r="B2276" t="s">
        <v>2738</v>
      </c>
      <c r="C2276">
        <v>84</v>
      </c>
      <c r="D2276" t="s">
        <v>9</v>
      </c>
      <c r="E2276" t="s">
        <v>38</v>
      </c>
      <c r="F2276" t="s">
        <v>30</v>
      </c>
      <c r="G2276" t="s">
        <v>44</v>
      </c>
      <c r="H2276">
        <v>4836.74</v>
      </c>
    </row>
    <row r="2277" spans="1:8" x14ac:dyDescent="0.45">
      <c r="A2277" t="s">
        <v>96</v>
      </c>
      <c r="B2277" t="s">
        <v>2739</v>
      </c>
      <c r="C2277">
        <v>34</v>
      </c>
      <c r="D2277" t="s">
        <v>14</v>
      </c>
      <c r="E2277" t="s">
        <v>35</v>
      </c>
      <c r="F2277" t="s">
        <v>11</v>
      </c>
      <c r="G2277" t="s">
        <v>17</v>
      </c>
      <c r="H2277">
        <v>126.05</v>
      </c>
    </row>
    <row r="2278" spans="1:8" x14ac:dyDescent="0.45">
      <c r="A2278" s="1">
        <v>45234</v>
      </c>
      <c r="B2278" t="s">
        <v>2740</v>
      </c>
      <c r="C2278">
        <v>26</v>
      </c>
      <c r="D2278" t="s">
        <v>9</v>
      </c>
      <c r="E2278" t="s">
        <v>38</v>
      </c>
      <c r="F2278" t="s">
        <v>11</v>
      </c>
      <c r="G2278" t="s">
        <v>44</v>
      </c>
      <c r="H2278">
        <v>783.79</v>
      </c>
    </row>
    <row r="2279" spans="1:8" x14ac:dyDescent="0.45">
      <c r="A2279" t="s">
        <v>1502</v>
      </c>
      <c r="B2279" t="s">
        <v>2741</v>
      </c>
      <c r="C2279">
        <v>2</v>
      </c>
      <c r="D2279" t="s">
        <v>14</v>
      </c>
      <c r="E2279" t="s">
        <v>26</v>
      </c>
      <c r="F2279" t="s">
        <v>16</v>
      </c>
      <c r="G2279" t="s">
        <v>17</v>
      </c>
      <c r="H2279">
        <v>4867.9799999999996</v>
      </c>
    </row>
    <row r="2280" spans="1:8" x14ac:dyDescent="0.45">
      <c r="A2280" t="s">
        <v>885</v>
      </c>
      <c r="B2280" t="s">
        <v>2742</v>
      </c>
      <c r="C2280">
        <v>53</v>
      </c>
      <c r="D2280" t="s">
        <v>14</v>
      </c>
      <c r="F2280" t="s">
        <v>16</v>
      </c>
      <c r="G2280" t="s">
        <v>44</v>
      </c>
      <c r="H2280">
        <v>556.04</v>
      </c>
    </row>
    <row r="2281" spans="1:8" x14ac:dyDescent="0.45">
      <c r="A2281" s="1">
        <v>44931</v>
      </c>
      <c r="B2281" t="s">
        <v>2743</v>
      </c>
      <c r="C2281">
        <v>13</v>
      </c>
      <c r="D2281" t="s">
        <v>9</v>
      </c>
      <c r="E2281" t="s">
        <v>10</v>
      </c>
      <c r="F2281" t="s">
        <v>30</v>
      </c>
      <c r="G2281" t="s">
        <v>44</v>
      </c>
      <c r="H2281">
        <v>4534.84</v>
      </c>
    </row>
    <row r="2282" spans="1:8" x14ac:dyDescent="0.45">
      <c r="A2282" s="1">
        <v>44846</v>
      </c>
      <c r="B2282" t="s">
        <v>2744</v>
      </c>
      <c r="C2282">
        <v>26</v>
      </c>
      <c r="D2282" t="s">
        <v>14</v>
      </c>
      <c r="E2282" t="s">
        <v>35</v>
      </c>
      <c r="F2282" t="s">
        <v>30</v>
      </c>
      <c r="G2282" t="s">
        <v>17</v>
      </c>
      <c r="H2282">
        <v>3095.73</v>
      </c>
    </row>
    <row r="2283" spans="1:8" x14ac:dyDescent="0.45">
      <c r="A2283" s="1">
        <v>45027</v>
      </c>
      <c r="B2283" t="s">
        <v>2745</v>
      </c>
      <c r="C2283">
        <v>25</v>
      </c>
      <c r="D2283" t="s">
        <v>21</v>
      </c>
      <c r="E2283" t="s">
        <v>35</v>
      </c>
      <c r="F2283" t="s">
        <v>30</v>
      </c>
      <c r="G2283" t="s">
        <v>44</v>
      </c>
      <c r="H2283">
        <v>3941.34</v>
      </c>
    </row>
    <row r="2284" spans="1:8" x14ac:dyDescent="0.45">
      <c r="A2284" t="s">
        <v>863</v>
      </c>
      <c r="B2284" t="s">
        <v>2746</v>
      </c>
      <c r="C2284">
        <v>98</v>
      </c>
      <c r="D2284" t="s">
        <v>21</v>
      </c>
      <c r="E2284" t="s">
        <v>19</v>
      </c>
      <c r="F2284" t="s">
        <v>16</v>
      </c>
      <c r="G2284" t="s">
        <v>44</v>
      </c>
      <c r="H2284">
        <v>3386.76</v>
      </c>
    </row>
    <row r="2285" spans="1:8" x14ac:dyDescent="0.45">
      <c r="A2285" t="s">
        <v>46</v>
      </c>
      <c r="B2285" t="s">
        <v>2747</v>
      </c>
      <c r="C2285">
        <v>53</v>
      </c>
      <c r="D2285" t="s">
        <v>21</v>
      </c>
      <c r="E2285" t="s">
        <v>22</v>
      </c>
      <c r="F2285" t="s">
        <v>16</v>
      </c>
      <c r="G2285" t="s">
        <v>17</v>
      </c>
      <c r="H2285">
        <v>3324</v>
      </c>
    </row>
    <row r="2286" spans="1:8" x14ac:dyDescent="0.45">
      <c r="A2286" s="1">
        <v>45052</v>
      </c>
      <c r="B2286" t="s">
        <v>2748</v>
      </c>
      <c r="C2286">
        <v>81</v>
      </c>
      <c r="D2286" t="s">
        <v>21</v>
      </c>
      <c r="E2286" t="s">
        <v>22</v>
      </c>
      <c r="F2286" t="s">
        <v>11</v>
      </c>
      <c r="G2286" t="s">
        <v>12</v>
      </c>
      <c r="H2286">
        <v>1109.1300000000001</v>
      </c>
    </row>
    <row r="2287" spans="1:8" x14ac:dyDescent="0.45">
      <c r="A2287" s="1">
        <v>44688</v>
      </c>
      <c r="B2287" t="s">
        <v>2749</v>
      </c>
      <c r="C2287">
        <v>43</v>
      </c>
      <c r="D2287" t="s">
        <v>14</v>
      </c>
      <c r="E2287" t="s">
        <v>15</v>
      </c>
      <c r="F2287" t="s">
        <v>23</v>
      </c>
      <c r="G2287" t="s">
        <v>28</v>
      </c>
      <c r="H2287">
        <v>1363.33</v>
      </c>
    </row>
    <row r="2288" spans="1:8" x14ac:dyDescent="0.45">
      <c r="A2288" t="s">
        <v>920</v>
      </c>
      <c r="B2288" t="s">
        <v>2750</v>
      </c>
      <c r="C2288">
        <v>90</v>
      </c>
      <c r="D2288" t="s">
        <v>9</v>
      </c>
      <c r="E2288" t="s">
        <v>15</v>
      </c>
      <c r="F2288" t="s">
        <v>16</v>
      </c>
      <c r="G2288" t="s">
        <v>17</v>
      </c>
      <c r="H2288">
        <v>4578.37</v>
      </c>
    </row>
    <row r="2289" spans="1:8" x14ac:dyDescent="0.45">
      <c r="A2289" t="s">
        <v>333</v>
      </c>
      <c r="B2289" t="s">
        <v>2751</v>
      </c>
      <c r="C2289">
        <v>24</v>
      </c>
      <c r="D2289" t="s">
        <v>21</v>
      </c>
      <c r="E2289" t="s">
        <v>26</v>
      </c>
      <c r="F2289" t="s">
        <v>11</v>
      </c>
      <c r="G2289" t="s">
        <v>44</v>
      </c>
      <c r="H2289">
        <v>3438.45</v>
      </c>
    </row>
    <row r="2290" spans="1:8" x14ac:dyDescent="0.45">
      <c r="A2290" s="1">
        <v>45172</v>
      </c>
      <c r="B2290" t="s">
        <v>2752</v>
      </c>
      <c r="C2290">
        <v>73</v>
      </c>
      <c r="D2290" t="s">
        <v>9</v>
      </c>
      <c r="E2290" t="s">
        <v>10</v>
      </c>
      <c r="F2290" t="s">
        <v>23</v>
      </c>
      <c r="G2290" t="s">
        <v>12</v>
      </c>
      <c r="H2290">
        <v>3508.24</v>
      </c>
    </row>
    <row r="2291" spans="1:8" x14ac:dyDescent="0.45">
      <c r="A2291" t="s">
        <v>1052</v>
      </c>
      <c r="B2291" t="s">
        <v>2753</v>
      </c>
      <c r="C2291">
        <v>44</v>
      </c>
      <c r="D2291" t="s">
        <v>21</v>
      </c>
      <c r="E2291" t="s">
        <v>35</v>
      </c>
      <c r="F2291" t="s">
        <v>30</v>
      </c>
      <c r="G2291" t="s">
        <v>44</v>
      </c>
      <c r="H2291">
        <v>4713.7299999999996</v>
      </c>
    </row>
    <row r="2292" spans="1:8" x14ac:dyDescent="0.45">
      <c r="A2292" t="s">
        <v>689</v>
      </c>
      <c r="B2292" t="s">
        <v>2754</v>
      </c>
      <c r="C2292">
        <v>69</v>
      </c>
      <c r="D2292" t="s">
        <v>9</v>
      </c>
      <c r="E2292" t="s">
        <v>10</v>
      </c>
      <c r="F2292" t="s">
        <v>23</v>
      </c>
      <c r="G2292" t="s">
        <v>17</v>
      </c>
      <c r="H2292">
        <v>962.31</v>
      </c>
    </row>
    <row r="2293" spans="1:8" x14ac:dyDescent="0.45">
      <c r="A2293" t="s">
        <v>2003</v>
      </c>
      <c r="B2293" t="s">
        <v>2755</v>
      </c>
      <c r="C2293">
        <v>11</v>
      </c>
      <c r="D2293" t="s">
        <v>21</v>
      </c>
      <c r="E2293" t="s">
        <v>19</v>
      </c>
      <c r="F2293" t="s">
        <v>11</v>
      </c>
      <c r="G2293" t="s">
        <v>17</v>
      </c>
      <c r="H2293">
        <v>2247.94</v>
      </c>
    </row>
    <row r="2294" spans="1:8" x14ac:dyDescent="0.45">
      <c r="A2294" t="s">
        <v>695</v>
      </c>
      <c r="B2294" t="s">
        <v>2756</v>
      </c>
      <c r="C2294">
        <v>20</v>
      </c>
      <c r="D2294" t="s">
        <v>14</v>
      </c>
      <c r="E2294" t="s">
        <v>22</v>
      </c>
      <c r="F2294" t="s">
        <v>30</v>
      </c>
      <c r="G2294" t="s">
        <v>41</v>
      </c>
      <c r="H2294">
        <v>1876.79</v>
      </c>
    </row>
    <row r="2295" spans="1:8" x14ac:dyDescent="0.45">
      <c r="A2295" t="s">
        <v>544</v>
      </c>
      <c r="B2295" t="s">
        <v>2757</v>
      </c>
      <c r="C2295">
        <v>38</v>
      </c>
      <c r="D2295" t="s">
        <v>9</v>
      </c>
      <c r="F2295" t="s">
        <v>23</v>
      </c>
      <c r="G2295" t="s">
        <v>41</v>
      </c>
      <c r="H2295">
        <v>1995.66</v>
      </c>
    </row>
    <row r="2296" spans="1:8" x14ac:dyDescent="0.45">
      <c r="A2296" t="s">
        <v>2492</v>
      </c>
      <c r="B2296" t="s">
        <v>2758</v>
      </c>
      <c r="C2296">
        <v>49</v>
      </c>
      <c r="D2296" t="s">
        <v>9</v>
      </c>
      <c r="E2296" t="s">
        <v>26</v>
      </c>
      <c r="F2296" t="s">
        <v>30</v>
      </c>
      <c r="G2296" t="s">
        <v>28</v>
      </c>
      <c r="H2296">
        <v>2662.4</v>
      </c>
    </row>
    <row r="2297" spans="1:8" x14ac:dyDescent="0.45">
      <c r="A2297" t="s">
        <v>269</v>
      </c>
      <c r="B2297" t="s">
        <v>2759</v>
      </c>
      <c r="C2297">
        <v>67</v>
      </c>
      <c r="D2297" t="s">
        <v>9</v>
      </c>
      <c r="E2297" t="s">
        <v>38</v>
      </c>
      <c r="F2297" t="s">
        <v>16</v>
      </c>
      <c r="G2297" t="s">
        <v>41</v>
      </c>
      <c r="H2297">
        <v>1121.55</v>
      </c>
    </row>
    <row r="2298" spans="1:8" x14ac:dyDescent="0.45">
      <c r="A2298" s="1">
        <v>44658</v>
      </c>
      <c r="B2298" t="s">
        <v>2760</v>
      </c>
      <c r="C2298">
        <v>28</v>
      </c>
      <c r="D2298" t="s">
        <v>21</v>
      </c>
      <c r="E2298" t="s">
        <v>26</v>
      </c>
      <c r="F2298" t="s">
        <v>30</v>
      </c>
      <c r="G2298" t="s">
        <v>28</v>
      </c>
      <c r="H2298">
        <v>2795.04</v>
      </c>
    </row>
    <row r="2299" spans="1:8" x14ac:dyDescent="0.45">
      <c r="A2299" s="1">
        <v>45087</v>
      </c>
      <c r="B2299" t="s">
        <v>2761</v>
      </c>
      <c r="C2299">
        <v>97</v>
      </c>
      <c r="D2299" t="s">
        <v>14</v>
      </c>
      <c r="E2299" t="s">
        <v>22</v>
      </c>
      <c r="F2299" t="s">
        <v>16</v>
      </c>
      <c r="G2299" t="s">
        <v>41</v>
      </c>
      <c r="H2299">
        <v>1088.17</v>
      </c>
    </row>
    <row r="2300" spans="1:8" x14ac:dyDescent="0.45">
      <c r="A2300" s="1">
        <v>45109</v>
      </c>
      <c r="B2300" t="s">
        <v>2762</v>
      </c>
      <c r="C2300">
        <v>35</v>
      </c>
      <c r="D2300" t="s">
        <v>9</v>
      </c>
      <c r="E2300" t="s">
        <v>10</v>
      </c>
      <c r="F2300" t="s">
        <v>23</v>
      </c>
      <c r="G2300" t="s">
        <v>41</v>
      </c>
      <c r="H2300">
        <v>1246.67</v>
      </c>
    </row>
    <row r="2301" spans="1:8" x14ac:dyDescent="0.45">
      <c r="A2301" s="1">
        <v>44713</v>
      </c>
      <c r="B2301" t="s">
        <v>2763</v>
      </c>
      <c r="C2301">
        <v>76</v>
      </c>
      <c r="D2301" t="s">
        <v>9</v>
      </c>
      <c r="E2301" t="s">
        <v>15</v>
      </c>
      <c r="F2301" t="s">
        <v>23</v>
      </c>
      <c r="G2301" t="s">
        <v>41</v>
      </c>
      <c r="H2301">
        <v>1701.59</v>
      </c>
    </row>
    <row r="2302" spans="1:8" x14ac:dyDescent="0.45">
      <c r="A2302" t="s">
        <v>1118</v>
      </c>
      <c r="B2302" t="s">
        <v>2764</v>
      </c>
      <c r="C2302">
        <v>80</v>
      </c>
      <c r="D2302" t="s">
        <v>21</v>
      </c>
      <c r="F2302" t="s">
        <v>23</v>
      </c>
      <c r="G2302" t="s">
        <v>28</v>
      </c>
      <c r="H2302">
        <v>4447.45</v>
      </c>
    </row>
    <row r="2303" spans="1:8" x14ac:dyDescent="0.45">
      <c r="A2303" t="s">
        <v>1059</v>
      </c>
      <c r="B2303" t="s">
        <v>2765</v>
      </c>
      <c r="C2303">
        <v>48</v>
      </c>
      <c r="D2303" t="s">
        <v>21</v>
      </c>
      <c r="E2303" t="s">
        <v>26</v>
      </c>
      <c r="F2303" t="s">
        <v>11</v>
      </c>
      <c r="G2303" t="s">
        <v>28</v>
      </c>
      <c r="H2303">
        <v>1029.72</v>
      </c>
    </row>
    <row r="2304" spans="1:8" x14ac:dyDescent="0.45">
      <c r="A2304" t="s">
        <v>2003</v>
      </c>
      <c r="B2304" t="s">
        <v>2766</v>
      </c>
      <c r="C2304">
        <v>84</v>
      </c>
      <c r="D2304" t="s">
        <v>14</v>
      </c>
      <c r="E2304" t="s">
        <v>26</v>
      </c>
      <c r="F2304" t="s">
        <v>30</v>
      </c>
      <c r="G2304" t="s">
        <v>17</v>
      </c>
      <c r="H2304">
        <v>1524.01</v>
      </c>
    </row>
    <row r="2305" spans="1:8" x14ac:dyDescent="0.45">
      <c r="A2305" t="s">
        <v>55</v>
      </c>
      <c r="B2305" t="s">
        <v>2767</v>
      </c>
      <c r="C2305">
        <v>62</v>
      </c>
      <c r="D2305" t="s">
        <v>21</v>
      </c>
      <c r="E2305" t="s">
        <v>15</v>
      </c>
      <c r="F2305" t="s">
        <v>16</v>
      </c>
      <c r="H2305">
        <v>4533.55</v>
      </c>
    </row>
    <row r="2306" spans="1:8" x14ac:dyDescent="0.45">
      <c r="A2306" s="1">
        <v>44872</v>
      </c>
      <c r="B2306" t="s">
        <v>2768</v>
      </c>
      <c r="C2306">
        <v>7</v>
      </c>
      <c r="D2306" t="s">
        <v>21</v>
      </c>
      <c r="F2306" t="s">
        <v>16</v>
      </c>
      <c r="G2306" t="s">
        <v>17</v>
      </c>
      <c r="H2306">
        <v>1678.42</v>
      </c>
    </row>
    <row r="2307" spans="1:8" x14ac:dyDescent="0.45">
      <c r="A2307" t="s">
        <v>692</v>
      </c>
      <c r="B2307" t="s">
        <v>2769</v>
      </c>
      <c r="C2307">
        <v>99</v>
      </c>
      <c r="D2307" t="s">
        <v>21</v>
      </c>
      <c r="E2307" t="s">
        <v>22</v>
      </c>
      <c r="F2307" t="s">
        <v>23</v>
      </c>
      <c r="G2307" t="s">
        <v>17</v>
      </c>
      <c r="H2307">
        <v>1555</v>
      </c>
    </row>
    <row r="2308" spans="1:8" x14ac:dyDescent="0.45">
      <c r="A2308" t="s">
        <v>389</v>
      </c>
      <c r="B2308" t="s">
        <v>2770</v>
      </c>
      <c r="C2308">
        <v>25</v>
      </c>
      <c r="D2308" t="s">
        <v>21</v>
      </c>
      <c r="E2308" t="s">
        <v>35</v>
      </c>
      <c r="F2308" t="s">
        <v>16</v>
      </c>
      <c r="G2308" t="s">
        <v>12</v>
      </c>
      <c r="H2308">
        <v>3313.69</v>
      </c>
    </row>
    <row r="2309" spans="1:8" x14ac:dyDescent="0.45">
      <c r="A2309" t="s">
        <v>1741</v>
      </c>
      <c r="B2309" t="s">
        <v>2771</v>
      </c>
      <c r="C2309">
        <v>60</v>
      </c>
      <c r="D2309" t="s">
        <v>9</v>
      </c>
      <c r="E2309" t="s">
        <v>35</v>
      </c>
      <c r="F2309" t="s">
        <v>16</v>
      </c>
      <c r="G2309" t="s">
        <v>17</v>
      </c>
      <c r="H2309">
        <v>1758.2</v>
      </c>
    </row>
    <row r="2310" spans="1:8" x14ac:dyDescent="0.45">
      <c r="A2310" s="1">
        <v>45047</v>
      </c>
      <c r="B2310" t="s">
        <v>2772</v>
      </c>
      <c r="C2310">
        <v>59</v>
      </c>
      <c r="D2310" t="s">
        <v>14</v>
      </c>
      <c r="E2310" t="s">
        <v>35</v>
      </c>
      <c r="F2310" t="s">
        <v>23</v>
      </c>
      <c r="G2310" t="s">
        <v>28</v>
      </c>
      <c r="H2310">
        <v>608.33000000000004</v>
      </c>
    </row>
    <row r="2311" spans="1:8" x14ac:dyDescent="0.45">
      <c r="A2311" t="s">
        <v>666</v>
      </c>
      <c r="B2311" t="s">
        <v>2773</v>
      </c>
      <c r="C2311">
        <v>99</v>
      </c>
      <c r="D2311" t="s">
        <v>14</v>
      </c>
      <c r="E2311" t="s">
        <v>22</v>
      </c>
      <c r="F2311" t="s">
        <v>16</v>
      </c>
      <c r="G2311" t="s">
        <v>41</v>
      </c>
      <c r="H2311">
        <v>3932.7</v>
      </c>
    </row>
    <row r="2312" spans="1:8" x14ac:dyDescent="0.45">
      <c r="A2312" s="1">
        <v>45264</v>
      </c>
      <c r="B2312" t="s">
        <v>2774</v>
      </c>
      <c r="C2312">
        <v>30</v>
      </c>
      <c r="D2312" t="s">
        <v>9</v>
      </c>
      <c r="E2312" t="s">
        <v>38</v>
      </c>
      <c r="F2312" t="s">
        <v>11</v>
      </c>
      <c r="G2312" t="s">
        <v>28</v>
      </c>
      <c r="H2312">
        <v>751.54</v>
      </c>
    </row>
    <row r="2313" spans="1:8" x14ac:dyDescent="0.45">
      <c r="A2313" t="s">
        <v>2443</v>
      </c>
      <c r="B2313" t="s">
        <v>2775</v>
      </c>
      <c r="C2313">
        <v>84</v>
      </c>
      <c r="D2313" t="s">
        <v>21</v>
      </c>
      <c r="F2313" t="s">
        <v>30</v>
      </c>
      <c r="G2313" t="s">
        <v>17</v>
      </c>
      <c r="H2313">
        <v>4103.62</v>
      </c>
    </row>
    <row r="2314" spans="1:8" x14ac:dyDescent="0.45">
      <c r="A2314" s="1">
        <v>45210</v>
      </c>
      <c r="B2314" t="s">
        <v>2776</v>
      </c>
      <c r="C2314">
        <v>76</v>
      </c>
      <c r="D2314" t="s">
        <v>14</v>
      </c>
      <c r="E2314" t="s">
        <v>19</v>
      </c>
      <c r="F2314" t="s">
        <v>16</v>
      </c>
      <c r="G2314" t="s">
        <v>17</v>
      </c>
      <c r="H2314">
        <v>2249.27</v>
      </c>
    </row>
    <row r="2315" spans="1:8" x14ac:dyDescent="0.45">
      <c r="A2315" t="s">
        <v>276</v>
      </c>
      <c r="B2315" t="s">
        <v>2777</v>
      </c>
      <c r="C2315">
        <v>77</v>
      </c>
      <c r="D2315" t="s">
        <v>21</v>
      </c>
      <c r="E2315" t="s">
        <v>22</v>
      </c>
      <c r="F2315" t="s">
        <v>30</v>
      </c>
      <c r="G2315" t="s">
        <v>17</v>
      </c>
      <c r="H2315">
        <v>2343.33</v>
      </c>
    </row>
    <row r="2316" spans="1:8" x14ac:dyDescent="0.45">
      <c r="A2316" s="1">
        <v>44721</v>
      </c>
      <c r="B2316" t="s">
        <v>2778</v>
      </c>
      <c r="C2316">
        <v>50</v>
      </c>
      <c r="D2316" t="s">
        <v>21</v>
      </c>
      <c r="E2316" t="s">
        <v>35</v>
      </c>
      <c r="F2316" t="s">
        <v>11</v>
      </c>
      <c r="G2316" t="s">
        <v>41</v>
      </c>
      <c r="H2316">
        <v>1057.27</v>
      </c>
    </row>
    <row r="2317" spans="1:8" x14ac:dyDescent="0.45">
      <c r="A2317" s="1">
        <v>45148</v>
      </c>
      <c r="B2317" t="s">
        <v>2779</v>
      </c>
      <c r="C2317">
        <v>16</v>
      </c>
      <c r="D2317" t="s">
        <v>9</v>
      </c>
      <c r="E2317" t="s">
        <v>10</v>
      </c>
      <c r="F2317" t="s">
        <v>30</v>
      </c>
      <c r="G2317" t="s">
        <v>17</v>
      </c>
      <c r="H2317">
        <v>1305.06</v>
      </c>
    </row>
    <row r="2318" spans="1:8" x14ac:dyDescent="0.45">
      <c r="A2318" t="s">
        <v>552</v>
      </c>
      <c r="B2318" t="s">
        <v>2781</v>
      </c>
      <c r="C2318">
        <v>77</v>
      </c>
      <c r="D2318" t="s">
        <v>21</v>
      </c>
      <c r="E2318" t="s">
        <v>19</v>
      </c>
      <c r="F2318" t="s">
        <v>16</v>
      </c>
      <c r="G2318" t="s">
        <v>28</v>
      </c>
      <c r="H2318">
        <v>3191.32</v>
      </c>
    </row>
    <row r="2319" spans="1:8" x14ac:dyDescent="0.45">
      <c r="A2319" t="s">
        <v>2043</v>
      </c>
      <c r="B2319" t="s">
        <v>2782</v>
      </c>
      <c r="C2319">
        <v>58</v>
      </c>
      <c r="D2319" t="s">
        <v>21</v>
      </c>
      <c r="E2319" t="s">
        <v>35</v>
      </c>
      <c r="F2319" t="s">
        <v>11</v>
      </c>
      <c r="H2319">
        <v>2919.69</v>
      </c>
    </row>
    <row r="2320" spans="1:8" x14ac:dyDescent="0.45">
      <c r="A2320" s="1">
        <v>44623</v>
      </c>
      <c r="B2320" t="s">
        <v>2783</v>
      </c>
      <c r="C2320">
        <v>55</v>
      </c>
      <c r="D2320" t="s">
        <v>9</v>
      </c>
      <c r="E2320" t="s">
        <v>19</v>
      </c>
      <c r="F2320" t="s">
        <v>16</v>
      </c>
      <c r="G2320" t="s">
        <v>44</v>
      </c>
      <c r="H2320">
        <v>644.97</v>
      </c>
    </row>
    <row r="2321" spans="1:8" x14ac:dyDescent="0.45">
      <c r="A2321" t="s">
        <v>1126</v>
      </c>
      <c r="B2321" t="s">
        <v>2784</v>
      </c>
      <c r="C2321">
        <v>56</v>
      </c>
      <c r="D2321" t="s">
        <v>14</v>
      </c>
      <c r="E2321" t="s">
        <v>22</v>
      </c>
      <c r="F2321" t="s">
        <v>23</v>
      </c>
      <c r="G2321" t="s">
        <v>28</v>
      </c>
      <c r="H2321">
        <v>1156.04</v>
      </c>
    </row>
    <row r="2322" spans="1:8" x14ac:dyDescent="0.45">
      <c r="A2322" s="1">
        <v>45140</v>
      </c>
      <c r="B2322" t="s">
        <v>2785</v>
      </c>
      <c r="C2322">
        <v>23</v>
      </c>
      <c r="D2322" t="s">
        <v>14</v>
      </c>
      <c r="E2322" t="s">
        <v>15</v>
      </c>
      <c r="F2322" t="s">
        <v>23</v>
      </c>
      <c r="G2322" t="s">
        <v>17</v>
      </c>
      <c r="H2322">
        <v>3477.23</v>
      </c>
    </row>
    <row r="2323" spans="1:8" x14ac:dyDescent="0.45">
      <c r="A2323" t="s">
        <v>563</v>
      </c>
      <c r="B2323" t="s">
        <v>2786</v>
      </c>
      <c r="C2323">
        <v>83</v>
      </c>
      <c r="D2323" t="s">
        <v>9</v>
      </c>
      <c r="E2323" t="s">
        <v>22</v>
      </c>
      <c r="F2323" t="s">
        <v>16</v>
      </c>
      <c r="G2323" t="s">
        <v>17</v>
      </c>
      <c r="H2323">
        <v>4991.76</v>
      </c>
    </row>
    <row r="2324" spans="1:8" x14ac:dyDescent="0.45">
      <c r="A2324" s="1">
        <v>44715</v>
      </c>
      <c r="B2324" t="s">
        <v>2787</v>
      </c>
      <c r="C2324">
        <v>72</v>
      </c>
      <c r="D2324" t="s">
        <v>21</v>
      </c>
      <c r="E2324" t="s">
        <v>19</v>
      </c>
      <c r="F2324" t="s">
        <v>23</v>
      </c>
      <c r="G2324" t="s">
        <v>12</v>
      </c>
      <c r="H2324">
        <v>1278.22</v>
      </c>
    </row>
    <row r="2325" spans="1:8" x14ac:dyDescent="0.45">
      <c r="A2325" t="s">
        <v>315</v>
      </c>
      <c r="B2325" t="s">
        <v>2788</v>
      </c>
      <c r="C2325">
        <v>16</v>
      </c>
      <c r="D2325" t="s">
        <v>14</v>
      </c>
      <c r="E2325" t="s">
        <v>35</v>
      </c>
      <c r="F2325" t="s">
        <v>16</v>
      </c>
      <c r="G2325" t="s">
        <v>44</v>
      </c>
      <c r="H2325">
        <v>3125.42</v>
      </c>
    </row>
    <row r="2326" spans="1:8" x14ac:dyDescent="0.45">
      <c r="A2326" s="1">
        <v>45081</v>
      </c>
      <c r="B2326" t="s">
        <v>2789</v>
      </c>
      <c r="C2326">
        <v>49</v>
      </c>
      <c r="D2326" t="s">
        <v>21</v>
      </c>
      <c r="E2326" t="s">
        <v>10</v>
      </c>
      <c r="F2326" t="s">
        <v>30</v>
      </c>
      <c r="G2326" t="s">
        <v>17</v>
      </c>
      <c r="H2326">
        <v>1437.38</v>
      </c>
    </row>
    <row r="2327" spans="1:8" x14ac:dyDescent="0.45">
      <c r="A2327" s="1">
        <v>44749</v>
      </c>
      <c r="B2327" t="s">
        <v>2790</v>
      </c>
      <c r="C2327">
        <v>71</v>
      </c>
      <c r="D2327" t="s">
        <v>14</v>
      </c>
      <c r="E2327" t="s">
        <v>26</v>
      </c>
      <c r="F2327" t="s">
        <v>16</v>
      </c>
      <c r="G2327" t="s">
        <v>28</v>
      </c>
      <c r="H2327">
        <v>3294.05</v>
      </c>
    </row>
    <row r="2328" spans="1:8" x14ac:dyDescent="0.45">
      <c r="A2328" t="s">
        <v>647</v>
      </c>
      <c r="B2328" t="s">
        <v>2791</v>
      </c>
      <c r="C2328">
        <v>36</v>
      </c>
      <c r="D2328" t="s">
        <v>9</v>
      </c>
      <c r="E2328" t="s">
        <v>15</v>
      </c>
      <c r="F2328" t="s">
        <v>30</v>
      </c>
      <c r="G2328" t="s">
        <v>41</v>
      </c>
      <c r="H2328">
        <v>2737.41</v>
      </c>
    </row>
    <row r="2329" spans="1:8" x14ac:dyDescent="0.45">
      <c r="A2329" s="1">
        <v>44840</v>
      </c>
      <c r="B2329" t="s">
        <v>2792</v>
      </c>
      <c r="C2329">
        <v>73</v>
      </c>
      <c r="D2329" t="s">
        <v>21</v>
      </c>
      <c r="E2329" t="s">
        <v>26</v>
      </c>
      <c r="F2329" t="s">
        <v>23</v>
      </c>
      <c r="G2329" t="s">
        <v>28</v>
      </c>
      <c r="H2329">
        <v>2637.38</v>
      </c>
    </row>
    <row r="2330" spans="1:8" x14ac:dyDescent="0.45">
      <c r="A2330" t="s">
        <v>863</v>
      </c>
      <c r="B2330" t="s">
        <v>2793</v>
      </c>
      <c r="C2330">
        <v>29</v>
      </c>
      <c r="D2330" t="s">
        <v>9</v>
      </c>
      <c r="E2330" t="s">
        <v>10</v>
      </c>
      <c r="F2330" t="s">
        <v>30</v>
      </c>
      <c r="G2330" t="s">
        <v>28</v>
      </c>
      <c r="H2330">
        <v>1497.02</v>
      </c>
    </row>
    <row r="2331" spans="1:8" x14ac:dyDescent="0.45">
      <c r="A2331" s="1">
        <v>45238</v>
      </c>
      <c r="B2331" t="s">
        <v>2794</v>
      </c>
      <c r="C2331">
        <v>1</v>
      </c>
      <c r="D2331" t="s">
        <v>14</v>
      </c>
      <c r="E2331" t="s">
        <v>10</v>
      </c>
      <c r="F2331" t="s">
        <v>30</v>
      </c>
      <c r="G2331" t="s">
        <v>41</v>
      </c>
      <c r="H2331">
        <v>3252.41</v>
      </c>
    </row>
    <row r="2332" spans="1:8" x14ac:dyDescent="0.45">
      <c r="A2332" t="s">
        <v>421</v>
      </c>
      <c r="B2332" t="s">
        <v>2795</v>
      </c>
      <c r="C2332">
        <v>32</v>
      </c>
      <c r="D2332" t="s">
        <v>9</v>
      </c>
      <c r="E2332" t="s">
        <v>19</v>
      </c>
      <c r="F2332" t="s">
        <v>16</v>
      </c>
      <c r="G2332" t="s">
        <v>17</v>
      </c>
      <c r="H2332">
        <v>4799.0600000000004</v>
      </c>
    </row>
    <row r="2333" spans="1:8" x14ac:dyDescent="0.45">
      <c r="A2333" s="1">
        <v>44566</v>
      </c>
      <c r="B2333" t="s">
        <v>2796</v>
      </c>
      <c r="C2333">
        <v>66</v>
      </c>
      <c r="D2333" t="s">
        <v>21</v>
      </c>
      <c r="E2333" t="s">
        <v>15</v>
      </c>
      <c r="F2333" t="s">
        <v>16</v>
      </c>
      <c r="H2333">
        <v>249.92</v>
      </c>
    </row>
    <row r="2334" spans="1:8" x14ac:dyDescent="0.45">
      <c r="A2334" s="1">
        <v>44655</v>
      </c>
      <c r="B2334" t="s">
        <v>2797</v>
      </c>
      <c r="C2334">
        <v>94</v>
      </c>
      <c r="D2334" t="s">
        <v>9</v>
      </c>
      <c r="E2334" t="s">
        <v>10</v>
      </c>
      <c r="F2334" t="s">
        <v>23</v>
      </c>
      <c r="G2334" t="s">
        <v>44</v>
      </c>
      <c r="H2334">
        <v>2623.33</v>
      </c>
    </row>
    <row r="2335" spans="1:8" x14ac:dyDescent="0.45">
      <c r="A2335" s="1">
        <v>44602</v>
      </c>
      <c r="B2335" t="s">
        <v>2798</v>
      </c>
      <c r="C2335">
        <v>72</v>
      </c>
      <c r="D2335" t="s">
        <v>21</v>
      </c>
      <c r="E2335" t="s">
        <v>35</v>
      </c>
      <c r="F2335" t="s">
        <v>30</v>
      </c>
      <c r="G2335" t="s">
        <v>28</v>
      </c>
      <c r="H2335">
        <v>3453.33</v>
      </c>
    </row>
    <row r="2336" spans="1:8" x14ac:dyDescent="0.45">
      <c r="A2336" t="s">
        <v>1930</v>
      </c>
      <c r="B2336" t="s">
        <v>2799</v>
      </c>
      <c r="C2336">
        <v>3</v>
      </c>
      <c r="D2336" t="s">
        <v>21</v>
      </c>
      <c r="E2336" t="s">
        <v>10</v>
      </c>
      <c r="F2336" t="s">
        <v>16</v>
      </c>
      <c r="G2336" t="s">
        <v>41</v>
      </c>
      <c r="H2336">
        <v>1486.55</v>
      </c>
    </row>
    <row r="2337" spans="1:8" x14ac:dyDescent="0.45">
      <c r="A2337" s="1">
        <v>44870</v>
      </c>
      <c r="B2337" t="s">
        <v>2800</v>
      </c>
      <c r="C2337">
        <v>61</v>
      </c>
      <c r="D2337" t="s">
        <v>21</v>
      </c>
      <c r="E2337" t="s">
        <v>38</v>
      </c>
      <c r="F2337" t="s">
        <v>23</v>
      </c>
      <c r="G2337" t="s">
        <v>12</v>
      </c>
      <c r="H2337">
        <v>1301.46</v>
      </c>
    </row>
    <row r="2338" spans="1:8" x14ac:dyDescent="0.45">
      <c r="A2338" t="s">
        <v>335</v>
      </c>
      <c r="B2338" t="s">
        <v>2801</v>
      </c>
      <c r="C2338">
        <v>4</v>
      </c>
      <c r="D2338" t="s">
        <v>21</v>
      </c>
      <c r="E2338" t="s">
        <v>38</v>
      </c>
      <c r="F2338" t="s">
        <v>23</v>
      </c>
      <c r="G2338" t="s">
        <v>17</v>
      </c>
      <c r="H2338">
        <v>411.59</v>
      </c>
    </row>
    <row r="2339" spans="1:8" x14ac:dyDescent="0.45">
      <c r="A2339" t="s">
        <v>1234</v>
      </c>
      <c r="B2339" t="s">
        <v>2802</v>
      </c>
      <c r="C2339">
        <v>55</v>
      </c>
      <c r="D2339" t="s">
        <v>14</v>
      </c>
      <c r="E2339" t="s">
        <v>26</v>
      </c>
      <c r="F2339" t="s">
        <v>30</v>
      </c>
      <c r="G2339" t="s">
        <v>12</v>
      </c>
      <c r="H2339">
        <v>676.18</v>
      </c>
    </row>
    <row r="2340" spans="1:8" x14ac:dyDescent="0.45">
      <c r="A2340" s="1">
        <v>44657</v>
      </c>
      <c r="B2340" t="s">
        <v>2803</v>
      </c>
      <c r="C2340">
        <v>17</v>
      </c>
      <c r="D2340" t="s">
        <v>9</v>
      </c>
      <c r="F2340" t="s">
        <v>23</v>
      </c>
      <c r="G2340" t="s">
        <v>41</v>
      </c>
      <c r="H2340">
        <v>4388.32</v>
      </c>
    </row>
    <row r="2341" spans="1:8" x14ac:dyDescent="0.45">
      <c r="A2341" t="s">
        <v>814</v>
      </c>
      <c r="B2341" t="s">
        <v>2804</v>
      </c>
      <c r="C2341">
        <v>82</v>
      </c>
      <c r="D2341" t="s">
        <v>9</v>
      </c>
      <c r="E2341" t="s">
        <v>22</v>
      </c>
      <c r="F2341" t="s">
        <v>23</v>
      </c>
      <c r="G2341" t="s">
        <v>12</v>
      </c>
      <c r="H2341">
        <v>950.75</v>
      </c>
    </row>
    <row r="2342" spans="1:8" x14ac:dyDescent="0.45">
      <c r="A2342" t="s">
        <v>263</v>
      </c>
      <c r="B2342" t="s">
        <v>2805</v>
      </c>
      <c r="C2342">
        <v>10</v>
      </c>
      <c r="D2342" t="s">
        <v>9</v>
      </c>
      <c r="E2342" t="s">
        <v>22</v>
      </c>
      <c r="F2342" t="s">
        <v>23</v>
      </c>
      <c r="G2342" t="s">
        <v>41</v>
      </c>
      <c r="H2342">
        <v>1644.39</v>
      </c>
    </row>
    <row r="2343" spans="1:8" x14ac:dyDescent="0.45">
      <c r="A2343" t="s">
        <v>181</v>
      </c>
      <c r="B2343" t="s">
        <v>2806</v>
      </c>
      <c r="C2343">
        <v>18</v>
      </c>
      <c r="D2343" t="s">
        <v>9</v>
      </c>
      <c r="E2343" t="s">
        <v>26</v>
      </c>
      <c r="F2343" t="s">
        <v>16</v>
      </c>
      <c r="G2343" t="s">
        <v>17</v>
      </c>
      <c r="H2343">
        <v>1505.27</v>
      </c>
    </row>
    <row r="2344" spans="1:8" x14ac:dyDescent="0.45">
      <c r="A2344" s="1">
        <v>45140</v>
      </c>
      <c r="B2344" t="s">
        <v>2807</v>
      </c>
      <c r="C2344">
        <v>74</v>
      </c>
      <c r="D2344" t="s">
        <v>14</v>
      </c>
      <c r="E2344" t="s">
        <v>22</v>
      </c>
      <c r="F2344" t="s">
        <v>16</v>
      </c>
      <c r="G2344" t="s">
        <v>12</v>
      </c>
      <c r="H2344">
        <v>2815.39</v>
      </c>
    </row>
    <row r="2345" spans="1:8" x14ac:dyDescent="0.45">
      <c r="A2345" t="s">
        <v>1229</v>
      </c>
      <c r="B2345" t="s">
        <v>2808</v>
      </c>
      <c r="C2345">
        <v>56</v>
      </c>
      <c r="D2345" t="s">
        <v>14</v>
      </c>
      <c r="E2345" t="s">
        <v>10</v>
      </c>
      <c r="F2345" t="s">
        <v>30</v>
      </c>
      <c r="G2345" t="s">
        <v>41</v>
      </c>
      <c r="H2345">
        <v>2145.38</v>
      </c>
    </row>
    <row r="2346" spans="1:8" x14ac:dyDescent="0.45">
      <c r="A2346" s="1">
        <v>44754</v>
      </c>
      <c r="B2346" t="s">
        <v>2809</v>
      </c>
      <c r="C2346">
        <v>92</v>
      </c>
      <c r="D2346" t="s">
        <v>21</v>
      </c>
      <c r="E2346" t="s">
        <v>35</v>
      </c>
      <c r="F2346" t="s">
        <v>16</v>
      </c>
      <c r="G2346" t="s">
        <v>17</v>
      </c>
      <c r="H2346">
        <v>996.7</v>
      </c>
    </row>
    <row r="2347" spans="1:8" x14ac:dyDescent="0.45">
      <c r="A2347" t="s">
        <v>2082</v>
      </c>
      <c r="B2347" t="s">
        <v>2810</v>
      </c>
      <c r="C2347">
        <v>40</v>
      </c>
      <c r="D2347" t="s">
        <v>14</v>
      </c>
      <c r="E2347" t="s">
        <v>19</v>
      </c>
      <c r="F2347" t="s">
        <v>16</v>
      </c>
      <c r="G2347" t="s">
        <v>41</v>
      </c>
      <c r="H2347">
        <v>1585.6</v>
      </c>
    </row>
    <row r="2348" spans="1:8" x14ac:dyDescent="0.45">
      <c r="A2348" t="s">
        <v>58</v>
      </c>
      <c r="B2348" t="s">
        <v>2811</v>
      </c>
      <c r="C2348">
        <v>21</v>
      </c>
      <c r="D2348" t="s">
        <v>14</v>
      </c>
      <c r="E2348" t="s">
        <v>15</v>
      </c>
      <c r="F2348" t="s">
        <v>30</v>
      </c>
      <c r="G2348" t="s">
        <v>44</v>
      </c>
      <c r="H2348">
        <v>3031.56</v>
      </c>
    </row>
    <row r="2349" spans="1:8" x14ac:dyDescent="0.45">
      <c r="A2349" t="s">
        <v>367</v>
      </c>
      <c r="B2349" t="s">
        <v>2812</v>
      </c>
      <c r="C2349">
        <v>91</v>
      </c>
      <c r="D2349" t="s">
        <v>14</v>
      </c>
      <c r="E2349" t="s">
        <v>19</v>
      </c>
      <c r="F2349" t="s">
        <v>23</v>
      </c>
      <c r="G2349" t="s">
        <v>17</v>
      </c>
      <c r="H2349">
        <v>3580.06</v>
      </c>
    </row>
    <row r="2350" spans="1:8" x14ac:dyDescent="0.45">
      <c r="A2350" t="s">
        <v>315</v>
      </c>
      <c r="B2350" t="s">
        <v>2813</v>
      </c>
      <c r="C2350">
        <v>55</v>
      </c>
      <c r="D2350" t="s">
        <v>9</v>
      </c>
      <c r="F2350" t="s">
        <v>23</v>
      </c>
      <c r="G2350" t="s">
        <v>41</v>
      </c>
      <c r="H2350">
        <v>671.27</v>
      </c>
    </row>
    <row r="2351" spans="1:8" x14ac:dyDescent="0.45">
      <c r="A2351" s="1">
        <v>45115</v>
      </c>
      <c r="B2351" t="s">
        <v>2814</v>
      </c>
      <c r="C2351">
        <v>32</v>
      </c>
      <c r="D2351" t="s">
        <v>21</v>
      </c>
      <c r="E2351" t="s">
        <v>10</v>
      </c>
      <c r="F2351" t="s">
        <v>16</v>
      </c>
      <c r="G2351" t="s">
        <v>28</v>
      </c>
      <c r="H2351">
        <v>3659.5</v>
      </c>
    </row>
    <row r="2352" spans="1:8" x14ac:dyDescent="0.45">
      <c r="A2352" t="s">
        <v>972</v>
      </c>
      <c r="B2352" t="s">
        <v>2815</v>
      </c>
      <c r="C2352">
        <v>99</v>
      </c>
      <c r="D2352" t="s">
        <v>14</v>
      </c>
      <c r="E2352" t="s">
        <v>38</v>
      </c>
      <c r="F2352" t="s">
        <v>16</v>
      </c>
      <c r="G2352" t="s">
        <v>44</v>
      </c>
      <c r="H2352">
        <v>1245.45</v>
      </c>
    </row>
    <row r="2353" spans="1:8" x14ac:dyDescent="0.45">
      <c r="A2353" t="s">
        <v>367</v>
      </c>
      <c r="B2353" t="s">
        <v>2816</v>
      </c>
      <c r="C2353">
        <v>23</v>
      </c>
      <c r="D2353" t="s">
        <v>21</v>
      </c>
      <c r="E2353" t="s">
        <v>10</v>
      </c>
      <c r="F2353" t="s">
        <v>11</v>
      </c>
      <c r="G2353" t="s">
        <v>41</v>
      </c>
      <c r="H2353">
        <v>4472.63</v>
      </c>
    </row>
    <row r="2354" spans="1:8" x14ac:dyDescent="0.45">
      <c r="A2354" t="s">
        <v>1070</v>
      </c>
      <c r="B2354" t="s">
        <v>2817</v>
      </c>
      <c r="C2354">
        <v>24</v>
      </c>
      <c r="D2354" t="s">
        <v>14</v>
      </c>
      <c r="E2354" t="s">
        <v>19</v>
      </c>
      <c r="F2354" t="s">
        <v>23</v>
      </c>
      <c r="G2354" t="s">
        <v>41</v>
      </c>
      <c r="H2354">
        <v>3427.02</v>
      </c>
    </row>
    <row r="2355" spans="1:8" x14ac:dyDescent="0.45">
      <c r="A2355" t="s">
        <v>87</v>
      </c>
      <c r="B2355" t="s">
        <v>2818</v>
      </c>
      <c r="C2355">
        <v>43</v>
      </c>
      <c r="D2355" t="s">
        <v>14</v>
      </c>
      <c r="E2355" t="s">
        <v>35</v>
      </c>
      <c r="F2355" t="s">
        <v>11</v>
      </c>
      <c r="G2355" t="s">
        <v>41</v>
      </c>
      <c r="H2355">
        <v>3153.33</v>
      </c>
    </row>
    <row r="2356" spans="1:8" x14ac:dyDescent="0.45">
      <c r="A2356" t="s">
        <v>274</v>
      </c>
      <c r="B2356" t="s">
        <v>2819</v>
      </c>
      <c r="C2356">
        <v>21</v>
      </c>
      <c r="D2356" t="s">
        <v>21</v>
      </c>
      <c r="E2356" t="s">
        <v>38</v>
      </c>
      <c r="F2356" t="s">
        <v>16</v>
      </c>
      <c r="H2356">
        <v>2788.07</v>
      </c>
    </row>
    <row r="2357" spans="1:8" x14ac:dyDescent="0.45">
      <c r="A2357" s="1">
        <v>44845</v>
      </c>
      <c r="B2357" t="s">
        <v>2820</v>
      </c>
      <c r="C2357">
        <v>82</v>
      </c>
      <c r="D2357" t="s">
        <v>21</v>
      </c>
      <c r="E2357" t="s">
        <v>26</v>
      </c>
      <c r="F2357" t="s">
        <v>11</v>
      </c>
      <c r="G2357" t="s">
        <v>28</v>
      </c>
      <c r="H2357">
        <v>4538.45</v>
      </c>
    </row>
    <row r="2358" spans="1:8" x14ac:dyDescent="0.45">
      <c r="A2358" s="1">
        <v>45146</v>
      </c>
      <c r="B2358" t="s">
        <v>2821</v>
      </c>
      <c r="C2358">
        <v>12</v>
      </c>
      <c r="D2358" t="s">
        <v>9</v>
      </c>
      <c r="E2358" t="s">
        <v>10</v>
      </c>
      <c r="F2358" t="s">
        <v>16</v>
      </c>
      <c r="G2358" t="s">
        <v>12</v>
      </c>
      <c r="H2358">
        <v>3561.59</v>
      </c>
    </row>
    <row r="2359" spans="1:8" x14ac:dyDescent="0.45">
      <c r="A2359" t="s">
        <v>658</v>
      </c>
      <c r="B2359" t="s">
        <v>2822</v>
      </c>
      <c r="C2359">
        <v>41</v>
      </c>
      <c r="D2359" t="s">
        <v>9</v>
      </c>
      <c r="E2359" t="s">
        <v>26</v>
      </c>
      <c r="F2359" t="s">
        <v>23</v>
      </c>
      <c r="G2359" t="s">
        <v>41</v>
      </c>
      <c r="H2359">
        <v>1907.18</v>
      </c>
    </row>
    <row r="2360" spans="1:8" x14ac:dyDescent="0.45">
      <c r="A2360" t="s">
        <v>148</v>
      </c>
      <c r="B2360" t="s">
        <v>2823</v>
      </c>
      <c r="C2360">
        <v>60</v>
      </c>
      <c r="D2360" t="s">
        <v>14</v>
      </c>
      <c r="E2360" t="s">
        <v>15</v>
      </c>
      <c r="F2360" t="s">
        <v>23</v>
      </c>
      <c r="G2360" t="s">
        <v>17</v>
      </c>
      <c r="H2360">
        <v>4518.2299999999996</v>
      </c>
    </row>
    <row r="2361" spans="1:8" x14ac:dyDescent="0.45">
      <c r="A2361" t="s">
        <v>586</v>
      </c>
      <c r="B2361" t="s">
        <v>2824</v>
      </c>
      <c r="C2361">
        <v>69</v>
      </c>
      <c r="D2361" t="s">
        <v>14</v>
      </c>
      <c r="E2361" t="s">
        <v>10</v>
      </c>
      <c r="F2361" t="s">
        <v>23</v>
      </c>
      <c r="G2361" t="s">
        <v>17</v>
      </c>
      <c r="H2361">
        <v>4777.99</v>
      </c>
    </row>
    <row r="2362" spans="1:8" x14ac:dyDescent="0.45">
      <c r="A2362" t="s">
        <v>2825</v>
      </c>
      <c r="B2362" t="s">
        <v>2826</v>
      </c>
      <c r="C2362">
        <v>67</v>
      </c>
      <c r="D2362" t="s">
        <v>21</v>
      </c>
      <c r="E2362" t="s">
        <v>15</v>
      </c>
      <c r="F2362" t="s">
        <v>16</v>
      </c>
      <c r="G2362" t="s">
        <v>44</v>
      </c>
      <c r="H2362">
        <v>4239.8999999999996</v>
      </c>
    </row>
    <row r="2363" spans="1:8" x14ac:dyDescent="0.45">
      <c r="A2363" t="s">
        <v>2825</v>
      </c>
      <c r="B2363" t="s">
        <v>2827</v>
      </c>
      <c r="C2363">
        <v>69</v>
      </c>
      <c r="D2363" t="s">
        <v>14</v>
      </c>
      <c r="E2363" t="s">
        <v>15</v>
      </c>
      <c r="F2363" t="s">
        <v>23</v>
      </c>
      <c r="G2363" t="s">
        <v>17</v>
      </c>
      <c r="H2363">
        <v>960.06</v>
      </c>
    </row>
    <row r="2364" spans="1:8" x14ac:dyDescent="0.45">
      <c r="A2364" t="s">
        <v>549</v>
      </c>
      <c r="B2364" t="s">
        <v>2828</v>
      </c>
      <c r="C2364">
        <v>6</v>
      </c>
      <c r="D2364" t="s">
        <v>9</v>
      </c>
      <c r="E2364" t="s">
        <v>35</v>
      </c>
      <c r="F2364" t="s">
        <v>23</v>
      </c>
      <c r="G2364" t="s">
        <v>41</v>
      </c>
      <c r="H2364">
        <v>1006.53</v>
      </c>
    </row>
    <row r="2365" spans="1:8" x14ac:dyDescent="0.45">
      <c r="A2365" s="1">
        <v>44901</v>
      </c>
      <c r="B2365" t="s">
        <v>2829</v>
      </c>
      <c r="C2365">
        <v>55</v>
      </c>
      <c r="D2365" t="s">
        <v>9</v>
      </c>
      <c r="E2365" t="s">
        <v>35</v>
      </c>
      <c r="F2365" t="s">
        <v>16</v>
      </c>
      <c r="G2365" t="s">
        <v>41</v>
      </c>
      <c r="H2365">
        <v>4080.14</v>
      </c>
    </row>
    <row r="2366" spans="1:8" x14ac:dyDescent="0.45">
      <c r="A2366" s="1">
        <v>45049</v>
      </c>
      <c r="B2366" t="s">
        <v>2830</v>
      </c>
      <c r="C2366">
        <v>29</v>
      </c>
      <c r="D2366" t="s">
        <v>14</v>
      </c>
      <c r="E2366" t="s">
        <v>22</v>
      </c>
      <c r="F2366" t="s">
        <v>30</v>
      </c>
      <c r="G2366" t="s">
        <v>12</v>
      </c>
      <c r="H2366">
        <v>3376.39</v>
      </c>
    </row>
    <row r="2367" spans="1:8" x14ac:dyDescent="0.45">
      <c r="A2367" s="1">
        <v>45022</v>
      </c>
      <c r="B2367" t="s">
        <v>2831</v>
      </c>
      <c r="C2367">
        <v>37</v>
      </c>
      <c r="D2367" t="s">
        <v>9</v>
      </c>
      <c r="E2367" t="s">
        <v>10</v>
      </c>
      <c r="F2367" t="s">
        <v>30</v>
      </c>
      <c r="G2367" t="s">
        <v>28</v>
      </c>
      <c r="H2367">
        <v>2069.5300000000002</v>
      </c>
    </row>
    <row r="2368" spans="1:8" x14ac:dyDescent="0.45">
      <c r="A2368" t="s">
        <v>170</v>
      </c>
      <c r="B2368" t="s">
        <v>2832</v>
      </c>
      <c r="C2368">
        <v>83</v>
      </c>
      <c r="D2368" t="s">
        <v>9</v>
      </c>
      <c r="E2368" t="s">
        <v>22</v>
      </c>
      <c r="F2368" t="s">
        <v>16</v>
      </c>
      <c r="G2368" t="s">
        <v>44</v>
      </c>
      <c r="H2368">
        <v>4956.9799999999996</v>
      </c>
    </row>
    <row r="2369" spans="1:8" x14ac:dyDescent="0.45">
      <c r="A2369" s="1">
        <v>44783</v>
      </c>
      <c r="B2369" t="s">
        <v>2833</v>
      </c>
      <c r="C2369">
        <v>45</v>
      </c>
      <c r="D2369" t="s">
        <v>21</v>
      </c>
      <c r="E2369" t="s">
        <v>19</v>
      </c>
      <c r="F2369" t="s">
        <v>16</v>
      </c>
      <c r="G2369" t="s">
        <v>17</v>
      </c>
      <c r="H2369">
        <v>4896.32</v>
      </c>
    </row>
    <row r="2370" spans="1:8" x14ac:dyDescent="0.45">
      <c r="A2370" t="s">
        <v>2492</v>
      </c>
      <c r="B2370" t="s">
        <v>2834</v>
      </c>
      <c r="C2370">
        <v>23</v>
      </c>
      <c r="D2370" t="s">
        <v>21</v>
      </c>
      <c r="E2370" t="s">
        <v>38</v>
      </c>
      <c r="F2370" t="s">
        <v>30</v>
      </c>
      <c r="G2370" t="s">
        <v>41</v>
      </c>
      <c r="H2370">
        <v>445.36</v>
      </c>
    </row>
    <row r="2371" spans="1:8" x14ac:dyDescent="0.45">
      <c r="A2371" t="s">
        <v>909</v>
      </c>
      <c r="B2371" t="s">
        <v>2835</v>
      </c>
      <c r="C2371">
        <v>72</v>
      </c>
      <c r="D2371" t="s">
        <v>21</v>
      </c>
      <c r="E2371" t="s">
        <v>38</v>
      </c>
      <c r="F2371" t="s">
        <v>16</v>
      </c>
      <c r="G2371" t="s">
        <v>41</v>
      </c>
      <c r="H2371">
        <v>4294.16</v>
      </c>
    </row>
    <row r="2372" spans="1:8" x14ac:dyDescent="0.45">
      <c r="A2372" s="1">
        <v>45149</v>
      </c>
      <c r="B2372" t="s">
        <v>2836</v>
      </c>
      <c r="C2372">
        <v>27</v>
      </c>
      <c r="D2372" t="s">
        <v>9</v>
      </c>
      <c r="E2372" t="s">
        <v>26</v>
      </c>
      <c r="F2372" t="s">
        <v>11</v>
      </c>
      <c r="G2372" t="s">
        <v>17</v>
      </c>
      <c r="H2372">
        <v>4611.92</v>
      </c>
    </row>
    <row r="2373" spans="1:8" x14ac:dyDescent="0.45">
      <c r="A2373" s="1">
        <v>44780</v>
      </c>
      <c r="B2373" t="s">
        <v>2837</v>
      </c>
      <c r="C2373">
        <v>48</v>
      </c>
      <c r="D2373" t="s">
        <v>9</v>
      </c>
      <c r="E2373" t="s">
        <v>26</v>
      </c>
      <c r="F2373" t="s">
        <v>11</v>
      </c>
      <c r="G2373" t="s">
        <v>17</v>
      </c>
      <c r="H2373">
        <v>439.54</v>
      </c>
    </row>
    <row r="2374" spans="1:8" x14ac:dyDescent="0.45">
      <c r="A2374" s="1">
        <v>44653</v>
      </c>
      <c r="B2374" t="s">
        <v>2838</v>
      </c>
      <c r="C2374">
        <v>4</v>
      </c>
      <c r="D2374" t="s">
        <v>9</v>
      </c>
      <c r="E2374" t="s">
        <v>19</v>
      </c>
      <c r="F2374" t="s">
        <v>23</v>
      </c>
      <c r="G2374" t="s">
        <v>44</v>
      </c>
      <c r="H2374">
        <v>1871.1</v>
      </c>
    </row>
    <row r="2375" spans="1:8" x14ac:dyDescent="0.45">
      <c r="A2375" t="s">
        <v>304</v>
      </c>
      <c r="B2375" t="s">
        <v>2839</v>
      </c>
      <c r="C2375">
        <v>66</v>
      </c>
      <c r="D2375" t="s">
        <v>9</v>
      </c>
      <c r="F2375" t="s">
        <v>11</v>
      </c>
      <c r="G2375" t="s">
        <v>28</v>
      </c>
      <c r="H2375">
        <v>96.28</v>
      </c>
    </row>
    <row r="2376" spans="1:8" x14ac:dyDescent="0.45">
      <c r="A2376" t="s">
        <v>1013</v>
      </c>
      <c r="B2376" t="s">
        <v>2840</v>
      </c>
      <c r="C2376">
        <v>69</v>
      </c>
      <c r="D2376" t="s">
        <v>14</v>
      </c>
      <c r="E2376" t="s">
        <v>15</v>
      </c>
      <c r="F2376" t="s">
        <v>16</v>
      </c>
      <c r="G2376" t="s">
        <v>41</v>
      </c>
      <c r="H2376">
        <v>159.25</v>
      </c>
    </row>
    <row r="2377" spans="1:8" x14ac:dyDescent="0.45">
      <c r="A2377" t="s">
        <v>544</v>
      </c>
      <c r="B2377" t="s">
        <v>2841</v>
      </c>
      <c r="C2377">
        <v>81</v>
      </c>
      <c r="D2377" t="s">
        <v>21</v>
      </c>
      <c r="E2377" t="s">
        <v>38</v>
      </c>
      <c r="F2377" t="s">
        <v>16</v>
      </c>
      <c r="G2377" t="s">
        <v>17</v>
      </c>
      <c r="H2377">
        <v>2759.44</v>
      </c>
    </row>
    <row r="2378" spans="1:8" x14ac:dyDescent="0.45">
      <c r="A2378" s="1">
        <v>44966</v>
      </c>
      <c r="B2378" t="s">
        <v>2842</v>
      </c>
      <c r="C2378">
        <v>30</v>
      </c>
      <c r="D2378" t="s">
        <v>21</v>
      </c>
      <c r="E2378" t="s">
        <v>15</v>
      </c>
      <c r="F2378" t="s">
        <v>16</v>
      </c>
      <c r="G2378" t="s">
        <v>17</v>
      </c>
      <c r="H2378">
        <v>3072.63</v>
      </c>
    </row>
    <row r="2379" spans="1:8" x14ac:dyDescent="0.45">
      <c r="A2379" t="s">
        <v>525</v>
      </c>
      <c r="B2379" t="s">
        <v>2843</v>
      </c>
      <c r="C2379">
        <v>22</v>
      </c>
      <c r="D2379" t="s">
        <v>14</v>
      </c>
      <c r="F2379" t="s">
        <v>11</v>
      </c>
      <c r="G2379" t="s">
        <v>44</v>
      </c>
      <c r="H2379">
        <v>1094.21</v>
      </c>
    </row>
    <row r="2380" spans="1:8" x14ac:dyDescent="0.45">
      <c r="A2380" s="1">
        <v>44780</v>
      </c>
      <c r="B2380" t="s">
        <v>2844</v>
      </c>
      <c r="C2380">
        <v>46</v>
      </c>
      <c r="D2380" t="s">
        <v>21</v>
      </c>
      <c r="E2380" t="s">
        <v>10</v>
      </c>
      <c r="F2380" t="s">
        <v>16</v>
      </c>
      <c r="G2380" t="s">
        <v>12</v>
      </c>
      <c r="H2380">
        <v>4382.99</v>
      </c>
    </row>
    <row r="2381" spans="1:8" x14ac:dyDescent="0.45">
      <c r="A2381" t="s">
        <v>1202</v>
      </c>
      <c r="B2381" t="s">
        <v>2845</v>
      </c>
      <c r="C2381">
        <v>11</v>
      </c>
      <c r="D2381" t="s">
        <v>9</v>
      </c>
      <c r="E2381" t="s">
        <v>35</v>
      </c>
      <c r="F2381" t="s">
        <v>30</v>
      </c>
      <c r="G2381" t="s">
        <v>44</v>
      </c>
      <c r="H2381">
        <v>4544.93</v>
      </c>
    </row>
    <row r="2382" spans="1:8" x14ac:dyDescent="0.45">
      <c r="A2382" t="s">
        <v>558</v>
      </c>
      <c r="B2382" t="s">
        <v>2846</v>
      </c>
      <c r="C2382">
        <v>90</v>
      </c>
      <c r="D2382" t="s">
        <v>14</v>
      </c>
      <c r="E2382" t="s">
        <v>10</v>
      </c>
      <c r="F2382" t="s">
        <v>30</v>
      </c>
      <c r="G2382" t="s">
        <v>44</v>
      </c>
      <c r="H2382">
        <v>3473.46</v>
      </c>
    </row>
    <row r="2383" spans="1:8" x14ac:dyDescent="0.45">
      <c r="A2383" t="s">
        <v>597</v>
      </c>
      <c r="B2383" t="s">
        <v>2847</v>
      </c>
      <c r="C2383">
        <v>49</v>
      </c>
      <c r="D2383" t="s">
        <v>9</v>
      </c>
      <c r="E2383" t="s">
        <v>15</v>
      </c>
      <c r="F2383" t="s">
        <v>30</v>
      </c>
      <c r="G2383" t="s">
        <v>41</v>
      </c>
      <c r="H2383">
        <v>1834.56</v>
      </c>
    </row>
    <row r="2384" spans="1:8" x14ac:dyDescent="0.45">
      <c r="A2384" s="1">
        <v>44997</v>
      </c>
      <c r="B2384" t="s">
        <v>2848</v>
      </c>
      <c r="C2384">
        <v>43</v>
      </c>
      <c r="D2384" t="s">
        <v>21</v>
      </c>
      <c r="E2384" t="s">
        <v>35</v>
      </c>
      <c r="F2384" t="s">
        <v>30</v>
      </c>
      <c r="G2384" t="s">
        <v>17</v>
      </c>
      <c r="H2384">
        <v>4233.34</v>
      </c>
    </row>
    <row r="2385" spans="1:8" x14ac:dyDescent="0.45">
      <c r="A2385" s="1">
        <v>45116</v>
      </c>
      <c r="B2385" t="s">
        <v>2849</v>
      </c>
      <c r="C2385">
        <v>7</v>
      </c>
      <c r="D2385" t="s">
        <v>21</v>
      </c>
      <c r="E2385" t="s">
        <v>35</v>
      </c>
      <c r="F2385" t="s">
        <v>11</v>
      </c>
      <c r="G2385" t="s">
        <v>28</v>
      </c>
      <c r="H2385">
        <v>2755.45</v>
      </c>
    </row>
    <row r="2386" spans="1:8" x14ac:dyDescent="0.45">
      <c r="A2386" s="1">
        <v>44716</v>
      </c>
      <c r="B2386" t="s">
        <v>2850</v>
      </c>
      <c r="C2386">
        <v>99</v>
      </c>
      <c r="D2386" t="s">
        <v>9</v>
      </c>
      <c r="E2386" t="s">
        <v>15</v>
      </c>
      <c r="F2386" t="s">
        <v>11</v>
      </c>
      <c r="G2386" t="s">
        <v>17</v>
      </c>
      <c r="H2386">
        <v>112.07</v>
      </c>
    </row>
    <row r="2387" spans="1:8" x14ac:dyDescent="0.45">
      <c r="A2387" s="1">
        <v>44836</v>
      </c>
      <c r="B2387" t="s">
        <v>2851</v>
      </c>
      <c r="C2387">
        <v>34</v>
      </c>
      <c r="D2387" t="s">
        <v>21</v>
      </c>
      <c r="E2387" t="s">
        <v>22</v>
      </c>
      <c r="F2387" t="s">
        <v>16</v>
      </c>
      <c r="G2387" t="s">
        <v>41</v>
      </c>
      <c r="H2387">
        <v>4012.41</v>
      </c>
    </row>
    <row r="2388" spans="1:8" x14ac:dyDescent="0.45">
      <c r="A2388" s="1">
        <v>44992</v>
      </c>
      <c r="B2388" t="s">
        <v>2852</v>
      </c>
      <c r="C2388">
        <v>34</v>
      </c>
      <c r="D2388" t="s">
        <v>21</v>
      </c>
      <c r="E2388" t="s">
        <v>19</v>
      </c>
      <c r="F2388" t="s">
        <v>16</v>
      </c>
      <c r="G2388" t="s">
        <v>12</v>
      </c>
      <c r="H2388">
        <v>550.92999999999995</v>
      </c>
    </row>
    <row r="2389" spans="1:8" x14ac:dyDescent="0.45">
      <c r="A2389" t="s">
        <v>1387</v>
      </c>
      <c r="B2389" t="s">
        <v>2853</v>
      </c>
      <c r="C2389">
        <v>34</v>
      </c>
      <c r="D2389" t="s">
        <v>9</v>
      </c>
      <c r="E2389" t="s">
        <v>35</v>
      </c>
      <c r="F2389" t="s">
        <v>23</v>
      </c>
      <c r="G2389" t="s">
        <v>44</v>
      </c>
      <c r="H2389">
        <v>3511.43</v>
      </c>
    </row>
    <row r="2390" spans="1:8" x14ac:dyDescent="0.45">
      <c r="A2390" s="1">
        <v>44866</v>
      </c>
      <c r="B2390" t="s">
        <v>2854</v>
      </c>
      <c r="C2390">
        <v>63</v>
      </c>
      <c r="D2390" t="s">
        <v>9</v>
      </c>
      <c r="E2390" t="s">
        <v>35</v>
      </c>
      <c r="F2390" t="s">
        <v>11</v>
      </c>
      <c r="G2390" t="s">
        <v>12</v>
      </c>
      <c r="H2390">
        <v>3841.57</v>
      </c>
    </row>
    <row r="2391" spans="1:8" x14ac:dyDescent="0.45">
      <c r="A2391" t="s">
        <v>136</v>
      </c>
      <c r="B2391" t="s">
        <v>2855</v>
      </c>
      <c r="C2391">
        <v>69</v>
      </c>
      <c r="D2391" t="s">
        <v>21</v>
      </c>
      <c r="E2391" t="s">
        <v>10</v>
      </c>
      <c r="F2391" t="s">
        <v>16</v>
      </c>
      <c r="G2391" t="s">
        <v>28</v>
      </c>
      <c r="H2391">
        <v>638.23</v>
      </c>
    </row>
    <row r="2392" spans="1:8" x14ac:dyDescent="0.45">
      <c r="A2392" s="1">
        <v>44604</v>
      </c>
      <c r="B2392" t="s">
        <v>2856</v>
      </c>
      <c r="C2392">
        <v>37</v>
      </c>
      <c r="D2392" t="s">
        <v>21</v>
      </c>
      <c r="E2392" t="s">
        <v>10</v>
      </c>
      <c r="F2392" t="s">
        <v>11</v>
      </c>
      <c r="G2392" t="s">
        <v>12</v>
      </c>
      <c r="H2392">
        <v>4251.2700000000004</v>
      </c>
    </row>
    <row r="2393" spans="1:8" x14ac:dyDescent="0.45">
      <c r="A2393" t="s">
        <v>1527</v>
      </c>
      <c r="B2393" t="s">
        <v>2857</v>
      </c>
      <c r="C2393">
        <v>17</v>
      </c>
      <c r="D2393" t="s">
        <v>14</v>
      </c>
      <c r="E2393" t="s">
        <v>35</v>
      </c>
      <c r="F2393" t="s">
        <v>16</v>
      </c>
      <c r="G2393" t="s">
        <v>44</v>
      </c>
      <c r="H2393">
        <v>2700.31</v>
      </c>
    </row>
    <row r="2394" spans="1:8" x14ac:dyDescent="0.45">
      <c r="A2394" t="s">
        <v>1079</v>
      </c>
      <c r="B2394" t="s">
        <v>2858</v>
      </c>
      <c r="C2394">
        <v>22</v>
      </c>
      <c r="D2394" t="s">
        <v>21</v>
      </c>
      <c r="E2394" t="s">
        <v>26</v>
      </c>
      <c r="F2394" t="s">
        <v>11</v>
      </c>
      <c r="G2394" t="s">
        <v>12</v>
      </c>
      <c r="H2394">
        <v>3896.59</v>
      </c>
    </row>
    <row r="2395" spans="1:8" x14ac:dyDescent="0.45">
      <c r="A2395" s="1">
        <v>44897</v>
      </c>
      <c r="B2395" t="s">
        <v>2859</v>
      </c>
      <c r="C2395">
        <v>84</v>
      </c>
      <c r="D2395" t="s">
        <v>21</v>
      </c>
      <c r="E2395" t="s">
        <v>10</v>
      </c>
      <c r="F2395" t="s">
        <v>11</v>
      </c>
      <c r="G2395" t="s">
        <v>44</v>
      </c>
      <c r="H2395">
        <v>346.43</v>
      </c>
    </row>
    <row r="2396" spans="1:8" x14ac:dyDescent="0.45">
      <c r="A2396" t="s">
        <v>845</v>
      </c>
      <c r="B2396" t="s">
        <v>2860</v>
      </c>
      <c r="C2396">
        <v>89</v>
      </c>
      <c r="D2396" t="s">
        <v>21</v>
      </c>
      <c r="E2396" t="s">
        <v>38</v>
      </c>
      <c r="F2396" t="s">
        <v>11</v>
      </c>
      <c r="G2396" t="s">
        <v>44</v>
      </c>
      <c r="H2396">
        <v>4275.93</v>
      </c>
    </row>
    <row r="2397" spans="1:8" x14ac:dyDescent="0.45">
      <c r="A2397" t="s">
        <v>573</v>
      </c>
      <c r="B2397" t="s">
        <v>2861</v>
      </c>
      <c r="C2397">
        <v>63</v>
      </c>
      <c r="D2397" t="s">
        <v>9</v>
      </c>
      <c r="E2397" t="s">
        <v>19</v>
      </c>
      <c r="F2397" t="s">
        <v>23</v>
      </c>
      <c r="G2397" t="s">
        <v>12</v>
      </c>
      <c r="H2397">
        <v>1176.5</v>
      </c>
    </row>
    <row r="2398" spans="1:8" x14ac:dyDescent="0.45">
      <c r="A2398" s="1">
        <v>44874</v>
      </c>
      <c r="B2398" t="s">
        <v>2862</v>
      </c>
      <c r="C2398">
        <v>72</v>
      </c>
      <c r="D2398" t="s">
        <v>9</v>
      </c>
      <c r="E2398" t="s">
        <v>22</v>
      </c>
      <c r="F2398" t="s">
        <v>11</v>
      </c>
      <c r="G2398" t="s">
        <v>28</v>
      </c>
      <c r="H2398">
        <v>2014.04</v>
      </c>
    </row>
    <row r="2399" spans="1:8" x14ac:dyDescent="0.45">
      <c r="A2399" t="s">
        <v>1523</v>
      </c>
      <c r="B2399" t="s">
        <v>2863</v>
      </c>
      <c r="C2399">
        <v>1</v>
      </c>
      <c r="D2399" t="s">
        <v>9</v>
      </c>
      <c r="E2399" t="s">
        <v>26</v>
      </c>
      <c r="F2399" t="s">
        <v>23</v>
      </c>
      <c r="G2399" t="s">
        <v>12</v>
      </c>
      <c r="H2399">
        <v>2184.0100000000002</v>
      </c>
    </row>
    <row r="2400" spans="1:8" x14ac:dyDescent="0.45">
      <c r="A2400" s="1">
        <v>44875</v>
      </c>
      <c r="B2400" t="s">
        <v>2864</v>
      </c>
      <c r="C2400">
        <v>6</v>
      </c>
      <c r="D2400" t="s">
        <v>9</v>
      </c>
      <c r="E2400" t="s">
        <v>19</v>
      </c>
      <c r="F2400" t="s">
        <v>30</v>
      </c>
      <c r="G2400" t="s">
        <v>17</v>
      </c>
      <c r="H2400">
        <v>2916.12</v>
      </c>
    </row>
    <row r="2401" spans="1:8" x14ac:dyDescent="0.45">
      <c r="A2401" s="1">
        <v>45181</v>
      </c>
      <c r="B2401" t="s">
        <v>2865</v>
      </c>
      <c r="C2401">
        <v>0</v>
      </c>
      <c r="D2401" t="s">
        <v>9</v>
      </c>
      <c r="E2401" t="s">
        <v>26</v>
      </c>
      <c r="F2401" t="s">
        <v>11</v>
      </c>
      <c r="G2401" t="s">
        <v>17</v>
      </c>
      <c r="H2401">
        <v>1619.05</v>
      </c>
    </row>
    <row r="2402" spans="1:8" x14ac:dyDescent="0.45">
      <c r="A2402" s="1">
        <v>44721</v>
      </c>
      <c r="B2402" t="s">
        <v>2866</v>
      </c>
      <c r="C2402">
        <v>31</v>
      </c>
      <c r="D2402" t="s">
        <v>9</v>
      </c>
      <c r="F2402" t="s">
        <v>23</v>
      </c>
      <c r="G2402" t="s">
        <v>44</v>
      </c>
      <c r="H2402">
        <v>1107.3599999999999</v>
      </c>
    </row>
    <row r="2403" spans="1:8" x14ac:dyDescent="0.45">
      <c r="A2403" t="s">
        <v>1023</v>
      </c>
      <c r="B2403" t="s">
        <v>2867</v>
      </c>
      <c r="C2403">
        <v>33</v>
      </c>
      <c r="D2403" t="s">
        <v>21</v>
      </c>
      <c r="E2403" t="s">
        <v>22</v>
      </c>
      <c r="F2403" t="s">
        <v>23</v>
      </c>
      <c r="G2403" t="s">
        <v>17</v>
      </c>
      <c r="H2403">
        <v>4725.8500000000004</v>
      </c>
    </row>
    <row r="2404" spans="1:8" x14ac:dyDescent="0.45">
      <c r="A2404" t="s">
        <v>267</v>
      </c>
      <c r="B2404" t="s">
        <v>2868</v>
      </c>
      <c r="C2404">
        <v>74</v>
      </c>
      <c r="D2404" t="s">
        <v>21</v>
      </c>
      <c r="E2404" t="s">
        <v>22</v>
      </c>
      <c r="F2404" t="s">
        <v>30</v>
      </c>
      <c r="G2404" t="s">
        <v>41</v>
      </c>
      <c r="H2404">
        <v>2468.73</v>
      </c>
    </row>
    <row r="2405" spans="1:8" x14ac:dyDescent="0.45">
      <c r="A2405" t="s">
        <v>972</v>
      </c>
      <c r="B2405" t="s">
        <v>2869</v>
      </c>
      <c r="C2405">
        <v>42</v>
      </c>
      <c r="D2405" t="s">
        <v>9</v>
      </c>
      <c r="F2405" t="s">
        <v>11</v>
      </c>
      <c r="G2405" t="s">
        <v>12</v>
      </c>
      <c r="H2405">
        <v>4011.91</v>
      </c>
    </row>
    <row r="2406" spans="1:8" x14ac:dyDescent="0.45">
      <c r="A2406" t="s">
        <v>456</v>
      </c>
      <c r="B2406" t="s">
        <v>2870</v>
      </c>
      <c r="C2406">
        <v>4</v>
      </c>
      <c r="D2406" t="s">
        <v>14</v>
      </c>
      <c r="F2406" t="s">
        <v>30</v>
      </c>
      <c r="G2406" t="s">
        <v>44</v>
      </c>
      <c r="H2406">
        <v>2915.86</v>
      </c>
    </row>
    <row r="2407" spans="1:8" x14ac:dyDescent="0.45">
      <c r="A2407" t="s">
        <v>222</v>
      </c>
      <c r="B2407" t="s">
        <v>2871</v>
      </c>
      <c r="C2407">
        <v>88</v>
      </c>
      <c r="D2407" t="s">
        <v>9</v>
      </c>
      <c r="E2407" t="s">
        <v>38</v>
      </c>
      <c r="F2407" t="s">
        <v>30</v>
      </c>
      <c r="G2407" t="s">
        <v>28</v>
      </c>
      <c r="H2407">
        <v>2306.63</v>
      </c>
    </row>
    <row r="2408" spans="1:8" x14ac:dyDescent="0.45">
      <c r="A2408" s="1">
        <v>44751</v>
      </c>
      <c r="B2408" t="s">
        <v>2872</v>
      </c>
      <c r="C2408">
        <v>71</v>
      </c>
      <c r="D2408" t="s">
        <v>14</v>
      </c>
      <c r="E2408" t="s">
        <v>35</v>
      </c>
      <c r="F2408" t="s">
        <v>30</v>
      </c>
      <c r="G2408" t="s">
        <v>17</v>
      </c>
      <c r="H2408">
        <v>4611.95</v>
      </c>
    </row>
    <row r="2409" spans="1:8" x14ac:dyDescent="0.45">
      <c r="A2409" t="s">
        <v>217</v>
      </c>
      <c r="B2409" t="s">
        <v>2873</v>
      </c>
      <c r="C2409">
        <v>60</v>
      </c>
      <c r="D2409" t="s">
        <v>9</v>
      </c>
      <c r="E2409" t="s">
        <v>10</v>
      </c>
      <c r="F2409" t="s">
        <v>11</v>
      </c>
      <c r="G2409" t="s">
        <v>28</v>
      </c>
      <c r="H2409">
        <v>4095.03</v>
      </c>
    </row>
    <row r="2410" spans="1:8" x14ac:dyDescent="0.45">
      <c r="A2410" t="s">
        <v>604</v>
      </c>
      <c r="B2410" t="s">
        <v>2874</v>
      </c>
      <c r="C2410">
        <v>79</v>
      </c>
      <c r="D2410" t="s">
        <v>9</v>
      </c>
      <c r="E2410" t="s">
        <v>22</v>
      </c>
      <c r="F2410" t="s">
        <v>23</v>
      </c>
      <c r="G2410" t="s">
        <v>28</v>
      </c>
      <c r="H2410">
        <v>2659.85</v>
      </c>
    </row>
    <row r="2411" spans="1:8" x14ac:dyDescent="0.45">
      <c r="A2411" t="s">
        <v>1048</v>
      </c>
      <c r="B2411" t="s">
        <v>2875</v>
      </c>
      <c r="C2411">
        <v>83</v>
      </c>
      <c r="D2411" t="s">
        <v>9</v>
      </c>
      <c r="E2411" t="s">
        <v>15</v>
      </c>
      <c r="F2411" t="s">
        <v>11</v>
      </c>
      <c r="G2411" t="s">
        <v>17</v>
      </c>
      <c r="H2411">
        <v>1449.74</v>
      </c>
    </row>
    <row r="2412" spans="1:8" x14ac:dyDescent="0.45">
      <c r="A2412" s="1">
        <v>44655</v>
      </c>
      <c r="B2412" t="s">
        <v>2876</v>
      </c>
      <c r="C2412">
        <v>32</v>
      </c>
      <c r="D2412" t="s">
        <v>21</v>
      </c>
      <c r="E2412" t="s">
        <v>15</v>
      </c>
      <c r="F2412" t="s">
        <v>11</v>
      </c>
      <c r="G2412" t="s">
        <v>12</v>
      </c>
      <c r="H2412">
        <v>2481.65</v>
      </c>
    </row>
    <row r="2413" spans="1:8" x14ac:dyDescent="0.45">
      <c r="A2413" s="1">
        <v>45147</v>
      </c>
      <c r="B2413" t="s">
        <v>2877</v>
      </c>
      <c r="C2413">
        <v>15</v>
      </c>
      <c r="D2413" t="s">
        <v>14</v>
      </c>
      <c r="E2413" t="s">
        <v>19</v>
      </c>
      <c r="F2413" t="s">
        <v>11</v>
      </c>
      <c r="G2413" t="s">
        <v>28</v>
      </c>
      <c r="H2413">
        <v>917.92</v>
      </c>
    </row>
    <row r="2414" spans="1:8" x14ac:dyDescent="0.45">
      <c r="A2414" t="s">
        <v>1412</v>
      </c>
      <c r="B2414" t="s">
        <v>2878</v>
      </c>
      <c r="C2414">
        <v>95</v>
      </c>
      <c r="D2414" t="s">
        <v>14</v>
      </c>
      <c r="E2414" t="s">
        <v>22</v>
      </c>
      <c r="F2414" t="s">
        <v>23</v>
      </c>
      <c r="G2414" t="s">
        <v>44</v>
      </c>
      <c r="H2414">
        <v>4049.49</v>
      </c>
    </row>
    <row r="2415" spans="1:8" x14ac:dyDescent="0.45">
      <c r="A2415" s="1">
        <v>44714</v>
      </c>
      <c r="B2415" t="s">
        <v>2879</v>
      </c>
      <c r="C2415">
        <v>58</v>
      </c>
      <c r="D2415" t="s">
        <v>21</v>
      </c>
      <c r="E2415" t="s">
        <v>38</v>
      </c>
      <c r="F2415" t="s">
        <v>11</v>
      </c>
      <c r="G2415" t="s">
        <v>44</v>
      </c>
      <c r="H2415">
        <v>2497.2600000000002</v>
      </c>
    </row>
    <row r="2416" spans="1:8" x14ac:dyDescent="0.45">
      <c r="A2416" t="s">
        <v>555</v>
      </c>
      <c r="B2416" t="s">
        <v>2880</v>
      </c>
      <c r="C2416">
        <v>79</v>
      </c>
      <c r="D2416" t="s">
        <v>9</v>
      </c>
      <c r="E2416" t="s">
        <v>35</v>
      </c>
      <c r="F2416" t="s">
        <v>16</v>
      </c>
      <c r="G2416" t="s">
        <v>28</v>
      </c>
      <c r="H2416">
        <v>613.26</v>
      </c>
    </row>
    <row r="2417" spans="1:8" x14ac:dyDescent="0.45">
      <c r="A2417" s="1">
        <v>44993</v>
      </c>
      <c r="B2417" t="s">
        <v>2881</v>
      </c>
      <c r="C2417">
        <v>26</v>
      </c>
      <c r="D2417" t="s">
        <v>14</v>
      </c>
      <c r="E2417" t="s">
        <v>10</v>
      </c>
      <c r="F2417" t="s">
        <v>30</v>
      </c>
      <c r="G2417" t="s">
        <v>41</v>
      </c>
      <c r="H2417">
        <v>1864.71</v>
      </c>
    </row>
    <row r="2418" spans="1:8" x14ac:dyDescent="0.45">
      <c r="A2418" s="1">
        <v>45058</v>
      </c>
      <c r="B2418" t="s">
        <v>2882</v>
      </c>
      <c r="C2418">
        <v>22</v>
      </c>
      <c r="D2418" t="s">
        <v>9</v>
      </c>
      <c r="E2418" t="s">
        <v>10</v>
      </c>
      <c r="F2418" t="s">
        <v>11</v>
      </c>
      <c r="G2418" t="s">
        <v>12</v>
      </c>
      <c r="H2418">
        <v>561.84</v>
      </c>
    </row>
    <row r="2419" spans="1:8" x14ac:dyDescent="0.45">
      <c r="A2419" s="1">
        <v>45021</v>
      </c>
      <c r="B2419" t="s">
        <v>2883</v>
      </c>
      <c r="C2419">
        <v>24</v>
      </c>
      <c r="D2419" t="s">
        <v>9</v>
      </c>
      <c r="E2419" t="s">
        <v>19</v>
      </c>
      <c r="F2419" t="s">
        <v>11</v>
      </c>
      <c r="G2419" t="s">
        <v>41</v>
      </c>
      <c r="H2419">
        <v>4305.88</v>
      </c>
    </row>
    <row r="2420" spans="1:8" x14ac:dyDescent="0.45">
      <c r="A2420" t="s">
        <v>100</v>
      </c>
      <c r="B2420" t="s">
        <v>2884</v>
      </c>
      <c r="C2420">
        <v>69</v>
      </c>
      <c r="D2420" t="s">
        <v>21</v>
      </c>
      <c r="E2420" t="s">
        <v>38</v>
      </c>
      <c r="F2420" t="s">
        <v>11</v>
      </c>
      <c r="G2420" t="s">
        <v>17</v>
      </c>
      <c r="H2420">
        <v>4524.5200000000004</v>
      </c>
    </row>
    <row r="2421" spans="1:8" x14ac:dyDescent="0.45">
      <c r="A2421" s="1">
        <v>44562</v>
      </c>
      <c r="B2421" t="s">
        <v>2885</v>
      </c>
      <c r="C2421">
        <v>1</v>
      </c>
      <c r="D2421" t="s">
        <v>14</v>
      </c>
      <c r="E2421" t="s">
        <v>38</v>
      </c>
      <c r="F2421" t="s">
        <v>16</v>
      </c>
      <c r="G2421" t="s">
        <v>12</v>
      </c>
      <c r="H2421">
        <v>1114.1400000000001</v>
      </c>
    </row>
    <row r="2422" spans="1:8" x14ac:dyDescent="0.45">
      <c r="A2422" t="s">
        <v>46</v>
      </c>
      <c r="B2422" t="s">
        <v>2886</v>
      </c>
      <c r="C2422">
        <v>24</v>
      </c>
      <c r="D2422" t="s">
        <v>9</v>
      </c>
      <c r="E2422" t="s">
        <v>38</v>
      </c>
      <c r="F2422" t="s">
        <v>23</v>
      </c>
      <c r="G2422" t="s">
        <v>41</v>
      </c>
      <c r="H2422">
        <v>670.04</v>
      </c>
    </row>
    <row r="2423" spans="1:8" x14ac:dyDescent="0.45">
      <c r="A2423" s="1">
        <v>45021</v>
      </c>
      <c r="B2423" t="s">
        <v>2887</v>
      </c>
      <c r="C2423">
        <v>90</v>
      </c>
      <c r="D2423" t="s">
        <v>14</v>
      </c>
      <c r="E2423" t="s">
        <v>26</v>
      </c>
      <c r="F2423" t="s">
        <v>16</v>
      </c>
      <c r="G2423" t="s">
        <v>44</v>
      </c>
      <c r="H2423">
        <v>224.86</v>
      </c>
    </row>
    <row r="2424" spans="1:8" x14ac:dyDescent="0.45">
      <c r="A2424" s="1">
        <v>44754</v>
      </c>
      <c r="B2424" t="s">
        <v>2888</v>
      </c>
      <c r="C2424">
        <v>56</v>
      </c>
      <c r="D2424" t="s">
        <v>9</v>
      </c>
      <c r="E2424" t="s">
        <v>38</v>
      </c>
      <c r="F2424" t="s">
        <v>11</v>
      </c>
      <c r="G2424" t="s">
        <v>41</v>
      </c>
      <c r="H2424">
        <v>1353.94</v>
      </c>
    </row>
    <row r="2425" spans="1:8" x14ac:dyDescent="0.45">
      <c r="A2425" s="1">
        <v>45017</v>
      </c>
      <c r="B2425" t="s">
        <v>2889</v>
      </c>
      <c r="C2425">
        <v>46</v>
      </c>
      <c r="D2425" t="s">
        <v>9</v>
      </c>
      <c r="E2425" t="s">
        <v>10</v>
      </c>
      <c r="F2425" t="s">
        <v>30</v>
      </c>
      <c r="G2425" t="s">
        <v>28</v>
      </c>
      <c r="H2425">
        <v>736.34</v>
      </c>
    </row>
    <row r="2426" spans="1:8" x14ac:dyDescent="0.45">
      <c r="A2426" t="s">
        <v>1330</v>
      </c>
      <c r="B2426" t="s">
        <v>2890</v>
      </c>
      <c r="C2426">
        <v>21</v>
      </c>
      <c r="D2426" t="s">
        <v>14</v>
      </c>
      <c r="E2426" t="s">
        <v>10</v>
      </c>
      <c r="F2426" t="s">
        <v>23</v>
      </c>
      <c r="G2426" t="s">
        <v>17</v>
      </c>
      <c r="H2426">
        <v>1176.92</v>
      </c>
    </row>
    <row r="2427" spans="1:8" x14ac:dyDescent="0.45">
      <c r="A2427" s="1">
        <v>44722</v>
      </c>
      <c r="B2427" t="s">
        <v>2891</v>
      </c>
      <c r="C2427">
        <v>79</v>
      </c>
      <c r="D2427" t="s">
        <v>14</v>
      </c>
      <c r="E2427" t="s">
        <v>26</v>
      </c>
      <c r="F2427" t="s">
        <v>23</v>
      </c>
      <c r="G2427" t="s">
        <v>17</v>
      </c>
      <c r="H2427">
        <v>2195.9299999999998</v>
      </c>
    </row>
    <row r="2428" spans="1:8" x14ac:dyDescent="0.45">
      <c r="A2428" t="s">
        <v>476</v>
      </c>
      <c r="B2428" t="s">
        <v>2892</v>
      </c>
      <c r="C2428">
        <v>55</v>
      </c>
      <c r="D2428" t="s">
        <v>14</v>
      </c>
      <c r="E2428" t="s">
        <v>10</v>
      </c>
      <c r="F2428" t="s">
        <v>11</v>
      </c>
      <c r="G2428" t="s">
        <v>28</v>
      </c>
      <c r="H2428">
        <v>1166.44</v>
      </c>
    </row>
    <row r="2429" spans="1:8" x14ac:dyDescent="0.45">
      <c r="A2429" s="1">
        <v>44596</v>
      </c>
      <c r="B2429" t="s">
        <v>2893</v>
      </c>
      <c r="C2429">
        <v>88</v>
      </c>
      <c r="D2429" t="s">
        <v>9</v>
      </c>
      <c r="E2429" t="s">
        <v>26</v>
      </c>
      <c r="F2429" t="s">
        <v>16</v>
      </c>
      <c r="H2429">
        <v>4687.7700000000004</v>
      </c>
    </row>
    <row r="2430" spans="1:8" x14ac:dyDescent="0.45">
      <c r="A2430" s="1">
        <v>44906</v>
      </c>
      <c r="B2430" t="s">
        <v>2894</v>
      </c>
      <c r="C2430">
        <v>95</v>
      </c>
      <c r="D2430" t="s">
        <v>21</v>
      </c>
      <c r="E2430" t="s">
        <v>35</v>
      </c>
      <c r="F2430" t="s">
        <v>11</v>
      </c>
      <c r="G2430" t="s">
        <v>41</v>
      </c>
      <c r="H2430">
        <v>1260</v>
      </c>
    </row>
    <row r="2431" spans="1:8" x14ac:dyDescent="0.45">
      <c r="A2431" t="s">
        <v>274</v>
      </c>
      <c r="B2431" t="s">
        <v>2895</v>
      </c>
      <c r="C2431">
        <v>45</v>
      </c>
      <c r="D2431" t="s">
        <v>14</v>
      </c>
      <c r="E2431" t="s">
        <v>26</v>
      </c>
      <c r="F2431" t="s">
        <v>30</v>
      </c>
      <c r="G2431" t="s">
        <v>12</v>
      </c>
      <c r="H2431">
        <v>4909.04</v>
      </c>
    </row>
    <row r="2432" spans="1:8" x14ac:dyDescent="0.45">
      <c r="A2432" t="s">
        <v>552</v>
      </c>
      <c r="B2432" t="s">
        <v>2896</v>
      </c>
      <c r="C2432">
        <v>99</v>
      </c>
      <c r="D2432" t="s">
        <v>14</v>
      </c>
      <c r="E2432" t="s">
        <v>15</v>
      </c>
      <c r="F2432" t="s">
        <v>23</v>
      </c>
      <c r="G2432" t="s">
        <v>44</v>
      </c>
      <c r="H2432">
        <v>3640.99</v>
      </c>
    </row>
    <row r="2433" spans="1:8" x14ac:dyDescent="0.45">
      <c r="A2433" t="s">
        <v>391</v>
      </c>
      <c r="B2433" t="s">
        <v>2897</v>
      </c>
      <c r="C2433">
        <v>11</v>
      </c>
      <c r="D2433" t="s">
        <v>21</v>
      </c>
      <c r="E2433" t="s">
        <v>35</v>
      </c>
      <c r="F2433" t="s">
        <v>23</v>
      </c>
      <c r="G2433" t="s">
        <v>12</v>
      </c>
      <c r="H2433">
        <v>1240.3699999999999</v>
      </c>
    </row>
    <row r="2434" spans="1:8" x14ac:dyDescent="0.45">
      <c r="A2434" t="s">
        <v>205</v>
      </c>
      <c r="B2434" t="s">
        <v>2898</v>
      </c>
      <c r="C2434">
        <v>57</v>
      </c>
      <c r="D2434" t="s">
        <v>9</v>
      </c>
      <c r="E2434" t="s">
        <v>19</v>
      </c>
      <c r="F2434" t="s">
        <v>16</v>
      </c>
      <c r="G2434" t="s">
        <v>12</v>
      </c>
      <c r="H2434">
        <v>2519.0100000000002</v>
      </c>
    </row>
    <row r="2435" spans="1:8" x14ac:dyDescent="0.45">
      <c r="A2435" s="1">
        <v>44808</v>
      </c>
      <c r="B2435" t="s">
        <v>2899</v>
      </c>
      <c r="C2435">
        <v>68</v>
      </c>
      <c r="D2435" t="s">
        <v>9</v>
      </c>
      <c r="E2435" t="s">
        <v>19</v>
      </c>
      <c r="F2435" t="s">
        <v>11</v>
      </c>
      <c r="G2435" t="s">
        <v>17</v>
      </c>
      <c r="H2435">
        <v>3694.49</v>
      </c>
    </row>
    <row r="2436" spans="1:8" x14ac:dyDescent="0.45">
      <c r="A2436" t="s">
        <v>337</v>
      </c>
      <c r="B2436" t="s">
        <v>2900</v>
      </c>
      <c r="C2436">
        <v>70</v>
      </c>
      <c r="D2436" t="s">
        <v>9</v>
      </c>
      <c r="E2436" t="s">
        <v>38</v>
      </c>
      <c r="F2436" t="s">
        <v>16</v>
      </c>
      <c r="G2436" t="s">
        <v>12</v>
      </c>
      <c r="H2436">
        <v>2888.05</v>
      </c>
    </row>
    <row r="2437" spans="1:8" x14ac:dyDescent="0.45">
      <c r="A2437" t="s">
        <v>306</v>
      </c>
      <c r="B2437" t="s">
        <v>2901</v>
      </c>
      <c r="C2437">
        <v>38</v>
      </c>
      <c r="D2437" t="s">
        <v>9</v>
      </c>
      <c r="E2437" t="s">
        <v>35</v>
      </c>
      <c r="F2437" t="s">
        <v>16</v>
      </c>
      <c r="G2437" t="s">
        <v>12</v>
      </c>
      <c r="H2437">
        <v>3981.24</v>
      </c>
    </row>
    <row r="2438" spans="1:8" x14ac:dyDescent="0.45">
      <c r="A2438" t="s">
        <v>82</v>
      </c>
      <c r="B2438" t="s">
        <v>2902</v>
      </c>
      <c r="C2438">
        <v>81</v>
      </c>
      <c r="D2438" t="s">
        <v>21</v>
      </c>
      <c r="E2438" t="s">
        <v>26</v>
      </c>
      <c r="F2438" t="s">
        <v>11</v>
      </c>
      <c r="G2438" t="s">
        <v>17</v>
      </c>
      <c r="H2438">
        <v>905.64</v>
      </c>
    </row>
    <row r="2439" spans="1:8" x14ac:dyDescent="0.45">
      <c r="A2439" s="1">
        <v>44630</v>
      </c>
      <c r="B2439" t="s">
        <v>2903</v>
      </c>
      <c r="C2439">
        <v>7</v>
      </c>
      <c r="D2439" t="s">
        <v>9</v>
      </c>
      <c r="E2439" t="s">
        <v>19</v>
      </c>
      <c r="F2439" t="s">
        <v>23</v>
      </c>
      <c r="G2439" t="s">
        <v>28</v>
      </c>
      <c r="H2439">
        <v>717.35</v>
      </c>
    </row>
    <row r="2440" spans="1:8" x14ac:dyDescent="0.45">
      <c r="A2440" t="s">
        <v>502</v>
      </c>
      <c r="B2440" t="s">
        <v>2904</v>
      </c>
      <c r="C2440">
        <v>88</v>
      </c>
      <c r="D2440" t="s">
        <v>21</v>
      </c>
      <c r="E2440" t="s">
        <v>22</v>
      </c>
      <c r="F2440" t="s">
        <v>11</v>
      </c>
      <c r="G2440" t="s">
        <v>12</v>
      </c>
      <c r="H2440">
        <v>3176.8</v>
      </c>
    </row>
    <row r="2441" spans="1:8" x14ac:dyDescent="0.45">
      <c r="A2441" t="s">
        <v>533</v>
      </c>
      <c r="B2441" t="s">
        <v>2905</v>
      </c>
      <c r="C2441">
        <v>74</v>
      </c>
      <c r="D2441" t="s">
        <v>14</v>
      </c>
      <c r="E2441" t="s">
        <v>26</v>
      </c>
      <c r="F2441" t="s">
        <v>23</v>
      </c>
      <c r="G2441" t="s">
        <v>41</v>
      </c>
      <c r="H2441">
        <v>1421.35</v>
      </c>
    </row>
    <row r="2442" spans="1:8" x14ac:dyDescent="0.45">
      <c r="A2442" t="s">
        <v>868</v>
      </c>
      <c r="B2442" t="s">
        <v>2906</v>
      </c>
      <c r="C2442">
        <v>35</v>
      </c>
      <c r="D2442" t="s">
        <v>14</v>
      </c>
      <c r="E2442" t="s">
        <v>19</v>
      </c>
      <c r="F2442" t="s">
        <v>16</v>
      </c>
      <c r="G2442" t="s">
        <v>12</v>
      </c>
      <c r="H2442">
        <v>4738.09</v>
      </c>
    </row>
    <row r="2443" spans="1:8" x14ac:dyDescent="0.45">
      <c r="A2443" t="s">
        <v>2063</v>
      </c>
      <c r="B2443" t="s">
        <v>2907</v>
      </c>
      <c r="C2443">
        <v>54</v>
      </c>
      <c r="D2443" t="s">
        <v>9</v>
      </c>
      <c r="E2443" t="s">
        <v>15</v>
      </c>
      <c r="F2443" t="s">
        <v>16</v>
      </c>
      <c r="G2443" t="s">
        <v>44</v>
      </c>
      <c r="H2443">
        <v>2424.66</v>
      </c>
    </row>
    <row r="2444" spans="1:8" x14ac:dyDescent="0.45">
      <c r="A2444" t="s">
        <v>1216</v>
      </c>
      <c r="B2444" t="s">
        <v>2908</v>
      </c>
      <c r="C2444">
        <v>21</v>
      </c>
      <c r="D2444" t="s">
        <v>14</v>
      </c>
      <c r="E2444" t="s">
        <v>38</v>
      </c>
      <c r="F2444" t="s">
        <v>16</v>
      </c>
      <c r="G2444" t="s">
        <v>17</v>
      </c>
      <c r="H2444">
        <v>579.82000000000005</v>
      </c>
    </row>
    <row r="2445" spans="1:8" x14ac:dyDescent="0.45">
      <c r="A2445" s="1">
        <v>45024</v>
      </c>
      <c r="B2445" t="s">
        <v>2909</v>
      </c>
      <c r="C2445">
        <v>57</v>
      </c>
      <c r="D2445" t="s">
        <v>21</v>
      </c>
      <c r="E2445" t="s">
        <v>26</v>
      </c>
      <c r="F2445" t="s">
        <v>16</v>
      </c>
      <c r="G2445" t="s">
        <v>28</v>
      </c>
      <c r="H2445">
        <v>4090.59</v>
      </c>
    </row>
    <row r="2446" spans="1:8" x14ac:dyDescent="0.45">
      <c r="A2446" t="s">
        <v>623</v>
      </c>
      <c r="B2446" t="s">
        <v>2910</v>
      </c>
      <c r="C2446">
        <v>25</v>
      </c>
      <c r="D2446" t="s">
        <v>21</v>
      </c>
      <c r="E2446" t="s">
        <v>22</v>
      </c>
      <c r="F2446" t="s">
        <v>16</v>
      </c>
      <c r="G2446" t="s">
        <v>12</v>
      </c>
      <c r="H2446">
        <v>3742.38</v>
      </c>
    </row>
    <row r="2447" spans="1:8" x14ac:dyDescent="0.45">
      <c r="A2447" t="s">
        <v>916</v>
      </c>
      <c r="B2447" t="s">
        <v>2911</v>
      </c>
      <c r="C2447">
        <v>46</v>
      </c>
      <c r="D2447" t="s">
        <v>9</v>
      </c>
      <c r="E2447" t="s">
        <v>38</v>
      </c>
      <c r="F2447" t="s">
        <v>23</v>
      </c>
      <c r="G2447" t="s">
        <v>28</v>
      </c>
      <c r="H2447">
        <v>2802.95</v>
      </c>
    </row>
    <row r="2448" spans="1:8" x14ac:dyDescent="0.45">
      <c r="A2448" t="s">
        <v>728</v>
      </c>
      <c r="B2448" t="s">
        <v>2912</v>
      </c>
      <c r="C2448">
        <v>51</v>
      </c>
      <c r="D2448" t="s">
        <v>21</v>
      </c>
      <c r="E2448" t="s">
        <v>15</v>
      </c>
      <c r="F2448" t="s">
        <v>16</v>
      </c>
      <c r="G2448" t="s">
        <v>12</v>
      </c>
      <c r="H2448">
        <v>1630.69</v>
      </c>
    </row>
    <row r="2449" spans="1:8" x14ac:dyDescent="0.45">
      <c r="A2449" t="s">
        <v>2105</v>
      </c>
      <c r="B2449" t="s">
        <v>2913</v>
      </c>
      <c r="C2449">
        <v>43</v>
      </c>
      <c r="D2449" t="s">
        <v>14</v>
      </c>
      <c r="E2449" t="s">
        <v>19</v>
      </c>
      <c r="F2449" t="s">
        <v>23</v>
      </c>
      <c r="G2449" t="s">
        <v>12</v>
      </c>
      <c r="H2449">
        <v>2741.98</v>
      </c>
    </row>
    <row r="2450" spans="1:8" x14ac:dyDescent="0.45">
      <c r="A2450" t="s">
        <v>66</v>
      </c>
      <c r="B2450" t="s">
        <v>2914</v>
      </c>
      <c r="C2450">
        <v>3</v>
      </c>
      <c r="D2450" t="s">
        <v>9</v>
      </c>
      <c r="E2450" t="s">
        <v>15</v>
      </c>
      <c r="F2450" t="s">
        <v>30</v>
      </c>
      <c r="G2450" t="s">
        <v>41</v>
      </c>
      <c r="H2450">
        <v>1593.4</v>
      </c>
    </row>
    <row r="2451" spans="1:8" x14ac:dyDescent="0.45">
      <c r="A2451" t="s">
        <v>229</v>
      </c>
      <c r="B2451" t="s">
        <v>2915</v>
      </c>
      <c r="C2451">
        <v>19</v>
      </c>
      <c r="D2451" t="s">
        <v>14</v>
      </c>
      <c r="E2451" t="s">
        <v>38</v>
      </c>
      <c r="F2451" t="s">
        <v>30</v>
      </c>
      <c r="G2451" t="s">
        <v>17</v>
      </c>
      <c r="H2451">
        <v>4482.5</v>
      </c>
    </row>
    <row r="2452" spans="1:8" x14ac:dyDescent="0.45">
      <c r="A2452" s="1">
        <v>44686</v>
      </c>
      <c r="B2452" t="s">
        <v>2916</v>
      </c>
      <c r="C2452">
        <v>27</v>
      </c>
      <c r="D2452" t="s">
        <v>9</v>
      </c>
      <c r="E2452" t="s">
        <v>10</v>
      </c>
      <c r="F2452" t="s">
        <v>11</v>
      </c>
      <c r="G2452" t="s">
        <v>12</v>
      </c>
      <c r="H2452">
        <v>3733.37</v>
      </c>
    </row>
    <row r="2453" spans="1:8" x14ac:dyDescent="0.45">
      <c r="A2453" t="s">
        <v>1285</v>
      </c>
      <c r="B2453" t="s">
        <v>2917</v>
      </c>
      <c r="C2453">
        <v>44</v>
      </c>
      <c r="D2453" t="s">
        <v>9</v>
      </c>
      <c r="E2453" t="s">
        <v>22</v>
      </c>
      <c r="F2453" t="s">
        <v>11</v>
      </c>
      <c r="G2453" t="s">
        <v>28</v>
      </c>
      <c r="H2453">
        <v>639.41999999999996</v>
      </c>
    </row>
    <row r="2454" spans="1:8" x14ac:dyDescent="0.45">
      <c r="A2454" s="1">
        <v>44868</v>
      </c>
      <c r="B2454" t="s">
        <v>2918</v>
      </c>
      <c r="C2454">
        <v>34</v>
      </c>
      <c r="D2454" t="s">
        <v>21</v>
      </c>
      <c r="E2454" t="s">
        <v>19</v>
      </c>
      <c r="F2454" t="s">
        <v>23</v>
      </c>
      <c r="G2454" t="s">
        <v>17</v>
      </c>
      <c r="H2454">
        <v>3264.5</v>
      </c>
    </row>
    <row r="2455" spans="1:8" x14ac:dyDescent="0.45">
      <c r="A2455" t="s">
        <v>1724</v>
      </c>
      <c r="B2455" t="s">
        <v>2919</v>
      </c>
      <c r="C2455">
        <v>32</v>
      </c>
      <c r="D2455" t="s">
        <v>21</v>
      </c>
      <c r="E2455" t="s">
        <v>15</v>
      </c>
      <c r="F2455" t="s">
        <v>11</v>
      </c>
      <c r="G2455" t="s">
        <v>12</v>
      </c>
      <c r="H2455">
        <v>2171.25</v>
      </c>
    </row>
    <row r="2456" spans="1:8" x14ac:dyDescent="0.45">
      <c r="A2456" t="s">
        <v>2920</v>
      </c>
      <c r="B2456" t="s">
        <v>2921</v>
      </c>
      <c r="C2456">
        <v>84</v>
      </c>
      <c r="D2456" t="s">
        <v>21</v>
      </c>
      <c r="E2456" t="s">
        <v>35</v>
      </c>
      <c r="F2456" t="s">
        <v>23</v>
      </c>
      <c r="H2456">
        <v>2947.12</v>
      </c>
    </row>
    <row r="2457" spans="1:8" x14ac:dyDescent="0.45">
      <c r="A2457" s="1">
        <v>44844</v>
      </c>
      <c r="B2457" t="s">
        <v>2922</v>
      </c>
      <c r="C2457">
        <v>33</v>
      </c>
      <c r="D2457" t="s">
        <v>9</v>
      </c>
      <c r="E2457" t="s">
        <v>35</v>
      </c>
      <c r="F2457" t="s">
        <v>30</v>
      </c>
      <c r="G2457" t="s">
        <v>44</v>
      </c>
      <c r="H2457">
        <v>2661.05</v>
      </c>
    </row>
    <row r="2458" spans="1:8" x14ac:dyDescent="0.45">
      <c r="A2458" s="1">
        <v>45048</v>
      </c>
      <c r="B2458" t="s">
        <v>2923</v>
      </c>
      <c r="C2458">
        <v>48</v>
      </c>
      <c r="D2458" t="s">
        <v>21</v>
      </c>
      <c r="E2458" t="s">
        <v>22</v>
      </c>
      <c r="F2458" t="s">
        <v>23</v>
      </c>
      <c r="G2458" t="s">
        <v>28</v>
      </c>
      <c r="H2458">
        <v>985.78</v>
      </c>
    </row>
    <row r="2459" spans="1:8" x14ac:dyDescent="0.45">
      <c r="A2459" t="s">
        <v>2257</v>
      </c>
      <c r="B2459" t="s">
        <v>2924</v>
      </c>
      <c r="C2459">
        <v>50</v>
      </c>
      <c r="D2459" t="s">
        <v>9</v>
      </c>
      <c r="E2459" t="s">
        <v>10</v>
      </c>
      <c r="F2459" t="s">
        <v>16</v>
      </c>
      <c r="G2459" t="s">
        <v>41</v>
      </c>
      <c r="H2459">
        <v>2339.46</v>
      </c>
    </row>
    <row r="2460" spans="1:8" x14ac:dyDescent="0.45">
      <c r="A2460" s="1">
        <v>45025</v>
      </c>
      <c r="B2460" t="s">
        <v>2925</v>
      </c>
      <c r="C2460">
        <v>35</v>
      </c>
      <c r="D2460" t="s">
        <v>14</v>
      </c>
      <c r="E2460" t="s">
        <v>26</v>
      </c>
      <c r="F2460" t="s">
        <v>11</v>
      </c>
      <c r="G2460" t="s">
        <v>44</v>
      </c>
      <c r="H2460">
        <v>1398.84</v>
      </c>
    </row>
    <row r="2461" spans="1:8" x14ac:dyDescent="0.45">
      <c r="A2461" s="1">
        <v>45202</v>
      </c>
      <c r="B2461" t="s">
        <v>2926</v>
      </c>
      <c r="C2461">
        <v>1</v>
      </c>
      <c r="D2461" t="s">
        <v>21</v>
      </c>
      <c r="E2461" t="s">
        <v>22</v>
      </c>
      <c r="F2461" t="s">
        <v>23</v>
      </c>
      <c r="G2461" t="s">
        <v>17</v>
      </c>
      <c r="H2461">
        <v>3709.55</v>
      </c>
    </row>
    <row r="2462" spans="1:8" x14ac:dyDescent="0.45">
      <c r="A2462" t="s">
        <v>373</v>
      </c>
      <c r="B2462" t="s">
        <v>2927</v>
      </c>
      <c r="C2462">
        <v>15</v>
      </c>
      <c r="D2462" t="s">
        <v>14</v>
      </c>
      <c r="E2462" t="s">
        <v>22</v>
      </c>
      <c r="F2462" t="s">
        <v>16</v>
      </c>
      <c r="G2462" t="s">
        <v>12</v>
      </c>
      <c r="H2462">
        <v>3698.26</v>
      </c>
    </row>
    <row r="2463" spans="1:8" x14ac:dyDescent="0.45">
      <c r="A2463" t="s">
        <v>523</v>
      </c>
      <c r="B2463" t="s">
        <v>2928</v>
      </c>
      <c r="C2463">
        <v>40</v>
      </c>
      <c r="D2463" t="s">
        <v>14</v>
      </c>
      <c r="E2463" t="s">
        <v>22</v>
      </c>
      <c r="F2463" t="s">
        <v>23</v>
      </c>
      <c r="G2463" t="s">
        <v>44</v>
      </c>
      <c r="H2463">
        <v>2172.58</v>
      </c>
    </row>
    <row r="2464" spans="1:8" x14ac:dyDescent="0.45">
      <c r="A2464" t="s">
        <v>626</v>
      </c>
      <c r="B2464" t="s">
        <v>2929</v>
      </c>
      <c r="C2464">
        <v>72</v>
      </c>
      <c r="D2464" t="s">
        <v>21</v>
      </c>
      <c r="E2464" t="s">
        <v>15</v>
      </c>
      <c r="F2464" t="s">
        <v>23</v>
      </c>
      <c r="G2464" t="s">
        <v>44</v>
      </c>
      <c r="H2464">
        <v>2643.52</v>
      </c>
    </row>
    <row r="2465" spans="1:8" x14ac:dyDescent="0.45">
      <c r="A2465" t="s">
        <v>331</v>
      </c>
      <c r="B2465" t="s">
        <v>2930</v>
      </c>
      <c r="C2465">
        <v>15</v>
      </c>
      <c r="D2465" t="s">
        <v>14</v>
      </c>
      <c r="E2465" t="s">
        <v>35</v>
      </c>
      <c r="F2465" t="s">
        <v>23</v>
      </c>
      <c r="G2465" t="s">
        <v>41</v>
      </c>
      <c r="H2465">
        <v>742.51</v>
      </c>
    </row>
    <row r="2466" spans="1:8" x14ac:dyDescent="0.45">
      <c r="A2466" t="s">
        <v>949</v>
      </c>
      <c r="B2466" t="s">
        <v>2931</v>
      </c>
      <c r="C2466">
        <v>67</v>
      </c>
      <c r="D2466" t="s">
        <v>14</v>
      </c>
      <c r="E2466" t="s">
        <v>35</v>
      </c>
      <c r="F2466" t="s">
        <v>23</v>
      </c>
      <c r="G2466" t="s">
        <v>12</v>
      </c>
      <c r="H2466">
        <v>313.56</v>
      </c>
    </row>
    <row r="2467" spans="1:8" x14ac:dyDescent="0.45">
      <c r="A2467" t="s">
        <v>947</v>
      </c>
      <c r="B2467" t="s">
        <v>2932</v>
      </c>
      <c r="C2467">
        <v>79</v>
      </c>
      <c r="D2467" t="s">
        <v>14</v>
      </c>
      <c r="E2467" t="s">
        <v>19</v>
      </c>
      <c r="F2467" t="s">
        <v>16</v>
      </c>
      <c r="G2467" t="s">
        <v>17</v>
      </c>
      <c r="H2467">
        <v>4937.0200000000004</v>
      </c>
    </row>
    <row r="2468" spans="1:8" x14ac:dyDescent="0.45">
      <c r="A2468" t="s">
        <v>98</v>
      </c>
      <c r="B2468" t="s">
        <v>2933</v>
      </c>
      <c r="C2468">
        <v>32</v>
      </c>
      <c r="D2468" t="s">
        <v>14</v>
      </c>
      <c r="E2468" t="s">
        <v>22</v>
      </c>
      <c r="F2468" t="s">
        <v>11</v>
      </c>
      <c r="G2468" t="s">
        <v>44</v>
      </c>
      <c r="H2468">
        <v>4916.0200000000004</v>
      </c>
    </row>
    <row r="2469" spans="1:8" x14ac:dyDescent="0.45">
      <c r="A2469" t="s">
        <v>110</v>
      </c>
      <c r="B2469" t="s">
        <v>2934</v>
      </c>
      <c r="C2469">
        <v>62</v>
      </c>
      <c r="D2469" t="s">
        <v>21</v>
      </c>
      <c r="E2469" t="s">
        <v>15</v>
      </c>
      <c r="F2469" t="s">
        <v>30</v>
      </c>
      <c r="G2469" t="s">
        <v>17</v>
      </c>
      <c r="H2469">
        <v>2253.64</v>
      </c>
    </row>
    <row r="2470" spans="1:8" x14ac:dyDescent="0.45">
      <c r="A2470" t="s">
        <v>545</v>
      </c>
      <c r="B2470" t="s">
        <v>2935</v>
      </c>
      <c r="C2470">
        <v>8</v>
      </c>
      <c r="D2470" t="s">
        <v>14</v>
      </c>
      <c r="E2470" t="s">
        <v>35</v>
      </c>
      <c r="F2470" t="s">
        <v>23</v>
      </c>
      <c r="G2470" t="s">
        <v>41</v>
      </c>
      <c r="H2470">
        <v>4268.42</v>
      </c>
    </row>
    <row r="2471" spans="1:8" x14ac:dyDescent="0.45">
      <c r="A2471" t="s">
        <v>337</v>
      </c>
      <c r="B2471" t="s">
        <v>2936</v>
      </c>
      <c r="C2471">
        <v>33</v>
      </c>
      <c r="D2471" t="s">
        <v>9</v>
      </c>
      <c r="E2471" t="s">
        <v>35</v>
      </c>
      <c r="F2471" t="s">
        <v>23</v>
      </c>
      <c r="G2471" t="s">
        <v>17</v>
      </c>
      <c r="H2471">
        <v>324.8</v>
      </c>
    </row>
    <row r="2472" spans="1:8" x14ac:dyDescent="0.45">
      <c r="A2472" t="s">
        <v>472</v>
      </c>
      <c r="B2472" t="s">
        <v>2937</v>
      </c>
      <c r="C2472">
        <v>62</v>
      </c>
      <c r="D2472" t="s">
        <v>14</v>
      </c>
      <c r="E2472" t="s">
        <v>22</v>
      </c>
      <c r="F2472" t="s">
        <v>11</v>
      </c>
      <c r="G2472" t="s">
        <v>44</v>
      </c>
      <c r="H2472">
        <v>509.47</v>
      </c>
    </row>
    <row r="2473" spans="1:8" x14ac:dyDescent="0.45">
      <c r="A2473" t="s">
        <v>102</v>
      </c>
      <c r="B2473" t="s">
        <v>2938</v>
      </c>
      <c r="C2473">
        <v>86</v>
      </c>
      <c r="D2473" t="s">
        <v>14</v>
      </c>
      <c r="E2473" t="s">
        <v>10</v>
      </c>
      <c r="F2473" t="s">
        <v>11</v>
      </c>
      <c r="G2473" t="s">
        <v>44</v>
      </c>
      <c r="H2473">
        <v>2797.71</v>
      </c>
    </row>
    <row r="2474" spans="1:8" x14ac:dyDescent="0.45">
      <c r="A2474" t="s">
        <v>391</v>
      </c>
      <c r="B2474" t="s">
        <v>2939</v>
      </c>
      <c r="C2474">
        <v>11</v>
      </c>
      <c r="D2474" t="s">
        <v>9</v>
      </c>
      <c r="E2474" t="s">
        <v>38</v>
      </c>
      <c r="F2474" t="s">
        <v>11</v>
      </c>
      <c r="G2474" t="s">
        <v>28</v>
      </c>
      <c r="H2474">
        <v>296.11</v>
      </c>
    </row>
    <row r="2475" spans="1:8" x14ac:dyDescent="0.45">
      <c r="A2475" t="s">
        <v>1792</v>
      </c>
      <c r="B2475" t="s">
        <v>2940</v>
      </c>
      <c r="C2475">
        <v>91</v>
      </c>
      <c r="D2475" t="s">
        <v>21</v>
      </c>
      <c r="E2475" t="s">
        <v>19</v>
      </c>
      <c r="F2475" t="s">
        <v>30</v>
      </c>
      <c r="G2475" t="s">
        <v>17</v>
      </c>
      <c r="H2475">
        <v>3414.04</v>
      </c>
    </row>
    <row r="2476" spans="1:8" x14ac:dyDescent="0.45">
      <c r="A2476" t="s">
        <v>120</v>
      </c>
      <c r="B2476" t="s">
        <v>2941</v>
      </c>
      <c r="C2476">
        <v>12</v>
      </c>
      <c r="D2476" t="s">
        <v>14</v>
      </c>
      <c r="F2476" t="s">
        <v>11</v>
      </c>
      <c r="G2476" t="s">
        <v>28</v>
      </c>
      <c r="H2476">
        <v>225.42</v>
      </c>
    </row>
    <row r="2477" spans="1:8" x14ac:dyDescent="0.45">
      <c r="A2477" t="s">
        <v>468</v>
      </c>
      <c r="B2477" t="s">
        <v>2942</v>
      </c>
      <c r="C2477">
        <v>50</v>
      </c>
      <c r="D2477" t="s">
        <v>9</v>
      </c>
      <c r="E2477" t="s">
        <v>15</v>
      </c>
      <c r="F2477" t="s">
        <v>30</v>
      </c>
      <c r="G2477" t="s">
        <v>17</v>
      </c>
      <c r="H2477">
        <v>1038.01</v>
      </c>
    </row>
    <row r="2478" spans="1:8" x14ac:dyDescent="0.45">
      <c r="A2478" s="1">
        <v>45237</v>
      </c>
      <c r="B2478" t="s">
        <v>2943</v>
      </c>
      <c r="C2478">
        <v>19</v>
      </c>
      <c r="D2478" t="s">
        <v>21</v>
      </c>
      <c r="E2478" t="s">
        <v>22</v>
      </c>
      <c r="F2478" t="s">
        <v>11</v>
      </c>
      <c r="G2478" t="s">
        <v>12</v>
      </c>
      <c r="H2478">
        <v>4617.04</v>
      </c>
    </row>
    <row r="2479" spans="1:8" x14ac:dyDescent="0.45">
      <c r="A2479" t="s">
        <v>470</v>
      </c>
      <c r="B2479" t="s">
        <v>2944</v>
      </c>
      <c r="C2479">
        <v>49</v>
      </c>
      <c r="D2479" t="s">
        <v>9</v>
      </c>
      <c r="E2479" t="s">
        <v>38</v>
      </c>
      <c r="F2479" t="s">
        <v>23</v>
      </c>
      <c r="G2479" t="s">
        <v>44</v>
      </c>
      <c r="H2479">
        <v>1591.68</v>
      </c>
    </row>
    <row r="2480" spans="1:8" x14ac:dyDescent="0.45">
      <c r="A2480" t="s">
        <v>347</v>
      </c>
      <c r="B2480" t="s">
        <v>2945</v>
      </c>
      <c r="C2480">
        <v>70</v>
      </c>
      <c r="D2480" t="s">
        <v>9</v>
      </c>
      <c r="E2480" t="s">
        <v>10</v>
      </c>
      <c r="F2480" t="s">
        <v>11</v>
      </c>
      <c r="G2480" t="s">
        <v>28</v>
      </c>
      <c r="H2480">
        <v>1206.96</v>
      </c>
    </row>
    <row r="2481" spans="1:8" x14ac:dyDescent="0.45">
      <c r="A2481" s="1">
        <v>45111</v>
      </c>
      <c r="B2481" t="s">
        <v>2946</v>
      </c>
      <c r="C2481">
        <v>13</v>
      </c>
      <c r="D2481" t="s">
        <v>14</v>
      </c>
      <c r="F2481" t="s">
        <v>11</v>
      </c>
      <c r="G2481" t="s">
        <v>12</v>
      </c>
      <c r="H2481">
        <v>1402.38</v>
      </c>
    </row>
    <row r="2482" spans="1:8" x14ac:dyDescent="0.45">
      <c r="A2482" s="1">
        <v>44623</v>
      </c>
      <c r="B2482" t="s">
        <v>2947</v>
      </c>
      <c r="C2482">
        <v>45</v>
      </c>
      <c r="D2482" t="s">
        <v>14</v>
      </c>
      <c r="E2482" t="s">
        <v>26</v>
      </c>
      <c r="F2482" t="s">
        <v>23</v>
      </c>
      <c r="G2482" t="s">
        <v>44</v>
      </c>
      <c r="H2482">
        <v>2754.93</v>
      </c>
    </row>
    <row r="2483" spans="1:8" x14ac:dyDescent="0.45">
      <c r="A2483" t="s">
        <v>1502</v>
      </c>
      <c r="B2483" t="s">
        <v>2948</v>
      </c>
      <c r="C2483">
        <v>37</v>
      </c>
      <c r="D2483" t="s">
        <v>21</v>
      </c>
      <c r="E2483" t="s">
        <v>35</v>
      </c>
      <c r="F2483" t="s">
        <v>11</v>
      </c>
      <c r="G2483" t="s">
        <v>41</v>
      </c>
      <c r="H2483">
        <v>1957.36</v>
      </c>
    </row>
    <row r="2484" spans="1:8" x14ac:dyDescent="0.45">
      <c r="A2484" s="1">
        <v>44938</v>
      </c>
      <c r="B2484" t="s">
        <v>2949</v>
      </c>
      <c r="C2484">
        <v>71</v>
      </c>
      <c r="D2484" t="s">
        <v>14</v>
      </c>
      <c r="E2484" t="s">
        <v>22</v>
      </c>
      <c r="F2484" t="s">
        <v>16</v>
      </c>
      <c r="G2484" t="s">
        <v>44</v>
      </c>
      <c r="H2484">
        <v>4751.6400000000003</v>
      </c>
    </row>
    <row r="2485" spans="1:8" x14ac:dyDescent="0.45">
      <c r="A2485" t="s">
        <v>1166</v>
      </c>
      <c r="B2485" t="s">
        <v>2950</v>
      </c>
      <c r="C2485">
        <v>94</v>
      </c>
      <c r="D2485" t="s">
        <v>14</v>
      </c>
      <c r="F2485" t="s">
        <v>11</v>
      </c>
      <c r="G2485" t="s">
        <v>28</v>
      </c>
      <c r="H2485">
        <v>4239.66</v>
      </c>
    </row>
    <row r="2486" spans="1:8" x14ac:dyDescent="0.45">
      <c r="A2486" s="1">
        <v>45048</v>
      </c>
      <c r="B2486" t="s">
        <v>2951</v>
      </c>
      <c r="C2486">
        <v>9</v>
      </c>
      <c r="D2486" t="s">
        <v>9</v>
      </c>
      <c r="E2486" t="s">
        <v>22</v>
      </c>
      <c r="F2486" t="s">
        <v>30</v>
      </c>
      <c r="G2486" t="s">
        <v>17</v>
      </c>
      <c r="H2486">
        <v>2088.23</v>
      </c>
    </row>
    <row r="2487" spans="1:8" x14ac:dyDescent="0.45">
      <c r="A2487" s="1">
        <v>45238</v>
      </c>
      <c r="B2487" t="s">
        <v>2952</v>
      </c>
      <c r="C2487">
        <v>81</v>
      </c>
      <c r="D2487" t="s">
        <v>21</v>
      </c>
      <c r="F2487" t="s">
        <v>30</v>
      </c>
      <c r="G2487" t="s">
        <v>17</v>
      </c>
      <c r="H2487">
        <v>2212.63</v>
      </c>
    </row>
    <row r="2488" spans="1:8" x14ac:dyDescent="0.45">
      <c r="A2488" t="s">
        <v>931</v>
      </c>
      <c r="B2488" t="s">
        <v>2953</v>
      </c>
      <c r="C2488">
        <v>52</v>
      </c>
      <c r="D2488" t="s">
        <v>9</v>
      </c>
      <c r="E2488" t="s">
        <v>26</v>
      </c>
      <c r="F2488" t="s">
        <v>23</v>
      </c>
      <c r="G2488" t="s">
        <v>12</v>
      </c>
      <c r="H2488">
        <v>1243.52</v>
      </c>
    </row>
    <row r="2489" spans="1:8" x14ac:dyDescent="0.45">
      <c r="A2489" s="1">
        <v>44899</v>
      </c>
      <c r="B2489" t="s">
        <v>2954</v>
      </c>
      <c r="C2489">
        <v>31</v>
      </c>
      <c r="D2489" t="s">
        <v>14</v>
      </c>
      <c r="E2489" t="s">
        <v>10</v>
      </c>
      <c r="F2489" t="s">
        <v>16</v>
      </c>
      <c r="G2489" t="s">
        <v>12</v>
      </c>
      <c r="H2489">
        <v>1342.8</v>
      </c>
    </row>
    <row r="2490" spans="1:8" x14ac:dyDescent="0.45">
      <c r="A2490" t="s">
        <v>1865</v>
      </c>
      <c r="B2490" t="s">
        <v>2955</v>
      </c>
      <c r="C2490">
        <v>93</v>
      </c>
      <c r="D2490" t="s">
        <v>21</v>
      </c>
      <c r="E2490" t="s">
        <v>26</v>
      </c>
      <c r="F2490" t="s">
        <v>23</v>
      </c>
      <c r="G2490" t="s">
        <v>44</v>
      </c>
      <c r="H2490">
        <v>4598.25</v>
      </c>
    </row>
    <row r="2491" spans="1:8" x14ac:dyDescent="0.45">
      <c r="A2491" s="1">
        <v>45149</v>
      </c>
      <c r="B2491" t="s">
        <v>2956</v>
      </c>
      <c r="C2491">
        <v>72</v>
      </c>
      <c r="D2491" t="s">
        <v>9</v>
      </c>
      <c r="E2491" t="s">
        <v>26</v>
      </c>
      <c r="F2491" t="s">
        <v>16</v>
      </c>
      <c r="G2491" t="s">
        <v>41</v>
      </c>
      <c r="H2491">
        <v>1449.75</v>
      </c>
    </row>
    <row r="2492" spans="1:8" x14ac:dyDescent="0.45">
      <c r="A2492" t="s">
        <v>1166</v>
      </c>
      <c r="B2492" t="s">
        <v>2957</v>
      </c>
      <c r="C2492">
        <v>29</v>
      </c>
      <c r="D2492" t="s">
        <v>14</v>
      </c>
      <c r="E2492" t="s">
        <v>19</v>
      </c>
      <c r="F2492" t="s">
        <v>11</v>
      </c>
      <c r="G2492" t="s">
        <v>41</v>
      </c>
      <c r="H2492">
        <v>1663.69</v>
      </c>
    </row>
    <row r="2493" spans="1:8" x14ac:dyDescent="0.45">
      <c r="A2493" t="s">
        <v>693</v>
      </c>
      <c r="B2493" t="s">
        <v>2958</v>
      </c>
      <c r="C2493">
        <v>63</v>
      </c>
      <c r="D2493" t="s">
        <v>21</v>
      </c>
      <c r="E2493" t="s">
        <v>22</v>
      </c>
      <c r="F2493" t="s">
        <v>11</v>
      </c>
      <c r="G2493" t="s">
        <v>41</v>
      </c>
      <c r="H2493">
        <v>2230.33</v>
      </c>
    </row>
    <row r="2494" spans="1:8" x14ac:dyDescent="0.45">
      <c r="A2494" t="s">
        <v>48</v>
      </c>
      <c r="B2494" t="s">
        <v>2959</v>
      </c>
      <c r="C2494">
        <v>38</v>
      </c>
      <c r="D2494" t="s">
        <v>9</v>
      </c>
      <c r="E2494" t="s">
        <v>22</v>
      </c>
      <c r="F2494" t="s">
        <v>23</v>
      </c>
      <c r="G2494" t="s">
        <v>41</v>
      </c>
      <c r="H2494">
        <v>2579.5100000000002</v>
      </c>
    </row>
    <row r="2495" spans="1:8" x14ac:dyDescent="0.45">
      <c r="A2495" t="s">
        <v>914</v>
      </c>
      <c r="B2495" t="s">
        <v>2960</v>
      </c>
      <c r="C2495">
        <v>60</v>
      </c>
      <c r="D2495" t="s">
        <v>21</v>
      </c>
      <c r="F2495" t="s">
        <v>16</v>
      </c>
      <c r="G2495" t="s">
        <v>41</v>
      </c>
      <c r="H2495">
        <v>525.79</v>
      </c>
    </row>
    <row r="2496" spans="1:8" x14ac:dyDescent="0.45">
      <c r="A2496" t="s">
        <v>1340</v>
      </c>
      <c r="B2496" t="s">
        <v>2961</v>
      </c>
      <c r="C2496">
        <v>98</v>
      </c>
      <c r="D2496" t="s">
        <v>21</v>
      </c>
      <c r="E2496" t="s">
        <v>10</v>
      </c>
      <c r="F2496" t="s">
        <v>23</v>
      </c>
      <c r="G2496" t="s">
        <v>17</v>
      </c>
      <c r="H2496">
        <v>1623.23</v>
      </c>
    </row>
    <row r="2497" spans="1:8" x14ac:dyDescent="0.45">
      <c r="A2497" t="s">
        <v>87</v>
      </c>
      <c r="B2497" t="s">
        <v>2962</v>
      </c>
      <c r="C2497">
        <v>20</v>
      </c>
      <c r="D2497" t="s">
        <v>14</v>
      </c>
      <c r="E2497" t="s">
        <v>10</v>
      </c>
      <c r="F2497" t="s">
        <v>23</v>
      </c>
      <c r="G2497" t="s">
        <v>28</v>
      </c>
      <c r="H2497">
        <v>845.78</v>
      </c>
    </row>
    <row r="2498" spans="1:8" x14ac:dyDescent="0.45">
      <c r="A2498" t="s">
        <v>328</v>
      </c>
      <c r="B2498" t="s">
        <v>2963</v>
      </c>
      <c r="C2498">
        <v>61</v>
      </c>
      <c r="D2498" t="s">
        <v>9</v>
      </c>
      <c r="E2498" t="s">
        <v>10</v>
      </c>
      <c r="F2498" t="s">
        <v>16</v>
      </c>
      <c r="G2498" t="s">
        <v>28</v>
      </c>
      <c r="H2498">
        <v>131.43</v>
      </c>
    </row>
    <row r="2499" spans="1:8" x14ac:dyDescent="0.45">
      <c r="A2499" t="s">
        <v>1785</v>
      </c>
      <c r="B2499" t="s">
        <v>2964</v>
      </c>
      <c r="C2499">
        <v>22</v>
      </c>
      <c r="D2499" t="s">
        <v>21</v>
      </c>
      <c r="E2499" t="s">
        <v>10</v>
      </c>
      <c r="F2499" t="s">
        <v>11</v>
      </c>
      <c r="G2499" t="s">
        <v>44</v>
      </c>
      <c r="H2499">
        <v>987.64</v>
      </c>
    </row>
    <row r="2500" spans="1:8" x14ac:dyDescent="0.45">
      <c r="A2500" s="1">
        <v>45242</v>
      </c>
      <c r="B2500" t="s">
        <v>2965</v>
      </c>
      <c r="C2500">
        <v>33</v>
      </c>
      <c r="D2500" t="s">
        <v>14</v>
      </c>
      <c r="E2500" t="s">
        <v>10</v>
      </c>
      <c r="F2500" t="s">
        <v>30</v>
      </c>
      <c r="G2500" t="s">
        <v>44</v>
      </c>
      <c r="H2500">
        <v>3154.92</v>
      </c>
    </row>
    <row r="2501" spans="1:8" x14ac:dyDescent="0.45">
      <c r="A2501" s="1">
        <v>45231</v>
      </c>
      <c r="B2501" t="s">
        <v>2966</v>
      </c>
      <c r="C2501">
        <v>56</v>
      </c>
      <c r="D2501" t="s">
        <v>9</v>
      </c>
      <c r="E2501" t="s">
        <v>26</v>
      </c>
      <c r="F2501" t="s">
        <v>30</v>
      </c>
      <c r="G2501" t="s">
        <v>28</v>
      </c>
      <c r="H2501">
        <v>4909.1499999999996</v>
      </c>
    </row>
    <row r="2502" spans="1:8" x14ac:dyDescent="0.45">
      <c r="A2502" s="1">
        <v>44748</v>
      </c>
      <c r="B2502" t="s">
        <v>2967</v>
      </c>
      <c r="C2502">
        <v>56</v>
      </c>
      <c r="D2502" t="s">
        <v>9</v>
      </c>
      <c r="F2502" t="s">
        <v>23</v>
      </c>
      <c r="G2502" t="s">
        <v>28</v>
      </c>
      <c r="H2502">
        <v>1037.8399999999999</v>
      </c>
    </row>
    <row r="2503" spans="1:8" x14ac:dyDescent="0.45">
      <c r="A2503" s="1">
        <v>44754</v>
      </c>
      <c r="B2503" t="s">
        <v>2968</v>
      </c>
      <c r="C2503">
        <v>20</v>
      </c>
      <c r="D2503" t="s">
        <v>14</v>
      </c>
      <c r="E2503" t="s">
        <v>19</v>
      </c>
      <c r="F2503" t="s">
        <v>23</v>
      </c>
      <c r="H2503">
        <v>2724.03</v>
      </c>
    </row>
    <row r="2504" spans="1:8" x14ac:dyDescent="0.45">
      <c r="A2504" s="1">
        <v>45051</v>
      </c>
      <c r="B2504" t="s">
        <v>2969</v>
      </c>
      <c r="C2504">
        <v>36</v>
      </c>
      <c r="D2504" t="s">
        <v>21</v>
      </c>
      <c r="E2504" t="s">
        <v>35</v>
      </c>
      <c r="F2504" t="s">
        <v>30</v>
      </c>
      <c r="G2504" t="s">
        <v>28</v>
      </c>
      <c r="H2504">
        <v>3212.96</v>
      </c>
    </row>
    <row r="2505" spans="1:8" x14ac:dyDescent="0.45">
      <c r="A2505" s="1">
        <v>44629</v>
      </c>
      <c r="B2505" t="s">
        <v>2970</v>
      </c>
      <c r="C2505">
        <v>63</v>
      </c>
      <c r="D2505" t="s">
        <v>21</v>
      </c>
      <c r="E2505" t="s">
        <v>22</v>
      </c>
      <c r="F2505" t="s">
        <v>23</v>
      </c>
      <c r="G2505" t="s">
        <v>41</v>
      </c>
      <c r="H2505">
        <v>434.95</v>
      </c>
    </row>
    <row r="2506" spans="1:8" x14ac:dyDescent="0.45">
      <c r="A2506" t="s">
        <v>209</v>
      </c>
      <c r="B2506" t="s">
        <v>2971</v>
      </c>
      <c r="C2506">
        <v>49</v>
      </c>
      <c r="D2506" t="s">
        <v>14</v>
      </c>
      <c r="E2506" t="s">
        <v>15</v>
      </c>
      <c r="F2506" t="s">
        <v>30</v>
      </c>
      <c r="G2506" t="s">
        <v>12</v>
      </c>
      <c r="H2506">
        <v>1595.7</v>
      </c>
    </row>
    <row r="2507" spans="1:8" x14ac:dyDescent="0.45">
      <c r="A2507" s="1">
        <v>44873</v>
      </c>
      <c r="B2507" t="s">
        <v>2972</v>
      </c>
      <c r="C2507">
        <v>62</v>
      </c>
      <c r="D2507" t="s">
        <v>14</v>
      </c>
      <c r="F2507" t="s">
        <v>23</v>
      </c>
      <c r="G2507" t="s">
        <v>17</v>
      </c>
      <c r="H2507">
        <v>1371.06</v>
      </c>
    </row>
    <row r="2508" spans="1:8" x14ac:dyDescent="0.45">
      <c r="A2508" t="s">
        <v>535</v>
      </c>
      <c r="B2508" t="s">
        <v>2973</v>
      </c>
      <c r="C2508">
        <v>94</v>
      </c>
      <c r="D2508" t="s">
        <v>9</v>
      </c>
      <c r="E2508" t="s">
        <v>35</v>
      </c>
      <c r="F2508" t="s">
        <v>30</v>
      </c>
      <c r="G2508" t="s">
        <v>17</v>
      </c>
      <c r="H2508">
        <v>2731.15</v>
      </c>
    </row>
    <row r="2509" spans="1:8" x14ac:dyDescent="0.45">
      <c r="A2509" t="s">
        <v>1062</v>
      </c>
      <c r="B2509" t="s">
        <v>2974</v>
      </c>
      <c r="C2509">
        <v>79</v>
      </c>
      <c r="D2509" t="s">
        <v>21</v>
      </c>
      <c r="E2509" t="s">
        <v>15</v>
      </c>
      <c r="F2509" t="s">
        <v>16</v>
      </c>
      <c r="G2509" t="s">
        <v>12</v>
      </c>
      <c r="H2509">
        <v>4257.03</v>
      </c>
    </row>
    <row r="2510" spans="1:8" x14ac:dyDescent="0.45">
      <c r="A2510" s="1">
        <v>44602</v>
      </c>
      <c r="B2510" t="s">
        <v>2975</v>
      </c>
      <c r="C2510">
        <v>18</v>
      </c>
      <c r="D2510" t="s">
        <v>21</v>
      </c>
      <c r="E2510" t="s">
        <v>22</v>
      </c>
      <c r="F2510" t="s">
        <v>23</v>
      </c>
      <c r="G2510" t="s">
        <v>28</v>
      </c>
      <c r="H2510">
        <v>1869.11</v>
      </c>
    </row>
    <row r="2511" spans="1:8" x14ac:dyDescent="0.45">
      <c r="A2511" t="s">
        <v>126</v>
      </c>
      <c r="B2511" t="s">
        <v>2976</v>
      </c>
      <c r="C2511">
        <v>90</v>
      </c>
      <c r="D2511" t="s">
        <v>21</v>
      </c>
      <c r="E2511" t="s">
        <v>38</v>
      </c>
      <c r="F2511" t="s">
        <v>30</v>
      </c>
      <c r="H2511">
        <v>2298.86</v>
      </c>
    </row>
    <row r="2512" spans="1:8" x14ac:dyDescent="0.45">
      <c r="A2512" t="s">
        <v>1505</v>
      </c>
      <c r="B2512" t="s">
        <v>2977</v>
      </c>
      <c r="C2512">
        <v>81</v>
      </c>
      <c r="D2512" t="s">
        <v>14</v>
      </c>
      <c r="E2512" t="s">
        <v>10</v>
      </c>
      <c r="F2512" t="s">
        <v>11</v>
      </c>
      <c r="G2512" t="s">
        <v>12</v>
      </c>
      <c r="H2512">
        <v>3716.07</v>
      </c>
    </row>
    <row r="2513" spans="1:8" x14ac:dyDescent="0.45">
      <c r="A2513" t="s">
        <v>267</v>
      </c>
      <c r="B2513" t="s">
        <v>2978</v>
      </c>
      <c r="C2513">
        <v>56</v>
      </c>
      <c r="D2513" t="s">
        <v>21</v>
      </c>
      <c r="E2513" t="s">
        <v>38</v>
      </c>
      <c r="F2513" t="s">
        <v>16</v>
      </c>
      <c r="G2513" t="s">
        <v>17</v>
      </c>
      <c r="H2513">
        <v>3111.78</v>
      </c>
    </row>
    <row r="2514" spans="1:8" x14ac:dyDescent="0.45">
      <c r="A2514" s="1">
        <v>44572</v>
      </c>
      <c r="B2514" t="s">
        <v>2979</v>
      </c>
      <c r="C2514">
        <v>71</v>
      </c>
      <c r="D2514" t="s">
        <v>14</v>
      </c>
      <c r="E2514" t="s">
        <v>10</v>
      </c>
      <c r="F2514" t="s">
        <v>11</v>
      </c>
      <c r="G2514" t="s">
        <v>12</v>
      </c>
      <c r="H2514">
        <v>4697.41</v>
      </c>
    </row>
    <row r="2515" spans="1:8" x14ac:dyDescent="0.45">
      <c r="A2515" s="1">
        <v>44683</v>
      </c>
      <c r="B2515" t="s">
        <v>2980</v>
      </c>
      <c r="C2515">
        <v>65</v>
      </c>
      <c r="D2515" t="s">
        <v>9</v>
      </c>
      <c r="E2515" t="s">
        <v>22</v>
      </c>
      <c r="F2515" t="s">
        <v>16</v>
      </c>
      <c r="G2515" t="s">
        <v>44</v>
      </c>
      <c r="H2515">
        <v>1471.72</v>
      </c>
    </row>
    <row r="2516" spans="1:8" x14ac:dyDescent="0.45">
      <c r="A2516" t="s">
        <v>280</v>
      </c>
      <c r="B2516" t="s">
        <v>2981</v>
      </c>
      <c r="C2516">
        <v>95</v>
      </c>
      <c r="D2516" t="s">
        <v>9</v>
      </c>
      <c r="E2516" t="s">
        <v>38</v>
      </c>
      <c r="F2516" t="s">
        <v>30</v>
      </c>
      <c r="G2516" t="s">
        <v>44</v>
      </c>
      <c r="H2516">
        <v>3789.76</v>
      </c>
    </row>
    <row r="2517" spans="1:8" x14ac:dyDescent="0.45">
      <c r="A2517" s="1">
        <v>44629</v>
      </c>
      <c r="B2517" t="s">
        <v>2982</v>
      </c>
      <c r="C2517">
        <v>52</v>
      </c>
      <c r="D2517" t="s">
        <v>21</v>
      </c>
      <c r="E2517" t="s">
        <v>26</v>
      </c>
      <c r="F2517" t="s">
        <v>16</v>
      </c>
      <c r="G2517" t="s">
        <v>41</v>
      </c>
      <c r="H2517">
        <v>2258.8000000000002</v>
      </c>
    </row>
    <row r="2518" spans="1:8" x14ac:dyDescent="0.45">
      <c r="A2518" t="s">
        <v>452</v>
      </c>
      <c r="B2518" t="s">
        <v>2983</v>
      </c>
      <c r="C2518">
        <v>82</v>
      </c>
      <c r="D2518" t="s">
        <v>9</v>
      </c>
      <c r="E2518" t="s">
        <v>38</v>
      </c>
      <c r="F2518" t="s">
        <v>23</v>
      </c>
      <c r="G2518" t="s">
        <v>12</v>
      </c>
      <c r="H2518">
        <v>515.11</v>
      </c>
    </row>
    <row r="2519" spans="1:8" x14ac:dyDescent="0.45">
      <c r="A2519" t="s">
        <v>2312</v>
      </c>
      <c r="B2519" t="s">
        <v>2984</v>
      </c>
      <c r="C2519">
        <v>73</v>
      </c>
      <c r="D2519" t="s">
        <v>9</v>
      </c>
      <c r="E2519" t="s">
        <v>19</v>
      </c>
      <c r="F2519" t="s">
        <v>11</v>
      </c>
      <c r="G2519" t="s">
        <v>41</v>
      </c>
      <c r="H2519">
        <v>857.41</v>
      </c>
    </row>
    <row r="2520" spans="1:8" x14ac:dyDescent="0.45">
      <c r="A2520" s="1">
        <v>45085</v>
      </c>
      <c r="B2520" t="s">
        <v>2985</v>
      </c>
      <c r="C2520">
        <v>29</v>
      </c>
      <c r="D2520" t="s">
        <v>9</v>
      </c>
      <c r="E2520" t="s">
        <v>19</v>
      </c>
      <c r="F2520" t="s">
        <v>11</v>
      </c>
      <c r="G2520" t="s">
        <v>28</v>
      </c>
      <c r="H2520">
        <v>4784.1099999999997</v>
      </c>
    </row>
    <row r="2521" spans="1:8" x14ac:dyDescent="0.45">
      <c r="A2521" t="s">
        <v>695</v>
      </c>
      <c r="B2521" t="s">
        <v>2986</v>
      </c>
      <c r="C2521">
        <v>98</v>
      </c>
      <c r="D2521" t="s">
        <v>14</v>
      </c>
      <c r="E2521" t="s">
        <v>22</v>
      </c>
      <c r="F2521" t="s">
        <v>16</v>
      </c>
      <c r="G2521" t="s">
        <v>28</v>
      </c>
      <c r="H2521">
        <v>1705.46</v>
      </c>
    </row>
    <row r="2522" spans="1:8" x14ac:dyDescent="0.45">
      <c r="A2522" s="1">
        <v>45144</v>
      </c>
      <c r="B2522" t="s">
        <v>2987</v>
      </c>
      <c r="C2522">
        <v>82</v>
      </c>
      <c r="D2522" t="s">
        <v>9</v>
      </c>
      <c r="E2522" t="s">
        <v>38</v>
      </c>
      <c r="F2522" t="s">
        <v>30</v>
      </c>
      <c r="G2522" t="s">
        <v>41</v>
      </c>
      <c r="H2522">
        <v>1630.45</v>
      </c>
    </row>
    <row r="2523" spans="1:8" x14ac:dyDescent="0.45">
      <c r="A2523" s="1">
        <v>44967</v>
      </c>
      <c r="B2523" t="s">
        <v>2988</v>
      </c>
      <c r="C2523">
        <v>29</v>
      </c>
      <c r="D2523" t="s">
        <v>14</v>
      </c>
      <c r="E2523" t="s">
        <v>15</v>
      </c>
      <c r="F2523" t="s">
        <v>23</v>
      </c>
      <c r="G2523" t="s">
        <v>12</v>
      </c>
      <c r="H2523">
        <v>4230.87</v>
      </c>
    </row>
    <row r="2524" spans="1:8" x14ac:dyDescent="0.45">
      <c r="A2524" s="1">
        <v>44845</v>
      </c>
      <c r="B2524" t="s">
        <v>2989</v>
      </c>
      <c r="C2524">
        <v>98</v>
      </c>
      <c r="D2524" t="s">
        <v>21</v>
      </c>
      <c r="E2524" t="s">
        <v>19</v>
      </c>
      <c r="F2524" t="s">
        <v>23</v>
      </c>
      <c r="G2524" t="s">
        <v>41</v>
      </c>
      <c r="H2524">
        <v>479.35</v>
      </c>
    </row>
    <row r="2525" spans="1:8" x14ac:dyDescent="0.45">
      <c r="A2525" s="1">
        <v>44877</v>
      </c>
      <c r="B2525" t="s">
        <v>2990</v>
      </c>
      <c r="C2525">
        <v>46</v>
      </c>
      <c r="D2525" t="s">
        <v>21</v>
      </c>
      <c r="E2525" t="s">
        <v>22</v>
      </c>
      <c r="F2525" t="s">
        <v>23</v>
      </c>
      <c r="G2525" t="s">
        <v>12</v>
      </c>
      <c r="H2525">
        <v>608.57000000000005</v>
      </c>
    </row>
    <row r="2526" spans="1:8" x14ac:dyDescent="0.45">
      <c r="A2526" t="s">
        <v>692</v>
      </c>
      <c r="B2526" t="s">
        <v>2991</v>
      </c>
      <c r="C2526">
        <v>45</v>
      </c>
      <c r="D2526" t="s">
        <v>14</v>
      </c>
      <c r="E2526" t="s">
        <v>22</v>
      </c>
      <c r="F2526" t="s">
        <v>30</v>
      </c>
      <c r="G2526" t="s">
        <v>41</v>
      </c>
      <c r="H2526">
        <v>3285.48</v>
      </c>
    </row>
    <row r="2527" spans="1:8" x14ac:dyDescent="0.45">
      <c r="A2527" s="1">
        <v>44963</v>
      </c>
      <c r="B2527" t="s">
        <v>2992</v>
      </c>
      <c r="C2527">
        <v>64</v>
      </c>
      <c r="D2527" t="s">
        <v>14</v>
      </c>
      <c r="E2527" t="s">
        <v>19</v>
      </c>
      <c r="F2527" t="s">
        <v>30</v>
      </c>
      <c r="G2527" t="s">
        <v>41</v>
      </c>
      <c r="H2527">
        <v>4248.8</v>
      </c>
    </row>
    <row r="2528" spans="1:8" x14ac:dyDescent="0.45">
      <c r="A2528" t="s">
        <v>828</v>
      </c>
      <c r="B2528" t="s">
        <v>2993</v>
      </c>
      <c r="C2528">
        <v>68</v>
      </c>
      <c r="D2528" t="s">
        <v>21</v>
      </c>
      <c r="E2528" t="s">
        <v>10</v>
      </c>
      <c r="F2528" t="s">
        <v>16</v>
      </c>
      <c r="G2528" t="s">
        <v>41</v>
      </c>
      <c r="H2528">
        <v>1990.37</v>
      </c>
    </row>
    <row r="2529" spans="1:8" x14ac:dyDescent="0.45">
      <c r="A2529" t="s">
        <v>693</v>
      </c>
      <c r="B2529" t="s">
        <v>2994</v>
      </c>
      <c r="C2529">
        <v>63</v>
      </c>
      <c r="D2529" t="s">
        <v>14</v>
      </c>
      <c r="E2529" t="s">
        <v>35</v>
      </c>
      <c r="F2529" t="s">
        <v>11</v>
      </c>
      <c r="G2529" t="s">
        <v>12</v>
      </c>
      <c r="H2529">
        <v>4591.93</v>
      </c>
    </row>
    <row r="2530" spans="1:8" x14ac:dyDescent="0.45">
      <c r="A2530" t="s">
        <v>1505</v>
      </c>
      <c r="B2530" t="s">
        <v>2995</v>
      </c>
      <c r="C2530">
        <v>32</v>
      </c>
      <c r="D2530" t="s">
        <v>21</v>
      </c>
      <c r="E2530" t="s">
        <v>22</v>
      </c>
      <c r="F2530" t="s">
        <v>11</v>
      </c>
      <c r="G2530" t="s">
        <v>12</v>
      </c>
      <c r="H2530">
        <v>3632.36</v>
      </c>
    </row>
    <row r="2531" spans="1:8" x14ac:dyDescent="0.45">
      <c r="A2531" t="s">
        <v>249</v>
      </c>
      <c r="B2531" t="s">
        <v>2996</v>
      </c>
      <c r="C2531">
        <v>2</v>
      </c>
      <c r="D2531" t="s">
        <v>14</v>
      </c>
      <c r="E2531" t="s">
        <v>10</v>
      </c>
      <c r="F2531" t="s">
        <v>11</v>
      </c>
      <c r="G2531" t="s">
        <v>12</v>
      </c>
      <c r="H2531">
        <v>2052.64</v>
      </c>
    </row>
    <row r="2532" spans="1:8" x14ac:dyDescent="0.45">
      <c r="A2532" t="s">
        <v>1059</v>
      </c>
      <c r="B2532" t="s">
        <v>2997</v>
      </c>
      <c r="C2532">
        <v>82</v>
      </c>
      <c r="D2532" t="s">
        <v>9</v>
      </c>
      <c r="E2532" t="s">
        <v>19</v>
      </c>
      <c r="F2532" t="s">
        <v>16</v>
      </c>
      <c r="G2532" t="s">
        <v>12</v>
      </c>
      <c r="H2532">
        <v>4942.68</v>
      </c>
    </row>
    <row r="2533" spans="1:8" x14ac:dyDescent="0.45">
      <c r="A2533" t="s">
        <v>863</v>
      </c>
      <c r="B2533" t="s">
        <v>2998</v>
      </c>
      <c r="C2533">
        <v>33</v>
      </c>
      <c r="D2533" t="s">
        <v>9</v>
      </c>
      <c r="F2533" t="s">
        <v>23</v>
      </c>
      <c r="G2533" t="s">
        <v>28</v>
      </c>
      <c r="H2533">
        <v>3036.22</v>
      </c>
    </row>
    <row r="2534" spans="1:8" x14ac:dyDescent="0.45">
      <c r="A2534" t="s">
        <v>315</v>
      </c>
      <c r="B2534" t="s">
        <v>2999</v>
      </c>
      <c r="C2534">
        <v>25</v>
      </c>
      <c r="D2534" t="s">
        <v>9</v>
      </c>
      <c r="E2534" t="s">
        <v>26</v>
      </c>
      <c r="F2534" t="s">
        <v>16</v>
      </c>
      <c r="H2534">
        <v>1131.47</v>
      </c>
    </row>
    <row r="2535" spans="1:8" x14ac:dyDescent="0.45">
      <c r="A2535" t="s">
        <v>699</v>
      </c>
      <c r="B2535" t="s">
        <v>3000</v>
      </c>
      <c r="C2535">
        <v>81</v>
      </c>
      <c r="D2535" t="s">
        <v>14</v>
      </c>
      <c r="F2535" t="s">
        <v>16</v>
      </c>
      <c r="G2535" t="s">
        <v>41</v>
      </c>
      <c r="H2535">
        <v>1309.69</v>
      </c>
    </row>
    <row r="2536" spans="1:8" x14ac:dyDescent="0.45">
      <c r="A2536" s="1">
        <v>44565</v>
      </c>
      <c r="B2536" t="s">
        <v>3001</v>
      </c>
      <c r="C2536">
        <v>35</v>
      </c>
      <c r="D2536" t="s">
        <v>9</v>
      </c>
      <c r="E2536" t="s">
        <v>22</v>
      </c>
      <c r="F2536" t="s">
        <v>30</v>
      </c>
      <c r="G2536" t="s">
        <v>28</v>
      </c>
      <c r="H2536">
        <v>3808.2</v>
      </c>
    </row>
    <row r="2537" spans="1:8" x14ac:dyDescent="0.45">
      <c r="A2537" s="1">
        <v>44960</v>
      </c>
      <c r="B2537" t="s">
        <v>3002</v>
      </c>
      <c r="C2537">
        <v>69</v>
      </c>
      <c r="D2537" t="s">
        <v>14</v>
      </c>
      <c r="E2537" t="s">
        <v>26</v>
      </c>
      <c r="F2537" t="s">
        <v>11</v>
      </c>
      <c r="G2537" t="s">
        <v>28</v>
      </c>
      <c r="H2537">
        <v>3175.4</v>
      </c>
    </row>
    <row r="2538" spans="1:8" x14ac:dyDescent="0.45">
      <c r="A2538" s="1">
        <v>44897</v>
      </c>
      <c r="B2538" t="s">
        <v>3003</v>
      </c>
      <c r="C2538">
        <v>72</v>
      </c>
      <c r="D2538" t="s">
        <v>21</v>
      </c>
      <c r="E2538" t="s">
        <v>35</v>
      </c>
      <c r="F2538" t="s">
        <v>30</v>
      </c>
      <c r="G2538" t="s">
        <v>28</v>
      </c>
      <c r="H2538">
        <v>4503.87</v>
      </c>
    </row>
    <row r="2539" spans="1:8" x14ac:dyDescent="0.45">
      <c r="A2539" t="s">
        <v>1405</v>
      </c>
      <c r="B2539" t="s">
        <v>3004</v>
      </c>
      <c r="C2539">
        <v>90</v>
      </c>
      <c r="D2539" t="s">
        <v>21</v>
      </c>
      <c r="E2539" t="s">
        <v>35</v>
      </c>
      <c r="F2539" t="s">
        <v>30</v>
      </c>
      <c r="G2539" t="s">
        <v>12</v>
      </c>
      <c r="H2539">
        <v>4431.24</v>
      </c>
    </row>
    <row r="2540" spans="1:8" x14ac:dyDescent="0.45">
      <c r="A2540" s="1">
        <v>45268</v>
      </c>
      <c r="B2540" t="s">
        <v>3005</v>
      </c>
      <c r="C2540">
        <v>71</v>
      </c>
      <c r="D2540" t="s">
        <v>21</v>
      </c>
      <c r="F2540" t="s">
        <v>23</v>
      </c>
      <c r="G2540" t="s">
        <v>44</v>
      </c>
      <c r="H2540">
        <v>4115.6899999999996</v>
      </c>
    </row>
    <row r="2541" spans="1:8" x14ac:dyDescent="0.45">
      <c r="A2541" t="s">
        <v>2492</v>
      </c>
      <c r="B2541" t="s">
        <v>3006</v>
      </c>
      <c r="C2541">
        <v>82</v>
      </c>
      <c r="D2541" t="s">
        <v>14</v>
      </c>
      <c r="E2541" t="s">
        <v>38</v>
      </c>
      <c r="F2541" t="s">
        <v>30</v>
      </c>
      <c r="G2541" t="s">
        <v>41</v>
      </c>
      <c r="H2541">
        <v>4377.05</v>
      </c>
    </row>
    <row r="2542" spans="1:8" x14ac:dyDescent="0.45">
      <c r="A2542" t="s">
        <v>487</v>
      </c>
      <c r="B2542" t="s">
        <v>3007</v>
      </c>
      <c r="C2542">
        <v>16</v>
      </c>
      <c r="D2542" t="s">
        <v>9</v>
      </c>
      <c r="E2542" t="s">
        <v>22</v>
      </c>
      <c r="F2542" t="s">
        <v>11</v>
      </c>
      <c r="G2542" t="s">
        <v>12</v>
      </c>
      <c r="H2542">
        <v>1106.43</v>
      </c>
    </row>
    <row r="2543" spans="1:8" x14ac:dyDescent="0.45">
      <c r="A2543" t="s">
        <v>662</v>
      </c>
      <c r="B2543" t="s">
        <v>3008</v>
      </c>
      <c r="C2543">
        <v>69</v>
      </c>
      <c r="D2543" t="s">
        <v>14</v>
      </c>
      <c r="E2543" t="s">
        <v>10</v>
      </c>
      <c r="F2543" t="s">
        <v>16</v>
      </c>
      <c r="G2543" t="s">
        <v>41</v>
      </c>
      <c r="H2543">
        <v>4545.96</v>
      </c>
    </row>
    <row r="2544" spans="1:8" x14ac:dyDescent="0.45">
      <c r="A2544" t="s">
        <v>849</v>
      </c>
      <c r="B2544" t="s">
        <v>3009</v>
      </c>
      <c r="C2544">
        <v>5</v>
      </c>
      <c r="D2544" t="s">
        <v>14</v>
      </c>
      <c r="E2544" t="s">
        <v>10</v>
      </c>
      <c r="F2544" t="s">
        <v>23</v>
      </c>
      <c r="G2544" t="s">
        <v>17</v>
      </c>
      <c r="H2544">
        <v>2491.79</v>
      </c>
    </row>
    <row r="2545" spans="1:8" x14ac:dyDescent="0.45">
      <c r="A2545" s="1">
        <v>44720</v>
      </c>
      <c r="B2545" t="s">
        <v>3010</v>
      </c>
      <c r="C2545">
        <v>11</v>
      </c>
      <c r="D2545" t="s">
        <v>14</v>
      </c>
      <c r="E2545" t="s">
        <v>38</v>
      </c>
      <c r="F2545" t="s">
        <v>30</v>
      </c>
      <c r="G2545" t="s">
        <v>44</v>
      </c>
      <c r="H2545">
        <v>4839.71</v>
      </c>
    </row>
    <row r="2546" spans="1:8" x14ac:dyDescent="0.45">
      <c r="A2546" s="1">
        <v>45053</v>
      </c>
      <c r="B2546" t="s">
        <v>3012</v>
      </c>
      <c r="C2546">
        <v>35</v>
      </c>
      <c r="D2546" t="s">
        <v>14</v>
      </c>
      <c r="E2546" t="s">
        <v>10</v>
      </c>
      <c r="F2546" t="s">
        <v>30</v>
      </c>
      <c r="G2546" t="s">
        <v>44</v>
      </c>
      <c r="H2546">
        <v>3855.29</v>
      </c>
    </row>
    <row r="2547" spans="1:8" x14ac:dyDescent="0.45">
      <c r="A2547" t="s">
        <v>781</v>
      </c>
      <c r="B2547" t="s">
        <v>3013</v>
      </c>
      <c r="C2547">
        <v>40</v>
      </c>
      <c r="D2547" t="s">
        <v>9</v>
      </c>
      <c r="E2547" t="s">
        <v>35</v>
      </c>
      <c r="F2547" t="s">
        <v>16</v>
      </c>
      <c r="G2547" t="s">
        <v>44</v>
      </c>
      <c r="H2547">
        <v>4206.66</v>
      </c>
    </row>
    <row r="2548" spans="1:8" x14ac:dyDescent="0.45">
      <c r="A2548" s="1">
        <v>44836</v>
      </c>
      <c r="B2548" t="s">
        <v>3014</v>
      </c>
      <c r="C2548">
        <v>1</v>
      </c>
      <c r="D2548" t="s">
        <v>21</v>
      </c>
      <c r="E2548" t="s">
        <v>22</v>
      </c>
      <c r="F2548" t="s">
        <v>23</v>
      </c>
      <c r="G2548" t="s">
        <v>17</v>
      </c>
      <c r="H2548">
        <v>1175.25</v>
      </c>
    </row>
    <row r="2549" spans="1:8" x14ac:dyDescent="0.45">
      <c r="A2549" s="1">
        <v>45020</v>
      </c>
      <c r="B2549" t="s">
        <v>3015</v>
      </c>
      <c r="C2549">
        <v>53</v>
      </c>
      <c r="D2549" t="s">
        <v>14</v>
      </c>
      <c r="E2549" t="s">
        <v>22</v>
      </c>
      <c r="F2549" t="s">
        <v>30</v>
      </c>
      <c r="G2549" t="s">
        <v>28</v>
      </c>
      <c r="H2549">
        <v>795.27</v>
      </c>
    </row>
    <row r="2550" spans="1:8" x14ac:dyDescent="0.45">
      <c r="A2550" t="s">
        <v>1785</v>
      </c>
      <c r="B2550" t="s">
        <v>3016</v>
      </c>
      <c r="C2550">
        <v>94</v>
      </c>
      <c r="D2550" t="s">
        <v>21</v>
      </c>
      <c r="E2550" t="s">
        <v>15</v>
      </c>
      <c r="F2550" t="s">
        <v>23</v>
      </c>
      <c r="G2550" t="s">
        <v>12</v>
      </c>
      <c r="H2550">
        <v>4492.95</v>
      </c>
    </row>
    <row r="2551" spans="1:8" x14ac:dyDescent="0.45">
      <c r="A2551" t="s">
        <v>165</v>
      </c>
      <c r="B2551" t="s">
        <v>3017</v>
      </c>
      <c r="C2551">
        <v>4</v>
      </c>
      <c r="D2551" t="s">
        <v>14</v>
      </c>
      <c r="E2551" t="s">
        <v>19</v>
      </c>
      <c r="F2551" t="s">
        <v>23</v>
      </c>
      <c r="G2551" t="s">
        <v>12</v>
      </c>
      <c r="H2551">
        <v>642.32000000000005</v>
      </c>
    </row>
    <row r="2552" spans="1:8" x14ac:dyDescent="0.45">
      <c r="A2552" t="s">
        <v>974</v>
      </c>
      <c r="B2552" t="s">
        <v>3018</v>
      </c>
      <c r="C2552">
        <v>67</v>
      </c>
      <c r="D2552" t="s">
        <v>14</v>
      </c>
      <c r="E2552" t="s">
        <v>15</v>
      </c>
      <c r="F2552" t="s">
        <v>30</v>
      </c>
      <c r="G2552" t="s">
        <v>44</v>
      </c>
      <c r="H2552">
        <v>4447.07</v>
      </c>
    </row>
    <row r="2553" spans="1:8" x14ac:dyDescent="0.45">
      <c r="A2553" s="1">
        <v>45271</v>
      </c>
      <c r="B2553" t="s">
        <v>3019</v>
      </c>
      <c r="C2553">
        <v>1</v>
      </c>
      <c r="D2553" t="s">
        <v>9</v>
      </c>
      <c r="E2553" t="s">
        <v>35</v>
      </c>
      <c r="F2553" t="s">
        <v>16</v>
      </c>
      <c r="G2553" t="s">
        <v>44</v>
      </c>
      <c r="H2553">
        <v>1233.97</v>
      </c>
    </row>
    <row r="2554" spans="1:8" x14ac:dyDescent="0.45">
      <c r="A2554" t="s">
        <v>364</v>
      </c>
      <c r="B2554" t="s">
        <v>3020</v>
      </c>
      <c r="C2554">
        <v>77</v>
      </c>
      <c r="D2554" t="s">
        <v>14</v>
      </c>
      <c r="E2554" t="s">
        <v>38</v>
      </c>
      <c r="F2554" t="s">
        <v>11</v>
      </c>
      <c r="G2554" t="s">
        <v>41</v>
      </c>
      <c r="H2554">
        <v>697.52</v>
      </c>
    </row>
    <row r="2555" spans="1:8" x14ac:dyDescent="0.45">
      <c r="A2555" s="1">
        <v>44996</v>
      </c>
      <c r="B2555" t="s">
        <v>3021</v>
      </c>
      <c r="C2555">
        <v>85</v>
      </c>
      <c r="D2555" t="s">
        <v>14</v>
      </c>
      <c r="E2555" t="s">
        <v>26</v>
      </c>
      <c r="F2555" t="s">
        <v>23</v>
      </c>
      <c r="G2555" t="s">
        <v>44</v>
      </c>
      <c r="H2555">
        <v>398.39</v>
      </c>
    </row>
    <row r="2556" spans="1:8" x14ac:dyDescent="0.45">
      <c r="A2556" t="s">
        <v>1013</v>
      </c>
      <c r="B2556" t="s">
        <v>3022</v>
      </c>
      <c r="C2556">
        <v>53</v>
      </c>
      <c r="D2556" t="s">
        <v>9</v>
      </c>
      <c r="E2556" t="s">
        <v>19</v>
      </c>
      <c r="F2556" t="s">
        <v>11</v>
      </c>
      <c r="G2556" t="s">
        <v>41</v>
      </c>
      <c r="H2556">
        <v>4344.3</v>
      </c>
    </row>
    <row r="2557" spans="1:8" x14ac:dyDescent="0.45">
      <c r="A2557" s="1">
        <v>44743</v>
      </c>
      <c r="B2557" t="s">
        <v>3023</v>
      </c>
      <c r="C2557">
        <v>27</v>
      </c>
      <c r="D2557" t="s">
        <v>21</v>
      </c>
      <c r="E2557" t="s">
        <v>10</v>
      </c>
      <c r="F2557" t="s">
        <v>16</v>
      </c>
      <c r="G2557" t="s">
        <v>28</v>
      </c>
      <c r="H2557">
        <v>317.38</v>
      </c>
    </row>
    <row r="2558" spans="1:8" x14ac:dyDescent="0.45">
      <c r="A2558" t="s">
        <v>890</v>
      </c>
      <c r="B2558" t="s">
        <v>3024</v>
      </c>
      <c r="C2558">
        <v>4</v>
      </c>
      <c r="D2558" t="s">
        <v>9</v>
      </c>
      <c r="E2558" t="s">
        <v>10</v>
      </c>
      <c r="F2558" t="s">
        <v>11</v>
      </c>
      <c r="G2558" t="s">
        <v>44</v>
      </c>
      <c r="H2558">
        <v>1274.8800000000001</v>
      </c>
    </row>
    <row r="2559" spans="1:8" x14ac:dyDescent="0.45">
      <c r="A2559" t="s">
        <v>3025</v>
      </c>
      <c r="B2559" t="s">
        <v>3026</v>
      </c>
      <c r="C2559">
        <v>12</v>
      </c>
      <c r="D2559" t="s">
        <v>9</v>
      </c>
      <c r="E2559" t="s">
        <v>19</v>
      </c>
      <c r="F2559" t="s">
        <v>30</v>
      </c>
      <c r="G2559" t="s">
        <v>17</v>
      </c>
      <c r="H2559">
        <v>526.20000000000005</v>
      </c>
    </row>
    <row r="2560" spans="1:8" x14ac:dyDescent="0.45">
      <c r="A2560" t="s">
        <v>2082</v>
      </c>
      <c r="B2560" t="s">
        <v>3027</v>
      </c>
      <c r="C2560">
        <v>58</v>
      </c>
      <c r="D2560" t="s">
        <v>9</v>
      </c>
      <c r="E2560" t="s">
        <v>19</v>
      </c>
      <c r="F2560" t="s">
        <v>30</v>
      </c>
      <c r="G2560" t="s">
        <v>28</v>
      </c>
      <c r="H2560">
        <v>4085.11</v>
      </c>
    </row>
    <row r="2561" spans="1:8" x14ac:dyDescent="0.45">
      <c r="A2561" s="1">
        <v>45242</v>
      </c>
      <c r="B2561" t="s">
        <v>3028</v>
      </c>
      <c r="C2561">
        <v>80</v>
      </c>
      <c r="D2561" t="s">
        <v>14</v>
      </c>
      <c r="E2561" t="s">
        <v>35</v>
      </c>
      <c r="F2561" t="s">
        <v>11</v>
      </c>
      <c r="G2561" t="s">
        <v>28</v>
      </c>
      <c r="H2561">
        <v>4925.21</v>
      </c>
    </row>
    <row r="2562" spans="1:8" x14ac:dyDescent="0.45">
      <c r="A2562" t="s">
        <v>637</v>
      </c>
      <c r="B2562" t="s">
        <v>3029</v>
      </c>
      <c r="C2562">
        <v>71</v>
      </c>
      <c r="D2562" t="s">
        <v>21</v>
      </c>
      <c r="E2562" t="s">
        <v>10</v>
      </c>
      <c r="F2562" t="s">
        <v>23</v>
      </c>
      <c r="G2562" t="s">
        <v>28</v>
      </c>
      <c r="H2562">
        <v>2913.81</v>
      </c>
    </row>
    <row r="2563" spans="1:8" x14ac:dyDescent="0.45">
      <c r="A2563" t="s">
        <v>193</v>
      </c>
      <c r="B2563" t="s">
        <v>3030</v>
      </c>
      <c r="C2563">
        <v>84</v>
      </c>
      <c r="D2563" t="s">
        <v>14</v>
      </c>
      <c r="E2563" t="s">
        <v>10</v>
      </c>
      <c r="F2563" t="s">
        <v>30</v>
      </c>
      <c r="G2563" t="s">
        <v>12</v>
      </c>
      <c r="H2563">
        <v>1388.67</v>
      </c>
    </row>
    <row r="2564" spans="1:8" x14ac:dyDescent="0.45">
      <c r="A2564" s="1">
        <v>44625</v>
      </c>
      <c r="B2564" t="s">
        <v>3031</v>
      </c>
      <c r="C2564">
        <v>8</v>
      </c>
      <c r="D2564" t="s">
        <v>9</v>
      </c>
      <c r="E2564" t="s">
        <v>22</v>
      </c>
      <c r="F2564" t="s">
        <v>23</v>
      </c>
      <c r="G2564" t="s">
        <v>44</v>
      </c>
      <c r="H2564">
        <v>2454.66</v>
      </c>
    </row>
    <row r="2565" spans="1:8" x14ac:dyDescent="0.45">
      <c r="A2565" t="s">
        <v>126</v>
      </c>
      <c r="B2565" t="s">
        <v>3032</v>
      </c>
      <c r="C2565">
        <v>79</v>
      </c>
      <c r="D2565" t="s">
        <v>9</v>
      </c>
      <c r="E2565" t="s">
        <v>15</v>
      </c>
      <c r="F2565" t="s">
        <v>23</v>
      </c>
      <c r="G2565" t="s">
        <v>28</v>
      </c>
      <c r="H2565">
        <v>3156.89</v>
      </c>
    </row>
    <row r="2566" spans="1:8" x14ac:dyDescent="0.45">
      <c r="A2566" t="s">
        <v>1930</v>
      </c>
      <c r="B2566" t="s">
        <v>3033</v>
      </c>
      <c r="C2566">
        <v>83</v>
      </c>
      <c r="D2566" t="s">
        <v>9</v>
      </c>
      <c r="E2566" t="s">
        <v>26</v>
      </c>
      <c r="F2566" t="s">
        <v>23</v>
      </c>
      <c r="G2566" t="s">
        <v>44</v>
      </c>
      <c r="H2566">
        <v>289.27999999999997</v>
      </c>
    </row>
    <row r="2567" spans="1:8" x14ac:dyDescent="0.45">
      <c r="A2567" t="s">
        <v>960</v>
      </c>
      <c r="B2567" t="s">
        <v>3034</v>
      </c>
      <c r="C2567">
        <v>10</v>
      </c>
      <c r="D2567" t="s">
        <v>14</v>
      </c>
      <c r="E2567" t="s">
        <v>38</v>
      </c>
      <c r="F2567" t="s">
        <v>11</v>
      </c>
      <c r="G2567" t="s">
        <v>12</v>
      </c>
      <c r="H2567">
        <v>3473.56</v>
      </c>
    </row>
    <row r="2568" spans="1:8" x14ac:dyDescent="0.45">
      <c r="A2568" t="s">
        <v>1593</v>
      </c>
      <c r="B2568" t="s">
        <v>3035</v>
      </c>
      <c r="C2568">
        <v>29</v>
      </c>
      <c r="D2568" t="s">
        <v>9</v>
      </c>
      <c r="E2568" t="s">
        <v>22</v>
      </c>
      <c r="F2568" t="s">
        <v>16</v>
      </c>
      <c r="G2568" t="s">
        <v>17</v>
      </c>
      <c r="H2568">
        <v>1523.62</v>
      </c>
    </row>
    <row r="2569" spans="1:8" x14ac:dyDescent="0.45">
      <c r="A2569" s="1">
        <v>44657</v>
      </c>
      <c r="B2569" t="s">
        <v>3036</v>
      </c>
      <c r="C2569">
        <v>65</v>
      </c>
      <c r="D2569" t="s">
        <v>21</v>
      </c>
      <c r="E2569" t="s">
        <v>26</v>
      </c>
      <c r="F2569" t="s">
        <v>23</v>
      </c>
      <c r="G2569" t="s">
        <v>41</v>
      </c>
      <c r="H2569">
        <v>3020.59</v>
      </c>
    </row>
    <row r="2570" spans="1:8" x14ac:dyDescent="0.45">
      <c r="A2570" s="1">
        <v>45079</v>
      </c>
      <c r="B2570" t="s">
        <v>3037</v>
      </c>
      <c r="C2570">
        <v>53</v>
      </c>
      <c r="D2570" t="s">
        <v>21</v>
      </c>
      <c r="E2570" t="s">
        <v>22</v>
      </c>
      <c r="F2570" t="s">
        <v>30</v>
      </c>
      <c r="G2570" t="s">
        <v>28</v>
      </c>
      <c r="H2570">
        <v>4808.1400000000003</v>
      </c>
    </row>
    <row r="2571" spans="1:8" x14ac:dyDescent="0.45">
      <c r="A2571" t="s">
        <v>916</v>
      </c>
      <c r="B2571" t="s">
        <v>3038</v>
      </c>
      <c r="C2571">
        <v>26</v>
      </c>
      <c r="D2571" t="s">
        <v>21</v>
      </c>
      <c r="E2571" t="s">
        <v>19</v>
      </c>
      <c r="F2571" t="s">
        <v>30</v>
      </c>
      <c r="G2571" t="s">
        <v>28</v>
      </c>
      <c r="H2571">
        <v>143.91</v>
      </c>
    </row>
    <row r="2572" spans="1:8" x14ac:dyDescent="0.45">
      <c r="A2572" t="s">
        <v>1209</v>
      </c>
      <c r="B2572" t="s">
        <v>3039</v>
      </c>
      <c r="C2572">
        <v>92</v>
      </c>
      <c r="D2572" t="s">
        <v>9</v>
      </c>
      <c r="E2572" t="s">
        <v>35</v>
      </c>
      <c r="F2572" t="s">
        <v>16</v>
      </c>
      <c r="G2572" t="s">
        <v>28</v>
      </c>
      <c r="H2572">
        <v>4023.05</v>
      </c>
    </row>
    <row r="2573" spans="1:8" x14ac:dyDescent="0.45">
      <c r="A2573" t="s">
        <v>916</v>
      </c>
      <c r="B2573" t="s">
        <v>3040</v>
      </c>
      <c r="C2573">
        <v>92</v>
      </c>
      <c r="D2573" t="s">
        <v>14</v>
      </c>
      <c r="E2573" t="s">
        <v>15</v>
      </c>
      <c r="F2573" t="s">
        <v>16</v>
      </c>
      <c r="G2573" t="s">
        <v>12</v>
      </c>
      <c r="H2573">
        <v>3774.84</v>
      </c>
    </row>
    <row r="2574" spans="1:8" x14ac:dyDescent="0.45">
      <c r="A2574" s="1">
        <v>45058</v>
      </c>
      <c r="B2574" t="s">
        <v>3041</v>
      </c>
      <c r="C2574">
        <v>87</v>
      </c>
      <c r="D2574" t="s">
        <v>14</v>
      </c>
      <c r="E2574" t="s">
        <v>35</v>
      </c>
      <c r="F2574" t="s">
        <v>11</v>
      </c>
      <c r="G2574" t="s">
        <v>28</v>
      </c>
      <c r="H2574">
        <v>27.08</v>
      </c>
    </row>
    <row r="2575" spans="1:8" x14ac:dyDescent="0.45">
      <c r="A2575" t="s">
        <v>52</v>
      </c>
      <c r="B2575" t="s">
        <v>3042</v>
      </c>
      <c r="C2575">
        <v>44</v>
      </c>
      <c r="D2575" t="s">
        <v>14</v>
      </c>
      <c r="E2575" t="s">
        <v>26</v>
      </c>
      <c r="F2575" t="s">
        <v>16</v>
      </c>
      <c r="G2575" t="s">
        <v>44</v>
      </c>
      <c r="H2575">
        <v>2844.06</v>
      </c>
    </row>
    <row r="2576" spans="1:8" x14ac:dyDescent="0.45">
      <c r="A2576" t="s">
        <v>1887</v>
      </c>
      <c r="B2576" t="s">
        <v>3043</v>
      </c>
      <c r="C2576">
        <v>94</v>
      </c>
      <c r="D2576" t="s">
        <v>21</v>
      </c>
      <c r="E2576" t="s">
        <v>10</v>
      </c>
      <c r="F2576" t="s">
        <v>16</v>
      </c>
      <c r="G2576" t="s">
        <v>41</v>
      </c>
      <c r="H2576">
        <v>3567.5</v>
      </c>
    </row>
    <row r="2577" spans="1:8" x14ac:dyDescent="0.45">
      <c r="A2577" t="s">
        <v>1326</v>
      </c>
      <c r="B2577" t="s">
        <v>3044</v>
      </c>
      <c r="C2577">
        <v>76</v>
      </c>
      <c r="D2577" t="s">
        <v>21</v>
      </c>
      <c r="E2577" t="s">
        <v>15</v>
      </c>
      <c r="F2577" t="s">
        <v>23</v>
      </c>
      <c r="G2577" t="s">
        <v>41</v>
      </c>
      <c r="H2577">
        <v>1180.72</v>
      </c>
    </row>
    <row r="2578" spans="1:8" x14ac:dyDescent="0.45">
      <c r="A2578" t="s">
        <v>367</v>
      </c>
      <c r="B2578" t="s">
        <v>3045</v>
      </c>
      <c r="C2578">
        <v>34</v>
      </c>
      <c r="D2578" t="s">
        <v>9</v>
      </c>
      <c r="E2578" t="s">
        <v>19</v>
      </c>
      <c r="F2578" t="s">
        <v>23</v>
      </c>
      <c r="G2578" t="s">
        <v>12</v>
      </c>
      <c r="H2578">
        <v>4191.6000000000004</v>
      </c>
    </row>
    <row r="2579" spans="1:8" x14ac:dyDescent="0.45">
      <c r="A2579" t="s">
        <v>539</v>
      </c>
      <c r="B2579" t="s">
        <v>3046</v>
      </c>
      <c r="C2579">
        <v>1</v>
      </c>
      <c r="D2579" t="s">
        <v>14</v>
      </c>
      <c r="E2579" t="s">
        <v>26</v>
      </c>
      <c r="F2579" t="s">
        <v>30</v>
      </c>
      <c r="G2579" t="s">
        <v>17</v>
      </c>
      <c r="H2579">
        <v>2875.22</v>
      </c>
    </row>
    <row r="2580" spans="1:8" x14ac:dyDescent="0.45">
      <c r="A2580" t="s">
        <v>677</v>
      </c>
      <c r="B2580" t="s">
        <v>3047</v>
      </c>
      <c r="C2580">
        <v>53</v>
      </c>
      <c r="D2580" t="s">
        <v>14</v>
      </c>
      <c r="E2580" t="s">
        <v>10</v>
      </c>
      <c r="F2580" t="s">
        <v>16</v>
      </c>
      <c r="G2580" t="s">
        <v>28</v>
      </c>
      <c r="H2580">
        <v>707.31</v>
      </c>
    </row>
    <row r="2581" spans="1:8" x14ac:dyDescent="0.45">
      <c r="A2581" t="s">
        <v>195</v>
      </c>
      <c r="B2581" t="s">
        <v>3048</v>
      </c>
      <c r="C2581">
        <v>95</v>
      </c>
      <c r="D2581" t="s">
        <v>9</v>
      </c>
      <c r="E2581" t="s">
        <v>15</v>
      </c>
      <c r="F2581" t="s">
        <v>11</v>
      </c>
      <c r="G2581" t="s">
        <v>44</v>
      </c>
      <c r="H2581">
        <v>460.63</v>
      </c>
    </row>
    <row r="2582" spans="1:8" x14ac:dyDescent="0.45">
      <c r="A2582" t="s">
        <v>3049</v>
      </c>
      <c r="B2582" t="s">
        <v>3050</v>
      </c>
      <c r="C2582">
        <v>60</v>
      </c>
      <c r="D2582" t="s">
        <v>9</v>
      </c>
      <c r="E2582" t="s">
        <v>26</v>
      </c>
      <c r="F2582" t="s">
        <v>30</v>
      </c>
      <c r="G2582" t="s">
        <v>44</v>
      </c>
      <c r="H2582">
        <v>1201.43</v>
      </c>
    </row>
    <row r="2583" spans="1:8" x14ac:dyDescent="0.45">
      <c r="A2583" t="s">
        <v>602</v>
      </c>
      <c r="B2583" t="s">
        <v>3051</v>
      </c>
      <c r="C2583">
        <v>51</v>
      </c>
      <c r="D2583" t="s">
        <v>14</v>
      </c>
      <c r="E2583" t="s">
        <v>10</v>
      </c>
      <c r="F2583" t="s">
        <v>16</v>
      </c>
      <c r="G2583" t="s">
        <v>17</v>
      </c>
      <c r="H2583">
        <v>3150.65</v>
      </c>
    </row>
    <row r="2584" spans="1:8" x14ac:dyDescent="0.45">
      <c r="A2584" s="1">
        <v>44868</v>
      </c>
      <c r="B2584" t="s">
        <v>3052</v>
      </c>
      <c r="C2584">
        <v>71</v>
      </c>
      <c r="D2584" t="s">
        <v>21</v>
      </c>
      <c r="E2584" t="s">
        <v>35</v>
      </c>
      <c r="F2584" t="s">
        <v>30</v>
      </c>
      <c r="G2584" t="s">
        <v>28</v>
      </c>
      <c r="H2584">
        <v>2539.61</v>
      </c>
    </row>
    <row r="2585" spans="1:8" x14ac:dyDescent="0.45">
      <c r="A2585" t="s">
        <v>1615</v>
      </c>
      <c r="B2585" t="s">
        <v>3053</v>
      </c>
      <c r="C2585">
        <v>39</v>
      </c>
      <c r="D2585" t="s">
        <v>21</v>
      </c>
      <c r="E2585" t="s">
        <v>38</v>
      </c>
      <c r="F2585" t="s">
        <v>16</v>
      </c>
      <c r="G2585" t="s">
        <v>12</v>
      </c>
      <c r="H2585">
        <v>617.46</v>
      </c>
    </row>
    <row r="2586" spans="1:8" x14ac:dyDescent="0.45">
      <c r="A2586" t="s">
        <v>868</v>
      </c>
      <c r="B2586" t="s">
        <v>3054</v>
      </c>
      <c r="C2586">
        <v>90</v>
      </c>
      <c r="D2586" t="s">
        <v>9</v>
      </c>
      <c r="E2586" t="s">
        <v>15</v>
      </c>
      <c r="F2586" t="s">
        <v>23</v>
      </c>
      <c r="G2586" t="s">
        <v>17</v>
      </c>
      <c r="H2586">
        <v>3414.37</v>
      </c>
    </row>
    <row r="2587" spans="1:8" x14ac:dyDescent="0.45">
      <c r="A2587" t="s">
        <v>306</v>
      </c>
      <c r="B2587" t="s">
        <v>3055</v>
      </c>
      <c r="C2587">
        <v>5</v>
      </c>
      <c r="D2587" t="s">
        <v>14</v>
      </c>
      <c r="E2587" t="s">
        <v>22</v>
      </c>
      <c r="F2587" t="s">
        <v>16</v>
      </c>
      <c r="H2587">
        <v>3986.46</v>
      </c>
    </row>
    <row r="2588" spans="1:8" x14ac:dyDescent="0.45">
      <c r="A2588" s="1">
        <v>45140</v>
      </c>
      <c r="B2588" t="s">
        <v>3056</v>
      </c>
      <c r="C2588">
        <v>32</v>
      </c>
      <c r="D2588" t="s">
        <v>14</v>
      </c>
      <c r="E2588" t="s">
        <v>22</v>
      </c>
      <c r="F2588" t="s">
        <v>16</v>
      </c>
      <c r="H2588">
        <v>2507.62</v>
      </c>
    </row>
    <row r="2589" spans="1:8" x14ac:dyDescent="0.45">
      <c r="A2589" s="1">
        <v>44812</v>
      </c>
      <c r="B2589" t="s">
        <v>3057</v>
      </c>
      <c r="C2589">
        <v>63</v>
      </c>
      <c r="D2589" t="s">
        <v>21</v>
      </c>
      <c r="E2589" t="s">
        <v>38</v>
      </c>
      <c r="F2589" t="s">
        <v>16</v>
      </c>
      <c r="G2589" t="s">
        <v>17</v>
      </c>
      <c r="H2589">
        <v>1916.55</v>
      </c>
    </row>
    <row r="2590" spans="1:8" x14ac:dyDescent="0.45">
      <c r="A2590" s="1">
        <v>44871</v>
      </c>
      <c r="B2590" t="s">
        <v>3058</v>
      </c>
      <c r="C2590">
        <v>2</v>
      </c>
      <c r="D2590" t="s">
        <v>14</v>
      </c>
      <c r="E2590" t="s">
        <v>35</v>
      </c>
      <c r="F2590" t="s">
        <v>11</v>
      </c>
      <c r="G2590" t="s">
        <v>17</v>
      </c>
      <c r="H2590">
        <v>3419.37</v>
      </c>
    </row>
    <row r="2591" spans="1:8" x14ac:dyDescent="0.45">
      <c r="A2591" t="s">
        <v>195</v>
      </c>
      <c r="B2591" t="s">
        <v>3059</v>
      </c>
      <c r="C2591">
        <v>93</v>
      </c>
      <c r="D2591" t="s">
        <v>14</v>
      </c>
      <c r="E2591" t="s">
        <v>19</v>
      </c>
      <c r="F2591" t="s">
        <v>16</v>
      </c>
      <c r="G2591" t="s">
        <v>28</v>
      </c>
      <c r="H2591">
        <v>1888.1</v>
      </c>
    </row>
    <row r="2592" spans="1:8" x14ac:dyDescent="0.45">
      <c r="A2592" t="s">
        <v>1785</v>
      </c>
      <c r="B2592" t="s">
        <v>3060</v>
      </c>
      <c r="C2592">
        <v>98</v>
      </c>
      <c r="D2592" t="s">
        <v>14</v>
      </c>
      <c r="E2592" t="s">
        <v>10</v>
      </c>
      <c r="F2592" t="s">
        <v>11</v>
      </c>
      <c r="G2592" t="s">
        <v>44</v>
      </c>
      <c r="H2592">
        <v>2983.02</v>
      </c>
    </row>
    <row r="2593" spans="1:8" x14ac:dyDescent="0.45">
      <c r="A2593" t="s">
        <v>1070</v>
      </c>
      <c r="B2593" t="s">
        <v>3061</v>
      </c>
      <c r="C2593">
        <v>54</v>
      </c>
      <c r="D2593" t="s">
        <v>9</v>
      </c>
      <c r="E2593" t="s">
        <v>26</v>
      </c>
      <c r="F2593" t="s">
        <v>30</v>
      </c>
      <c r="H2593">
        <v>362.09</v>
      </c>
    </row>
    <row r="2594" spans="1:8" x14ac:dyDescent="0.45">
      <c r="A2594" s="1">
        <v>45232</v>
      </c>
      <c r="B2594" t="s">
        <v>3062</v>
      </c>
      <c r="C2594">
        <v>19</v>
      </c>
      <c r="D2594" t="s">
        <v>14</v>
      </c>
      <c r="E2594" t="s">
        <v>19</v>
      </c>
      <c r="F2594" t="s">
        <v>23</v>
      </c>
      <c r="G2594" t="s">
        <v>17</v>
      </c>
      <c r="H2594">
        <v>1058.4100000000001</v>
      </c>
    </row>
    <row r="2595" spans="1:8" x14ac:dyDescent="0.45">
      <c r="A2595" s="1">
        <v>44745</v>
      </c>
      <c r="B2595" t="s">
        <v>3063</v>
      </c>
      <c r="C2595">
        <v>87</v>
      </c>
      <c r="D2595" t="s">
        <v>14</v>
      </c>
      <c r="E2595" t="s">
        <v>26</v>
      </c>
      <c r="F2595" t="s">
        <v>23</v>
      </c>
      <c r="G2595" t="s">
        <v>44</v>
      </c>
      <c r="H2595">
        <v>4819.6899999999996</v>
      </c>
    </row>
    <row r="2596" spans="1:8" x14ac:dyDescent="0.45">
      <c r="A2596" s="1">
        <v>44724</v>
      </c>
      <c r="B2596" t="s">
        <v>3064</v>
      </c>
      <c r="C2596">
        <v>38</v>
      </c>
      <c r="D2596" t="s">
        <v>14</v>
      </c>
      <c r="E2596" t="s">
        <v>26</v>
      </c>
      <c r="F2596" t="s">
        <v>16</v>
      </c>
      <c r="G2596" t="s">
        <v>17</v>
      </c>
      <c r="H2596">
        <v>2338.11</v>
      </c>
    </row>
    <row r="2597" spans="1:8" x14ac:dyDescent="0.45">
      <c r="A2597" t="s">
        <v>1856</v>
      </c>
      <c r="B2597" t="s">
        <v>3065</v>
      </c>
      <c r="C2597">
        <v>2</v>
      </c>
      <c r="D2597" t="s">
        <v>14</v>
      </c>
      <c r="E2597" t="s">
        <v>10</v>
      </c>
      <c r="F2597" t="s">
        <v>30</v>
      </c>
      <c r="G2597" t="s">
        <v>41</v>
      </c>
      <c r="H2597">
        <v>3963.8</v>
      </c>
    </row>
    <row r="2598" spans="1:8" x14ac:dyDescent="0.45">
      <c r="A2598" t="s">
        <v>411</v>
      </c>
      <c r="B2598" t="s">
        <v>3066</v>
      </c>
      <c r="C2598">
        <v>46</v>
      </c>
      <c r="D2598" t="s">
        <v>14</v>
      </c>
      <c r="E2598" t="s">
        <v>10</v>
      </c>
      <c r="F2598" t="s">
        <v>11</v>
      </c>
      <c r="G2598" t="s">
        <v>41</v>
      </c>
      <c r="H2598">
        <v>3100.25</v>
      </c>
    </row>
    <row r="2599" spans="1:8" x14ac:dyDescent="0.45">
      <c r="A2599" t="s">
        <v>2167</v>
      </c>
      <c r="B2599" t="s">
        <v>3067</v>
      </c>
      <c r="C2599">
        <v>42</v>
      </c>
      <c r="D2599" t="s">
        <v>21</v>
      </c>
      <c r="E2599" t="s">
        <v>10</v>
      </c>
      <c r="F2599" t="s">
        <v>23</v>
      </c>
      <c r="G2599" t="s">
        <v>12</v>
      </c>
      <c r="H2599">
        <v>3697.02</v>
      </c>
    </row>
    <row r="2600" spans="1:8" x14ac:dyDescent="0.45">
      <c r="A2600" t="s">
        <v>920</v>
      </c>
      <c r="B2600" t="s">
        <v>3068</v>
      </c>
      <c r="C2600">
        <v>99</v>
      </c>
      <c r="D2600" t="s">
        <v>21</v>
      </c>
      <c r="E2600" t="s">
        <v>10</v>
      </c>
      <c r="F2600" t="s">
        <v>23</v>
      </c>
      <c r="G2600" t="s">
        <v>17</v>
      </c>
      <c r="H2600">
        <v>2668.57</v>
      </c>
    </row>
    <row r="2601" spans="1:8" x14ac:dyDescent="0.45">
      <c r="A2601" s="1">
        <v>45053</v>
      </c>
      <c r="B2601" t="s">
        <v>3069</v>
      </c>
      <c r="C2601">
        <v>11</v>
      </c>
      <c r="D2601" t="s">
        <v>9</v>
      </c>
      <c r="E2601" t="s">
        <v>15</v>
      </c>
      <c r="F2601" t="s">
        <v>11</v>
      </c>
      <c r="G2601" t="s">
        <v>44</v>
      </c>
      <c r="H2601">
        <v>4241.54</v>
      </c>
    </row>
    <row r="2602" spans="1:8" x14ac:dyDescent="0.45">
      <c r="A2602" s="1">
        <v>44837</v>
      </c>
      <c r="B2602" t="s">
        <v>3070</v>
      </c>
      <c r="C2602">
        <v>82</v>
      </c>
      <c r="D2602" t="s">
        <v>21</v>
      </c>
      <c r="E2602" t="s">
        <v>10</v>
      </c>
      <c r="F2602" t="s">
        <v>30</v>
      </c>
      <c r="G2602" t="s">
        <v>28</v>
      </c>
      <c r="H2602">
        <v>4572.24</v>
      </c>
    </row>
    <row r="2603" spans="1:8" x14ac:dyDescent="0.45">
      <c r="A2603" s="1">
        <v>44840</v>
      </c>
      <c r="B2603" t="s">
        <v>3071</v>
      </c>
      <c r="C2603">
        <v>46</v>
      </c>
      <c r="D2603" t="s">
        <v>21</v>
      </c>
      <c r="E2603" t="s">
        <v>10</v>
      </c>
      <c r="F2603" t="s">
        <v>16</v>
      </c>
      <c r="G2603" t="s">
        <v>28</v>
      </c>
      <c r="H2603">
        <v>524.65</v>
      </c>
    </row>
    <row r="2604" spans="1:8" x14ac:dyDescent="0.45">
      <c r="A2604" s="1">
        <v>44601</v>
      </c>
      <c r="B2604" t="s">
        <v>3072</v>
      </c>
      <c r="C2604">
        <v>39</v>
      </c>
      <c r="D2604" t="s">
        <v>21</v>
      </c>
      <c r="E2604" t="s">
        <v>19</v>
      </c>
      <c r="F2604" t="s">
        <v>30</v>
      </c>
      <c r="G2604" t="s">
        <v>28</v>
      </c>
      <c r="H2604">
        <v>1776.58</v>
      </c>
    </row>
    <row r="2605" spans="1:8" x14ac:dyDescent="0.45">
      <c r="A2605" t="s">
        <v>136</v>
      </c>
      <c r="B2605" t="s">
        <v>3073</v>
      </c>
      <c r="C2605">
        <v>83</v>
      </c>
      <c r="D2605" t="s">
        <v>9</v>
      </c>
      <c r="F2605" t="s">
        <v>11</v>
      </c>
      <c r="G2605" t="s">
        <v>17</v>
      </c>
      <c r="H2605">
        <v>3554.46</v>
      </c>
    </row>
    <row r="2606" spans="1:8" x14ac:dyDescent="0.45">
      <c r="A2606" t="s">
        <v>72</v>
      </c>
      <c r="B2606" t="s">
        <v>3074</v>
      </c>
      <c r="C2606">
        <v>51</v>
      </c>
      <c r="D2606" t="s">
        <v>14</v>
      </c>
      <c r="E2606" t="s">
        <v>10</v>
      </c>
      <c r="F2606" t="s">
        <v>30</v>
      </c>
      <c r="G2606" t="s">
        <v>17</v>
      </c>
      <c r="H2606">
        <v>3536.48</v>
      </c>
    </row>
    <row r="2607" spans="1:8" x14ac:dyDescent="0.45">
      <c r="A2607" t="s">
        <v>2224</v>
      </c>
      <c r="B2607" t="s">
        <v>3075</v>
      </c>
      <c r="C2607">
        <v>53</v>
      </c>
      <c r="D2607" t="s">
        <v>14</v>
      </c>
      <c r="E2607" t="s">
        <v>35</v>
      </c>
      <c r="F2607" t="s">
        <v>30</v>
      </c>
      <c r="G2607" t="s">
        <v>12</v>
      </c>
      <c r="H2607">
        <v>3031.89</v>
      </c>
    </row>
    <row r="2608" spans="1:8" x14ac:dyDescent="0.45">
      <c r="A2608" t="s">
        <v>468</v>
      </c>
      <c r="B2608" t="s">
        <v>3076</v>
      </c>
      <c r="C2608">
        <v>30</v>
      </c>
      <c r="D2608" t="s">
        <v>9</v>
      </c>
      <c r="E2608" t="s">
        <v>10</v>
      </c>
      <c r="F2608" t="s">
        <v>30</v>
      </c>
      <c r="G2608" t="s">
        <v>17</v>
      </c>
      <c r="H2608">
        <v>4588.8999999999996</v>
      </c>
    </row>
    <row r="2609" spans="1:8" x14ac:dyDescent="0.45">
      <c r="A2609" s="1">
        <v>45211</v>
      </c>
      <c r="B2609" t="s">
        <v>3077</v>
      </c>
      <c r="C2609">
        <v>49</v>
      </c>
      <c r="D2609" t="s">
        <v>21</v>
      </c>
      <c r="E2609" t="s">
        <v>22</v>
      </c>
      <c r="F2609" t="s">
        <v>11</v>
      </c>
      <c r="G2609" t="s">
        <v>17</v>
      </c>
      <c r="H2609">
        <v>2551.19</v>
      </c>
    </row>
    <row r="2610" spans="1:8" x14ac:dyDescent="0.45">
      <c r="A2610" t="s">
        <v>1013</v>
      </c>
      <c r="B2610" t="s">
        <v>3078</v>
      </c>
      <c r="C2610">
        <v>69</v>
      </c>
      <c r="D2610" t="s">
        <v>9</v>
      </c>
      <c r="E2610" t="s">
        <v>19</v>
      </c>
      <c r="F2610" t="s">
        <v>11</v>
      </c>
      <c r="G2610" t="s">
        <v>44</v>
      </c>
      <c r="H2610">
        <v>3878.88</v>
      </c>
    </row>
    <row r="2611" spans="1:8" x14ac:dyDescent="0.45">
      <c r="A2611" s="1">
        <v>44932</v>
      </c>
      <c r="B2611" t="s">
        <v>3079</v>
      </c>
      <c r="C2611">
        <v>7</v>
      </c>
      <c r="D2611" t="s">
        <v>21</v>
      </c>
      <c r="E2611" t="s">
        <v>26</v>
      </c>
      <c r="F2611" t="s">
        <v>23</v>
      </c>
      <c r="G2611" t="s">
        <v>28</v>
      </c>
      <c r="H2611">
        <v>2330.34</v>
      </c>
    </row>
    <row r="2612" spans="1:8" x14ac:dyDescent="0.45">
      <c r="A2612" t="s">
        <v>2414</v>
      </c>
      <c r="B2612" t="s">
        <v>3080</v>
      </c>
      <c r="C2612">
        <v>33</v>
      </c>
      <c r="D2612" t="s">
        <v>9</v>
      </c>
      <c r="E2612" t="s">
        <v>35</v>
      </c>
      <c r="F2612" t="s">
        <v>23</v>
      </c>
      <c r="G2612" t="s">
        <v>12</v>
      </c>
      <c r="H2612">
        <v>399.49</v>
      </c>
    </row>
    <row r="2613" spans="1:8" x14ac:dyDescent="0.45">
      <c r="A2613" s="1">
        <v>44746</v>
      </c>
      <c r="B2613" t="s">
        <v>3081</v>
      </c>
      <c r="C2613">
        <v>15</v>
      </c>
      <c r="D2613" t="s">
        <v>14</v>
      </c>
      <c r="E2613" t="s">
        <v>22</v>
      </c>
      <c r="F2613" t="s">
        <v>11</v>
      </c>
      <c r="G2613" t="s">
        <v>28</v>
      </c>
      <c r="H2613">
        <v>3920.21</v>
      </c>
    </row>
    <row r="2614" spans="1:8" x14ac:dyDescent="0.45">
      <c r="A2614" t="s">
        <v>647</v>
      </c>
      <c r="B2614" t="s">
        <v>3082</v>
      </c>
      <c r="C2614">
        <v>73</v>
      </c>
      <c r="D2614" t="s">
        <v>14</v>
      </c>
      <c r="E2614" t="s">
        <v>26</v>
      </c>
      <c r="F2614" t="s">
        <v>16</v>
      </c>
      <c r="G2614" t="s">
        <v>41</v>
      </c>
      <c r="H2614">
        <v>1332.03</v>
      </c>
    </row>
    <row r="2615" spans="1:8" x14ac:dyDescent="0.45">
      <c r="A2615" t="s">
        <v>1003</v>
      </c>
      <c r="B2615" t="s">
        <v>3083</v>
      </c>
      <c r="C2615">
        <v>39</v>
      </c>
      <c r="D2615" t="s">
        <v>14</v>
      </c>
      <c r="E2615" t="s">
        <v>35</v>
      </c>
      <c r="F2615" t="s">
        <v>11</v>
      </c>
      <c r="G2615" t="s">
        <v>12</v>
      </c>
      <c r="H2615">
        <v>1681.74</v>
      </c>
    </row>
    <row r="2616" spans="1:8" x14ac:dyDescent="0.45">
      <c r="A2616" s="1">
        <v>45147</v>
      </c>
      <c r="B2616" t="s">
        <v>3084</v>
      </c>
      <c r="C2616">
        <v>44</v>
      </c>
      <c r="D2616" t="s">
        <v>9</v>
      </c>
      <c r="E2616" t="s">
        <v>10</v>
      </c>
      <c r="F2616" t="s">
        <v>23</v>
      </c>
      <c r="G2616" t="s">
        <v>12</v>
      </c>
      <c r="H2616">
        <v>4059.99</v>
      </c>
    </row>
    <row r="2617" spans="1:8" x14ac:dyDescent="0.45">
      <c r="A2617" t="s">
        <v>1512</v>
      </c>
      <c r="B2617" t="s">
        <v>3085</v>
      </c>
      <c r="C2617">
        <v>83</v>
      </c>
      <c r="D2617" t="s">
        <v>21</v>
      </c>
      <c r="E2617" t="s">
        <v>22</v>
      </c>
      <c r="F2617" t="s">
        <v>16</v>
      </c>
      <c r="G2617" t="s">
        <v>41</v>
      </c>
      <c r="H2617">
        <v>1357.33</v>
      </c>
    </row>
    <row r="2618" spans="1:8" x14ac:dyDescent="0.45">
      <c r="A2618" s="1">
        <v>44986</v>
      </c>
      <c r="B2618" t="s">
        <v>3086</v>
      </c>
      <c r="C2618">
        <v>89</v>
      </c>
      <c r="D2618" t="s">
        <v>9</v>
      </c>
      <c r="E2618" t="s">
        <v>22</v>
      </c>
      <c r="F2618" t="s">
        <v>16</v>
      </c>
      <c r="G2618" t="s">
        <v>12</v>
      </c>
      <c r="H2618">
        <v>853.36</v>
      </c>
    </row>
    <row r="2619" spans="1:8" x14ac:dyDescent="0.45">
      <c r="A2619" s="1">
        <v>44871</v>
      </c>
      <c r="B2619" t="s">
        <v>3087</v>
      </c>
      <c r="C2619">
        <v>74</v>
      </c>
      <c r="D2619" t="s">
        <v>21</v>
      </c>
      <c r="E2619" t="s">
        <v>26</v>
      </c>
      <c r="F2619" t="s">
        <v>16</v>
      </c>
      <c r="G2619" t="s">
        <v>28</v>
      </c>
      <c r="H2619">
        <v>1358.85</v>
      </c>
    </row>
    <row r="2620" spans="1:8" x14ac:dyDescent="0.45">
      <c r="A2620" t="s">
        <v>974</v>
      </c>
      <c r="B2620" t="s">
        <v>3088</v>
      </c>
      <c r="C2620">
        <v>6</v>
      </c>
      <c r="D2620" t="s">
        <v>21</v>
      </c>
      <c r="E2620" t="s">
        <v>22</v>
      </c>
      <c r="F2620" t="s">
        <v>23</v>
      </c>
      <c r="G2620" t="s">
        <v>17</v>
      </c>
      <c r="H2620">
        <v>2375.62</v>
      </c>
    </row>
    <row r="2621" spans="1:8" x14ac:dyDescent="0.45">
      <c r="A2621" s="1">
        <v>44717</v>
      </c>
      <c r="B2621" t="s">
        <v>3089</v>
      </c>
      <c r="C2621">
        <v>89</v>
      </c>
      <c r="D2621" t="s">
        <v>9</v>
      </c>
      <c r="E2621" t="s">
        <v>19</v>
      </c>
      <c r="F2621" t="s">
        <v>16</v>
      </c>
      <c r="G2621" t="s">
        <v>44</v>
      </c>
      <c r="H2621">
        <v>1013.31</v>
      </c>
    </row>
    <row r="2622" spans="1:8" x14ac:dyDescent="0.45">
      <c r="A2622" s="1">
        <v>44686</v>
      </c>
      <c r="B2622" t="s">
        <v>3090</v>
      </c>
      <c r="C2622">
        <v>76</v>
      </c>
      <c r="D2622" t="s">
        <v>14</v>
      </c>
      <c r="E2622" t="s">
        <v>35</v>
      </c>
      <c r="F2622" t="s">
        <v>30</v>
      </c>
      <c r="G2622" t="s">
        <v>41</v>
      </c>
      <c r="H2622">
        <v>1098.92</v>
      </c>
    </row>
    <row r="2623" spans="1:8" x14ac:dyDescent="0.45">
      <c r="A2623" t="s">
        <v>870</v>
      </c>
      <c r="B2623" t="s">
        <v>3091</v>
      </c>
      <c r="C2623">
        <v>11</v>
      </c>
      <c r="D2623" t="s">
        <v>9</v>
      </c>
      <c r="E2623" t="s">
        <v>38</v>
      </c>
      <c r="F2623" t="s">
        <v>30</v>
      </c>
      <c r="G2623" t="s">
        <v>28</v>
      </c>
      <c r="H2623">
        <v>1386.66</v>
      </c>
    </row>
    <row r="2624" spans="1:8" x14ac:dyDescent="0.45">
      <c r="A2624" t="s">
        <v>50</v>
      </c>
      <c r="B2624" t="s">
        <v>3092</v>
      </c>
      <c r="C2624">
        <v>45</v>
      </c>
      <c r="D2624" t="s">
        <v>21</v>
      </c>
      <c r="E2624" t="s">
        <v>19</v>
      </c>
      <c r="F2624" t="s">
        <v>16</v>
      </c>
      <c r="G2624" t="s">
        <v>28</v>
      </c>
      <c r="H2624">
        <v>379.78</v>
      </c>
    </row>
    <row r="2625" spans="1:8" x14ac:dyDescent="0.45">
      <c r="A2625" s="1">
        <v>44571</v>
      </c>
      <c r="B2625" t="s">
        <v>3093</v>
      </c>
      <c r="C2625">
        <v>30</v>
      </c>
      <c r="D2625" t="s">
        <v>14</v>
      </c>
      <c r="E2625" t="s">
        <v>38</v>
      </c>
      <c r="F2625" t="s">
        <v>23</v>
      </c>
      <c r="G2625" t="s">
        <v>41</v>
      </c>
      <c r="H2625">
        <v>1865.32</v>
      </c>
    </row>
    <row r="2626" spans="1:8" x14ac:dyDescent="0.45">
      <c r="A2626" t="s">
        <v>675</v>
      </c>
      <c r="B2626" t="s">
        <v>3094</v>
      </c>
      <c r="C2626">
        <v>70</v>
      </c>
      <c r="D2626" t="s">
        <v>21</v>
      </c>
      <c r="E2626" t="s">
        <v>35</v>
      </c>
      <c r="F2626" t="s">
        <v>30</v>
      </c>
      <c r="G2626" t="s">
        <v>17</v>
      </c>
      <c r="H2626">
        <v>3144.1</v>
      </c>
    </row>
    <row r="2627" spans="1:8" x14ac:dyDescent="0.45">
      <c r="A2627" t="s">
        <v>276</v>
      </c>
      <c r="B2627" t="s">
        <v>3095</v>
      </c>
      <c r="C2627">
        <v>2</v>
      </c>
      <c r="D2627" t="s">
        <v>9</v>
      </c>
      <c r="E2627" t="s">
        <v>26</v>
      </c>
      <c r="F2627" t="s">
        <v>16</v>
      </c>
      <c r="G2627" t="s">
        <v>12</v>
      </c>
      <c r="H2627">
        <v>2020.01</v>
      </c>
    </row>
    <row r="2628" spans="1:8" x14ac:dyDescent="0.45">
      <c r="A2628" s="1">
        <v>45178</v>
      </c>
      <c r="B2628" t="s">
        <v>3096</v>
      </c>
      <c r="C2628">
        <v>36</v>
      </c>
      <c r="D2628" t="s">
        <v>9</v>
      </c>
      <c r="E2628" t="s">
        <v>35</v>
      </c>
      <c r="F2628" t="s">
        <v>11</v>
      </c>
      <c r="G2628" t="s">
        <v>17</v>
      </c>
      <c r="H2628">
        <v>1478.77</v>
      </c>
    </row>
    <row r="2629" spans="1:8" x14ac:dyDescent="0.45">
      <c r="A2629" s="1">
        <v>45056</v>
      </c>
      <c r="B2629" t="s">
        <v>3097</v>
      </c>
      <c r="C2629">
        <v>10</v>
      </c>
      <c r="D2629" t="s">
        <v>14</v>
      </c>
      <c r="E2629" t="s">
        <v>22</v>
      </c>
      <c r="F2629" t="s">
        <v>16</v>
      </c>
      <c r="G2629" t="s">
        <v>44</v>
      </c>
      <c r="H2629">
        <v>501.21</v>
      </c>
    </row>
    <row r="2630" spans="1:8" x14ac:dyDescent="0.45">
      <c r="A2630" t="s">
        <v>160</v>
      </c>
      <c r="B2630" t="s">
        <v>3098</v>
      </c>
      <c r="C2630">
        <v>53</v>
      </c>
      <c r="D2630" t="s">
        <v>9</v>
      </c>
      <c r="E2630" t="s">
        <v>19</v>
      </c>
      <c r="F2630" t="s">
        <v>11</v>
      </c>
      <c r="G2630" t="s">
        <v>12</v>
      </c>
      <c r="H2630">
        <v>3205.52</v>
      </c>
    </row>
    <row r="2631" spans="1:8" x14ac:dyDescent="0.45">
      <c r="A2631" s="1">
        <v>44964</v>
      </c>
      <c r="B2631" t="s">
        <v>3099</v>
      </c>
      <c r="C2631">
        <v>10</v>
      </c>
      <c r="D2631" t="s">
        <v>14</v>
      </c>
      <c r="E2631" t="s">
        <v>10</v>
      </c>
      <c r="F2631" t="s">
        <v>30</v>
      </c>
      <c r="G2631" t="s">
        <v>17</v>
      </c>
      <c r="H2631">
        <v>4437.08</v>
      </c>
    </row>
    <row r="2632" spans="1:8" x14ac:dyDescent="0.45">
      <c r="A2632" t="s">
        <v>515</v>
      </c>
      <c r="B2632" t="s">
        <v>3100</v>
      </c>
      <c r="C2632">
        <v>80</v>
      </c>
      <c r="D2632" t="s">
        <v>21</v>
      </c>
      <c r="E2632" t="s">
        <v>35</v>
      </c>
      <c r="F2632" t="s">
        <v>30</v>
      </c>
      <c r="G2632" t="s">
        <v>44</v>
      </c>
      <c r="H2632">
        <v>2260.9</v>
      </c>
    </row>
    <row r="2633" spans="1:8" x14ac:dyDescent="0.45">
      <c r="A2633" t="s">
        <v>293</v>
      </c>
      <c r="B2633" t="s">
        <v>3101</v>
      </c>
      <c r="C2633">
        <v>4</v>
      </c>
      <c r="D2633" t="s">
        <v>14</v>
      </c>
      <c r="E2633" t="s">
        <v>10</v>
      </c>
      <c r="F2633" t="s">
        <v>16</v>
      </c>
      <c r="G2633" t="s">
        <v>44</v>
      </c>
      <c r="H2633">
        <v>3500.16</v>
      </c>
    </row>
    <row r="2634" spans="1:8" x14ac:dyDescent="0.45">
      <c r="A2634" t="s">
        <v>689</v>
      </c>
      <c r="B2634" t="s">
        <v>3102</v>
      </c>
      <c r="C2634">
        <v>51</v>
      </c>
      <c r="D2634" t="s">
        <v>14</v>
      </c>
      <c r="E2634" t="s">
        <v>10</v>
      </c>
      <c r="F2634" t="s">
        <v>11</v>
      </c>
      <c r="G2634" t="s">
        <v>28</v>
      </c>
      <c r="H2634">
        <v>636.91999999999996</v>
      </c>
    </row>
    <row r="2635" spans="1:8" x14ac:dyDescent="0.45">
      <c r="A2635" t="s">
        <v>197</v>
      </c>
      <c r="B2635" t="s">
        <v>3103</v>
      </c>
      <c r="C2635">
        <v>88</v>
      </c>
      <c r="D2635" t="s">
        <v>9</v>
      </c>
      <c r="E2635" t="s">
        <v>26</v>
      </c>
      <c r="F2635" t="s">
        <v>30</v>
      </c>
      <c r="G2635" t="s">
        <v>44</v>
      </c>
      <c r="H2635">
        <v>1827.29</v>
      </c>
    </row>
    <row r="2636" spans="1:8" x14ac:dyDescent="0.45">
      <c r="A2636" t="s">
        <v>1144</v>
      </c>
      <c r="B2636" t="s">
        <v>3104</v>
      </c>
      <c r="C2636">
        <v>89</v>
      </c>
      <c r="D2636" t="s">
        <v>21</v>
      </c>
      <c r="E2636" t="s">
        <v>10</v>
      </c>
      <c r="F2636" t="s">
        <v>30</v>
      </c>
      <c r="G2636" t="s">
        <v>28</v>
      </c>
      <c r="H2636">
        <v>3019.88</v>
      </c>
    </row>
    <row r="2637" spans="1:8" x14ac:dyDescent="0.45">
      <c r="A2637" s="1">
        <v>44743</v>
      </c>
      <c r="B2637" t="s">
        <v>3105</v>
      </c>
      <c r="C2637">
        <v>45</v>
      </c>
      <c r="D2637" t="s">
        <v>14</v>
      </c>
      <c r="E2637" t="s">
        <v>15</v>
      </c>
      <c r="F2637" t="s">
        <v>30</v>
      </c>
      <c r="G2637" t="s">
        <v>28</v>
      </c>
      <c r="H2637">
        <v>2028.76</v>
      </c>
    </row>
    <row r="2638" spans="1:8" x14ac:dyDescent="0.45">
      <c r="A2638" s="1">
        <v>45115</v>
      </c>
      <c r="B2638" t="s">
        <v>3106</v>
      </c>
      <c r="C2638">
        <v>31</v>
      </c>
      <c r="D2638" t="s">
        <v>14</v>
      </c>
      <c r="F2638" t="s">
        <v>23</v>
      </c>
      <c r="G2638" t="s">
        <v>41</v>
      </c>
      <c r="H2638">
        <v>411.32</v>
      </c>
    </row>
    <row r="2639" spans="1:8" x14ac:dyDescent="0.45">
      <c r="A2639" s="1">
        <v>45210</v>
      </c>
      <c r="B2639" t="s">
        <v>3107</v>
      </c>
      <c r="C2639">
        <v>41</v>
      </c>
      <c r="D2639" t="s">
        <v>21</v>
      </c>
      <c r="E2639" t="s">
        <v>26</v>
      </c>
      <c r="F2639" t="s">
        <v>30</v>
      </c>
      <c r="G2639" t="s">
        <v>28</v>
      </c>
      <c r="H2639">
        <v>1211.54</v>
      </c>
    </row>
    <row r="2640" spans="1:8" x14ac:dyDescent="0.45">
      <c r="A2640" t="s">
        <v>1536</v>
      </c>
      <c r="B2640" t="s">
        <v>3108</v>
      </c>
      <c r="C2640">
        <v>21</v>
      </c>
      <c r="D2640" t="s">
        <v>14</v>
      </c>
      <c r="E2640" t="s">
        <v>35</v>
      </c>
      <c r="F2640" t="s">
        <v>16</v>
      </c>
      <c r="G2640" t="s">
        <v>44</v>
      </c>
      <c r="H2640">
        <v>4094.48</v>
      </c>
    </row>
    <row r="2641" spans="1:8" x14ac:dyDescent="0.45">
      <c r="A2641" t="s">
        <v>126</v>
      </c>
      <c r="B2641" t="s">
        <v>3109</v>
      </c>
      <c r="C2641">
        <v>25</v>
      </c>
      <c r="D2641" t="s">
        <v>9</v>
      </c>
      <c r="E2641" t="s">
        <v>15</v>
      </c>
      <c r="F2641" t="s">
        <v>11</v>
      </c>
      <c r="G2641" t="s">
        <v>28</v>
      </c>
      <c r="H2641">
        <v>187.71</v>
      </c>
    </row>
    <row r="2642" spans="1:8" x14ac:dyDescent="0.45">
      <c r="A2642" t="s">
        <v>703</v>
      </c>
      <c r="B2642" t="s">
        <v>3110</v>
      </c>
      <c r="C2642">
        <v>36</v>
      </c>
      <c r="D2642" t="s">
        <v>9</v>
      </c>
      <c r="E2642" t="s">
        <v>38</v>
      </c>
      <c r="F2642" t="s">
        <v>23</v>
      </c>
      <c r="G2642" t="s">
        <v>17</v>
      </c>
      <c r="H2642">
        <v>3208.05</v>
      </c>
    </row>
    <row r="2643" spans="1:8" x14ac:dyDescent="0.45">
      <c r="A2643" t="s">
        <v>1332</v>
      </c>
      <c r="B2643" t="s">
        <v>3111</v>
      </c>
      <c r="C2643">
        <v>5</v>
      </c>
      <c r="D2643" t="s">
        <v>9</v>
      </c>
      <c r="E2643" t="s">
        <v>26</v>
      </c>
      <c r="F2643" t="s">
        <v>11</v>
      </c>
      <c r="G2643" t="s">
        <v>17</v>
      </c>
      <c r="H2643">
        <v>510.95</v>
      </c>
    </row>
    <row r="2644" spans="1:8" x14ac:dyDescent="0.45">
      <c r="A2644" t="s">
        <v>814</v>
      </c>
      <c r="B2644" t="s">
        <v>3112</v>
      </c>
      <c r="C2644">
        <v>7</v>
      </c>
      <c r="D2644" t="s">
        <v>21</v>
      </c>
      <c r="E2644" t="s">
        <v>38</v>
      </c>
      <c r="F2644" t="s">
        <v>11</v>
      </c>
      <c r="G2644" t="s">
        <v>17</v>
      </c>
      <c r="H2644">
        <v>1677.84</v>
      </c>
    </row>
    <row r="2645" spans="1:8" x14ac:dyDescent="0.45">
      <c r="A2645" t="s">
        <v>933</v>
      </c>
      <c r="B2645" t="s">
        <v>3113</v>
      </c>
      <c r="C2645">
        <v>24</v>
      </c>
      <c r="D2645" t="s">
        <v>9</v>
      </c>
      <c r="F2645" t="s">
        <v>11</v>
      </c>
      <c r="G2645" t="s">
        <v>12</v>
      </c>
      <c r="H2645">
        <v>4150.1499999999996</v>
      </c>
    </row>
    <row r="2646" spans="1:8" x14ac:dyDescent="0.45">
      <c r="A2646" t="s">
        <v>818</v>
      </c>
      <c r="B2646" t="s">
        <v>3114</v>
      </c>
      <c r="C2646">
        <v>80</v>
      </c>
      <c r="D2646" t="s">
        <v>21</v>
      </c>
      <c r="E2646" t="s">
        <v>22</v>
      </c>
      <c r="F2646" t="s">
        <v>11</v>
      </c>
      <c r="G2646" t="s">
        <v>17</v>
      </c>
      <c r="H2646">
        <v>3771.47</v>
      </c>
    </row>
    <row r="2647" spans="1:8" x14ac:dyDescent="0.45">
      <c r="A2647" s="1">
        <v>44658</v>
      </c>
      <c r="B2647" t="s">
        <v>3115</v>
      </c>
      <c r="C2647">
        <v>99</v>
      </c>
      <c r="D2647" t="s">
        <v>9</v>
      </c>
      <c r="E2647" t="s">
        <v>15</v>
      </c>
      <c r="F2647" t="s">
        <v>11</v>
      </c>
      <c r="G2647" t="s">
        <v>41</v>
      </c>
      <c r="H2647">
        <v>3934.76</v>
      </c>
    </row>
    <row r="2648" spans="1:8" x14ac:dyDescent="0.45">
      <c r="A2648" t="s">
        <v>1330</v>
      </c>
      <c r="B2648" t="s">
        <v>3116</v>
      </c>
      <c r="C2648">
        <v>87</v>
      </c>
      <c r="D2648" t="s">
        <v>21</v>
      </c>
      <c r="E2648" t="s">
        <v>19</v>
      </c>
      <c r="F2648" t="s">
        <v>16</v>
      </c>
      <c r="G2648" t="s">
        <v>12</v>
      </c>
      <c r="H2648">
        <v>99.11</v>
      </c>
    </row>
    <row r="2649" spans="1:8" x14ac:dyDescent="0.45">
      <c r="A2649" t="s">
        <v>1332</v>
      </c>
      <c r="B2649" t="s">
        <v>3117</v>
      </c>
      <c r="C2649">
        <v>27</v>
      </c>
      <c r="D2649" t="s">
        <v>14</v>
      </c>
      <c r="E2649" t="s">
        <v>22</v>
      </c>
      <c r="F2649" t="s">
        <v>30</v>
      </c>
      <c r="G2649" t="s">
        <v>44</v>
      </c>
      <c r="H2649">
        <v>4064.59</v>
      </c>
    </row>
    <row r="2650" spans="1:8" x14ac:dyDescent="0.45">
      <c r="A2650" s="1">
        <v>44987</v>
      </c>
      <c r="B2650" t="s">
        <v>3118</v>
      </c>
      <c r="C2650">
        <v>84</v>
      </c>
      <c r="D2650" t="s">
        <v>9</v>
      </c>
      <c r="E2650" t="s">
        <v>38</v>
      </c>
      <c r="F2650" t="s">
        <v>16</v>
      </c>
      <c r="G2650" t="s">
        <v>44</v>
      </c>
      <c r="H2650">
        <v>4718.8500000000004</v>
      </c>
    </row>
    <row r="2651" spans="1:8" x14ac:dyDescent="0.45">
      <c r="A2651" t="s">
        <v>141</v>
      </c>
      <c r="B2651" t="s">
        <v>3119</v>
      </c>
      <c r="C2651">
        <v>61</v>
      </c>
      <c r="D2651" t="s">
        <v>21</v>
      </c>
      <c r="E2651" t="s">
        <v>38</v>
      </c>
      <c r="F2651" t="s">
        <v>11</v>
      </c>
      <c r="G2651" t="s">
        <v>44</v>
      </c>
      <c r="H2651">
        <v>2489.81</v>
      </c>
    </row>
    <row r="2652" spans="1:8" x14ac:dyDescent="0.45">
      <c r="A2652" t="s">
        <v>2328</v>
      </c>
      <c r="B2652" t="s">
        <v>3120</v>
      </c>
      <c r="C2652">
        <v>8</v>
      </c>
      <c r="D2652" t="s">
        <v>9</v>
      </c>
      <c r="E2652" t="s">
        <v>22</v>
      </c>
      <c r="F2652" t="s">
        <v>23</v>
      </c>
      <c r="G2652" t="s">
        <v>41</v>
      </c>
      <c r="H2652">
        <v>1732.63</v>
      </c>
    </row>
    <row r="2653" spans="1:8" x14ac:dyDescent="0.45">
      <c r="A2653" t="s">
        <v>389</v>
      </c>
      <c r="B2653" t="s">
        <v>3121</v>
      </c>
      <c r="C2653">
        <v>17</v>
      </c>
      <c r="D2653" t="s">
        <v>14</v>
      </c>
      <c r="E2653" t="s">
        <v>38</v>
      </c>
      <c r="F2653" t="s">
        <v>30</v>
      </c>
      <c r="G2653" t="s">
        <v>12</v>
      </c>
      <c r="H2653">
        <v>234.19</v>
      </c>
    </row>
    <row r="2654" spans="1:8" x14ac:dyDescent="0.45">
      <c r="A2654" t="s">
        <v>710</v>
      </c>
      <c r="B2654" t="s">
        <v>3122</v>
      </c>
      <c r="C2654">
        <v>47</v>
      </c>
      <c r="D2654" t="s">
        <v>14</v>
      </c>
      <c r="E2654" t="s">
        <v>38</v>
      </c>
      <c r="F2654" t="s">
        <v>23</v>
      </c>
      <c r="G2654" t="s">
        <v>41</v>
      </c>
      <c r="H2654">
        <v>4175.5200000000004</v>
      </c>
    </row>
    <row r="2655" spans="1:8" x14ac:dyDescent="0.45">
      <c r="A2655" s="1">
        <v>44658</v>
      </c>
      <c r="B2655" t="s">
        <v>3123</v>
      </c>
      <c r="C2655">
        <v>19</v>
      </c>
      <c r="D2655" t="s">
        <v>14</v>
      </c>
      <c r="E2655" t="s">
        <v>15</v>
      </c>
      <c r="F2655" t="s">
        <v>23</v>
      </c>
      <c r="G2655" t="s">
        <v>12</v>
      </c>
      <c r="H2655">
        <v>2223.0100000000002</v>
      </c>
    </row>
    <row r="2656" spans="1:8" x14ac:dyDescent="0.45">
      <c r="A2656" s="1">
        <v>45027</v>
      </c>
      <c r="B2656" t="s">
        <v>3124</v>
      </c>
      <c r="C2656">
        <v>73</v>
      </c>
      <c r="D2656" t="s">
        <v>14</v>
      </c>
      <c r="E2656" t="s">
        <v>22</v>
      </c>
      <c r="F2656" t="s">
        <v>30</v>
      </c>
      <c r="G2656" t="s">
        <v>41</v>
      </c>
      <c r="H2656">
        <v>1043.1300000000001</v>
      </c>
    </row>
    <row r="2657" spans="1:8" x14ac:dyDescent="0.45">
      <c r="A2657" t="s">
        <v>2780</v>
      </c>
      <c r="B2657" t="s">
        <v>3125</v>
      </c>
      <c r="C2657">
        <v>83</v>
      </c>
      <c r="D2657" t="s">
        <v>21</v>
      </c>
      <c r="E2657" t="s">
        <v>38</v>
      </c>
      <c r="F2657" t="s">
        <v>30</v>
      </c>
      <c r="G2657" t="s">
        <v>41</v>
      </c>
      <c r="H2657">
        <v>1211.1500000000001</v>
      </c>
    </row>
    <row r="2658" spans="1:8" x14ac:dyDescent="0.45">
      <c r="A2658" s="1">
        <v>45209</v>
      </c>
      <c r="B2658" t="s">
        <v>3126</v>
      </c>
      <c r="C2658">
        <v>84</v>
      </c>
      <c r="D2658" t="s">
        <v>14</v>
      </c>
      <c r="F2658" t="s">
        <v>30</v>
      </c>
      <c r="G2658" t="s">
        <v>41</v>
      </c>
      <c r="H2658">
        <v>329.68</v>
      </c>
    </row>
    <row r="2659" spans="1:8" x14ac:dyDescent="0.45">
      <c r="A2659" t="s">
        <v>965</v>
      </c>
      <c r="B2659" t="s">
        <v>3127</v>
      </c>
      <c r="C2659">
        <v>40</v>
      </c>
      <c r="D2659" t="s">
        <v>9</v>
      </c>
      <c r="E2659" t="s">
        <v>15</v>
      </c>
      <c r="F2659" t="s">
        <v>30</v>
      </c>
      <c r="G2659" t="s">
        <v>41</v>
      </c>
      <c r="H2659">
        <v>170.24</v>
      </c>
    </row>
    <row r="2660" spans="1:8" x14ac:dyDescent="0.45">
      <c r="A2660" s="1">
        <v>44747</v>
      </c>
      <c r="B2660" t="s">
        <v>3128</v>
      </c>
      <c r="C2660">
        <v>51</v>
      </c>
      <c r="D2660" t="s">
        <v>14</v>
      </c>
      <c r="E2660" t="s">
        <v>10</v>
      </c>
      <c r="F2660" t="s">
        <v>23</v>
      </c>
      <c r="G2660" t="s">
        <v>41</v>
      </c>
      <c r="H2660">
        <v>963.14</v>
      </c>
    </row>
    <row r="2661" spans="1:8" x14ac:dyDescent="0.45">
      <c r="A2661" s="1">
        <v>44715</v>
      </c>
      <c r="B2661" t="s">
        <v>3129</v>
      </c>
      <c r="C2661">
        <v>73</v>
      </c>
      <c r="D2661" t="s">
        <v>14</v>
      </c>
      <c r="E2661" t="s">
        <v>22</v>
      </c>
      <c r="F2661" t="s">
        <v>16</v>
      </c>
      <c r="G2661" t="s">
        <v>41</v>
      </c>
      <c r="H2661">
        <v>1905.88</v>
      </c>
    </row>
    <row r="2662" spans="1:8" x14ac:dyDescent="0.45">
      <c r="A2662" t="s">
        <v>751</v>
      </c>
      <c r="B2662" t="s">
        <v>3130</v>
      </c>
      <c r="C2662">
        <v>57</v>
      </c>
      <c r="D2662" t="s">
        <v>14</v>
      </c>
      <c r="E2662" t="s">
        <v>38</v>
      </c>
      <c r="F2662" t="s">
        <v>16</v>
      </c>
      <c r="G2662" t="s">
        <v>44</v>
      </c>
      <c r="H2662">
        <v>2316.61</v>
      </c>
    </row>
    <row r="2663" spans="1:8" x14ac:dyDescent="0.45">
      <c r="A2663" t="s">
        <v>600</v>
      </c>
      <c r="B2663" t="s">
        <v>3131</v>
      </c>
      <c r="C2663">
        <v>62</v>
      </c>
      <c r="D2663" t="s">
        <v>14</v>
      </c>
      <c r="E2663" t="s">
        <v>15</v>
      </c>
      <c r="F2663" t="s">
        <v>30</v>
      </c>
      <c r="G2663" t="s">
        <v>41</v>
      </c>
      <c r="H2663">
        <v>1347.79</v>
      </c>
    </row>
    <row r="2664" spans="1:8" x14ac:dyDescent="0.45">
      <c r="A2664" s="1">
        <v>44628</v>
      </c>
      <c r="B2664" t="s">
        <v>3132</v>
      </c>
      <c r="C2664">
        <v>31</v>
      </c>
      <c r="D2664" t="s">
        <v>14</v>
      </c>
      <c r="E2664" t="s">
        <v>35</v>
      </c>
      <c r="F2664" t="s">
        <v>23</v>
      </c>
      <c r="G2664" t="s">
        <v>12</v>
      </c>
      <c r="H2664">
        <v>2608.9299999999998</v>
      </c>
    </row>
    <row r="2665" spans="1:8" x14ac:dyDescent="0.45">
      <c r="A2665" s="1">
        <v>44657</v>
      </c>
      <c r="B2665" t="s">
        <v>3133</v>
      </c>
      <c r="C2665">
        <v>5</v>
      </c>
      <c r="D2665" t="s">
        <v>21</v>
      </c>
      <c r="E2665" t="s">
        <v>15</v>
      </c>
      <c r="F2665" t="s">
        <v>11</v>
      </c>
      <c r="G2665" t="s">
        <v>17</v>
      </c>
      <c r="H2665">
        <v>2353.02</v>
      </c>
    </row>
    <row r="2666" spans="1:8" x14ac:dyDescent="0.45">
      <c r="A2666" t="s">
        <v>1079</v>
      </c>
      <c r="B2666" t="s">
        <v>3134</v>
      </c>
      <c r="C2666">
        <v>81</v>
      </c>
      <c r="D2666" t="s">
        <v>21</v>
      </c>
      <c r="E2666" t="s">
        <v>19</v>
      </c>
      <c r="F2666" t="s">
        <v>11</v>
      </c>
      <c r="G2666" t="s">
        <v>12</v>
      </c>
      <c r="H2666">
        <v>1211.29</v>
      </c>
    </row>
    <row r="2667" spans="1:8" x14ac:dyDescent="0.45">
      <c r="A2667" t="s">
        <v>347</v>
      </c>
      <c r="B2667" t="s">
        <v>3135</v>
      </c>
      <c r="C2667">
        <v>12</v>
      </c>
      <c r="D2667" t="s">
        <v>9</v>
      </c>
      <c r="E2667" t="s">
        <v>19</v>
      </c>
      <c r="F2667" t="s">
        <v>16</v>
      </c>
      <c r="G2667" t="s">
        <v>17</v>
      </c>
      <c r="H2667">
        <v>2255.4499999999998</v>
      </c>
    </row>
    <row r="2668" spans="1:8" x14ac:dyDescent="0.45">
      <c r="A2668" t="s">
        <v>421</v>
      </c>
      <c r="B2668" t="s">
        <v>3136</v>
      </c>
      <c r="C2668">
        <v>5</v>
      </c>
      <c r="D2668" t="s">
        <v>14</v>
      </c>
      <c r="F2668" t="s">
        <v>11</v>
      </c>
      <c r="G2668" t="s">
        <v>28</v>
      </c>
      <c r="H2668">
        <v>767.5</v>
      </c>
    </row>
    <row r="2669" spans="1:8" x14ac:dyDescent="0.45">
      <c r="A2669" t="s">
        <v>136</v>
      </c>
      <c r="B2669" t="s">
        <v>3137</v>
      </c>
      <c r="C2669">
        <v>93</v>
      </c>
      <c r="D2669" t="s">
        <v>21</v>
      </c>
      <c r="E2669" t="s">
        <v>19</v>
      </c>
      <c r="F2669" t="s">
        <v>30</v>
      </c>
      <c r="G2669" t="s">
        <v>41</v>
      </c>
      <c r="H2669">
        <v>2725.38</v>
      </c>
    </row>
    <row r="2670" spans="1:8" x14ac:dyDescent="0.45">
      <c r="A2670" t="s">
        <v>472</v>
      </c>
      <c r="B2670" t="s">
        <v>3138</v>
      </c>
      <c r="C2670">
        <v>71</v>
      </c>
      <c r="D2670" t="s">
        <v>9</v>
      </c>
      <c r="E2670" t="s">
        <v>35</v>
      </c>
      <c r="F2670" t="s">
        <v>11</v>
      </c>
      <c r="G2670" t="s">
        <v>17</v>
      </c>
      <c r="H2670">
        <v>4863.96</v>
      </c>
    </row>
    <row r="2671" spans="1:8" x14ac:dyDescent="0.45">
      <c r="A2671" s="1">
        <v>45055</v>
      </c>
      <c r="B2671" t="s">
        <v>3139</v>
      </c>
      <c r="C2671">
        <v>78</v>
      </c>
      <c r="D2671" t="s">
        <v>21</v>
      </c>
      <c r="E2671" t="s">
        <v>26</v>
      </c>
      <c r="F2671" t="s">
        <v>11</v>
      </c>
      <c r="G2671" t="s">
        <v>12</v>
      </c>
      <c r="H2671">
        <v>4339.96</v>
      </c>
    </row>
    <row r="2672" spans="1:8" x14ac:dyDescent="0.45">
      <c r="A2672" t="s">
        <v>940</v>
      </c>
      <c r="B2672" t="s">
        <v>3140</v>
      </c>
      <c r="C2672">
        <v>13</v>
      </c>
      <c r="D2672" t="s">
        <v>14</v>
      </c>
      <c r="E2672" t="s">
        <v>35</v>
      </c>
      <c r="F2672" t="s">
        <v>11</v>
      </c>
      <c r="G2672" t="s">
        <v>17</v>
      </c>
      <c r="H2672">
        <v>158.28</v>
      </c>
    </row>
    <row r="2673" spans="1:8" x14ac:dyDescent="0.45">
      <c r="A2673" t="s">
        <v>1320</v>
      </c>
      <c r="B2673" t="s">
        <v>3141</v>
      </c>
      <c r="C2673">
        <v>17</v>
      </c>
      <c r="D2673" t="s">
        <v>21</v>
      </c>
      <c r="E2673" t="s">
        <v>35</v>
      </c>
      <c r="F2673" t="s">
        <v>23</v>
      </c>
      <c r="G2673" t="s">
        <v>28</v>
      </c>
      <c r="H2673">
        <v>3046.37</v>
      </c>
    </row>
    <row r="2674" spans="1:8" x14ac:dyDescent="0.45">
      <c r="A2674" s="1">
        <v>45175</v>
      </c>
      <c r="B2674" t="s">
        <v>3142</v>
      </c>
      <c r="C2674">
        <v>35</v>
      </c>
      <c r="D2674" t="s">
        <v>9</v>
      </c>
      <c r="E2674" t="s">
        <v>22</v>
      </c>
      <c r="F2674" t="s">
        <v>11</v>
      </c>
      <c r="G2674" t="s">
        <v>44</v>
      </c>
      <c r="H2674">
        <v>1120.45</v>
      </c>
    </row>
    <row r="2675" spans="1:8" x14ac:dyDescent="0.45">
      <c r="A2675" s="1">
        <v>44565</v>
      </c>
      <c r="B2675" t="s">
        <v>3143</v>
      </c>
      <c r="C2675">
        <v>82</v>
      </c>
      <c r="D2675" t="s">
        <v>9</v>
      </c>
      <c r="F2675" t="s">
        <v>16</v>
      </c>
      <c r="G2675" t="s">
        <v>17</v>
      </c>
      <c r="H2675">
        <v>3338.96</v>
      </c>
    </row>
    <row r="2676" spans="1:8" x14ac:dyDescent="0.45">
      <c r="A2676" t="s">
        <v>1036</v>
      </c>
      <c r="B2676" t="s">
        <v>3144</v>
      </c>
      <c r="C2676">
        <v>25</v>
      </c>
      <c r="D2676" t="s">
        <v>9</v>
      </c>
      <c r="E2676" t="s">
        <v>15</v>
      </c>
      <c r="F2676" t="s">
        <v>23</v>
      </c>
      <c r="G2676" t="s">
        <v>44</v>
      </c>
      <c r="H2676">
        <v>451.37</v>
      </c>
    </row>
    <row r="2677" spans="1:8" x14ac:dyDescent="0.45">
      <c r="A2677" t="s">
        <v>345</v>
      </c>
      <c r="B2677" t="s">
        <v>3145</v>
      </c>
      <c r="C2677">
        <v>26</v>
      </c>
      <c r="D2677" t="s">
        <v>9</v>
      </c>
      <c r="E2677" t="s">
        <v>15</v>
      </c>
      <c r="F2677" t="s">
        <v>30</v>
      </c>
      <c r="G2677" t="s">
        <v>12</v>
      </c>
      <c r="H2677">
        <v>4517.82</v>
      </c>
    </row>
    <row r="2678" spans="1:8" x14ac:dyDescent="0.45">
      <c r="A2678" t="s">
        <v>185</v>
      </c>
      <c r="B2678" t="s">
        <v>3146</v>
      </c>
      <c r="C2678">
        <v>27</v>
      </c>
      <c r="D2678" t="s">
        <v>14</v>
      </c>
      <c r="E2678" t="s">
        <v>10</v>
      </c>
      <c r="F2678" t="s">
        <v>16</v>
      </c>
      <c r="G2678" t="s">
        <v>28</v>
      </c>
      <c r="H2678">
        <v>3163.34</v>
      </c>
    </row>
    <row r="2679" spans="1:8" x14ac:dyDescent="0.45">
      <c r="A2679" t="s">
        <v>150</v>
      </c>
      <c r="B2679" t="s">
        <v>3148</v>
      </c>
      <c r="C2679">
        <v>20</v>
      </c>
      <c r="D2679" t="s">
        <v>21</v>
      </c>
      <c r="E2679" t="s">
        <v>10</v>
      </c>
      <c r="F2679" t="s">
        <v>11</v>
      </c>
      <c r="G2679" t="s">
        <v>41</v>
      </c>
      <c r="H2679">
        <v>4887.2700000000004</v>
      </c>
    </row>
    <row r="2680" spans="1:8" x14ac:dyDescent="0.45">
      <c r="A2680" t="s">
        <v>722</v>
      </c>
      <c r="B2680" t="s">
        <v>3149</v>
      </c>
      <c r="C2680">
        <v>39</v>
      </c>
      <c r="D2680" t="s">
        <v>9</v>
      </c>
      <c r="E2680" t="s">
        <v>22</v>
      </c>
      <c r="F2680" t="s">
        <v>23</v>
      </c>
      <c r="G2680" t="s">
        <v>41</v>
      </c>
      <c r="H2680">
        <v>1516.73</v>
      </c>
    </row>
    <row r="2681" spans="1:8" x14ac:dyDescent="0.45">
      <c r="A2681" s="1">
        <v>44810</v>
      </c>
      <c r="B2681" t="s">
        <v>3150</v>
      </c>
      <c r="C2681">
        <v>76</v>
      </c>
      <c r="D2681" t="s">
        <v>21</v>
      </c>
      <c r="E2681" t="s">
        <v>10</v>
      </c>
      <c r="F2681" t="s">
        <v>30</v>
      </c>
      <c r="G2681" t="s">
        <v>17</v>
      </c>
      <c r="H2681">
        <v>3828.98</v>
      </c>
    </row>
    <row r="2682" spans="1:8" x14ac:dyDescent="0.45">
      <c r="A2682" t="s">
        <v>1373</v>
      </c>
      <c r="B2682" t="s">
        <v>3151</v>
      </c>
      <c r="C2682">
        <v>27</v>
      </c>
      <c r="D2682" t="s">
        <v>21</v>
      </c>
      <c r="E2682" t="s">
        <v>19</v>
      </c>
      <c r="F2682" t="s">
        <v>23</v>
      </c>
      <c r="G2682" t="s">
        <v>41</v>
      </c>
      <c r="H2682">
        <v>4031.59</v>
      </c>
    </row>
    <row r="2683" spans="1:8" x14ac:dyDescent="0.45">
      <c r="A2683" s="1">
        <v>45181</v>
      </c>
      <c r="B2683" t="s">
        <v>3152</v>
      </c>
      <c r="C2683">
        <v>80</v>
      </c>
      <c r="D2683" t="s">
        <v>21</v>
      </c>
      <c r="E2683" t="s">
        <v>15</v>
      </c>
      <c r="F2683" t="s">
        <v>11</v>
      </c>
      <c r="G2683" t="s">
        <v>44</v>
      </c>
      <c r="H2683">
        <v>591.65</v>
      </c>
    </row>
    <row r="2684" spans="1:8" x14ac:dyDescent="0.45">
      <c r="A2684" t="s">
        <v>1070</v>
      </c>
      <c r="B2684" t="s">
        <v>3153</v>
      </c>
      <c r="C2684">
        <v>64</v>
      </c>
      <c r="D2684" t="s">
        <v>14</v>
      </c>
      <c r="E2684" t="s">
        <v>19</v>
      </c>
      <c r="F2684" t="s">
        <v>23</v>
      </c>
      <c r="G2684" t="s">
        <v>12</v>
      </c>
      <c r="H2684">
        <v>4467.68</v>
      </c>
    </row>
    <row r="2685" spans="1:8" x14ac:dyDescent="0.45">
      <c r="A2685" t="s">
        <v>222</v>
      </c>
      <c r="B2685" t="s">
        <v>3154</v>
      </c>
      <c r="C2685">
        <v>2</v>
      </c>
      <c r="D2685" t="s">
        <v>21</v>
      </c>
      <c r="E2685" t="s">
        <v>15</v>
      </c>
      <c r="F2685" t="s">
        <v>23</v>
      </c>
      <c r="G2685" t="s">
        <v>17</v>
      </c>
      <c r="H2685">
        <v>4455.75</v>
      </c>
    </row>
    <row r="2686" spans="1:8" x14ac:dyDescent="0.45">
      <c r="A2686" t="s">
        <v>96</v>
      </c>
      <c r="B2686" t="s">
        <v>3155</v>
      </c>
      <c r="C2686">
        <v>70</v>
      </c>
      <c r="D2686" t="s">
        <v>14</v>
      </c>
      <c r="E2686" t="s">
        <v>19</v>
      </c>
      <c r="F2686" t="s">
        <v>11</v>
      </c>
      <c r="G2686" t="s">
        <v>12</v>
      </c>
      <c r="H2686">
        <v>2882.7</v>
      </c>
    </row>
    <row r="2687" spans="1:8" x14ac:dyDescent="0.45">
      <c r="A2687" s="1">
        <v>45026</v>
      </c>
      <c r="B2687" t="s">
        <v>3156</v>
      </c>
      <c r="C2687">
        <v>29</v>
      </c>
      <c r="D2687" t="s">
        <v>14</v>
      </c>
      <c r="E2687" t="s">
        <v>38</v>
      </c>
      <c r="F2687" t="s">
        <v>30</v>
      </c>
      <c r="G2687" t="s">
        <v>41</v>
      </c>
      <c r="H2687">
        <v>699.92</v>
      </c>
    </row>
    <row r="2688" spans="1:8" x14ac:dyDescent="0.45">
      <c r="A2688" t="s">
        <v>89</v>
      </c>
      <c r="B2688" t="s">
        <v>3157</v>
      </c>
      <c r="C2688">
        <v>85</v>
      </c>
      <c r="D2688" t="s">
        <v>9</v>
      </c>
      <c r="E2688" t="s">
        <v>26</v>
      </c>
      <c r="F2688" t="s">
        <v>23</v>
      </c>
      <c r="G2688" t="s">
        <v>12</v>
      </c>
      <c r="H2688">
        <v>1347.94</v>
      </c>
    </row>
    <row r="2689" spans="1:8" x14ac:dyDescent="0.45">
      <c r="A2689" t="s">
        <v>544</v>
      </c>
      <c r="B2689" t="s">
        <v>3158</v>
      </c>
      <c r="C2689">
        <v>60</v>
      </c>
      <c r="D2689" t="s">
        <v>9</v>
      </c>
      <c r="E2689" t="s">
        <v>22</v>
      </c>
      <c r="F2689" t="s">
        <v>23</v>
      </c>
      <c r="G2689" t="s">
        <v>12</v>
      </c>
      <c r="H2689">
        <v>4202.33</v>
      </c>
    </row>
    <row r="2690" spans="1:8" x14ac:dyDescent="0.45">
      <c r="A2690" s="1">
        <v>44567</v>
      </c>
      <c r="B2690" t="s">
        <v>3159</v>
      </c>
      <c r="C2690">
        <v>75</v>
      </c>
      <c r="D2690" t="s">
        <v>9</v>
      </c>
      <c r="E2690" t="s">
        <v>15</v>
      </c>
      <c r="F2690" t="s">
        <v>16</v>
      </c>
      <c r="G2690" t="s">
        <v>17</v>
      </c>
      <c r="H2690">
        <v>2224.46</v>
      </c>
    </row>
    <row r="2691" spans="1:8" x14ac:dyDescent="0.45">
      <c r="A2691" t="s">
        <v>371</v>
      </c>
      <c r="B2691" t="s">
        <v>3160</v>
      </c>
      <c r="C2691">
        <v>13</v>
      </c>
      <c r="D2691" t="s">
        <v>9</v>
      </c>
      <c r="F2691" t="s">
        <v>23</v>
      </c>
      <c r="G2691" t="s">
        <v>44</v>
      </c>
      <c r="H2691">
        <v>2301.39</v>
      </c>
    </row>
    <row r="2692" spans="1:8" x14ac:dyDescent="0.45">
      <c r="A2692" t="s">
        <v>1593</v>
      </c>
      <c r="B2692" t="s">
        <v>3161</v>
      </c>
      <c r="C2692">
        <v>95</v>
      </c>
      <c r="D2692" t="s">
        <v>9</v>
      </c>
      <c r="E2692" t="s">
        <v>10</v>
      </c>
      <c r="F2692" t="s">
        <v>11</v>
      </c>
      <c r="G2692" t="s">
        <v>44</v>
      </c>
      <c r="H2692">
        <v>1868.89</v>
      </c>
    </row>
    <row r="2693" spans="1:8" x14ac:dyDescent="0.45">
      <c r="A2693" s="1">
        <v>45178</v>
      </c>
      <c r="B2693" t="s">
        <v>3162</v>
      </c>
      <c r="C2693">
        <v>21</v>
      </c>
      <c r="D2693" t="s">
        <v>21</v>
      </c>
      <c r="E2693" t="s">
        <v>35</v>
      </c>
      <c r="F2693" t="s">
        <v>23</v>
      </c>
      <c r="G2693" t="s">
        <v>17</v>
      </c>
      <c r="H2693">
        <v>4292.9399999999996</v>
      </c>
    </row>
    <row r="2694" spans="1:8" x14ac:dyDescent="0.45">
      <c r="A2694" s="1">
        <v>44837</v>
      </c>
      <c r="B2694" t="s">
        <v>3163</v>
      </c>
      <c r="C2694">
        <v>41</v>
      </c>
      <c r="D2694" t="s">
        <v>21</v>
      </c>
      <c r="F2694" t="s">
        <v>23</v>
      </c>
      <c r="G2694" t="s">
        <v>28</v>
      </c>
      <c r="H2694">
        <v>1320.78</v>
      </c>
    </row>
    <row r="2695" spans="1:8" x14ac:dyDescent="0.45">
      <c r="A2695" t="s">
        <v>154</v>
      </c>
      <c r="B2695" t="s">
        <v>3164</v>
      </c>
      <c r="C2695">
        <v>51</v>
      </c>
      <c r="D2695" t="s">
        <v>14</v>
      </c>
      <c r="E2695" t="s">
        <v>26</v>
      </c>
      <c r="F2695" t="s">
        <v>30</v>
      </c>
      <c r="G2695" t="s">
        <v>17</v>
      </c>
      <c r="H2695">
        <v>2464.66</v>
      </c>
    </row>
    <row r="2696" spans="1:8" x14ac:dyDescent="0.45">
      <c r="A2696" s="1">
        <v>44685</v>
      </c>
      <c r="B2696" t="s">
        <v>3165</v>
      </c>
      <c r="C2696">
        <v>63</v>
      </c>
      <c r="D2696" t="s">
        <v>9</v>
      </c>
      <c r="E2696" t="s">
        <v>19</v>
      </c>
      <c r="F2696" t="s">
        <v>23</v>
      </c>
      <c r="G2696" t="s">
        <v>41</v>
      </c>
      <c r="H2696">
        <v>952.51</v>
      </c>
    </row>
    <row r="2697" spans="1:8" x14ac:dyDescent="0.45">
      <c r="A2697" t="s">
        <v>464</v>
      </c>
      <c r="B2697" t="s">
        <v>3166</v>
      </c>
      <c r="C2697">
        <v>22</v>
      </c>
      <c r="D2697" t="s">
        <v>21</v>
      </c>
      <c r="E2697" t="s">
        <v>15</v>
      </c>
      <c r="F2697" t="s">
        <v>23</v>
      </c>
      <c r="G2697" t="s">
        <v>41</v>
      </c>
      <c r="H2697">
        <v>1788.81</v>
      </c>
    </row>
    <row r="2698" spans="1:8" x14ac:dyDescent="0.45">
      <c r="A2698" t="s">
        <v>1328</v>
      </c>
      <c r="B2698" t="s">
        <v>3167</v>
      </c>
      <c r="C2698">
        <v>63</v>
      </c>
      <c r="D2698" t="s">
        <v>14</v>
      </c>
      <c r="E2698" t="s">
        <v>10</v>
      </c>
      <c r="F2698" t="s">
        <v>11</v>
      </c>
      <c r="G2698" t="s">
        <v>28</v>
      </c>
      <c r="H2698">
        <v>4474.66</v>
      </c>
    </row>
    <row r="2699" spans="1:8" x14ac:dyDescent="0.45">
      <c r="A2699" t="s">
        <v>1389</v>
      </c>
      <c r="B2699" t="s">
        <v>3168</v>
      </c>
      <c r="C2699">
        <v>65</v>
      </c>
      <c r="D2699" t="s">
        <v>14</v>
      </c>
      <c r="E2699" t="s">
        <v>26</v>
      </c>
      <c r="F2699" t="s">
        <v>30</v>
      </c>
      <c r="G2699" t="s">
        <v>41</v>
      </c>
      <c r="H2699">
        <v>3221.86</v>
      </c>
    </row>
    <row r="2700" spans="1:8" x14ac:dyDescent="0.45">
      <c r="A2700" s="1">
        <v>44593</v>
      </c>
      <c r="B2700" t="s">
        <v>3169</v>
      </c>
      <c r="C2700">
        <v>40</v>
      </c>
      <c r="D2700" t="s">
        <v>9</v>
      </c>
      <c r="E2700" t="s">
        <v>10</v>
      </c>
      <c r="F2700" t="s">
        <v>30</v>
      </c>
      <c r="G2700" t="s">
        <v>28</v>
      </c>
      <c r="H2700">
        <v>1137.72</v>
      </c>
    </row>
    <row r="2701" spans="1:8" x14ac:dyDescent="0.45">
      <c r="A2701" t="s">
        <v>224</v>
      </c>
      <c r="B2701" t="s">
        <v>3170</v>
      </c>
      <c r="C2701">
        <v>80</v>
      </c>
      <c r="D2701" t="s">
        <v>14</v>
      </c>
      <c r="E2701" t="s">
        <v>15</v>
      </c>
      <c r="F2701" t="s">
        <v>16</v>
      </c>
      <c r="G2701" t="s">
        <v>44</v>
      </c>
      <c r="H2701">
        <v>582.70000000000005</v>
      </c>
    </row>
    <row r="2702" spans="1:8" x14ac:dyDescent="0.45">
      <c r="A2702" s="1">
        <v>45054</v>
      </c>
      <c r="B2702" t="s">
        <v>3171</v>
      </c>
      <c r="C2702">
        <v>82</v>
      </c>
      <c r="D2702" t="s">
        <v>14</v>
      </c>
      <c r="E2702" t="s">
        <v>10</v>
      </c>
      <c r="F2702" t="s">
        <v>23</v>
      </c>
      <c r="G2702" t="s">
        <v>41</v>
      </c>
      <c r="H2702">
        <v>1771.23</v>
      </c>
    </row>
    <row r="2703" spans="1:8" x14ac:dyDescent="0.45">
      <c r="A2703" t="s">
        <v>263</v>
      </c>
      <c r="B2703" t="s">
        <v>3172</v>
      </c>
      <c r="C2703">
        <v>13</v>
      </c>
      <c r="D2703" t="s">
        <v>14</v>
      </c>
      <c r="E2703" t="s">
        <v>22</v>
      </c>
      <c r="F2703" t="s">
        <v>16</v>
      </c>
      <c r="G2703" t="s">
        <v>28</v>
      </c>
      <c r="H2703">
        <v>786.78</v>
      </c>
    </row>
    <row r="2704" spans="1:8" x14ac:dyDescent="0.45">
      <c r="A2704" s="1">
        <v>45140</v>
      </c>
      <c r="B2704" t="s">
        <v>3173</v>
      </c>
      <c r="C2704">
        <v>91</v>
      </c>
      <c r="D2704" t="s">
        <v>9</v>
      </c>
      <c r="E2704" t="s">
        <v>35</v>
      </c>
      <c r="F2704" t="s">
        <v>11</v>
      </c>
      <c r="G2704" t="s">
        <v>12</v>
      </c>
      <c r="H2704">
        <v>2251.58</v>
      </c>
    </row>
    <row r="2705" spans="1:8" x14ac:dyDescent="0.45">
      <c r="A2705" t="s">
        <v>181</v>
      </c>
      <c r="B2705" t="s">
        <v>3174</v>
      </c>
      <c r="C2705">
        <v>14</v>
      </c>
      <c r="D2705" t="s">
        <v>9</v>
      </c>
      <c r="E2705" t="s">
        <v>26</v>
      </c>
      <c r="F2705" t="s">
        <v>23</v>
      </c>
      <c r="G2705" t="s">
        <v>17</v>
      </c>
      <c r="H2705">
        <v>3775.06</v>
      </c>
    </row>
    <row r="2706" spans="1:8" x14ac:dyDescent="0.45">
      <c r="A2706" s="1">
        <v>44625</v>
      </c>
      <c r="B2706" t="s">
        <v>3175</v>
      </c>
      <c r="C2706">
        <v>86</v>
      </c>
      <c r="D2706" t="s">
        <v>9</v>
      </c>
      <c r="E2706" t="s">
        <v>15</v>
      </c>
      <c r="F2706" t="s">
        <v>16</v>
      </c>
      <c r="G2706" t="s">
        <v>28</v>
      </c>
      <c r="H2706">
        <v>3445.87</v>
      </c>
    </row>
    <row r="2707" spans="1:8" x14ac:dyDescent="0.45">
      <c r="A2707" t="s">
        <v>662</v>
      </c>
      <c r="B2707" t="s">
        <v>3176</v>
      </c>
      <c r="C2707">
        <v>31</v>
      </c>
      <c r="D2707" t="s">
        <v>14</v>
      </c>
      <c r="E2707" t="s">
        <v>22</v>
      </c>
      <c r="F2707" t="s">
        <v>11</v>
      </c>
      <c r="G2707" t="s">
        <v>28</v>
      </c>
      <c r="H2707">
        <v>3901.62</v>
      </c>
    </row>
    <row r="2708" spans="1:8" x14ac:dyDescent="0.45">
      <c r="A2708" t="s">
        <v>1151</v>
      </c>
      <c r="B2708" t="s">
        <v>3177</v>
      </c>
      <c r="C2708">
        <v>5</v>
      </c>
      <c r="D2708" t="s">
        <v>21</v>
      </c>
      <c r="E2708" t="s">
        <v>35</v>
      </c>
      <c r="F2708" t="s">
        <v>11</v>
      </c>
      <c r="G2708" t="s">
        <v>41</v>
      </c>
      <c r="H2708">
        <v>4738.5200000000004</v>
      </c>
    </row>
    <row r="2709" spans="1:8" x14ac:dyDescent="0.45">
      <c r="A2709" t="s">
        <v>710</v>
      </c>
      <c r="B2709" t="s">
        <v>3178</v>
      </c>
      <c r="C2709">
        <v>86</v>
      </c>
      <c r="D2709" t="s">
        <v>21</v>
      </c>
      <c r="E2709" t="s">
        <v>19</v>
      </c>
      <c r="F2709" t="s">
        <v>23</v>
      </c>
      <c r="G2709" t="s">
        <v>17</v>
      </c>
      <c r="H2709">
        <v>342.59</v>
      </c>
    </row>
    <row r="2710" spans="1:8" x14ac:dyDescent="0.45">
      <c r="A2710" t="s">
        <v>1158</v>
      </c>
      <c r="B2710" t="s">
        <v>3179</v>
      </c>
      <c r="C2710">
        <v>23</v>
      </c>
      <c r="D2710" t="s">
        <v>21</v>
      </c>
      <c r="E2710" t="s">
        <v>19</v>
      </c>
      <c r="F2710" t="s">
        <v>30</v>
      </c>
      <c r="G2710" t="s">
        <v>28</v>
      </c>
      <c r="H2710">
        <v>427.95</v>
      </c>
    </row>
    <row r="2711" spans="1:8" x14ac:dyDescent="0.45">
      <c r="A2711" t="s">
        <v>1364</v>
      </c>
      <c r="B2711" t="s">
        <v>3180</v>
      </c>
      <c r="C2711">
        <v>61</v>
      </c>
      <c r="D2711" t="s">
        <v>21</v>
      </c>
      <c r="E2711" t="s">
        <v>19</v>
      </c>
      <c r="F2711" t="s">
        <v>11</v>
      </c>
      <c r="G2711" t="s">
        <v>41</v>
      </c>
      <c r="H2711">
        <v>3520.3</v>
      </c>
    </row>
    <row r="2712" spans="1:8" x14ac:dyDescent="0.45">
      <c r="A2712" t="s">
        <v>682</v>
      </c>
      <c r="B2712" t="s">
        <v>3181</v>
      </c>
      <c r="C2712">
        <v>27</v>
      </c>
      <c r="D2712" t="s">
        <v>9</v>
      </c>
      <c r="E2712" t="s">
        <v>10</v>
      </c>
      <c r="F2712" t="s">
        <v>30</v>
      </c>
      <c r="G2712" t="s">
        <v>12</v>
      </c>
      <c r="H2712">
        <v>2513.1999999999998</v>
      </c>
    </row>
    <row r="2713" spans="1:8" x14ac:dyDescent="0.45">
      <c r="A2713" s="1">
        <v>45176</v>
      </c>
      <c r="B2713" t="s">
        <v>3182</v>
      </c>
      <c r="C2713">
        <v>4</v>
      </c>
      <c r="D2713" t="s">
        <v>14</v>
      </c>
      <c r="E2713" t="s">
        <v>22</v>
      </c>
      <c r="F2713" t="s">
        <v>16</v>
      </c>
      <c r="G2713" t="s">
        <v>17</v>
      </c>
      <c r="H2713">
        <v>80.849999999999994</v>
      </c>
    </row>
    <row r="2714" spans="1:8" x14ac:dyDescent="0.45">
      <c r="A2714" s="1">
        <v>45209</v>
      </c>
      <c r="B2714" t="s">
        <v>3183</v>
      </c>
      <c r="C2714">
        <v>35</v>
      </c>
      <c r="D2714" t="s">
        <v>14</v>
      </c>
      <c r="E2714" t="s">
        <v>10</v>
      </c>
      <c r="F2714" t="s">
        <v>23</v>
      </c>
      <c r="G2714" t="s">
        <v>28</v>
      </c>
      <c r="H2714">
        <v>4627.1499999999996</v>
      </c>
    </row>
    <row r="2715" spans="1:8" x14ac:dyDescent="0.45">
      <c r="A2715" t="s">
        <v>845</v>
      </c>
      <c r="B2715" t="s">
        <v>3184</v>
      </c>
      <c r="C2715">
        <v>77</v>
      </c>
      <c r="D2715" t="s">
        <v>21</v>
      </c>
      <c r="E2715" t="s">
        <v>19</v>
      </c>
      <c r="F2715" t="s">
        <v>30</v>
      </c>
      <c r="G2715" t="s">
        <v>41</v>
      </c>
      <c r="H2715">
        <v>1262.42</v>
      </c>
    </row>
    <row r="2716" spans="1:8" x14ac:dyDescent="0.45">
      <c r="A2716" t="s">
        <v>2920</v>
      </c>
      <c r="B2716" t="s">
        <v>3185</v>
      </c>
      <c r="C2716">
        <v>71</v>
      </c>
      <c r="D2716" t="s">
        <v>9</v>
      </c>
      <c r="E2716" t="s">
        <v>19</v>
      </c>
      <c r="F2716" t="s">
        <v>16</v>
      </c>
      <c r="G2716" t="s">
        <v>12</v>
      </c>
      <c r="H2716">
        <v>4431.1099999999997</v>
      </c>
    </row>
    <row r="2717" spans="1:8" x14ac:dyDescent="0.45">
      <c r="A2717" s="1">
        <v>45142</v>
      </c>
      <c r="B2717" t="s">
        <v>3186</v>
      </c>
      <c r="C2717">
        <v>41</v>
      </c>
      <c r="D2717" t="s">
        <v>21</v>
      </c>
      <c r="E2717" t="s">
        <v>38</v>
      </c>
      <c r="F2717" t="s">
        <v>11</v>
      </c>
      <c r="G2717" t="s">
        <v>28</v>
      </c>
      <c r="H2717">
        <v>2439.58</v>
      </c>
    </row>
    <row r="2718" spans="1:8" x14ac:dyDescent="0.45">
      <c r="A2718" s="1">
        <v>44604</v>
      </c>
      <c r="B2718" t="s">
        <v>3187</v>
      </c>
      <c r="C2718">
        <v>70</v>
      </c>
      <c r="D2718" t="s">
        <v>14</v>
      </c>
      <c r="E2718" t="s">
        <v>10</v>
      </c>
      <c r="F2718" t="s">
        <v>16</v>
      </c>
      <c r="G2718" t="s">
        <v>28</v>
      </c>
      <c r="H2718">
        <v>1067.01</v>
      </c>
    </row>
    <row r="2719" spans="1:8" x14ac:dyDescent="0.45">
      <c r="A2719" t="s">
        <v>1072</v>
      </c>
      <c r="B2719" t="s">
        <v>3188</v>
      </c>
      <c r="C2719">
        <v>64</v>
      </c>
      <c r="D2719" t="s">
        <v>14</v>
      </c>
      <c r="E2719" t="s">
        <v>26</v>
      </c>
      <c r="F2719" t="s">
        <v>23</v>
      </c>
      <c r="G2719" t="s">
        <v>12</v>
      </c>
      <c r="H2719">
        <v>3270.78</v>
      </c>
    </row>
    <row r="2720" spans="1:8" x14ac:dyDescent="0.45">
      <c r="A2720" s="1">
        <v>44752</v>
      </c>
      <c r="B2720" t="s">
        <v>3189</v>
      </c>
      <c r="C2720">
        <v>52</v>
      </c>
      <c r="D2720" t="s">
        <v>9</v>
      </c>
      <c r="E2720" t="s">
        <v>35</v>
      </c>
      <c r="F2720" t="s">
        <v>16</v>
      </c>
      <c r="G2720" t="s">
        <v>44</v>
      </c>
      <c r="H2720">
        <v>4471.63</v>
      </c>
    </row>
    <row r="2721" spans="1:8" x14ac:dyDescent="0.45">
      <c r="A2721" s="1">
        <v>44689</v>
      </c>
      <c r="B2721" t="s">
        <v>3190</v>
      </c>
      <c r="C2721">
        <v>44</v>
      </c>
      <c r="D2721" t="s">
        <v>21</v>
      </c>
      <c r="E2721" t="s">
        <v>26</v>
      </c>
      <c r="F2721" t="s">
        <v>16</v>
      </c>
      <c r="G2721" t="s">
        <v>17</v>
      </c>
      <c r="H2721">
        <v>2333.4</v>
      </c>
    </row>
    <row r="2722" spans="1:8" x14ac:dyDescent="0.45">
      <c r="A2722" s="1">
        <v>44816</v>
      </c>
      <c r="B2722" t="s">
        <v>3191</v>
      </c>
      <c r="C2722">
        <v>9</v>
      </c>
      <c r="D2722" t="s">
        <v>21</v>
      </c>
      <c r="E2722" t="s">
        <v>10</v>
      </c>
      <c r="F2722" t="s">
        <v>30</v>
      </c>
      <c r="G2722" t="s">
        <v>28</v>
      </c>
      <c r="H2722">
        <v>4644.43</v>
      </c>
    </row>
    <row r="2723" spans="1:8" x14ac:dyDescent="0.45">
      <c r="A2723" t="s">
        <v>276</v>
      </c>
      <c r="B2723" t="s">
        <v>3192</v>
      </c>
      <c r="C2723">
        <v>93</v>
      </c>
      <c r="D2723" t="s">
        <v>14</v>
      </c>
      <c r="E2723" t="s">
        <v>10</v>
      </c>
      <c r="F2723" t="s">
        <v>30</v>
      </c>
      <c r="G2723" t="s">
        <v>28</v>
      </c>
      <c r="H2723">
        <v>1902.39</v>
      </c>
    </row>
    <row r="2724" spans="1:8" x14ac:dyDescent="0.45">
      <c r="A2724" t="s">
        <v>995</v>
      </c>
      <c r="B2724" t="s">
        <v>3193</v>
      </c>
      <c r="C2724">
        <v>66</v>
      </c>
      <c r="D2724" t="s">
        <v>21</v>
      </c>
      <c r="E2724" t="s">
        <v>15</v>
      </c>
      <c r="F2724" t="s">
        <v>23</v>
      </c>
      <c r="G2724" t="s">
        <v>44</v>
      </c>
      <c r="H2724">
        <v>4695.3999999999996</v>
      </c>
    </row>
    <row r="2725" spans="1:8" x14ac:dyDescent="0.45">
      <c r="A2725" t="s">
        <v>1189</v>
      </c>
      <c r="B2725" t="s">
        <v>3194</v>
      </c>
      <c r="C2725">
        <v>16</v>
      </c>
      <c r="D2725" t="s">
        <v>14</v>
      </c>
      <c r="E2725" t="s">
        <v>22</v>
      </c>
      <c r="F2725" t="s">
        <v>16</v>
      </c>
      <c r="G2725" t="s">
        <v>12</v>
      </c>
      <c r="H2725">
        <v>3826.88</v>
      </c>
    </row>
    <row r="2726" spans="1:8" x14ac:dyDescent="0.45">
      <c r="A2726" t="s">
        <v>1373</v>
      </c>
      <c r="B2726" t="s">
        <v>3195</v>
      </c>
      <c r="C2726">
        <v>44</v>
      </c>
      <c r="D2726" t="s">
        <v>9</v>
      </c>
      <c r="E2726" t="s">
        <v>26</v>
      </c>
      <c r="F2726" t="s">
        <v>16</v>
      </c>
      <c r="G2726" t="s">
        <v>17</v>
      </c>
      <c r="H2726">
        <v>3272.02</v>
      </c>
    </row>
    <row r="2727" spans="1:8" x14ac:dyDescent="0.45">
      <c r="A2727" t="s">
        <v>173</v>
      </c>
      <c r="B2727" t="s">
        <v>3196</v>
      </c>
      <c r="C2727">
        <v>64</v>
      </c>
      <c r="D2727" t="s">
        <v>21</v>
      </c>
      <c r="E2727" t="s">
        <v>15</v>
      </c>
      <c r="F2727" t="s">
        <v>23</v>
      </c>
      <c r="G2727" t="s">
        <v>44</v>
      </c>
      <c r="H2727">
        <v>3604.51</v>
      </c>
    </row>
    <row r="2728" spans="1:8" x14ac:dyDescent="0.45">
      <c r="A2728" s="1">
        <v>44753</v>
      </c>
      <c r="B2728" t="s">
        <v>3197</v>
      </c>
      <c r="C2728">
        <v>67</v>
      </c>
      <c r="D2728" t="s">
        <v>9</v>
      </c>
      <c r="E2728" t="s">
        <v>15</v>
      </c>
      <c r="F2728" t="s">
        <v>23</v>
      </c>
      <c r="G2728" t="s">
        <v>41</v>
      </c>
      <c r="H2728">
        <v>1653.39</v>
      </c>
    </row>
    <row r="2729" spans="1:8" x14ac:dyDescent="0.45">
      <c r="A2729" t="s">
        <v>2388</v>
      </c>
      <c r="B2729" t="s">
        <v>3198</v>
      </c>
      <c r="C2729">
        <v>21</v>
      </c>
      <c r="D2729" t="s">
        <v>21</v>
      </c>
      <c r="E2729" t="s">
        <v>10</v>
      </c>
      <c r="F2729" t="s">
        <v>16</v>
      </c>
      <c r="G2729" t="s">
        <v>12</v>
      </c>
      <c r="H2729">
        <v>2879.91</v>
      </c>
    </row>
    <row r="2730" spans="1:8" x14ac:dyDescent="0.45">
      <c r="A2730" s="1">
        <v>44936</v>
      </c>
      <c r="B2730" t="s">
        <v>3199</v>
      </c>
      <c r="C2730">
        <v>54</v>
      </c>
      <c r="D2730" t="s">
        <v>14</v>
      </c>
      <c r="E2730" t="s">
        <v>38</v>
      </c>
      <c r="F2730" t="s">
        <v>16</v>
      </c>
      <c r="G2730" t="s">
        <v>28</v>
      </c>
      <c r="H2730">
        <v>364.27</v>
      </c>
    </row>
    <row r="2731" spans="1:8" x14ac:dyDescent="0.45">
      <c r="A2731" t="s">
        <v>64</v>
      </c>
      <c r="B2731" t="s">
        <v>3200</v>
      </c>
      <c r="C2731">
        <v>53</v>
      </c>
      <c r="D2731" t="s">
        <v>9</v>
      </c>
      <c r="E2731" t="s">
        <v>26</v>
      </c>
      <c r="F2731" t="s">
        <v>16</v>
      </c>
      <c r="G2731" t="s">
        <v>41</v>
      </c>
      <c r="H2731">
        <v>3450.03</v>
      </c>
    </row>
    <row r="2732" spans="1:8" x14ac:dyDescent="0.45">
      <c r="A2732" s="1">
        <v>44688</v>
      </c>
      <c r="B2732" t="s">
        <v>3201</v>
      </c>
      <c r="C2732">
        <v>9</v>
      </c>
      <c r="D2732" t="s">
        <v>21</v>
      </c>
      <c r="E2732" t="s">
        <v>22</v>
      </c>
      <c r="F2732" t="s">
        <v>23</v>
      </c>
      <c r="G2732" t="s">
        <v>41</v>
      </c>
      <c r="H2732">
        <v>1750.41</v>
      </c>
    </row>
    <row r="2733" spans="1:8" x14ac:dyDescent="0.45">
      <c r="A2733" t="s">
        <v>2780</v>
      </c>
      <c r="B2733" t="s">
        <v>3202</v>
      </c>
      <c r="C2733">
        <v>17</v>
      </c>
      <c r="D2733" t="s">
        <v>21</v>
      </c>
      <c r="E2733" t="s">
        <v>10</v>
      </c>
      <c r="F2733" t="s">
        <v>11</v>
      </c>
      <c r="G2733" t="s">
        <v>17</v>
      </c>
      <c r="H2733">
        <v>1014.73</v>
      </c>
    </row>
    <row r="2734" spans="1:8" x14ac:dyDescent="0.45">
      <c r="A2734" t="s">
        <v>438</v>
      </c>
      <c r="B2734" t="s">
        <v>3203</v>
      </c>
      <c r="C2734">
        <v>57</v>
      </c>
      <c r="D2734" t="s">
        <v>14</v>
      </c>
      <c r="E2734" t="s">
        <v>22</v>
      </c>
      <c r="F2734" t="s">
        <v>30</v>
      </c>
      <c r="G2734" t="s">
        <v>12</v>
      </c>
      <c r="H2734">
        <v>4675.76</v>
      </c>
    </row>
    <row r="2735" spans="1:8" x14ac:dyDescent="0.45">
      <c r="A2735" t="s">
        <v>82</v>
      </c>
      <c r="B2735" t="s">
        <v>3204</v>
      </c>
      <c r="C2735">
        <v>54</v>
      </c>
      <c r="D2735" t="s">
        <v>9</v>
      </c>
      <c r="E2735" t="s">
        <v>38</v>
      </c>
      <c r="F2735" t="s">
        <v>30</v>
      </c>
      <c r="G2735" t="s">
        <v>44</v>
      </c>
      <c r="H2735">
        <v>132.54</v>
      </c>
    </row>
    <row r="2736" spans="1:8" x14ac:dyDescent="0.45">
      <c r="A2736" s="1">
        <v>44630</v>
      </c>
      <c r="B2736" t="s">
        <v>3205</v>
      </c>
      <c r="C2736">
        <v>40</v>
      </c>
      <c r="D2736" t="s">
        <v>21</v>
      </c>
      <c r="E2736" t="s">
        <v>10</v>
      </c>
      <c r="F2736" t="s">
        <v>11</v>
      </c>
      <c r="G2736" t="s">
        <v>28</v>
      </c>
      <c r="H2736">
        <v>376.24</v>
      </c>
    </row>
    <row r="2737" spans="1:8" x14ac:dyDescent="0.45">
      <c r="A2737" s="1">
        <v>44566</v>
      </c>
      <c r="B2737" t="s">
        <v>3206</v>
      </c>
      <c r="C2737">
        <v>64</v>
      </c>
      <c r="D2737" t="s">
        <v>21</v>
      </c>
      <c r="E2737" t="s">
        <v>38</v>
      </c>
      <c r="F2737" t="s">
        <v>11</v>
      </c>
      <c r="G2737" t="s">
        <v>17</v>
      </c>
      <c r="H2737">
        <v>1347.97</v>
      </c>
    </row>
    <row r="2738" spans="1:8" x14ac:dyDescent="0.45">
      <c r="A2738" t="s">
        <v>1826</v>
      </c>
      <c r="B2738" t="s">
        <v>3207</v>
      </c>
      <c r="C2738">
        <v>15</v>
      </c>
      <c r="D2738" t="s">
        <v>14</v>
      </c>
      <c r="E2738" t="s">
        <v>26</v>
      </c>
      <c r="F2738" t="s">
        <v>16</v>
      </c>
      <c r="G2738" t="s">
        <v>28</v>
      </c>
      <c r="H2738">
        <v>3819</v>
      </c>
    </row>
    <row r="2739" spans="1:8" x14ac:dyDescent="0.45">
      <c r="A2739" s="1">
        <v>44959</v>
      </c>
      <c r="B2739" t="s">
        <v>3208</v>
      </c>
      <c r="C2739">
        <v>87</v>
      </c>
      <c r="D2739" t="s">
        <v>14</v>
      </c>
      <c r="E2739" t="s">
        <v>22</v>
      </c>
      <c r="F2739" t="s">
        <v>30</v>
      </c>
      <c r="G2739" t="s">
        <v>12</v>
      </c>
      <c r="H2739">
        <v>1000.63</v>
      </c>
    </row>
    <row r="2740" spans="1:8" x14ac:dyDescent="0.45">
      <c r="A2740" t="s">
        <v>2389</v>
      </c>
      <c r="B2740" t="s">
        <v>3209</v>
      </c>
      <c r="C2740">
        <v>37</v>
      </c>
      <c r="D2740" t="s">
        <v>9</v>
      </c>
      <c r="E2740" t="s">
        <v>15</v>
      </c>
      <c r="F2740" t="s">
        <v>23</v>
      </c>
      <c r="H2740">
        <v>4954.49</v>
      </c>
    </row>
    <row r="2741" spans="1:8" x14ac:dyDescent="0.45">
      <c r="A2741" t="s">
        <v>1183</v>
      </c>
      <c r="B2741" t="s">
        <v>3210</v>
      </c>
      <c r="C2741">
        <v>33</v>
      </c>
      <c r="D2741" t="s">
        <v>14</v>
      </c>
      <c r="E2741" t="s">
        <v>15</v>
      </c>
      <c r="F2741" t="s">
        <v>23</v>
      </c>
      <c r="G2741" t="s">
        <v>44</v>
      </c>
      <c r="H2741">
        <v>110.87</v>
      </c>
    </row>
    <row r="2742" spans="1:8" x14ac:dyDescent="0.45">
      <c r="A2742" t="s">
        <v>505</v>
      </c>
      <c r="B2742" t="s">
        <v>3211</v>
      </c>
      <c r="C2742">
        <v>74</v>
      </c>
      <c r="D2742" t="s">
        <v>21</v>
      </c>
      <c r="E2742" t="s">
        <v>19</v>
      </c>
      <c r="F2742" t="s">
        <v>16</v>
      </c>
      <c r="G2742" t="s">
        <v>12</v>
      </c>
      <c r="H2742">
        <v>2501.3200000000002</v>
      </c>
    </row>
    <row r="2743" spans="1:8" x14ac:dyDescent="0.45">
      <c r="A2743" t="s">
        <v>990</v>
      </c>
      <c r="B2743" t="s">
        <v>3212</v>
      </c>
      <c r="C2743">
        <v>75</v>
      </c>
      <c r="D2743" t="s">
        <v>14</v>
      </c>
      <c r="E2743" t="s">
        <v>26</v>
      </c>
      <c r="F2743" t="s">
        <v>30</v>
      </c>
      <c r="G2743" t="s">
        <v>28</v>
      </c>
      <c r="H2743">
        <v>251.63</v>
      </c>
    </row>
    <row r="2744" spans="1:8" x14ac:dyDescent="0.45">
      <c r="A2744" t="s">
        <v>563</v>
      </c>
      <c r="B2744" t="s">
        <v>3213</v>
      </c>
      <c r="C2744">
        <v>13</v>
      </c>
      <c r="D2744" t="s">
        <v>21</v>
      </c>
      <c r="E2744" t="s">
        <v>38</v>
      </c>
      <c r="F2744" t="s">
        <v>16</v>
      </c>
      <c r="G2744" t="s">
        <v>41</v>
      </c>
      <c r="H2744">
        <v>3075.28</v>
      </c>
    </row>
    <row r="2745" spans="1:8" x14ac:dyDescent="0.45">
      <c r="A2745" t="s">
        <v>238</v>
      </c>
      <c r="B2745" t="s">
        <v>3214</v>
      </c>
      <c r="C2745">
        <v>99</v>
      </c>
      <c r="D2745" t="s">
        <v>21</v>
      </c>
      <c r="F2745" t="s">
        <v>23</v>
      </c>
      <c r="G2745" t="s">
        <v>28</v>
      </c>
      <c r="H2745">
        <v>1129.96</v>
      </c>
    </row>
    <row r="2746" spans="1:8" x14ac:dyDescent="0.45">
      <c r="A2746" s="1">
        <v>44691</v>
      </c>
      <c r="B2746" t="s">
        <v>3215</v>
      </c>
      <c r="C2746">
        <v>74</v>
      </c>
      <c r="D2746" t="s">
        <v>14</v>
      </c>
      <c r="E2746" t="s">
        <v>22</v>
      </c>
      <c r="F2746" t="s">
        <v>23</v>
      </c>
      <c r="G2746" t="s">
        <v>28</v>
      </c>
      <c r="H2746">
        <v>4331.1000000000004</v>
      </c>
    </row>
    <row r="2747" spans="1:8" x14ac:dyDescent="0.45">
      <c r="A2747" s="1">
        <v>44567</v>
      </c>
      <c r="B2747" t="s">
        <v>3216</v>
      </c>
      <c r="C2747">
        <v>66</v>
      </c>
      <c r="D2747" t="s">
        <v>9</v>
      </c>
      <c r="E2747" t="s">
        <v>10</v>
      </c>
      <c r="F2747" t="s">
        <v>11</v>
      </c>
      <c r="G2747" t="s">
        <v>28</v>
      </c>
      <c r="H2747">
        <v>3380.63</v>
      </c>
    </row>
    <row r="2748" spans="1:8" x14ac:dyDescent="0.45">
      <c r="A2748" s="1">
        <v>44745</v>
      </c>
      <c r="B2748" t="s">
        <v>3217</v>
      </c>
      <c r="C2748">
        <v>14</v>
      </c>
      <c r="D2748" t="s">
        <v>21</v>
      </c>
      <c r="E2748" t="s">
        <v>38</v>
      </c>
      <c r="F2748" t="s">
        <v>30</v>
      </c>
      <c r="G2748" t="s">
        <v>41</v>
      </c>
      <c r="H2748">
        <v>606.1</v>
      </c>
    </row>
    <row r="2749" spans="1:8" x14ac:dyDescent="0.45">
      <c r="A2749" s="1">
        <v>44961</v>
      </c>
      <c r="B2749" t="s">
        <v>3218</v>
      </c>
      <c r="C2749">
        <v>40</v>
      </c>
      <c r="D2749" t="s">
        <v>21</v>
      </c>
      <c r="E2749" t="s">
        <v>15</v>
      </c>
      <c r="F2749" t="s">
        <v>16</v>
      </c>
      <c r="G2749" t="s">
        <v>44</v>
      </c>
      <c r="H2749">
        <v>1123.8599999999999</v>
      </c>
    </row>
    <row r="2750" spans="1:8" x14ac:dyDescent="0.45">
      <c r="A2750" t="s">
        <v>1249</v>
      </c>
      <c r="B2750" t="s">
        <v>3219</v>
      </c>
      <c r="C2750">
        <v>36</v>
      </c>
      <c r="D2750" t="s">
        <v>14</v>
      </c>
      <c r="F2750" t="s">
        <v>11</v>
      </c>
      <c r="G2750" t="s">
        <v>17</v>
      </c>
      <c r="H2750">
        <v>876.73</v>
      </c>
    </row>
    <row r="2751" spans="1:8" x14ac:dyDescent="0.45">
      <c r="A2751" t="s">
        <v>1351</v>
      </c>
      <c r="B2751" t="s">
        <v>3220</v>
      </c>
      <c r="C2751">
        <v>49</v>
      </c>
      <c r="D2751" t="s">
        <v>14</v>
      </c>
      <c r="E2751" t="s">
        <v>19</v>
      </c>
      <c r="F2751" t="s">
        <v>11</v>
      </c>
      <c r="G2751" t="s">
        <v>17</v>
      </c>
      <c r="H2751">
        <v>647.74</v>
      </c>
    </row>
    <row r="2752" spans="1:8" x14ac:dyDescent="0.45">
      <c r="A2752" t="s">
        <v>1126</v>
      </c>
      <c r="B2752" t="s">
        <v>3221</v>
      </c>
      <c r="C2752">
        <v>60</v>
      </c>
      <c r="D2752" t="s">
        <v>21</v>
      </c>
      <c r="E2752" t="s">
        <v>38</v>
      </c>
      <c r="F2752" t="s">
        <v>11</v>
      </c>
      <c r="G2752" t="s">
        <v>28</v>
      </c>
      <c r="H2752">
        <v>3640.15</v>
      </c>
    </row>
    <row r="2753" spans="1:8" x14ac:dyDescent="0.45">
      <c r="A2753" t="s">
        <v>1126</v>
      </c>
      <c r="B2753" t="s">
        <v>3222</v>
      </c>
      <c r="C2753">
        <v>66</v>
      </c>
      <c r="D2753" t="s">
        <v>21</v>
      </c>
      <c r="E2753" t="s">
        <v>15</v>
      </c>
      <c r="F2753" t="s">
        <v>23</v>
      </c>
      <c r="G2753" t="s">
        <v>12</v>
      </c>
      <c r="H2753">
        <v>4377.92</v>
      </c>
    </row>
    <row r="2754" spans="1:8" x14ac:dyDescent="0.45">
      <c r="A2754" t="s">
        <v>1437</v>
      </c>
      <c r="B2754" t="s">
        <v>3223</v>
      </c>
      <c r="C2754">
        <v>17</v>
      </c>
      <c r="D2754" t="s">
        <v>21</v>
      </c>
      <c r="E2754" t="s">
        <v>35</v>
      </c>
      <c r="F2754" t="s">
        <v>30</v>
      </c>
      <c r="G2754" t="s">
        <v>41</v>
      </c>
      <c r="H2754">
        <v>4360.95</v>
      </c>
    </row>
    <row r="2755" spans="1:8" x14ac:dyDescent="0.45">
      <c r="A2755" t="s">
        <v>965</v>
      </c>
      <c r="B2755" t="s">
        <v>3224</v>
      </c>
      <c r="C2755">
        <v>94</v>
      </c>
      <c r="D2755" t="s">
        <v>14</v>
      </c>
      <c r="E2755" t="s">
        <v>26</v>
      </c>
      <c r="F2755" t="s">
        <v>11</v>
      </c>
      <c r="G2755" t="s">
        <v>12</v>
      </c>
      <c r="H2755">
        <v>4368.37</v>
      </c>
    </row>
    <row r="2756" spans="1:8" x14ac:dyDescent="0.45">
      <c r="A2756" s="1">
        <v>45175</v>
      </c>
      <c r="B2756" t="s">
        <v>3225</v>
      </c>
      <c r="C2756">
        <v>0</v>
      </c>
      <c r="D2756" t="s">
        <v>14</v>
      </c>
      <c r="E2756" t="s">
        <v>26</v>
      </c>
      <c r="F2756" t="s">
        <v>16</v>
      </c>
      <c r="G2756" t="s">
        <v>44</v>
      </c>
      <c r="H2756">
        <v>937.26</v>
      </c>
    </row>
    <row r="2757" spans="1:8" x14ac:dyDescent="0.45">
      <c r="A2757" t="s">
        <v>598</v>
      </c>
      <c r="B2757" t="s">
        <v>3226</v>
      </c>
      <c r="C2757">
        <v>13</v>
      </c>
      <c r="D2757" t="s">
        <v>14</v>
      </c>
      <c r="E2757" t="s">
        <v>10</v>
      </c>
      <c r="F2757" t="s">
        <v>11</v>
      </c>
      <c r="G2757" t="s">
        <v>12</v>
      </c>
      <c r="H2757">
        <v>2292.5100000000002</v>
      </c>
    </row>
    <row r="2758" spans="1:8" x14ac:dyDescent="0.45">
      <c r="A2758" t="s">
        <v>3147</v>
      </c>
      <c r="B2758" t="s">
        <v>3227</v>
      </c>
      <c r="C2758">
        <v>51</v>
      </c>
      <c r="D2758" t="s">
        <v>14</v>
      </c>
      <c r="E2758" t="s">
        <v>15</v>
      </c>
      <c r="F2758" t="s">
        <v>11</v>
      </c>
      <c r="G2758" t="s">
        <v>44</v>
      </c>
      <c r="H2758">
        <v>333.45</v>
      </c>
    </row>
    <row r="2759" spans="1:8" x14ac:dyDescent="0.45">
      <c r="A2759" t="s">
        <v>918</v>
      </c>
      <c r="B2759" t="s">
        <v>3228</v>
      </c>
      <c r="C2759">
        <v>6</v>
      </c>
      <c r="D2759" t="s">
        <v>9</v>
      </c>
      <c r="F2759" t="s">
        <v>16</v>
      </c>
      <c r="G2759" t="s">
        <v>12</v>
      </c>
      <c r="H2759">
        <v>361.74</v>
      </c>
    </row>
    <row r="2760" spans="1:8" x14ac:dyDescent="0.45">
      <c r="A2760" s="1">
        <v>44996</v>
      </c>
      <c r="B2760" t="s">
        <v>3229</v>
      </c>
      <c r="C2760">
        <v>71</v>
      </c>
      <c r="D2760" t="s">
        <v>21</v>
      </c>
      <c r="F2760" t="s">
        <v>30</v>
      </c>
      <c r="G2760" t="s">
        <v>44</v>
      </c>
      <c r="H2760">
        <v>896.56</v>
      </c>
    </row>
    <row r="2761" spans="1:8" x14ac:dyDescent="0.45">
      <c r="A2761" s="1">
        <v>45048</v>
      </c>
      <c r="B2761" t="s">
        <v>3230</v>
      </c>
      <c r="C2761">
        <v>79</v>
      </c>
      <c r="D2761" t="s">
        <v>9</v>
      </c>
      <c r="E2761" t="s">
        <v>26</v>
      </c>
      <c r="F2761" t="s">
        <v>23</v>
      </c>
      <c r="G2761" t="s">
        <v>28</v>
      </c>
      <c r="H2761">
        <v>4258.29</v>
      </c>
    </row>
    <row r="2762" spans="1:8" x14ac:dyDescent="0.45">
      <c r="A2762" s="1">
        <v>44928</v>
      </c>
      <c r="B2762" t="s">
        <v>3231</v>
      </c>
      <c r="C2762">
        <v>16</v>
      </c>
      <c r="D2762" t="s">
        <v>21</v>
      </c>
      <c r="F2762" t="s">
        <v>11</v>
      </c>
      <c r="G2762" t="s">
        <v>41</v>
      </c>
      <c r="H2762">
        <v>1382.33</v>
      </c>
    </row>
    <row r="2763" spans="1:8" x14ac:dyDescent="0.45">
      <c r="A2763" t="s">
        <v>2039</v>
      </c>
      <c r="B2763" t="s">
        <v>3232</v>
      </c>
      <c r="C2763">
        <v>44</v>
      </c>
      <c r="D2763" t="s">
        <v>9</v>
      </c>
      <c r="E2763" t="s">
        <v>10</v>
      </c>
      <c r="F2763" t="s">
        <v>16</v>
      </c>
      <c r="G2763" t="s">
        <v>41</v>
      </c>
      <c r="H2763">
        <v>178.46</v>
      </c>
    </row>
    <row r="2764" spans="1:8" x14ac:dyDescent="0.45">
      <c r="A2764" t="s">
        <v>123</v>
      </c>
      <c r="B2764" t="s">
        <v>3233</v>
      </c>
      <c r="C2764">
        <v>32</v>
      </c>
      <c r="D2764" t="s">
        <v>14</v>
      </c>
      <c r="E2764" t="s">
        <v>22</v>
      </c>
      <c r="F2764" t="s">
        <v>30</v>
      </c>
      <c r="G2764" t="s">
        <v>28</v>
      </c>
      <c r="H2764">
        <v>2895.64</v>
      </c>
    </row>
    <row r="2765" spans="1:8" x14ac:dyDescent="0.45">
      <c r="A2765" s="1">
        <v>44568</v>
      </c>
      <c r="B2765" t="s">
        <v>3234</v>
      </c>
      <c r="C2765">
        <v>64</v>
      </c>
      <c r="D2765" t="s">
        <v>14</v>
      </c>
      <c r="E2765" t="s">
        <v>10</v>
      </c>
      <c r="F2765" t="s">
        <v>11</v>
      </c>
      <c r="G2765" t="s">
        <v>17</v>
      </c>
      <c r="H2765">
        <v>2930.56</v>
      </c>
    </row>
    <row r="2766" spans="1:8" x14ac:dyDescent="0.45">
      <c r="A2766" t="s">
        <v>456</v>
      </c>
      <c r="B2766" t="s">
        <v>3235</v>
      </c>
      <c r="C2766">
        <v>4</v>
      </c>
      <c r="D2766" t="s">
        <v>14</v>
      </c>
      <c r="E2766" t="s">
        <v>38</v>
      </c>
      <c r="F2766" t="s">
        <v>23</v>
      </c>
      <c r="G2766" t="s">
        <v>44</v>
      </c>
      <c r="H2766">
        <v>4539.63</v>
      </c>
    </row>
    <row r="2767" spans="1:8" x14ac:dyDescent="0.45">
      <c r="A2767" t="s">
        <v>634</v>
      </c>
      <c r="B2767" t="s">
        <v>3236</v>
      </c>
      <c r="C2767">
        <v>10</v>
      </c>
      <c r="D2767" t="s">
        <v>9</v>
      </c>
      <c r="E2767" t="s">
        <v>19</v>
      </c>
      <c r="F2767" t="s">
        <v>30</v>
      </c>
      <c r="G2767" t="s">
        <v>28</v>
      </c>
      <c r="H2767">
        <v>290.44</v>
      </c>
    </row>
    <row r="2768" spans="1:8" x14ac:dyDescent="0.45">
      <c r="A2768" t="s">
        <v>814</v>
      </c>
      <c r="B2768" t="s">
        <v>3237</v>
      </c>
      <c r="C2768">
        <v>19</v>
      </c>
      <c r="D2768" t="s">
        <v>9</v>
      </c>
      <c r="E2768" t="s">
        <v>22</v>
      </c>
      <c r="F2768" t="s">
        <v>30</v>
      </c>
      <c r="G2768" t="s">
        <v>44</v>
      </c>
      <c r="H2768">
        <v>1103.69</v>
      </c>
    </row>
    <row r="2769" spans="1:8" x14ac:dyDescent="0.45">
      <c r="A2769" t="s">
        <v>2159</v>
      </c>
      <c r="B2769" t="s">
        <v>3238</v>
      </c>
      <c r="C2769">
        <v>47</v>
      </c>
      <c r="D2769" t="s">
        <v>21</v>
      </c>
      <c r="E2769" t="s">
        <v>10</v>
      </c>
      <c r="F2769" t="s">
        <v>11</v>
      </c>
      <c r="G2769" t="s">
        <v>28</v>
      </c>
      <c r="H2769">
        <v>183.03</v>
      </c>
    </row>
    <row r="2770" spans="1:8" x14ac:dyDescent="0.45">
      <c r="A2770" s="1">
        <v>44875</v>
      </c>
      <c r="B2770" t="s">
        <v>3239</v>
      </c>
      <c r="C2770">
        <v>57</v>
      </c>
      <c r="D2770" t="s">
        <v>9</v>
      </c>
      <c r="E2770" t="s">
        <v>38</v>
      </c>
      <c r="F2770" t="s">
        <v>16</v>
      </c>
      <c r="G2770" t="s">
        <v>17</v>
      </c>
      <c r="H2770">
        <v>4139.32</v>
      </c>
    </row>
    <row r="2771" spans="1:8" x14ac:dyDescent="0.45">
      <c r="A2771" t="s">
        <v>1713</v>
      </c>
      <c r="B2771" t="s">
        <v>3240</v>
      </c>
      <c r="C2771">
        <v>96</v>
      </c>
      <c r="D2771" t="s">
        <v>14</v>
      </c>
      <c r="E2771" t="s">
        <v>15</v>
      </c>
      <c r="F2771" t="s">
        <v>30</v>
      </c>
      <c r="G2771" t="s">
        <v>41</v>
      </c>
      <c r="H2771">
        <v>2228.48</v>
      </c>
    </row>
    <row r="2772" spans="1:8" x14ac:dyDescent="0.45">
      <c r="A2772" t="s">
        <v>1048</v>
      </c>
      <c r="B2772" t="s">
        <v>3241</v>
      </c>
      <c r="C2772">
        <v>46</v>
      </c>
      <c r="D2772" t="s">
        <v>14</v>
      </c>
      <c r="E2772" t="s">
        <v>19</v>
      </c>
      <c r="F2772" t="s">
        <v>30</v>
      </c>
      <c r="G2772" t="s">
        <v>41</v>
      </c>
      <c r="H2772">
        <v>3566.7</v>
      </c>
    </row>
    <row r="2773" spans="1:8" x14ac:dyDescent="0.45">
      <c r="A2773" s="1">
        <v>45142</v>
      </c>
      <c r="B2773" t="s">
        <v>3242</v>
      </c>
      <c r="C2773">
        <v>45</v>
      </c>
      <c r="D2773" t="s">
        <v>14</v>
      </c>
      <c r="E2773" t="s">
        <v>26</v>
      </c>
      <c r="F2773" t="s">
        <v>16</v>
      </c>
      <c r="G2773" t="s">
        <v>44</v>
      </c>
      <c r="H2773">
        <v>879.7</v>
      </c>
    </row>
    <row r="2774" spans="1:8" x14ac:dyDescent="0.45">
      <c r="A2774" t="s">
        <v>304</v>
      </c>
      <c r="B2774" t="s">
        <v>3243</v>
      </c>
      <c r="C2774">
        <v>63</v>
      </c>
      <c r="D2774" t="s">
        <v>9</v>
      </c>
      <c r="E2774" t="s">
        <v>22</v>
      </c>
      <c r="F2774" t="s">
        <v>23</v>
      </c>
      <c r="G2774" t="s">
        <v>17</v>
      </c>
      <c r="H2774">
        <v>152.4</v>
      </c>
    </row>
    <row r="2775" spans="1:8" x14ac:dyDescent="0.45">
      <c r="A2775" t="s">
        <v>331</v>
      </c>
      <c r="B2775" t="s">
        <v>3244</v>
      </c>
      <c r="C2775">
        <v>69</v>
      </c>
      <c r="D2775" t="s">
        <v>14</v>
      </c>
      <c r="E2775" t="s">
        <v>38</v>
      </c>
      <c r="F2775" t="s">
        <v>11</v>
      </c>
      <c r="G2775" t="s">
        <v>12</v>
      </c>
      <c r="H2775">
        <v>311.52</v>
      </c>
    </row>
    <row r="2776" spans="1:8" x14ac:dyDescent="0.45">
      <c r="A2776" t="s">
        <v>2039</v>
      </c>
      <c r="B2776" t="s">
        <v>3245</v>
      </c>
      <c r="C2776">
        <v>87</v>
      </c>
      <c r="D2776" t="s">
        <v>14</v>
      </c>
      <c r="E2776" t="s">
        <v>22</v>
      </c>
      <c r="F2776" t="s">
        <v>23</v>
      </c>
      <c r="G2776" t="s">
        <v>12</v>
      </c>
      <c r="H2776">
        <v>4699.88</v>
      </c>
    </row>
    <row r="2777" spans="1:8" x14ac:dyDescent="0.45">
      <c r="A2777" s="1">
        <v>44688</v>
      </c>
      <c r="B2777" t="s">
        <v>3246</v>
      </c>
      <c r="C2777">
        <v>80</v>
      </c>
      <c r="D2777" t="s">
        <v>21</v>
      </c>
      <c r="E2777" t="s">
        <v>26</v>
      </c>
      <c r="F2777" t="s">
        <v>23</v>
      </c>
      <c r="G2777" t="s">
        <v>28</v>
      </c>
      <c r="H2777">
        <v>1672.14</v>
      </c>
    </row>
    <row r="2778" spans="1:8" x14ac:dyDescent="0.45">
      <c r="A2778" s="1">
        <v>45020</v>
      </c>
      <c r="B2778" t="s">
        <v>3247</v>
      </c>
      <c r="C2778">
        <v>58</v>
      </c>
      <c r="D2778" t="s">
        <v>21</v>
      </c>
      <c r="E2778" t="s">
        <v>22</v>
      </c>
      <c r="F2778" t="s">
        <v>23</v>
      </c>
      <c r="G2778" t="s">
        <v>44</v>
      </c>
      <c r="H2778">
        <v>4667.76</v>
      </c>
    </row>
    <row r="2779" spans="1:8" x14ac:dyDescent="0.45">
      <c r="A2779" t="s">
        <v>708</v>
      </c>
      <c r="B2779" t="s">
        <v>3248</v>
      </c>
      <c r="C2779">
        <v>41</v>
      </c>
      <c r="D2779" t="s">
        <v>9</v>
      </c>
      <c r="E2779" t="s">
        <v>3249</v>
      </c>
      <c r="F2779" t="s">
        <v>30</v>
      </c>
      <c r="G2779" t="s">
        <v>44</v>
      </c>
      <c r="H2779">
        <v>2805.91</v>
      </c>
    </row>
    <row r="2780" spans="1:8" x14ac:dyDescent="0.45">
      <c r="A2780" s="1">
        <v>44995</v>
      </c>
      <c r="B2780" t="s">
        <v>3250</v>
      </c>
      <c r="C2780">
        <v>65</v>
      </c>
      <c r="D2780" t="s">
        <v>9</v>
      </c>
      <c r="E2780" t="s">
        <v>38</v>
      </c>
      <c r="F2780" t="s">
        <v>11</v>
      </c>
      <c r="G2780" t="s">
        <v>44</v>
      </c>
      <c r="H2780">
        <v>646.36</v>
      </c>
    </row>
    <row r="2781" spans="1:8" x14ac:dyDescent="0.45">
      <c r="A2781" t="s">
        <v>1490</v>
      </c>
      <c r="B2781" t="s">
        <v>3251</v>
      </c>
      <c r="C2781">
        <v>46</v>
      </c>
      <c r="D2781" t="s">
        <v>14</v>
      </c>
      <c r="E2781" t="s">
        <v>19</v>
      </c>
      <c r="F2781" t="s">
        <v>16</v>
      </c>
      <c r="G2781" t="s">
        <v>44</v>
      </c>
      <c r="H2781">
        <v>3363.24</v>
      </c>
    </row>
    <row r="2782" spans="1:8" x14ac:dyDescent="0.45">
      <c r="A2782" s="1">
        <v>44807</v>
      </c>
      <c r="B2782" t="s">
        <v>3252</v>
      </c>
      <c r="C2782">
        <v>52</v>
      </c>
      <c r="D2782" t="s">
        <v>21</v>
      </c>
      <c r="E2782" t="s">
        <v>35</v>
      </c>
      <c r="F2782" t="s">
        <v>11</v>
      </c>
      <c r="G2782" t="s">
        <v>17</v>
      </c>
      <c r="H2782">
        <v>4939.47</v>
      </c>
    </row>
    <row r="2783" spans="1:8" x14ac:dyDescent="0.45">
      <c r="A2783" t="s">
        <v>2043</v>
      </c>
      <c r="B2783" t="s">
        <v>3253</v>
      </c>
      <c r="C2783">
        <v>81</v>
      </c>
      <c r="D2783" t="s">
        <v>9</v>
      </c>
      <c r="E2783" t="s">
        <v>38</v>
      </c>
      <c r="F2783" t="s">
        <v>16</v>
      </c>
      <c r="G2783" t="s">
        <v>17</v>
      </c>
      <c r="H2783">
        <v>4304.5600000000004</v>
      </c>
    </row>
    <row r="2784" spans="1:8" x14ac:dyDescent="0.45">
      <c r="A2784" t="s">
        <v>3049</v>
      </c>
      <c r="B2784" t="s">
        <v>3254</v>
      </c>
      <c r="C2784">
        <v>52</v>
      </c>
      <c r="D2784" t="s">
        <v>21</v>
      </c>
      <c r="E2784" t="s">
        <v>35</v>
      </c>
      <c r="F2784" t="s">
        <v>30</v>
      </c>
      <c r="G2784" t="s">
        <v>12</v>
      </c>
      <c r="H2784">
        <v>2359.0500000000002</v>
      </c>
    </row>
    <row r="2785" spans="1:8" x14ac:dyDescent="0.45">
      <c r="A2785" t="s">
        <v>163</v>
      </c>
      <c r="B2785" t="s">
        <v>3255</v>
      </c>
      <c r="C2785">
        <v>32</v>
      </c>
      <c r="D2785" t="s">
        <v>9</v>
      </c>
      <c r="E2785" t="s">
        <v>35</v>
      </c>
      <c r="F2785" t="s">
        <v>11</v>
      </c>
      <c r="G2785" t="s">
        <v>28</v>
      </c>
      <c r="H2785">
        <v>3869.82</v>
      </c>
    </row>
    <row r="2786" spans="1:8" x14ac:dyDescent="0.45">
      <c r="A2786" t="s">
        <v>89</v>
      </c>
      <c r="B2786" t="s">
        <v>3256</v>
      </c>
      <c r="C2786">
        <v>2</v>
      </c>
      <c r="D2786" t="s">
        <v>14</v>
      </c>
      <c r="E2786" t="s">
        <v>35</v>
      </c>
      <c r="F2786" t="s">
        <v>30</v>
      </c>
      <c r="G2786" t="s">
        <v>44</v>
      </c>
      <c r="H2786">
        <v>2906.4</v>
      </c>
    </row>
    <row r="2787" spans="1:8" x14ac:dyDescent="0.45">
      <c r="A2787" s="1">
        <v>45048</v>
      </c>
      <c r="B2787" t="s">
        <v>3257</v>
      </c>
      <c r="C2787">
        <v>17</v>
      </c>
      <c r="D2787" t="s">
        <v>14</v>
      </c>
      <c r="F2787" t="s">
        <v>16</v>
      </c>
      <c r="G2787" t="s">
        <v>41</v>
      </c>
      <c r="H2787">
        <v>251.26</v>
      </c>
    </row>
    <row r="2788" spans="1:8" x14ac:dyDescent="0.45">
      <c r="A2788" s="1">
        <v>45017</v>
      </c>
      <c r="B2788" t="s">
        <v>3258</v>
      </c>
      <c r="C2788">
        <v>24</v>
      </c>
      <c r="D2788" t="s">
        <v>14</v>
      </c>
      <c r="E2788" t="s">
        <v>15</v>
      </c>
      <c r="F2788" t="s">
        <v>30</v>
      </c>
      <c r="G2788" t="s">
        <v>12</v>
      </c>
      <c r="H2788">
        <v>830.61</v>
      </c>
    </row>
    <row r="2789" spans="1:8" x14ac:dyDescent="0.45">
      <c r="A2789" t="s">
        <v>64</v>
      </c>
      <c r="B2789" t="s">
        <v>3259</v>
      </c>
      <c r="C2789">
        <v>45</v>
      </c>
      <c r="D2789" t="s">
        <v>9</v>
      </c>
      <c r="F2789" t="s">
        <v>11</v>
      </c>
      <c r="G2789" t="s">
        <v>12</v>
      </c>
      <c r="H2789">
        <v>3346.23</v>
      </c>
    </row>
    <row r="2790" spans="1:8" x14ac:dyDescent="0.45">
      <c r="A2790" t="s">
        <v>517</v>
      </c>
      <c r="B2790" t="s">
        <v>3260</v>
      </c>
      <c r="C2790">
        <v>39</v>
      </c>
      <c r="D2790" t="s">
        <v>9</v>
      </c>
      <c r="E2790" t="s">
        <v>38</v>
      </c>
      <c r="F2790" t="s">
        <v>30</v>
      </c>
      <c r="G2790" t="s">
        <v>44</v>
      </c>
      <c r="H2790">
        <v>2460.64</v>
      </c>
    </row>
    <row r="2791" spans="1:8" x14ac:dyDescent="0.45">
      <c r="A2791" t="s">
        <v>1048</v>
      </c>
      <c r="B2791" t="s">
        <v>3261</v>
      </c>
      <c r="C2791">
        <v>77</v>
      </c>
      <c r="D2791" t="s">
        <v>9</v>
      </c>
      <c r="E2791" t="s">
        <v>26</v>
      </c>
      <c r="F2791" t="s">
        <v>16</v>
      </c>
      <c r="G2791" t="s">
        <v>12</v>
      </c>
      <c r="H2791">
        <v>2235.83</v>
      </c>
    </row>
    <row r="2792" spans="1:8" x14ac:dyDescent="0.45">
      <c r="A2792" t="s">
        <v>890</v>
      </c>
      <c r="B2792" t="s">
        <v>3262</v>
      </c>
      <c r="C2792">
        <v>7</v>
      </c>
      <c r="D2792" t="s">
        <v>9</v>
      </c>
      <c r="E2792" t="s">
        <v>22</v>
      </c>
      <c r="F2792" t="s">
        <v>11</v>
      </c>
      <c r="G2792" t="s">
        <v>28</v>
      </c>
      <c r="H2792">
        <v>2513.62</v>
      </c>
    </row>
    <row r="2793" spans="1:8" x14ac:dyDescent="0.45">
      <c r="A2793" t="s">
        <v>1792</v>
      </c>
      <c r="B2793" t="s">
        <v>3263</v>
      </c>
      <c r="C2793">
        <v>88</v>
      </c>
      <c r="D2793" t="s">
        <v>14</v>
      </c>
      <c r="E2793" t="s">
        <v>15</v>
      </c>
      <c r="F2793" t="s">
        <v>23</v>
      </c>
      <c r="G2793" t="s">
        <v>17</v>
      </c>
      <c r="H2793">
        <v>4580.28</v>
      </c>
    </row>
    <row r="2794" spans="1:8" x14ac:dyDescent="0.45">
      <c r="A2794" s="1">
        <v>45177</v>
      </c>
      <c r="B2794" t="s">
        <v>3264</v>
      </c>
      <c r="C2794">
        <v>16</v>
      </c>
      <c r="D2794" t="s">
        <v>9</v>
      </c>
      <c r="E2794" t="s">
        <v>15</v>
      </c>
      <c r="F2794" t="s">
        <v>23</v>
      </c>
      <c r="G2794" t="s">
        <v>44</v>
      </c>
      <c r="H2794">
        <v>4303.1099999999997</v>
      </c>
    </row>
    <row r="2795" spans="1:8" x14ac:dyDescent="0.45">
      <c r="A2795" t="s">
        <v>522</v>
      </c>
      <c r="B2795" t="s">
        <v>3265</v>
      </c>
      <c r="C2795">
        <v>84</v>
      </c>
      <c r="D2795" t="s">
        <v>14</v>
      </c>
      <c r="E2795" t="s">
        <v>19</v>
      </c>
      <c r="F2795" t="s">
        <v>30</v>
      </c>
      <c r="G2795" t="s">
        <v>17</v>
      </c>
      <c r="H2795">
        <v>3521.16</v>
      </c>
    </row>
    <row r="2796" spans="1:8" x14ac:dyDescent="0.45">
      <c r="A2796" t="s">
        <v>699</v>
      </c>
      <c r="B2796" t="s">
        <v>3266</v>
      </c>
      <c r="C2796">
        <v>13</v>
      </c>
      <c r="D2796" t="s">
        <v>9</v>
      </c>
      <c r="E2796" t="s">
        <v>19</v>
      </c>
      <c r="F2796" t="s">
        <v>11</v>
      </c>
      <c r="G2796" t="s">
        <v>28</v>
      </c>
      <c r="H2796">
        <v>3456.48</v>
      </c>
    </row>
    <row r="2797" spans="1:8" x14ac:dyDescent="0.45">
      <c r="A2797" s="1">
        <v>44783</v>
      </c>
      <c r="B2797" t="s">
        <v>3267</v>
      </c>
      <c r="C2797">
        <v>31</v>
      </c>
      <c r="D2797" t="s">
        <v>21</v>
      </c>
      <c r="E2797" t="s">
        <v>19</v>
      </c>
      <c r="F2797" t="s">
        <v>23</v>
      </c>
      <c r="G2797" t="s">
        <v>44</v>
      </c>
      <c r="H2797">
        <v>1286.77</v>
      </c>
    </row>
    <row r="2798" spans="1:8" x14ac:dyDescent="0.45">
      <c r="A2798" s="1">
        <v>45267</v>
      </c>
      <c r="B2798" t="s">
        <v>3268</v>
      </c>
      <c r="C2798">
        <v>68</v>
      </c>
      <c r="D2798" t="s">
        <v>9</v>
      </c>
      <c r="E2798" t="s">
        <v>15</v>
      </c>
      <c r="F2798" t="s">
        <v>30</v>
      </c>
      <c r="G2798" t="s">
        <v>44</v>
      </c>
      <c r="H2798">
        <v>2167.98</v>
      </c>
    </row>
    <row r="2799" spans="1:8" x14ac:dyDescent="0.45">
      <c r="A2799" t="s">
        <v>337</v>
      </c>
      <c r="B2799" t="s">
        <v>3269</v>
      </c>
      <c r="C2799">
        <v>1</v>
      </c>
      <c r="D2799" t="s">
        <v>9</v>
      </c>
      <c r="E2799" t="s">
        <v>15</v>
      </c>
      <c r="F2799" t="s">
        <v>11</v>
      </c>
      <c r="G2799" t="s">
        <v>41</v>
      </c>
      <c r="H2799">
        <v>1060.9000000000001</v>
      </c>
    </row>
    <row r="2800" spans="1:8" x14ac:dyDescent="0.45">
      <c r="A2800" s="1">
        <v>44811</v>
      </c>
      <c r="B2800" t="s">
        <v>3270</v>
      </c>
      <c r="C2800">
        <v>22</v>
      </c>
      <c r="D2800" t="s">
        <v>14</v>
      </c>
      <c r="E2800" t="s">
        <v>38</v>
      </c>
      <c r="F2800" t="s">
        <v>11</v>
      </c>
      <c r="G2800" t="s">
        <v>41</v>
      </c>
      <c r="H2800">
        <v>3235.22</v>
      </c>
    </row>
    <row r="2801" spans="1:8" x14ac:dyDescent="0.45">
      <c r="A2801" t="s">
        <v>429</v>
      </c>
      <c r="B2801" t="s">
        <v>3271</v>
      </c>
      <c r="C2801">
        <v>56</v>
      </c>
      <c r="D2801" t="s">
        <v>14</v>
      </c>
      <c r="E2801" t="s">
        <v>35</v>
      </c>
      <c r="F2801" t="s">
        <v>23</v>
      </c>
      <c r="G2801" t="s">
        <v>28</v>
      </c>
      <c r="H2801">
        <v>1407.71</v>
      </c>
    </row>
    <row r="2802" spans="1:8" x14ac:dyDescent="0.45">
      <c r="A2802" t="s">
        <v>851</v>
      </c>
      <c r="B2802" t="s">
        <v>3272</v>
      </c>
      <c r="C2802">
        <v>2</v>
      </c>
      <c r="D2802" t="s">
        <v>14</v>
      </c>
      <c r="E2802" t="s">
        <v>26</v>
      </c>
      <c r="F2802" t="s">
        <v>23</v>
      </c>
      <c r="G2802" t="s">
        <v>12</v>
      </c>
      <c r="H2802">
        <v>1625.16</v>
      </c>
    </row>
    <row r="2803" spans="1:8" x14ac:dyDescent="0.45">
      <c r="A2803" s="1">
        <v>44597</v>
      </c>
      <c r="B2803" t="s">
        <v>3273</v>
      </c>
      <c r="C2803">
        <v>71</v>
      </c>
      <c r="D2803" t="s">
        <v>21</v>
      </c>
      <c r="E2803" t="s">
        <v>10</v>
      </c>
      <c r="F2803" t="s">
        <v>23</v>
      </c>
      <c r="G2803" t="s">
        <v>41</v>
      </c>
      <c r="H2803">
        <v>3000.92</v>
      </c>
    </row>
    <row r="2804" spans="1:8" x14ac:dyDescent="0.45">
      <c r="A2804" s="1">
        <v>44693</v>
      </c>
      <c r="B2804" t="s">
        <v>3274</v>
      </c>
      <c r="C2804">
        <v>30</v>
      </c>
      <c r="D2804" t="s">
        <v>9</v>
      </c>
      <c r="E2804" t="s">
        <v>38</v>
      </c>
      <c r="F2804" t="s">
        <v>16</v>
      </c>
      <c r="G2804" t="s">
        <v>12</v>
      </c>
      <c r="H2804">
        <v>4606.2</v>
      </c>
    </row>
    <row r="2805" spans="1:8" x14ac:dyDescent="0.45">
      <c r="A2805" s="1">
        <v>44753</v>
      </c>
      <c r="B2805" t="s">
        <v>3275</v>
      </c>
      <c r="C2805">
        <v>61</v>
      </c>
      <c r="D2805" t="s">
        <v>14</v>
      </c>
      <c r="E2805" t="s">
        <v>38</v>
      </c>
      <c r="F2805" t="s">
        <v>23</v>
      </c>
      <c r="G2805" t="s">
        <v>41</v>
      </c>
      <c r="H2805">
        <v>3754.02</v>
      </c>
    </row>
    <row r="2806" spans="1:8" x14ac:dyDescent="0.45">
      <c r="A2806" t="s">
        <v>1593</v>
      </c>
      <c r="B2806" t="s">
        <v>3276</v>
      </c>
      <c r="C2806">
        <v>57</v>
      </c>
      <c r="D2806" t="s">
        <v>9</v>
      </c>
      <c r="E2806" t="s">
        <v>19</v>
      </c>
      <c r="F2806" t="s">
        <v>30</v>
      </c>
      <c r="G2806" t="s">
        <v>17</v>
      </c>
      <c r="H2806">
        <v>1802.45</v>
      </c>
    </row>
    <row r="2807" spans="1:8" x14ac:dyDescent="0.45">
      <c r="A2807" s="1">
        <v>44902</v>
      </c>
      <c r="B2807" t="s">
        <v>3277</v>
      </c>
      <c r="C2807">
        <v>60</v>
      </c>
      <c r="D2807" t="s">
        <v>21</v>
      </c>
      <c r="E2807" t="s">
        <v>35</v>
      </c>
      <c r="F2807" t="s">
        <v>16</v>
      </c>
      <c r="G2807" t="s">
        <v>44</v>
      </c>
      <c r="H2807">
        <v>925.97</v>
      </c>
    </row>
    <row r="2808" spans="1:8" x14ac:dyDescent="0.45">
      <c r="A2808" t="s">
        <v>377</v>
      </c>
      <c r="B2808" t="s">
        <v>3278</v>
      </c>
      <c r="C2808">
        <v>57</v>
      </c>
      <c r="D2808" t="s">
        <v>21</v>
      </c>
      <c r="E2808" t="s">
        <v>22</v>
      </c>
      <c r="F2808" t="s">
        <v>30</v>
      </c>
      <c r="G2808" t="s">
        <v>17</v>
      </c>
      <c r="H2808">
        <v>2098.46</v>
      </c>
    </row>
    <row r="2809" spans="1:8" x14ac:dyDescent="0.45">
      <c r="A2809" s="1">
        <v>44905</v>
      </c>
      <c r="B2809" t="s">
        <v>3279</v>
      </c>
      <c r="C2809">
        <v>89</v>
      </c>
      <c r="D2809" t="s">
        <v>21</v>
      </c>
      <c r="F2809" t="s">
        <v>11</v>
      </c>
      <c r="G2809" t="s">
        <v>17</v>
      </c>
      <c r="H2809">
        <v>747.65</v>
      </c>
    </row>
    <row r="2810" spans="1:8" x14ac:dyDescent="0.45">
      <c r="A2810" s="1">
        <v>45175</v>
      </c>
      <c r="B2810" t="s">
        <v>3280</v>
      </c>
      <c r="C2810">
        <v>0</v>
      </c>
      <c r="D2810" t="s">
        <v>9</v>
      </c>
      <c r="E2810" t="s">
        <v>35</v>
      </c>
      <c r="F2810" t="s">
        <v>11</v>
      </c>
      <c r="G2810" t="s">
        <v>28</v>
      </c>
      <c r="H2810">
        <v>88</v>
      </c>
    </row>
    <row r="2811" spans="1:8" x14ac:dyDescent="0.45">
      <c r="A2811" t="s">
        <v>359</v>
      </c>
      <c r="B2811" t="s">
        <v>3281</v>
      </c>
      <c r="C2811">
        <v>3</v>
      </c>
      <c r="D2811" t="s">
        <v>21</v>
      </c>
      <c r="E2811" t="s">
        <v>38</v>
      </c>
      <c r="F2811" t="s">
        <v>16</v>
      </c>
      <c r="G2811" t="s">
        <v>12</v>
      </c>
      <c r="H2811">
        <v>3428.84</v>
      </c>
    </row>
    <row r="2812" spans="1:8" x14ac:dyDescent="0.45">
      <c r="A2812" s="1">
        <v>44816</v>
      </c>
      <c r="B2812" t="s">
        <v>3282</v>
      </c>
      <c r="C2812">
        <v>13</v>
      </c>
      <c r="D2812" t="s">
        <v>21</v>
      </c>
      <c r="E2812" t="s">
        <v>26</v>
      </c>
      <c r="F2812" t="s">
        <v>11</v>
      </c>
      <c r="G2812" t="s">
        <v>17</v>
      </c>
      <c r="H2812">
        <v>2722.11</v>
      </c>
    </row>
    <row r="2813" spans="1:8" x14ac:dyDescent="0.45">
      <c r="A2813" s="1">
        <v>45048</v>
      </c>
      <c r="B2813" t="s">
        <v>3283</v>
      </c>
      <c r="C2813">
        <v>54</v>
      </c>
      <c r="D2813" t="s">
        <v>14</v>
      </c>
      <c r="E2813" t="s">
        <v>19</v>
      </c>
      <c r="F2813" t="s">
        <v>11</v>
      </c>
      <c r="G2813" t="s">
        <v>41</v>
      </c>
      <c r="H2813">
        <v>1509.35</v>
      </c>
    </row>
    <row r="2814" spans="1:8" x14ac:dyDescent="0.45">
      <c r="A2814" t="s">
        <v>746</v>
      </c>
      <c r="B2814" t="s">
        <v>3284</v>
      </c>
      <c r="C2814">
        <v>33</v>
      </c>
      <c r="D2814" t="s">
        <v>21</v>
      </c>
      <c r="E2814" t="s">
        <v>35</v>
      </c>
      <c r="F2814" t="s">
        <v>16</v>
      </c>
      <c r="G2814" t="s">
        <v>12</v>
      </c>
      <c r="H2814">
        <v>1295.8699999999999</v>
      </c>
    </row>
    <row r="2815" spans="1:8" x14ac:dyDescent="0.45">
      <c r="A2815" t="s">
        <v>1930</v>
      </c>
      <c r="B2815" t="s">
        <v>3285</v>
      </c>
      <c r="C2815">
        <v>72</v>
      </c>
      <c r="D2815" t="s">
        <v>9</v>
      </c>
      <c r="E2815" t="s">
        <v>15</v>
      </c>
      <c r="F2815" t="s">
        <v>16</v>
      </c>
      <c r="G2815" t="s">
        <v>12</v>
      </c>
      <c r="H2815">
        <v>2482.44</v>
      </c>
    </row>
    <row r="2816" spans="1:8" x14ac:dyDescent="0.45">
      <c r="A2816" s="1">
        <v>45148</v>
      </c>
      <c r="B2816" t="s">
        <v>3286</v>
      </c>
      <c r="C2816">
        <v>76</v>
      </c>
      <c r="D2816" t="s">
        <v>14</v>
      </c>
      <c r="E2816" t="s">
        <v>22</v>
      </c>
      <c r="F2816" t="s">
        <v>30</v>
      </c>
      <c r="G2816" t="s">
        <v>17</v>
      </c>
      <c r="H2816">
        <v>2962.1</v>
      </c>
    </row>
    <row r="2817" spans="1:8" x14ac:dyDescent="0.45">
      <c r="A2817" s="1">
        <v>44962</v>
      </c>
      <c r="B2817" t="s">
        <v>3287</v>
      </c>
      <c r="C2817">
        <v>33</v>
      </c>
      <c r="D2817" t="s">
        <v>9</v>
      </c>
      <c r="E2817" t="s">
        <v>38</v>
      </c>
      <c r="F2817" t="s">
        <v>30</v>
      </c>
      <c r="G2817" t="s">
        <v>41</v>
      </c>
      <c r="H2817">
        <v>2510.98</v>
      </c>
    </row>
    <row r="2818" spans="1:8" x14ac:dyDescent="0.45">
      <c r="A2818" t="s">
        <v>785</v>
      </c>
      <c r="B2818" t="s">
        <v>3288</v>
      </c>
      <c r="C2818">
        <v>38</v>
      </c>
      <c r="D2818" t="s">
        <v>14</v>
      </c>
      <c r="E2818" t="s">
        <v>26</v>
      </c>
      <c r="F2818" t="s">
        <v>16</v>
      </c>
      <c r="G2818" t="s">
        <v>41</v>
      </c>
      <c r="H2818">
        <v>3989.91</v>
      </c>
    </row>
    <row r="2819" spans="1:8" x14ac:dyDescent="0.45">
      <c r="A2819" t="s">
        <v>517</v>
      </c>
      <c r="B2819" t="s">
        <v>3289</v>
      </c>
      <c r="C2819">
        <v>57</v>
      </c>
      <c r="D2819" t="s">
        <v>14</v>
      </c>
      <c r="E2819" t="s">
        <v>26</v>
      </c>
      <c r="F2819" t="s">
        <v>11</v>
      </c>
      <c r="G2819" t="s">
        <v>44</v>
      </c>
      <c r="H2819">
        <v>2432.59</v>
      </c>
    </row>
    <row r="2820" spans="1:8" x14ac:dyDescent="0.45">
      <c r="A2820" t="s">
        <v>1048</v>
      </c>
      <c r="B2820" t="s">
        <v>3290</v>
      </c>
      <c r="C2820">
        <v>13</v>
      </c>
      <c r="D2820" t="s">
        <v>21</v>
      </c>
      <c r="E2820" t="s">
        <v>10</v>
      </c>
      <c r="F2820" t="s">
        <v>11</v>
      </c>
      <c r="G2820" t="s">
        <v>41</v>
      </c>
      <c r="H2820">
        <v>4775.3500000000004</v>
      </c>
    </row>
    <row r="2821" spans="1:8" x14ac:dyDescent="0.45">
      <c r="A2821" t="s">
        <v>863</v>
      </c>
      <c r="B2821" t="s">
        <v>3291</v>
      </c>
      <c r="C2821">
        <v>53</v>
      </c>
      <c r="D2821" t="s">
        <v>14</v>
      </c>
      <c r="E2821" t="s">
        <v>15</v>
      </c>
      <c r="F2821" t="s">
        <v>23</v>
      </c>
      <c r="G2821" t="s">
        <v>41</v>
      </c>
      <c r="H2821">
        <v>2702.7</v>
      </c>
    </row>
    <row r="2822" spans="1:8" x14ac:dyDescent="0.45">
      <c r="A2822" t="s">
        <v>94</v>
      </c>
      <c r="B2822" t="s">
        <v>3292</v>
      </c>
      <c r="C2822">
        <v>24</v>
      </c>
      <c r="D2822" t="s">
        <v>14</v>
      </c>
      <c r="E2822" t="s">
        <v>35</v>
      </c>
      <c r="F2822" t="s">
        <v>23</v>
      </c>
      <c r="G2822" t="s">
        <v>17</v>
      </c>
      <c r="H2822">
        <v>2095.83</v>
      </c>
    </row>
    <row r="2823" spans="1:8" x14ac:dyDescent="0.45">
      <c r="A2823" t="s">
        <v>937</v>
      </c>
      <c r="B2823" t="s">
        <v>3293</v>
      </c>
      <c r="C2823">
        <v>14</v>
      </c>
      <c r="D2823" t="s">
        <v>14</v>
      </c>
      <c r="F2823" t="s">
        <v>30</v>
      </c>
      <c r="G2823" t="s">
        <v>41</v>
      </c>
      <c r="H2823">
        <v>823.75</v>
      </c>
    </row>
    <row r="2824" spans="1:8" x14ac:dyDescent="0.45">
      <c r="A2824" t="s">
        <v>452</v>
      </c>
      <c r="B2824" t="s">
        <v>3294</v>
      </c>
      <c r="C2824">
        <v>57</v>
      </c>
      <c r="D2824" t="s">
        <v>9</v>
      </c>
      <c r="E2824" t="s">
        <v>22</v>
      </c>
      <c r="F2824" t="s">
        <v>23</v>
      </c>
      <c r="G2824" t="s">
        <v>17</v>
      </c>
      <c r="H2824">
        <v>4063.81</v>
      </c>
    </row>
    <row r="2825" spans="1:8" x14ac:dyDescent="0.45">
      <c r="A2825" s="1">
        <v>44965</v>
      </c>
      <c r="B2825" t="s">
        <v>3295</v>
      </c>
      <c r="C2825">
        <v>61</v>
      </c>
      <c r="D2825" t="s">
        <v>9</v>
      </c>
      <c r="E2825" t="s">
        <v>19</v>
      </c>
      <c r="F2825" t="s">
        <v>30</v>
      </c>
      <c r="G2825" t="s">
        <v>17</v>
      </c>
      <c r="H2825">
        <v>3028.41</v>
      </c>
    </row>
    <row r="2826" spans="1:8" x14ac:dyDescent="0.45">
      <c r="A2826" t="s">
        <v>331</v>
      </c>
      <c r="B2826" t="s">
        <v>3296</v>
      </c>
      <c r="C2826">
        <v>46</v>
      </c>
      <c r="D2826" t="s">
        <v>9</v>
      </c>
      <c r="E2826" t="s">
        <v>22</v>
      </c>
      <c r="F2826" t="s">
        <v>23</v>
      </c>
      <c r="G2826" t="s">
        <v>44</v>
      </c>
      <c r="H2826">
        <v>3224.97</v>
      </c>
    </row>
    <row r="2827" spans="1:8" x14ac:dyDescent="0.45">
      <c r="A2827" t="s">
        <v>1149</v>
      </c>
      <c r="B2827" t="s">
        <v>3297</v>
      </c>
      <c r="C2827">
        <v>15</v>
      </c>
      <c r="D2827" t="s">
        <v>14</v>
      </c>
      <c r="E2827" t="s">
        <v>15</v>
      </c>
      <c r="F2827" t="s">
        <v>16</v>
      </c>
      <c r="G2827" t="s">
        <v>41</v>
      </c>
      <c r="H2827">
        <v>2581.42</v>
      </c>
    </row>
    <row r="2828" spans="1:8" x14ac:dyDescent="0.45">
      <c r="A2828" s="1">
        <v>44876</v>
      </c>
      <c r="B2828" t="s">
        <v>3298</v>
      </c>
      <c r="C2828">
        <v>81</v>
      </c>
      <c r="D2828" t="s">
        <v>9</v>
      </c>
      <c r="E2828" t="s">
        <v>19</v>
      </c>
      <c r="F2828" t="s">
        <v>16</v>
      </c>
      <c r="G2828" t="s">
        <v>41</v>
      </c>
      <c r="H2828">
        <v>2093.56</v>
      </c>
    </row>
    <row r="2829" spans="1:8" x14ac:dyDescent="0.45">
      <c r="A2829" t="s">
        <v>64</v>
      </c>
      <c r="B2829" t="s">
        <v>3299</v>
      </c>
      <c r="C2829">
        <v>5</v>
      </c>
      <c r="D2829" t="s">
        <v>14</v>
      </c>
      <c r="E2829" t="s">
        <v>15</v>
      </c>
      <c r="F2829" t="s">
        <v>16</v>
      </c>
      <c r="G2829" t="s">
        <v>28</v>
      </c>
      <c r="H2829">
        <v>2536.69</v>
      </c>
    </row>
    <row r="2830" spans="1:8" x14ac:dyDescent="0.45">
      <c r="A2830" t="s">
        <v>1328</v>
      </c>
      <c r="B2830" t="s">
        <v>3300</v>
      </c>
      <c r="C2830">
        <v>37</v>
      </c>
      <c r="D2830" t="s">
        <v>14</v>
      </c>
      <c r="F2830" t="s">
        <v>23</v>
      </c>
      <c r="G2830" t="s">
        <v>12</v>
      </c>
      <c r="H2830">
        <v>2193.08</v>
      </c>
    </row>
    <row r="2831" spans="1:8" x14ac:dyDescent="0.45">
      <c r="A2831" s="1">
        <v>44968</v>
      </c>
      <c r="B2831" t="s">
        <v>3301</v>
      </c>
      <c r="C2831">
        <v>60</v>
      </c>
      <c r="D2831" t="s">
        <v>21</v>
      </c>
      <c r="E2831" t="s">
        <v>10</v>
      </c>
      <c r="F2831" t="s">
        <v>23</v>
      </c>
      <c r="G2831" t="s">
        <v>41</v>
      </c>
      <c r="H2831">
        <v>4985.1899999999996</v>
      </c>
    </row>
    <row r="2832" spans="1:8" x14ac:dyDescent="0.45">
      <c r="A2832" t="s">
        <v>1294</v>
      </c>
      <c r="B2832" t="s">
        <v>3302</v>
      </c>
      <c r="C2832">
        <v>79</v>
      </c>
      <c r="D2832" t="s">
        <v>14</v>
      </c>
      <c r="E2832" t="s">
        <v>22</v>
      </c>
      <c r="F2832" t="s">
        <v>23</v>
      </c>
      <c r="G2832" t="s">
        <v>17</v>
      </c>
      <c r="H2832">
        <v>1637.27</v>
      </c>
    </row>
    <row r="2833" spans="1:8" x14ac:dyDescent="0.45">
      <c r="A2833" t="s">
        <v>1314</v>
      </c>
      <c r="B2833" t="s">
        <v>3303</v>
      </c>
      <c r="C2833">
        <v>12</v>
      </c>
      <c r="D2833" t="s">
        <v>21</v>
      </c>
      <c r="E2833" t="s">
        <v>26</v>
      </c>
      <c r="F2833" t="s">
        <v>23</v>
      </c>
      <c r="G2833" t="s">
        <v>28</v>
      </c>
      <c r="H2833">
        <v>4053.45</v>
      </c>
    </row>
    <row r="2834" spans="1:8" x14ac:dyDescent="0.45">
      <c r="A2834" t="s">
        <v>322</v>
      </c>
      <c r="B2834" t="s">
        <v>3304</v>
      </c>
      <c r="C2834">
        <v>33</v>
      </c>
      <c r="D2834" t="s">
        <v>9</v>
      </c>
      <c r="E2834" t="s">
        <v>15</v>
      </c>
      <c r="F2834" t="s">
        <v>11</v>
      </c>
      <c r="G2834" t="s">
        <v>12</v>
      </c>
      <c r="H2834">
        <v>454.43</v>
      </c>
    </row>
    <row r="2835" spans="1:8" x14ac:dyDescent="0.45">
      <c r="A2835" t="s">
        <v>1502</v>
      </c>
      <c r="B2835" t="s">
        <v>3305</v>
      </c>
      <c r="C2835">
        <v>13</v>
      </c>
      <c r="D2835" t="s">
        <v>21</v>
      </c>
      <c r="E2835" t="s">
        <v>38</v>
      </c>
      <c r="F2835" t="s">
        <v>23</v>
      </c>
      <c r="G2835" t="s">
        <v>41</v>
      </c>
      <c r="H2835">
        <v>2410.63</v>
      </c>
    </row>
    <row r="2836" spans="1:8" x14ac:dyDescent="0.45">
      <c r="A2836" t="s">
        <v>2414</v>
      </c>
      <c r="B2836" t="s">
        <v>3306</v>
      </c>
      <c r="C2836">
        <v>23</v>
      </c>
      <c r="D2836" t="s">
        <v>14</v>
      </c>
      <c r="E2836" t="s">
        <v>35</v>
      </c>
      <c r="F2836" t="s">
        <v>23</v>
      </c>
      <c r="G2836" t="s">
        <v>12</v>
      </c>
      <c r="H2836">
        <v>4959.8</v>
      </c>
    </row>
    <row r="2837" spans="1:8" x14ac:dyDescent="0.45">
      <c r="A2837" t="s">
        <v>72</v>
      </c>
      <c r="B2837" t="s">
        <v>3307</v>
      </c>
      <c r="C2837">
        <v>73</v>
      </c>
      <c r="D2837" t="s">
        <v>9</v>
      </c>
      <c r="E2837" t="s">
        <v>22</v>
      </c>
      <c r="F2837" t="s">
        <v>23</v>
      </c>
      <c r="G2837" t="s">
        <v>44</v>
      </c>
      <c r="H2837">
        <v>2832.01</v>
      </c>
    </row>
    <row r="2838" spans="1:8" x14ac:dyDescent="0.45">
      <c r="A2838" t="s">
        <v>733</v>
      </c>
      <c r="B2838" t="s">
        <v>3308</v>
      </c>
      <c r="C2838">
        <v>57</v>
      </c>
      <c r="D2838" t="s">
        <v>9</v>
      </c>
      <c r="E2838" t="s">
        <v>22</v>
      </c>
      <c r="F2838" t="s">
        <v>30</v>
      </c>
      <c r="G2838" t="s">
        <v>44</v>
      </c>
      <c r="H2838">
        <v>2712.49</v>
      </c>
    </row>
    <row r="2839" spans="1:8" x14ac:dyDescent="0.45">
      <c r="A2839" t="s">
        <v>579</v>
      </c>
      <c r="B2839" t="s">
        <v>3309</v>
      </c>
      <c r="C2839">
        <v>98</v>
      </c>
      <c r="D2839" t="s">
        <v>9</v>
      </c>
      <c r="E2839" t="s">
        <v>38</v>
      </c>
      <c r="F2839" t="s">
        <v>23</v>
      </c>
      <c r="G2839" t="s">
        <v>28</v>
      </c>
      <c r="H2839">
        <v>3137.32</v>
      </c>
    </row>
    <row r="2840" spans="1:8" x14ac:dyDescent="0.45">
      <c r="A2840" t="s">
        <v>1328</v>
      </c>
      <c r="B2840" t="s">
        <v>3310</v>
      </c>
      <c r="C2840">
        <v>44</v>
      </c>
      <c r="D2840" t="s">
        <v>9</v>
      </c>
      <c r="E2840" t="s">
        <v>35</v>
      </c>
      <c r="F2840" t="s">
        <v>16</v>
      </c>
      <c r="G2840" t="s">
        <v>12</v>
      </c>
      <c r="H2840">
        <v>4528.38</v>
      </c>
    </row>
    <row r="2841" spans="1:8" x14ac:dyDescent="0.45">
      <c r="A2841" s="1">
        <v>45268</v>
      </c>
      <c r="B2841" t="s">
        <v>3311</v>
      </c>
      <c r="C2841">
        <v>4</v>
      </c>
      <c r="D2841" t="s">
        <v>21</v>
      </c>
      <c r="E2841" t="s">
        <v>26</v>
      </c>
      <c r="F2841" t="s">
        <v>11</v>
      </c>
      <c r="G2841" t="s">
        <v>44</v>
      </c>
      <c r="H2841">
        <v>3097.63</v>
      </c>
    </row>
    <row r="2842" spans="1:8" x14ac:dyDescent="0.45">
      <c r="A2842" t="s">
        <v>569</v>
      </c>
      <c r="B2842" t="s">
        <v>3312</v>
      </c>
      <c r="C2842">
        <v>63</v>
      </c>
      <c r="D2842" t="s">
        <v>9</v>
      </c>
      <c r="E2842" t="s">
        <v>26</v>
      </c>
      <c r="F2842" t="s">
        <v>11</v>
      </c>
      <c r="G2842" t="s">
        <v>17</v>
      </c>
      <c r="H2842">
        <v>3198.58</v>
      </c>
    </row>
    <row r="2843" spans="1:8" x14ac:dyDescent="0.45">
      <c r="A2843" s="1">
        <v>44814</v>
      </c>
      <c r="B2843" t="s">
        <v>3313</v>
      </c>
      <c r="C2843">
        <v>17</v>
      </c>
      <c r="D2843" t="s">
        <v>9</v>
      </c>
      <c r="E2843" t="s">
        <v>10</v>
      </c>
      <c r="F2843" t="s">
        <v>23</v>
      </c>
      <c r="G2843" t="s">
        <v>17</v>
      </c>
      <c r="H2843">
        <v>3429.49</v>
      </c>
    </row>
    <row r="2844" spans="1:8" x14ac:dyDescent="0.45">
      <c r="A2844" s="1">
        <v>45117</v>
      </c>
      <c r="B2844" t="s">
        <v>3314</v>
      </c>
      <c r="C2844">
        <v>2</v>
      </c>
      <c r="D2844" t="s">
        <v>21</v>
      </c>
      <c r="E2844" t="s">
        <v>15</v>
      </c>
      <c r="F2844" t="s">
        <v>11</v>
      </c>
      <c r="G2844" t="s">
        <v>44</v>
      </c>
      <c r="H2844">
        <v>2633.92</v>
      </c>
    </row>
    <row r="2845" spans="1:8" x14ac:dyDescent="0.45">
      <c r="A2845" s="1">
        <v>44875</v>
      </c>
      <c r="B2845" t="s">
        <v>3315</v>
      </c>
      <c r="C2845">
        <v>94</v>
      </c>
      <c r="D2845" t="s">
        <v>14</v>
      </c>
      <c r="E2845" t="s">
        <v>35</v>
      </c>
      <c r="F2845" t="s">
        <v>16</v>
      </c>
      <c r="G2845" t="s">
        <v>12</v>
      </c>
      <c r="H2845">
        <v>3352.42</v>
      </c>
    </row>
    <row r="2846" spans="1:8" x14ac:dyDescent="0.45">
      <c r="A2846" s="1">
        <v>45241</v>
      </c>
      <c r="B2846" t="s">
        <v>3316</v>
      </c>
      <c r="C2846">
        <v>51</v>
      </c>
      <c r="D2846" t="s">
        <v>21</v>
      </c>
      <c r="E2846" t="s">
        <v>10</v>
      </c>
      <c r="F2846" t="s">
        <v>16</v>
      </c>
      <c r="G2846" t="s">
        <v>28</v>
      </c>
      <c r="H2846">
        <v>3914.92</v>
      </c>
    </row>
    <row r="2847" spans="1:8" x14ac:dyDescent="0.45">
      <c r="A2847" t="s">
        <v>1512</v>
      </c>
      <c r="B2847" t="s">
        <v>3317</v>
      </c>
      <c r="C2847">
        <v>7</v>
      </c>
      <c r="D2847" t="s">
        <v>9</v>
      </c>
      <c r="E2847" t="s">
        <v>35</v>
      </c>
      <c r="F2847" t="s">
        <v>16</v>
      </c>
      <c r="G2847" t="s">
        <v>41</v>
      </c>
      <c r="H2847">
        <v>3980.82</v>
      </c>
    </row>
    <row r="2848" spans="1:8" x14ac:dyDescent="0.45">
      <c r="A2848" t="s">
        <v>2027</v>
      </c>
      <c r="B2848" t="s">
        <v>3318</v>
      </c>
      <c r="C2848">
        <v>40</v>
      </c>
      <c r="D2848" t="s">
        <v>21</v>
      </c>
      <c r="E2848" t="s">
        <v>19</v>
      </c>
      <c r="F2848" t="s">
        <v>11</v>
      </c>
      <c r="G2848" t="s">
        <v>17</v>
      </c>
      <c r="H2848">
        <v>1926.96</v>
      </c>
    </row>
    <row r="2849" spans="1:8" x14ac:dyDescent="0.45">
      <c r="A2849" t="s">
        <v>682</v>
      </c>
      <c r="B2849" t="s">
        <v>3319</v>
      </c>
      <c r="C2849">
        <v>16</v>
      </c>
      <c r="D2849" t="s">
        <v>21</v>
      </c>
      <c r="E2849" t="s">
        <v>38</v>
      </c>
      <c r="F2849" t="s">
        <v>16</v>
      </c>
      <c r="G2849" t="s">
        <v>28</v>
      </c>
      <c r="H2849">
        <v>2501.91</v>
      </c>
    </row>
    <row r="2850" spans="1:8" x14ac:dyDescent="0.45">
      <c r="A2850" s="1">
        <v>45083</v>
      </c>
      <c r="B2850" t="s">
        <v>3320</v>
      </c>
      <c r="C2850">
        <v>46</v>
      </c>
      <c r="D2850" t="s">
        <v>14</v>
      </c>
      <c r="E2850" t="s">
        <v>26</v>
      </c>
      <c r="F2850" t="s">
        <v>30</v>
      </c>
      <c r="G2850" t="s">
        <v>12</v>
      </c>
      <c r="H2850">
        <v>2555.46</v>
      </c>
    </row>
    <row r="2851" spans="1:8" x14ac:dyDescent="0.45">
      <c r="A2851" t="s">
        <v>634</v>
      </c>
      <c r="B2851" t="s">
        <v>3321</v>
      </c>
      <c r="C2851">
        <v>7</v>
      </c>
      <c r="D2851" t="s">
        <v>9</v>
      </c>
      <c r="F2851" t="s">
        <v>23</v>
      </c>
      <c r="G2851" t="s">
        <v>28</v>
      </c>
      <c r="H2851">
        <v>878.71</v>
      </c>
    </row>
    <row r="2852" spans="1:8" x14ac:dyDescent="0.45">
      <c r="A2852" s="1">
        <v>44781</v>
      </c>
      <c r="B2852" t="s">
        <v>3322</v>
      </c>
      <c r="C2852">
        <v>22</v>
      </c>
      <c r="D2852" t="s">
        <v>21</v>
      </c>
      <c r="E2852" t="s">
        <v>15</v>
      </c>
      <c r="F2852" t="s">
        <v>16</v>
      </c>
      <c r="G2852" t="s">
        <v>28</v>
      </c>
      <c r="H2852">
        <v>1691.49</v>
      </c>
    </row>
    <row r="2853" spans="1:8" x14ac:dyDescent="0.45">
      <c r="A2853" t="s">
        <v>2063</v>
      </c>
      <c r="B2853" t="s">
        <v>3323</v>
      </c>
      <c r="C2853">
        <v>33</v>
      </c>
      <c r="D2853" t="s">
        <v>21</v>
      </c>
      <c r="E2853" t="s">
        <v>15</v>
      </c>
      <c r="F2853" t="s">
        <v>16</v>
      </c>
      <c r="G2853" t="s">
        <v>17</v>
      </c>
      <c r="H2853">
        <v>80.98</v>
      </c>
    </row>
    <row r="2854" spans="1:8" x14ac:dyDescent="0.45">
      <c r="A2854" s="1">
        <v>44877</v>
      </c>
      <c r="B2854" t="s">
        <v>3324</v>
      </c>
      <c r="C2854">
        <v>78</v>
      </c>
      <c r="D2854" t="s">
        <v>14</v>
      </c>
      <c r="E2854" t="s">
        <v>35</v>
      </c>
      <c r="F2854" t="s">
        <v>30</v>
      </c>
      <c r="G2854" t="s">
        <v>17</v>
      </c>
      <c r="H2854">
        <v>1588.42</v>
      </c>
    </row>
    <row r="2855" spans="1:8" x14ac:dyDescent="0.45">
      <c r="A2855" s="1">
        <v>44571</v>
      </c>
      <c r="B2855" t="s">
        <v>3325</v>
      </c>
      <c r="C2855">
        <v>35</v>
      </c>
      <c r="D2855" t="s">
        <v>14</v>
      </c>
      <c r="E2855" t="s">
        <v>15</v>
      </c>
      <c r="F2855" t="s">
        <v>11</v>
      </c>
      <c r="G2855" t="s">
        <v>44</v>
      </c>
      <c r="H2855">
        <v>1575.4</v>
      </c>
    </row>
    <row r="2856" spans="1:8" x14ac:dyDescent="0.45">
      <c r="A2856" t="s">
        <v>847</v>
      </c>
      <c r="B2856" t="s">
        <v>3326</v>
      </c>
      <c r="C2856">
        <v>13</v>
      </c>
      <c r="D2856" t="s">
        <v>21</v>
      </c>
      <c r="E2856" t="s">
        <v>19</v>
      </c>
      <c r="F2856" t="s">
        <v>23</v>
      </c>
      <c r="G2856" t="s">
        <v>28</v>
      </c>
      <c r="H2856">
        <v>4024.12</v>
      </c>
    </row>
    <row r="2857" spans="1:8" x14ac:dyDescent="0.45">
      <c r="A2857" t="s">
        <v>31</v>
      </c>
      <c r="B2857" t="s">
        <v>3327</v>
      </c>
      <c r="C2857">
        <v>3</v>
      </c>
      <c r="D2857" t="s">
        <v>21</v>
      </c>
      <c r="E2857" t="s">
        <v>38</v>
      </c>
      <c r="F2857" t="s">
        <v>11</v>
      </c>
      <c r="G2857" t="s">
        <v>12</v>
      </c>
      <c r="H2857">
        <v>2679.42</v>
      </c>
    </row>
    <row r="2858" spans="1:8" x14ac:dyDescent="0.45">
      <c r="A2858" s="1">
        <v>45086</v>
      </c>
      <c r="B2858" t="s">
        <v>3328</v>
      </c>
      <c r="C2858">
        <v>36</v>
      </c>
      <c r="D2858" t="s">
        <v>14</v>
      </c>
      <c r="E2858" t="s">
        <v>19</v>
      </c>
      <c r="F2858" t="s">
        <v>16</v>
      </c>
      <c r="G2858" t="s">
        <v>12</v>
      </c>
      <c r="H2858">
        <v>989.79</v>
      </c>
    </row>
    <row r="2859" spans="1:8" x14ac:dyDescent="0.45">
      <c r="A2859" t="s">
        <v>1003</v>
      </c>
      <c r="B2859" t="s">
        <v>3329</v>
      </c>
      <c r="C2859">
        <v>46</v>
      </c>
      <c r="D2859" t="s">
        <v>14</v>
      </c>
      <c r="E2859" t="s">
        <v>38</v>
      </c>
      <c r="F2859" t="s">
        <v>11</v>
      </c>
      <c r="G2859" t="s">
        <v>28</v>
      </c>
      <c r="H2859">
        <v>3996.27</v>
      </c>
    </row>
    <row r="2860" spans="1:8" x14ac:dyDescent="0.45">
      <c r="A2860" t="s">
        <v>1373</v>
      </c>
      <c r="B2860" t="s">
        <v>3330</v>
      </c>
      <c r="C2860">
        <v>61</v>
      </c>
      <c r="D2860" t="s">
        <v>21</v>
      </c>
      <c r="F2860" t="s">
        <v>11</v>
      </c>
      <c r="G2860" t="s">
        <v>12</v>
      </c>
      <c r="H2860">
        <v>2048.48</v>
      </c>
    </row>
    <row r="2861" spans="1:8" x14ac:dyDescent="0.45">
      <c r="A2861" t="s">
        <v>967</v>
      </c>
      <c r="B2861" t="s">
        <v>3331</v>
      </c>
      <c r="C2861">
        <v>95</v>
      </c>
      <c r="D2861" t="s">
        <v>21</v>
      </c>
      <c r="E2861" t="s">
        <v>10</v>
      </c>
      <c r="F2861" t="s">
        <v>16</v>
      </c>
      <c r="G2861" t="s">
        <v>28</v>
      </c>
      <c r="H2861">
        <v>1354.82</v>
      </c>
    </row>
    <row r="2862" spans="1:8" x14ac:dyDescent="0.45">
      <c r="A2862" s="1">
        <v>44745</v>
      </c>
      <c r="B2862" t="s">
        <v>3332</v>
      </c>
      <c r="C2862">
        <v>96</v>
      </c>
      <c r="D2862" t="s">
        <v>14</v>
      </c>
      <c r="E2862" t="s">
        <v>15</v>
      </c>
      <c r="F2862" t="s">
        <v>30</v>
      </c>
      <c r="G2862" t="s">
        <v>17</v>
      </c>
      <c r="H2862">
        <v>3094.54</v>
      </c>
    </row>
    <row r="2863" spans="1:8" x14ac:dyDescent="0.45">
      <c r="A2863" s="1">
        <v>44959</v>
      </c>
      <c r="B2863" t="s">
        <v>3333</v>
      </c>
      <c r="C2863">
        <v>69</v>
      </c>
      <c r="D2863" t="s">
        <v>9</v>
      </c>
      <c r="E2863" t="s">
        <v>10</v>
      </c>
      <c r="F2863" t="s">
        <v>23</v>
      </c>
      <c r="G2863" t="s">
        <v>28</v>
      </c>
      <c r="H2863">
        <v>798.35</v>
      </c>
    </row>
    <row r="2864" spans="1:8" x14ac:dyDescent="0.45">
      <c r="A2864" t="s">
        <v>2780</v>
      </c>
      <c r="B2864" t="s">
        <v>3334</v>
      </c>
      <c r="C2864">
        <v>30</v>
      </c>
      <c r="D2864" t="s">
        <v>21</v>
      </c>
      <c r="F2864" t="s">
        <v>30</v>
      </c>
      <c r="G2864" t="s">
        <v>28</v>
      </c>
      <c r="H2864">
        <v>3036.75</v>
      </c>
    </row>
    <row r="2865" spans="1:8" x14ac:dyDescent="0.45">
      <c r="A2865" t="s">
        <v>604</v>
      </c>
      <c r="B2865" t="s">
        <v>3335</v>
      </c>
      <c r="C2865">
        <v>14</v>
      </c>
      <c r="D2865" t="s">
        <v>9</v>
      </c>
      <c r="E2865" t="s">
        <v>26</v>
      </c>
      <c r="F2865" t="s">
        <v>16</v>
      </c>
      <c r="G2865" t="s">
        <v>12</v>
      </c>
      <c r="H2865">
        <v>4275.66</v>
      </c>
    </row>
    <row r="2866" spans="1:8" x14ac:dyDescent="0.45">
      <c r="A2866" t="s">
        <v>1856</v>
      </c>
      <c r="B2866" t="s">
        <v>3336</v>
      </c>
      <c r="C2866">
        <v>12</v>
      </c>
      <c r="D2866" t="s">
        <v>14</v>
      </c>
      <c r="E2866" t="s">
        <v>10</v>
      </c>
      <c r="F2866" t="s">
        <v>23</v>
      </c>
      <c r="G2866" t="s">
        <v>17</v>
      </c>
      <c r="H2866">
        <v>1032.23</v>
      </c>
    </row>
    <row r="2867" spans="1:8" x14ac:dyDescent="0.45">
      <c r="A2867" s="1">
        <v>44870</v>
      </c>
      <c r="B2867" t="s">
        <v>3337</v>
      </c>
      <c r="C2867">
        <v>40</v>
      </c>
      <c r="D2867" t="s">
        <v>9</v>
      </c>
      <c r="E2867" t="s">
        <v>38</v>
      </c>
      <c r="F2867" t="s">
        <v>30</v>
      </c>
      <c r="G2867" t="s">
        <v>28</v>
      </c>
      <c r="H2867">
        <v>2889.37</v>
      </c>
    </row>
    <row r="2868" spans="1:8" x14ac:dyDescent="0.45">
      <c r="A2868" s="1">
        <v>44601</v>
      </c>
      <c r="B2868" t="s">
        <v>3338</v>
      </c>
      <c r="C2868">
        <v>83</v>
      </c>
      <c r="D2868" t="s">
        <v>21</v>
      </c>
      <c r="E2868" t="s">
        <v>35</v>
      </c>
      <c r="F2868" t="s">
        <v>16</v>
      </c>
      <c r="G2868" t="s">
        <v>17</v>
      </c>
      <c r="H2868">
        <v>323.19</v>
      </c>
    </row>
    <row r="2869" spans="1:8" x14ac:dyDescent="0.45">
      <c r="A2869" t="s">
        <v>300</v>
      </c>
      <c r="B2869" t="s">
        <v>3339</v>
      </c>
      <c r="C2869">
        <v>66</v>
      </c>
      <c r="D2869" t="s">
        <v>9</v>
      </c>
      <c r="E2869" t="s">
        <v>38</v>
      </c>
      <c r="F2869" t="s">
        <v>11</v>
      </c>
      <c r="G2869" t="s">
        <v>41</v>
      </c>
      <c r="H2869">
        <v>442.64</v>
      </c>
    </row>
    <row r="2870" spans="1:8" x14ac:dyDescent="0.45">
      <c r="A2870" s="1">
        <v>44603</v>
      </c>
      <c r="B2870" t="s">
        <v>3340</v>
      </c>
      <c r="C2870">
        <v>15</v>
      </c>
      <c r="D2870" t="s">
        <v>9</v>
      </c>
      <c r="E2870" t="s">
        <v>10</v>
      </c>
      <c r="F2870" t="s">
        <v>23</v>
      </c>
      <c r="G2870" t="s">
        <v>28</v>
      </c>
      <c r="H2870">
        <v>807.35</v>
      </c>
    </row>
    <row r="2871" spans="1:8" x14ac:dyDescent="0.45">
      <c r="A2871" s="1">
        <v>44844</v>
      </c>
      <c r="B2871" t="s">
        <v>3341</v>
      </c>
      <c r="C2871">
        <v>45</v>
      </c>
      <c r="D2871" t="s">
        <v>14</v>
      </c>
      <c r="E2871" t="s">
        <v>15</v>
      </c>
      <c r="F2871" t="s">
        <v>11</v>
      </c>
      <c r="G2871" t="s">
        <v>41</v>
      </c>
      <c r="H2871">
        <v>1079.8499999999999</v>
      </c>
    </row>
    <row r="2872" spans="1:8" x14ac:dyDescent="0.45">
      <c r="A2872" t="s">
        <v>1140</v>
      </c>
      <c r="B2872" t="s">
        <v>3342</v>
      </c>
      <c r="C2872">
        <v>98</v>
      </c>
      <c r="D2872" t="s">
        <v>9</v>
      </c>
      <c r="E2872" t="s">
        <v>26</v>
      </c>
      <c r="F2872" t="s">
        <v>30</v>
      </c>
      <c r="G2872" t="s">
        <v>12</v>
      </c>
      <c r="H2872">
        <v>685.6</v>
      </c>
    </row>
    <row r="2873" spans="1:8" x14ac:dyDescent="0.45">
      <c r="A2873" t="s">
        <v>1620</v>
      </c>
      <c r="B2873" t="s">
        <v>3343</v>
      </c>
      <c r="C2873">
        <v>80</v>
      </c>
      <c r="D2873" t="s">
        <v>9</v>
      </c>
      <c r="E2873" t="s">
        <v>10</v>
      </c>
      <c r="F2873" t="s">
        <v>23</v>
      </c>
      <c r="G2873" t="s">
        <v>17</v>
      </c>
      <c r="H2873">
        <v>4515.5600000000004</v>
      </c>
    </row>
    <row r="2874" spans="1:8" x14ac:dyDescent="0.45">
      <c r="A2874" s="1">
        <v>44781</v>
      </c>
      <c r="B2874" t="s">
        <v>3344</v>
      </c>
      <c r="C2874">
        <v>84</v>
      </c>
      <c r="D2874" t="s">
        <v>14</v>
      </c>
      <c r="E2874" t="s">
        <v>10</v>
      </c>
      <c r="F2874" t="s">
        <v>11</v>
      </c>
      <c r="G2874" t="s">
        <v>44</v>
      </c>
      <c r="H2874">
        <v>1266.45</v>
      </c>
    </row>
    <row r="2875" spans="1:8" x14ac:dyDescent="0.45">
      <c r="A2875" t="s">
        <v>382</v>
      </c>
      <c r="B2875" t="s">
        <v>3345</v>
      </c>
      <c r="C2875">
        <v>86</v>
      </c>
      <c r="D2875" t="s">
        <v>21</v>
      </c>
      <c r="E2875" t="s">
        <v>10</v>
      </c>
      <c r="F2875" t="s">
        <v>11</v>
      </c>
      <c r="G2875" t="s">
        <v>44</v>
      </c>
      <c r="H2875">
        <v>4951.5200000000004</v>
      </c>
    </row>
    <row r="2876" spans="1:8" x14ac:dyDescent="0.45">
      <c r="A2876" t="s">
        <v>359</v>
      </c>
      <c r="B2876" t="s">
        <v>3346</v>
      </c>
      <c r="C2876">
        <v>67</v>
      </c>
      <c r="D2876" t="s">
        <v>21</v>
      </c>
      <c r="F2876" t="s">
        <v>11</v>
      </c>
      <c r="G2876" t="s">
        <v>41</v>
      </c>
      <c r="H2876">
        <v>861.54</v>
      </c>
    </row>
    <row r="2877" spans="1:8" x14ac:dyDescent="0.45">
      <c r="A2877" s="1">
        <v>44682</v>
      </c>
      <c r="B2877" t="s">
        <v>3347</v>
      </c>
      <c r="C2877">
        <v>83</v>
      </c>
      <c r="D2877" t="s">
        <v>21</v>
      </c>
      <c r="E2877" t="s">
        <v>38</v>
      </c>
      <c r="F2877" t="s">
        <v>16</v>
      </c>
      <c r="G2877" t="s">
        <v>12</v>
      </c>
      <c r="H2877">
        <v>2233.5700000000002</v>
      </c>
    </row>
    <row r="2878" spans="1:8" x14ac:dyDescent="0.45">
      <c r="A2878" t="s">
        <v>175</v>
      </c>
      <c r="B2878" t="s">
        <v>3348</v>
      </c>
      <c r="C2878">
        <v>15</v>
      </c>
      <c r="D2878" t="s">
        <v>9</v>
      </c>
      <c r="E2878" t="s">
        <v>38</v>
      </c>
      <c r="F2878" t="s">
        <v>23</v>
      </c>
      <c r="G2878" t="s">
        <v>17</v>
      </c>
      <c r="H2878">
        <v>4207.34</v>
      </c>
    </row>
    <row r="2879" spans="1:8" x14ac:dyDescent="0.45">
      <c r="A2879" t="s">
        <v>163</v>
      </c>
      <c r="B2879" t="s">
        <v>3349</v>
      </c>
      <c r="C2879">
        <v>44</v>
      </c>
      <c r="D2879" t="s">
        <v>14</v>
      </c>
      <c r="E2879" t="s">
        <v>38</v>
      </c>
      <c r="F2879" t="s">
        <v>23</v>
      </c>
      <c r="G2879" t="s">
        <v>12</v>
      </c>
      <c r="H2879">
        <v>3630.9</v>
      </c>
    </row>
    <row r="2880" spans="1:8" x14ac:dyDescent="0.45">
      <c r="A2880" t="s">
        <v>982</v>
      </c>
      <c r="B2880" t="s">
        <v>3350</v>
      </c>
      <c r="C2880">
        <v>9</v>
      </c>
      <c r="D2880" t="s">
        <v>21</v>
      </c>
      <c r="E2880" t="s">
        <v>35</v>
      </c>
      <c r="F2880" t="s">
        <v>16</v>
      </c>
      <c r="G2880" t="s">
        <v>17</v>
      </c>
      <c r="H2880">
        <v>2513.84</v>
      </c>
    </row>
    <row r="2881" spans="1:8" x14ac:dyDescent="0.45">
      <c r="A2881" s="1">
        <v>44937</v>
      </c>
      <c r="B2881" t="s">
        <v>3351</v>
      </c>
      <c r="C2881">
        <v>52</v>
      </c>
      <c r="D2881" t="s">
        <v>21</v>
      </c>
      <c r="E2881" t="s">
        <v>38</v>
      </c>
      <c r="F2881" t="s">
        <v>30</v>
      </c>
      <c r="G2881" t="s">
        <v>44</v>
      </c>
      <c r="H2881">
        <v>3622.96</v>
      </c>
    </row>
    <row r="2882" spans="1:8" x14ac:dyDescent="0.45">
      <c r="A2882" s="1">
        <v>44717</v>
      </c>
      <c r="B2882" t="s">
        <v>3352</v>
      </c>
      <c r="C2882">
        <v>94</v>
      </c>
      <c r="D2882" t="s">
        <v>9</v>
      </c>
      <c r="E2882" t="s">
        <v>19</v>
      </c>
      <c r="F2882" t="s">
        <v>23</v>
      </c>
      <c r="G2882" t="s">
        <v>12</v>
      </c>
      <c r="H2882">
        <v>4719.4799999999996</v>
      </c>
    </row>
    <row r="2883" spans="1:8" x14ac:dyDescent="0.45">
      <c r="A2883" s="1">
        <v>45141</v>
      </c>
      <c r="B2883" t="s">
        <v>3353</v>
      </c>
      <c r="C2883">
        <v>39</v>
      </c>
      <c r="D2883" t="s">
        <v>21</v>
      </c>
      <c r="E2883" t="s">
        <v>22</v>
      </c>
      <c r="F2883" t="s">
        <v>16</v>
      </c>
      <c r="G2883" t="s">
        <v>12</v>
      </c>
      <c r="H2883">
        <v>2126.13</v>
      </c>
    </row>
    <row r="2884" spans="1:8" x14ac:dyDescent="0.45">
      <c r="A2884" t="s">
        <v>2039</v>
      </c>
      <c r="B2884" t="s">
        <v>3354</v>
      </c>
      <c r="C2884">
        <v>94</v>
      </c>
      <c r="D2884" t="s">
        <v>14</v>
      </c>
      <c r="E2884" t="s">
        <v>15</v>
      </c>
      <c r="F2884" t="s">
        <v>30</v>
      </c>
      <c r="G2884" t="s">
        <v>17</v>
      </c>
      <c r="H2884">
        <v>4637.4799999999996</v>
      </c>
    </row>
    <row r="2885" spans="1:8" x14ac:dyDescent="0.45">
      <c r="A2885" s="1">
        <v>44781</v>
      </c>
      <c r="B2885" t="s">
        <v>3355</v>
      </c>
      <c r="C2885">
        <v>67</v>
      </c>
      <c r="D2885" t="s">
        <v>14</v>
      </c>
      <c r="E2885" t="s">
        <v>22</v>
      </c>
      <c r="F2885" t="s">
        <v>30</v>
      </c>
      <c r="H2885">
        <v>4462.5600000000004</v>
      </c>
    </row>
    <row r="2886" spans="1:8" x14ac:dyDescent="0.45">
      <c r="A2886" t="s">
        <v>888</v>
      </c>
      <c r="B2886" t="s">
        <v>3356</v>
      </c>
      <c r="C2886">
        <v>96</v>
      </c>
      <c r="D2886" t="s">
        <v>21</v>
      </c>
      <c r="E2886" t="s">
        <v>19</v>
      </c>
      <c r="F2886" t="s">
        <v>11</v>
      </c>
      <c r="G2886" t="s">
        <v>44</v>
      </c>
      <c r="H2886">
        <v>4610.16</v>
      </c>
    </row>
    <row r="2887" spans="1:8" x14ac:dyDescent="0.45">
      <c r="A2887" s="1">
        <v>45242</v>
      </c>
      <c r="B2887" t="s">
        <v>3357</v>
      </c>
      <c r="C2887">
        <v>63</v>
      </c>
      <c r="D2887" t="s">
        <v>9</v>
      </c>
      <c r="E2887" t="s">
        <v>35</v>
      </c>
      <c r="F2887" t="s">
        <v>23</v>
      </c>
      <c r="G2887" t="s">
        <v>44</v>
      </c>
      <c r="H2887">
        <v>609.71</v>
      </c>
    </row>
    <row r="2888" spans="1:8" x14ac:dyDescent="0.45">
      <c r="A2888" s="1">
        <v>44745</v>
      </c>
      <c r="B2888" t="s">
        <v>3358</v>
      </c>
      <c r="C2888">
        <v>43</v>
      </c>
      <c r="D2888" t="s">
        <v>14</v>
      </c>
      <c r="E2888" t="s">
        <v>35</v>
      </c>
      <c r="F2888" t="s">
        <v>16</v>
      </c>
      <c r="G2888" t="s">
        <v>17</v>
      </c>
      <c r="H2888">
        <v>768.73</v>
      </c>
    </row>
    <row r="2889" spans="1:8" x14ac:dyDescent="0.45">
      <c r="A2889" s="1">
        <v>44602</v>
      </c>
      <c r="B2889" t="s">
        <v>3359</v>
      </c>
      <c r="C2889">
        <v>16</v>
      </c>
      <c r="D2889" t="s">
        <v>9</v>
      </c>
      <c r="E2889" t="s">
        <v>22</v>
      </c>
      <c r="F2889" t="s">
        <v>16</v>
      </c>
      <c r="H2889">
        <v>1410.47</v>
      </c>
    </row>
    <row r="2890" spans="1:8" x14ac:dyDescent="0.45">
      <c r="A2890" s="1">
        <v>45141</v>
      </c>
      <c r="B2890" t="s">
        <v>3360</v>
      </c>
      <c r="C2890">
        <v>70</v>
      </c>
      <c r="D2890" t="s">
        <v>21</v>
      </c>
      <c r="E2890" t="s">
        <v>19</v>
      </c>
      <c r="F2890" t="s">
        <v>16</v>
      </c>
      <c r="G2890" t="s">
        <v>41</v>
      </c>
      <c r="H2890">
        <v>4282.2</v>
      </c>
    </row>
    <row r="2891" spans="1:8" x14ac:dyDescent="0.45">
      <c r="A2891" t="s">
        <v>185</v>
      </c>
      <c r="B2891" t="s">
        <v>3361</v>
      </c>
      <c r="C2891">
        <v>61</v>
      </c>
      <c r="D2891" t="s">
        <v>21</v>
      </c>
      <c r="E2891" t="s">
        <v>10</v>
      </c>
      <c r="F2891" t="s">
        <v>30</v>
      </c>
      <c r="G2891" t="s">
        <v>28</v>
      </c>
      <c r="H2891">
        <v>1931.44</v>
      </c>
    </row>
    <row r="2892" spans="1:8" x14ac:dyDescent="0.45">
      <c r="A2892" t="s">
        <v>160</v>
      </c>
      <c r="B2892" t="s">
        <v>3362</v>
      </c>
      <c r="C2892">
        <v>26</v>
      </c>
      <c r="D2892" t="s">
        <v>9</v>
      </c>
      <c r="E2892" t="s">
        <v>26</v>
      </c>
      <c r="F2892" t="s">
        <v>16</v>
      </c>
      <c r="G2892" t="s">
        <v>28</v>
      </c>
      <c r="H2892">
        <v>2756.05</v>
      </c>
    </row>
    <row r="2893" spans="1:8" x14ac:dyDescent="0.45">
      <c r="A2893" t="s">
        <v>854</v>
      </c>
      <c r="B2893" t="s">
        <v>3363</v>
      </c>
      <c r="C2893">
        <v>10</v>
      </c>
      <c r="D2893" t="s">
        <v>21</v>
      </c>
      <c r="E2893" t="s">
        <v>35</v>
      </c>
      <c r="F2893" t="s">
        <v>30</v>
      </c>
      <c r="G2893" t="s">
        <v>12</v>
      </c>
      <c r="H2893">
        <v>2056.6</v>
      </c>
    </row>
    <row r="2894" spans="1:8" x14ac:dyDescent="0.45">
      <c r="A2894" s="1">
        <v>44846</v>
      </c>
      <c r="B2894" t="s">
        <v>3364</v>
      </c>
      <c r="C2894">
        <v>88</v>
      </c>
      <c r="D2894" t="s">
        <v>9</v>
      </c>
      <c r="E2894" t="s">
        <v>38</v>
      </c>
      <c r="F2894" t="s">
        <v>23</v>
      </c>
      <c r="G2894" t="s">
        <v>12</v>
      </c>
      <c r="H2894">
        <v>918.93</v>
      </c>
    </row>
    <row r="2895" spans="1:8" x14ac:dyDescent="0.45">
      <c r="A2895" s="1">
        <v>44661</v>
      </c>
      <c r="B2895" t="s">
        <v>3365</v>
      </c>
      <c r="C2895">
        <v>14</v>
      </c>
      <c r="D2895" t="s">
        <v>21</v>
      </c>
      <c r="E2895" t="s">
        <v>15</v>
      </c>
      <c r="F2895" t="s">
        <v>11</v>
      </c>
      <c r="G2895" t="s">
        <v>28</v>
      </c>
      <c r="H2895">
        <v>1903.23</v>
      </c>
    </row>
    <row r="2896" spans="1:8" x14ac:dyDescent="0.45">
      <c r="A2896" t="s">
        <v>1465</v>
      </c>
      <c r="B2896" t="s">
        <v>3366</v>
      </c>
      <c r="C2896">
        <v>39</v>
      </c>
      <c r="D2896" t="s">
        <v>9</v>
      </c>
      <c r="E2896" t="s">
        <v>38</v>
      </c>
      <c r="F2896" t="s">
        <v>16</v>
      </c>
      <c r="G2896" t="s">
        <v>17</v>
      </c>
      <c r="H2896">
        <v>4932.2</v>
      </c>
    </row>
    <row r="2897" spans="1:8" x14ac:dyDescent="0.45">
      <c r="A2897" t="s">
        <v>575</v>
      </c>
      <c r="B2897" t="s">
        <v>3367</v>
      </c>
      <c r="C2897">
        <v>85</v>
      </c>
      <c r="D2897" t="s">
        <v>21</v>
      </c>
      <c r="F2897" t="s">
        <v>16</v>
      </c>
      <c r="G2897" t="s">
        <v>44</v>
      </c>
      <c r="H2897">
        <v>3043.82</v>
      </c>
    </row>
    <row r="2898" spans="1:8" x14ac:dyDescent="0.45">
      <c r="A2898" t="s">
        <v>1741</v>
      </c>
      <c r="B2898" t="s">
        <v>3368</v>
      </c>
      <c r="C2898">
        <v>12</v>
      </c>
      <c r="D2898" t="s">
        <v>9</v>
      </c>
      <c r="E2898" t="s">
        <v>19</v>
      </c>
      <c r="F2898" t="s">
        <v>16</v>
      </c>
      <c r="G2898" t="s">
        <v>41</v>
      </c>
      <c r="H2898">
        <v>3849.37</v>
      </c>
    </row>
    <row r="2899" spans="1:8" x14ac:dyDescent="0.45">
      <c r="A2899" t="s">
        <v>1042</v>
      </c>
      <c r="B2899" t="s">
        <v>3369</v>
      </c>
      <c r="C2899">
        <v>64</v>
      </c>
      <c r="D2899" t="s">
        <v>14</v>
      </c>
      <c r="E2899" t="s">
        <v>10</v>
      </c>
      <c r="F2899" t="s">
        <v>11</v>
      </c>
      <c r="G2899" t="s">
        <v>17</v>
      </c>
      <c r="H2899">
        <v>4316.6899999999996</v>
      </c>
    </row>
    <row r="2900" spans="1:8" x14ac:dyDescent="0.45">
      <c r="A2900" s="1">
        <v>44628</v>
      </c>
      <c r="B2900" t="s">
        <v>3370</v>
      </c>
      <c r="C2900">
        <v>25</v>
      </c>
      <c r="D2900" t="s">
        <v>14</v>
      </c>
      <c r="E2900" t="s">
        <v>35</v>
      </c>
      <c r="F2900" t="s">
        <v>23</v>
      </c>
      <c r="G2900" t="s">
        <v>41</v>
      </c>
      <c r="H2900">
        <v>4529.8999999999996</v>
      </c>
    </row>
    <row r="2901" spans="1:8" x14ac:dyDescent="0.45">
      <c r="A2901" s="1">
        <v>44751</v>
      </c>
      <c r="B2901" t="s">
        <v>3371</v>
      </c>
      <c r="C2901">
        <v>88</v>
      </c>
      <c r="D2901" t="s">
        <v>9</v>
      </c>
      <c r="E2901" t="s">
        <v>15</v>
      </c>
      <c r="F2901" t="s">
        <v>16</v>
      </c>
      <c r="G2901" t="s">
        <v>44</v>
      </c>
      <c r="H2901">
        <v>4911.1899999999996</v>
      </c>
    </row>
    <row r="2902" spans="1:8" x14ac:dyDescent="0.45">
      <c r="A2902" t="s">
        <v>2082</v>
      </c>
      <c r="B2902" t="s">
        <v>3372</v>
      </c>
      <c r="C2902">
        <v>98</v>
      </c>
      <c r="D2902" t="s">
        <v>14</v>
      </c>
      <c r="E2902" t="s">
        <v>26</v>
      </c>
      <c r="F2902" t="s">
        <v>16</v>
      </c>
      <c r="H2902">
        <v>184.21</v>
      </c>
    </row>
    <row r="2903" spans="1:8" x14ac:dyDescent="0.45">
      <c r="A2903" s="1">
        <v>44565</v>
      </c>
      <c r="B2903" t="s">
        <v>3373</v>
      </c>
      <c r="C2903">
        <v>26</v>
      </c>
      <c r="D2903" t="s">
        <v>9</v>
      </c>
      <c r="E2903" t="s">
        <v>10</v>
      </c>
      <c r="F2903" t="s">
        <v>16</v>
      </c>
      <c r="G2903" t="s">
        <v>28</v>
      </c>
      <c r="H2903">
        <v>1778.91</v>
      </c>
    </row>
    <row r="2904" spans="1:8" x14ac:dyDescent="0.45">
      <c r="A2904" t="s">
        <v>33</v>
      </c>
      <c r="B2904" t="s">
        <v>3374</v>
      </c>
      <c r="C2904">
        <v>13</v>
      </c>
      <c r="D2904" t="s">
        <v>9</v>
      </c>
      <c r="E2904" t="s">
        <v>10</v>
      </c>
      <c r="F2904" t="s">
        <v>11</v>
      </c>
      <c r="G2904" t="s">
        <v>41</v>
      </c>
      <c r="H2904">
        <v>2016.5</v>
      </c>
    </row>
    <row r="2905" spans="1:8" x14ac:dyDescent="0.45">
      <c r="A2905" s="1">
        <v>45058</v>
      </c>
      <c r="B2905" t="s">
        <v>3375</v>
      </c>
      <c r="C2905">
        <v>11</v>
      </c>
      <c r="D2905" t="s">
        <v>14</v>
      </c>
      <c r="E2905" t="s">
        <v>38</v>
      </c>
      <c r="F2905" t="s">
        <v>30</v>
      </c>
      <c r="G2905" t="s">
        <v>41</v>
      </c>
      <c r="H2905">
        <v>3922.89</v>
      </c>
    </row>
    <row r="2906" spans="1:8" x14ac:dyDescent="0.45">
      <c r="A2906" t="s">
        <v>459</v>
      </c>
      <c r="B2906" t="s">
        <v>3376</v>
      </c>
      <c r="C2906">
        <v>20</v>
      </c>
      <c r="D2906" t="s">
        <v>14</v>
      </c>
      <c r="E2906" t="s">
        <v>19</v>
      </c>
      <c r="F2906" t="s">
        <v>16</v>
      </c>
      <c r="G2906" t="s">
        <v>12</v>
      </c>
      <c r="H2906">
        <v>1027.73</v>
      </c>
    </row>
    <row r="2907" spans="1:8" x14ac:dyDescent="0.45">
      <c r="A2907" t="s">
        <v>1349</v>
      </c>
      <c r="B2907" t="s">
        <v>3377</v>
      </c>
      <c r="C2907">
        <v>58</v>
      </c>
      <c r="D2907" t="s">
        <v>21</v>
      </c>
      <c r="E2907" t="s">
        <v>15</v>
      </c>
      <c r="F2907" t="s">
        <v>11</v>
      </c>
      <c r="G2907" t="s">
        <v>41</v>
      </c>
      <c r="H2907">
        <v>2346.2399999999998</v>
      </c>
    </row>
    <row r="2908" spans="1:8" x14ac:dyDescent="0.45">
      <c r="A2908" s="1">
        <v>45117</v>
      </c>
      <c r="B2908" t="s">
        <v>3378</v>
      </c>
      <c r="C2908">
        <v>80</v>
      </c>
      <c r="D2908" t="s">
        <v>21</v>
      </c>
      <c r="E2908" t="s">
        <v>19</v>
      </c>
      <c r="F2908" t="s">
        <v>30</v>
      </c>
      <c r="G2908" t="s">
        <v>44</v>
      </c>
      <c r="H2908">
        <v>3441.45</v>
      </c>
    </row>
    <row r="2909" spans="1:8" x14ac:dyDescent="0.45">
      <c r="A2909" t="s">
        <v>394</v>
      </c>
      <c r="B2909" t="s">
        <v>3379</v>
      </c>
      <c r="C2909">
        <v>38</v>
      </c>
      <c r="D2909" t="s">
        <v>9</v>
      </c>
      <c r="E2909" t="s">
        <v>10</v>
      </c>
      <c r="F2909" t="s">
        <v>16</v>
      </c>
      <c r="G2909" t="s">
        <v>12</v>
      </c>
      <c r="H2909">
        <v>2143.04</v>
      </c>
    </row>
    <row r="2910" spans="1:8" x14ac:dyDescent="0.45">
      <c r="A2910" t="s">
        <v>965</v>
      </c>
      <c r="B2910" t="s">
        <v>3380</v>
      </c>
      <c r="C2910">
        <v>77</v>
      </c>
      <c r="D2910" t="s">
        <v>21</v>
      </c>
      <c r="E2910" t="s">
        <v>26</v>
      </c>
      <c r="F2910" t="s">
        <v>23</v>
      </c>
      <c r="G2910" t="s">
        <v>12</v>
      </c>
      <c r="H2910">
        <v>1475.01</v>
      </c>
    </row>
    <row r="2911" spans="1:8" x14ac:dyDescent="0.45">
      <c r="A2911" s="1">
        <v>45027</v>
      </c>
      <c r="B2911" t="s">
        <v>3381</v>
      </c>
      <c r="C2911">
        <v>20</v>
      </c>
      <c r="D2911" t="s">
        <v>21</v>
      </c>
      <c r="E2911" t="s">
        <v>38</v>
      </c>
      <c r="F2911" t="s">
        <v>23</v>
      </c>
      <c r="G2911" t="s">
        <v>28</v>
      </c>
      <c r="H2911">
        <v>4130.28</v>
      </c>
    </row>
    <row r="2912" spans="1:8" x14ac:dyDescent="0.45">
      <c r="A2912" t="s">
        <v>313</v>
      </c>
      <c r="B2912" t="s">
        <v>3382</v>
      </c>
      <c r="C2912">
        <v>57</v>
      </c>
      <c r="D2912" t="s">
        <v>14</v>
      </c>
      <c r="E2912" t="s">
        <v>19</v>
      </c>
      <c r="F2912" t="s">
        <v>30</v>
      </c>
      <c r="G2912" t="s">
        <v>28</v>
      </c>
      <c r="H2912">
        <v>2215.64</v>
      </c>
    </row>
    <row r="2913" spans="1:8" x14ac:dyDescent="0.45">
      <c r="A2913" t="s">
        <v>581</v>
      </c>
      <c r="B2913" t="s">
        <v>3383</v>
      </c>
      <c r="C2913">
        <v>76</v>
      </c>
      <c r="D2913" t="s">
        <v>21</v>
      </c>
      <c r="E2913" t="s">
        <v>22</v>
      </c>
      <c r="F2913" t="s">
        <v>16</v>
      </c>
      <c r="G2913" t="s">
        <v>41</v>
      </c>
      <c r="H2913">
        <v>450.44</v>
      </c>
    </row>
    <row r="2914" spans="1:8" x14ac:dyDescent="0.45">
      <c r="A2914" t="s">
        <v>1351</v>
      </c>
      <c r="B2914" t="s">
        <v>3384</v>
      </c>
      <c r="C2914">
        <v>69</v>
      </c>
      <c r="D2914" t="s">
        <v>14</v>
      </c>
      <c r="E2914" t="s">
        <v>35</v>
      </c>
      <c r="F2914" t="s">
        <v>11</v>
      </c>
      <c r="G2914" t="s">
        <v>12</v>
      </c>
      <c r="H2914">
        <v>3783.16</v>
      </c>
    </row>
    <row r="2915" spans="1:8" x14ac:dyDescent="0.45">
      <c r="A2915" t="s">
        <v>1351</v>
      </c>
      <c r="B2915" t="s">
        <v>3385</v>
      </c>
      <c r="C2915">
        <v>90</v>
      </c>
      <c r="D2915" t="s">
        <v>14</v>
      </c>
      <c r="E2915" t="s">
        <v>19</v>
      </c>
      <c r="F2915" t="s">
        <v>16</v>
      </c>
      <c r="G2915" t="s">
        <v>41</v>
      </c>
      <c r="H2915">
        <v>2667.37</v>
      </c>
    </row>
    <row r="2916" spans="1:8" x14ac:dyDescent="0.45">
      <c r="A2916" t="s">
        <v>263</v>
      </c>
      <c r="B2916" t="s">
        <v>3386</v>
      </c>
      <c r="C2916">
        <v>67</v>
      </c>
      <c r="D2916" t="s">
        <v>14</v>
      </c>
      <c r="E2916" t="s">
        <v>38</v>
      </c>
      <c r="F2916" t="s">
        <v>23</v>
      </c>
      <c r="G2916" t="s">
        <v>12</v>
      </c>
      <c r="H2916">
        <v>3908.43</v>
      </c>
    </row>
    <row r="2917" spans="1:8" x14ac:dyDescent="0.45">
      <c r="A2917" s="1">
        <v>44571</v>
      </c>
      <c r="B2917" t="s">
        <v>3387</v>
      </c>
      <c r="C2917">
        <v>36</v>
      </c>
      <c r="D2917" t="s">
        <v>14</v>
      </c>
      <c r="E2917" t="s">
        <v>10</v>
      </c>
      <c r="F2917" t="s">
        <v>23</v>
      </c>
      <c r="G2917" t="s">
        <v>41</v>
      </c>
      <c r="H2917">
        <v>4564.59</v>
      </c>
    </row>
    <row r="2918" spans="1:8" x14ac:dyDescent="0.45">
      <c r="A2918" t="s">
        <v>1189</v>
      </c>
      <c r="B2918" t="s">
        <v>3388</v>
      </c>
      <c r="C2918">
        <v>17</v>
      </c>
      <c r="D2918" t="s">
        <v>21</v>
      </c>
      <c r="E2918" t="s">
        <v>19</v>
      </c>
      <c r="F2918" t="s">
        <v>23</v>
      </c>
      <c r="G2918" t="s">
        <v>12</v>
      </c>
      <c r="H2918">
        <v>2354.34</v>
      </c>
    </row>
    <row r="2919" spans="1:8" x14ac:dyDescent="0.45">
      <c r="A2919" s="1">
        <v>44988</v>
      </c>
      <c r="B2919" t="s">
        <v>3389</v>
      </c>
      <c r="C2919">
        <v>37</v>
      </c>
      <c r="D2919" t="s">
        <v>9</v>
      </c>
      <c r="E2919" t="s">
        <v>35</v>
      </c>
      <c r="F2919" t="s">
        <v>16</v>
      </c>
      <c r="G2919" t="s">
        <v>12</v>
      </c>
      <c r="H2919">
        <v>4392.07</v>
      </c>
    </row>
    <row r="2920" spans="1:8" x14ac:dyDescent="0.45">
      <c r="A2920" t="s">
        <v>728</v>
      </c>
      <c r="B2920" t="s">
        <v>3390</v>
      </c>
      <c r="C2920">
        <v>78</v>
      </c>
      <c r="D2920" t="s">
        <v>21</v>
      </c>
      <c r="F2920" t="s">
        <v>30</v>
      </c>
      <c r="G2920" t="s">
        <v>12</v>
      </c>
      <c r="H2920">
        <v>2702.51</v>
      </c>
    </row>
    <row r="2921" spans="1:8" x14ac:dyDescent="0.45">
      <c r="A2921" t="s">
        <v>1441</v>
      </c>
      <c r="B2921" t="s">
        <v>3391</v>
      </c>
      <c r="C2921">
        <v>71</v>
      </c>
      <c r="D2921" t="s">
        <v>9</v>
      </c>
      <c r="E2921" t="s">
        <v>19</v>
      </c>
      <c r="F2921" t="s">
        <v>16</v>
      </c>
      <c r="G2921" t="s">
        <v>44</v>
      </c>
      <c r="H2921">
        <v>4433.8900000000003</v>
      </c>
    </row>
    <row r="2922" spans="1:8" x14ac:dyDescent="0.45">
      <c r="A2922" t="s">
        <v>274</v>
      </c>
      <c r="B2922" t="s">
        <v>3392</v>
      </c>
      <c r="C2922">
        <v>93</v>
      </c>
      <c r="D2922" t="s">
        <v>14</v>
      </c>
      <c r="E2922" t="s">
        <v>19</v>
      </c>
      <c r="F2922" t="s">
        <v>23</v>
      </c>
      <c r="G2922" t="s">
        <v>44</v>
      </c>
      <c r="H2922">
        <v>1286.78</v>
      </c>
    </row>
    <row r="2923" spans="1:8" x14ac:dyDescent="0.45">
      <c r="A2923" t="s">
        <v>1048</v>
      </c>
      <c r="B2923" t="s">
        <v>3393</v>
      </c>
      <c r="C2923">
        <v>7</v>
      </c>
      <c r="D2923" t="s">
        <v>21</v>
      </c>
      <c r="E2923" t="s">
        <v>15</v>
      </c>
      <c r="F2923" t="s">
        <v>11</v>
      </c>
      <c r="G2923" t="s">
        <v>41</v>
      </c>
      <c r="H2923">
        <v>1640.29</v>
      </c>
    </row>
    <row r="2924" spans="1:8" x14ac:dyDescent="0.45">
      <c r="A2924" s="1">
        <v>45206</v>
      </c>
      <c r="B2924" t="s">
        <v>3394</v>
      </c>
      <c r="C2924">
        <v>25</v>
      </c>
      <c r="D2924" t="s">
        <v>21</v>
      </c>
      <c r="E2924" t="s">
        <v>26</v>
      </c>
      <c r="F2924" t="s">
        <v>11</v>
      </c>
      <c r="G2924" t="s">
        <v>17</v>
      </c>
      <c r="H2924">
        <v>2483.2199999999998</v>
      </c>
    </row>
    <row r="2925" spans="1:8" x14ac:dyDescent="0.45">
      <c r="A2925" t="s">
        <v>328</v>
      </c>
      <c r="B2925" t="s">
        <v>3395</v>
      </c>
      <c r="C2925">
        <v>31</v>
      </c>
      <c r="D2925" t="s">
        <v>9</v>
      </c>
      <c r="E2925" t="s">
        <v>35</v>
      </c>
      <c r="F2925" t="s">
        <v>11</v>
      </c>
      <c r="G2925" t="s">
        <v>12</v>
      </c>
      <c r="H2925">
        <v>1599.17</v>
      </c>
    </row>
    <row r="2926" spans="1:8" x14ac:dyDescent="0.45">
      <c r="A2926" s="1">
        <v>45232</v>
      </c>
      <c r="B2926" t="s">
        <v>3396</v>
      </c>
      <c r="C2926">
        <v>48</v>
      </c>
      <c r="D2926" t="s">
        <v>9</v>
      </c>
      <c r="E2926" t="s">
        <v>10</v>
      </c>
      <c r="F2926" t="s">
        <v>23</v>
      </c>
      <c r="G2926" t="s">
        <v>28</v>
      </c>
      <c r="H2926">
        <v>457.83</v>
      </c>
    </row>
    <row r="2927" spans="1:8" x14ac:dyDescent="0.45">
      <c r="A2927" t="s">
        <v>916</v>
      </c>
      <c r="B2927" t="s">
        <v>3397</v>
      </c>
      <c r="C2927">
        <v>0</v>
      </c>
      <c r="D2927" t="s">
        <v>9</v>
      </c>
      <c r="E2927" t="s">
        <v>22</v>
      </c>
      <c r="F2927" t="s">
        <v>23</v>
      </c>
      <c r="G2927" t="s">
        <v>12</v>
      </c>
      <c r="H2927">
        <v>3572.16</v>
      </c>
    </row>
    <row r="2928" spans="1:8" x14ac:dyDescent="0.45">
      <c r="A2928" t="s">
        <v>949</v>
      </c>
      <c r="B2928" t="s">
        <v>3398</v>
      </c>
      <c r="C2928">
        <v>31</v>
      </c>
      <c r="D2928" t="s">
        <v>21</v>
      </c>
      <c r="E2928" t="s">
        <v>10</v>
      </c>
      <c r="F2928" t="s">
        <v>23</v>
      </c>
      <c r="G2928" t="s">
        <v>44</v>
      </c>
      <c r="H2928">
        <v>4203.08</v>
      </c>
    </row>
    <row r="2929" spans="1:8" x14ac:dyDescent="0.45">
      <c r="A2929" t="s">
        <v>738</v>
      </c>
      <c r="B2929" t="s">
        <v>3399</v>
      </c>
      <c r="C2929">
        <v>23</v>
      </c>
      <c r="D2929" t="s">
        <v>9</v>
      </c>
      <c r="E2929" t="s">
        <v>35</v>
      </c>
      <c r="F2929" t="s">
        <v>16</v>
      </c>
      <c r="G2929" t="s">
        <v>12</v>
      </c>
      <c r="H2929">
        <v>4829.54</v>
      </c>
    </row>
    <row r="2930" spans="1:8" x14ac:dyDescent="0.45">
      <c r="A2930" t="s">
        <v>1249</v>
      </c>
      <c r="B2930" t="s">
        <v>3400</v>
      </c>
      <c r="C2930">
        <v>12</v>
      </c>
      <c r="D2930" t="s">
        <v>9</v>
      </c>
      <c r="E2930" t="s">
        <v>15</v>
      </c>
      <c r="F2930" t="s">
        <v>11</v>
      </c>
      <c r="H2930">
        <v>1100.29</v>
      </c>
    </row>
    <row r="2931" spans="1:8" x14ac:dyDescent="0.45">
      <c r="A2931" s="1">
        <v>44562</v>
      </c>
      <c r="B2931" t="s">
        <v>3401</v>
      </c>
      <c r="C2931">
        <v>78</v>
      </c>
      <c r="D2931" t="s">
        <v>14</v>
      </c>
      <c r="E2931" t="s">
        <v>15</v>
      </c>
      <c r="F2931" t="s">
        <v>16</v>
      </c>
      <c r="G2931" t="s">
        <v>17</v>
      </c>
      <c r="H2931">
        <v>3482.19</v>
      </c>
    </row>
    <row r="2932" spans="1:8" x14ac:dyDescent="0.45">
      <c r="A2932" s="1">
        <v>45020</v>
      </c>
      <c r="B2932" t="s">
        <v>3402</v>
      </c>
      <c r="C2932">
        <v>57</v>
      </c>
      <c r="D2932" t="s">
        <v>21</v>
      </c>
      <c r="E2932" t="s">
        <v>19</v>
      </c>
      <c r="F2932" t="s">
        <v>11</v>
      </c>
      <c r="G2932" t="s">
        <v>12</v>
      </c>
      <c r="H2932">
        <v>2804.78</v>
      </c>
    </row>
    <row r="2933" spans="1:8" x14ac:dyDescent="0.45">
      <c r="A2933" t="s">
        <v>533</v>
      </c>
      <c r="B2933" t="s">
        <v>3403</v>
      </c>
      <c r="C2933">
        <v>28</v>
      </c>
      <c r="D2933" t="s">
        <v>14</v>
      </c>
      <c r="F2933" t="s">
        <v>30</v>
      </c>
      <c r="G2933" t="s">
        <v>17</v>
      </c>
      <c r="H2933">
        <v>2539.73</v>
      </c>
    </row>
    <row r="2934" spans="1:8" x14ac:dyDescent="0.45">
      <c r="A2934" t="s">
        <v>810</v>
      </c>
      <c r="B2934" t="s">
        <v>3404</v>
      </c>
      <c r="C2934">
        <v>86</v>
      </c>
      <c r="D2934" t="s">
        <v>9</v>
      </c>
      <c r="F2934" t="s">
        <v>11</v>
      </c>
      <c r="G2934" t="s">
        <v>12</v>
      </c>
      <c r="H2934">
        <v>1541.42</v>
      </c>
    </row>
    <row r="2935" spans="1:8" x14ac:dyDescent="0.45">
      <c r="A2935" t="s">
        <v>2323</v>
      </c>
      <c r="B2935" t="s">
        <v>3405</v>
      </c>
      <c r="C2935">
        <v>98</v>
      </c>
      <c r="D2935" t="s">
        <v>14</v>
      </c>
      <c r="E2935" t="s">
        <v>26</v>
      </c>
      <c r="F2935" t="s">
        <v>23</v>
      </c>
      <c r="G2935" t="s">
        <v>41</v>
      </c>
      <c r="H2935">
        <v>389.94</v>
      </c>
    </row>
    <row r="2936" spans="1:8" x14ac:dyDescent="0.45">
      <c r="A2936" s="1">
        <v>44564</v>
      </c>
      <c r="B2936" t="s">
        <v>3406</v>
      </c>
      <c r="C2936">
        <v>73</v>
      </c>
      <c r="D2936" t="s">
        <v>14</v>
      </c>
      <c r="E2936" t="s">
        <v>15</v>
      </c>
      <c r="F2936" t="s">
        <v>23</v>
      </c>
      <c r="G2936" t="s">
        <v>12</v>
      </c>
      <c r="H2936">
        <v>164.08</v>
      </c>
    </row>
    <row r="2937" spans="1:8" x14ac:dyDescent="0.45">
      <c r="A2937" t="s">
        <v>1741</v>
      </c>
      <c r="B2937" t="s">
        <v>3407</v>
      </c>
      <c r="C2937">
        <v>74</v>
      </c>
      <c r="D2937" t="s">
        <v>21</v>
      </c>
      <c r="E2937" t="s">
        <v>26</v>
      </c>
      <c r="F2937" t="s">
        <v>16</v>
      </c>
      <c r="G2937" t="s">
        <v>41</v>
      </c>
      <c r="H2937">
        <v>3981.71</v>
      </c>
    </row>
    <row r="2938" spans="1:8" x14ac:dyDescent="0.45">
      <c r="A2938" s="1">
        <v>45271</v>
      </c>
      <c r="B2938" t="s">
        <v>3408</v>
      </c>
      <c r="C2938">
        <v>82</v>
      </c>
      <c r="D2938" t="s">
        <v>14</v>
      </c>
      <c r="E2938" t="s">
        <v>22</v>
      </c>
      <c r="F2938" t="s">
        <v>16</v>
      </c>
      <c r="G2938" t="s">
        <v>12</v>
      </c>
      <c r="H2938">
        <v>1690.5</v>
      </c>
    </row>
    <row r="2939" spans="1:8" x14ac:dyDescent="0.45">
      <c r="A2939" t="s">
        <v>1219</v>
      </c>
      <c r="B2939" t="s">
        <v>3409</v>
      </c>
      <c r="C2939">
        <v>57</v>
      </c>
      <c r="D2939" t="s">
        <v>14</v>
      </c>
      <c r="E2939" t="s">
        <v>19</v>
      </c>
      <c r="F2939" t="s">
        <v>30</v>
      </c>
      <c r="G2939" t="s">
        <v>41</v>
      </c>
      <c r="H2939">
        <v>1157.71</v>
      </c>
    </row>
    <row r="2940" spans="1:8" x14ac:dyDescent="0.45">
      <c r="A2940" t="s">
        <v>983</v>
      </c>
      <c r="B2940" t="s">
        <v>3410</v>
      </c>
      <c r="C2940">
        <v>59</v>
      </c>
      <c r="D2940" t="s">
        <v>9</v>
      </c>
      <c r="E2940" t="s">
        <v>35</v>
      </c>
      <c r="F2940" t="s">
        <v>11</v>
      </c>
      <c r="G2940" t="s">
        <v>28</v>
      </c>
      <c r="H2940">
        <v>3634.21</v>
      </c>
    </row>
    <row r="2941" spans="1:8" x14ac:dyDescent="0.45">
      <c r="A2941" t="s">
        <v>1123</v>
      </c>
      <c r="B2941" t="s">
        <v>3411</v>
      </c>
      <c r="C2941">
        <v>74</v>
      </c>
      <c r="D2941" t="s">
        <v>21</v>
      </c>
      <c r="E2941" t="s">
        <v>26</v>
      </c>
      <c r="F2941" t="s">
        <v>23</v>
      </c>
      <c r="G2941" t="s">
        <v>28</v>
      </c>
      <c r="H2941">
        <v>2050.71</v>
      </c>
    </row>
    <row r="2942" spans="1:8" x14ac:dyDescent="0.45">
      <c r="A2942" t="s">
        <v>863</v>
      </c>
      <c r="B2942" t="s">
        <v>3412</v>
      </c>
      <c r="C2942">
        <v>8</v>
      </c>
      <c r="D2942" t="s">
        <v>14</v>
      </c>
      <c r="E2942" t="s">
        <v>19</v>
      </c>
      <c r="F2942" t="s">
        <v>11</v>
      </c>
      <c r="G2942" t="s">
        <v>44</v>
      </c>
      <c r="H2942">
        <v>3712.41</v>
      </c>
    </row>
    <row r="2943" spans="1:8" x14ac:dyDescent="0.45">
      <c r="A2943" t="s">
        <v>847</v>
      </c>
      <c r="B2943" t="s">
        <v>3413</v>
      </c>
      <c r="C2943">
        <v>62</v>
      </c>
      <c r="D2943" t="s">
        <v>9</v>
      </c>
      <c r="E2943" t="s">
        <v>19</v>
      </c>
      <c r="F2943" t="s">
        <v>16</v>
      </c>
      <c r="G2943" t="s">
        <v>41</v>
      </c>
      <c r="H2943">
        <v>3703.87</v>
      </c>
    </row>
    <row r="2944" spans="1:8" x14ac:dyDescent="0.45">
      <c r="A2944" t="s">
        <v>662</v>
      </c>
      <c r="B2944" t="s">
        <v>3414</v>
      </c>
      <c r="C2944">
        <v>91</v>
      </c>
      <c r="D2944" t="s">
        <v>21</v>
      </c>
      <c r="E2944" t="s">
        <v>35</v>
      </c>
      <c r="F2944" t="s">
        <v>30</v>
      </c>
      <c r="G2944" t="s">
        <v>12</v>
      </c>
      <c r="H2944">
        <v>2298.06</v>
      </c>
    </row>
    <row r="2945" spans="1:8" x14ac:dyDescent="0.45">
      <c r="A2945" t="s">
        <v>3147</v>
      </c>
      <c r="B2945" t="s">
        <v>3415</v>
      </c>
      <c r="C2945">
        <v>81</v>
      </c>
      <c r="D2945" t="s">
        <v>9</v>
      </c>
      <c r="E2945" t="s">
        <v>19</v>
      </c>
      <c r="F2945" t="s">
        <v>11</v>
      </c>
      <c r="G2945" t="s">
        <v>44</v>
      </c>
      <c r="H2945">
        <v>2244.77</v>
      </c>
    </row>
    <row r="2946" spans="1:8" x14ac:dyDescent="0.45">
      <c r="A2946" t="s">
        <v>456</v>
      </c>
      <c r="B2946" t="s">
        <v>3416</v>
      </c>
      <c r="C2946">
        <v>28</v>
      </c>
      <c r="D2946" t="s">
        <v>21</v>
      </c>
      <c r="F2946" t="s">
        <v>11</v>
      </c>
      <c r="G2946" t="s">
        <v>12</v>
      </c>
      <c r="H2946">
        <v>466.09</v>
      </c>
    </row>
    <row r="2947" spans="1:8" x14ac:dyDescent="0.45">
      <c r="A2947" t="s">
        <v>662</v>
      </c>
      <c r="B2947" t="s">
        <v>3417</v>
      </c>
      <c r="C2947">
        <v>81</v>
      </c>
      <c r="D2947" t="s">
        <v>21</v>
      </c>
      <c r="E2947" t="s">
        <v>19</v>
      </c>
      <c r="F2947" t="s">
        <v>16</v>
      </c>
      <c r="G2947" t="s">
        <v>12</v>
      </c>
      <c r="H2947">
        <v>4668.9799999999996</v>
      </c>
    </row>
    <row r="2948" spans="1:8" x14ac:dyDescent="0.45">
      <c r="A2948" t="s">
        <v>396</v>
      </c>
      <c r="B2948" t="s">
        <v>3418</v>
      </c>
      <c r="C2948">
        <v>95</v>
      </c>
      <c r="D2948" t="s">
        <v>14</v>
      </c>
      <c r="E2948" t="s">
        <v>10</v>
      </c>
      <c r="F2948" t="s">
        <v>16</v>
      </c>
      <c r="G2948" t="s">
        <v>44</v>
      </c>
      <c r="H2948">
        <v>3015.03</v>
      </c>
    </row>
    <row r="2949" spans="1:8" x14ac:dyDescent="0.45">
      <c r="A2949" t="s">
        <v>1713</v>
      </c>
      <c r="B2949" t="s">
        <v>3419</v>
      </c>
      <c r="C2949">
        <v>47</v>
      </c>
      <c r="D2949" t="s">
        <v>21</v>
      </c>
      <c r="E2949" t="s">
        <v>35</v>
      </c>
      <c r="F2949" t="s">
        <v>16</v>
      </c>
      <c r="G2949" t="s">
        <v>41</v>
      </c>
      <c r="H2949">
        <v>1697.88</v>
      </c>
    </row>
    <row r="2950" spans="1:8" x14ac:dyDescent="0.45">
      <c r="A2950" t="s">
        <v>785</v>
      </c>
      <c r="B2950" t="s">
        <v>3420</v>
      </c>
      <c r="C2950">
        <v>80</v>
      </c>
      <c r="D2950" t="s">
        <v>21</v>
      </c>
      <c r="E2950" t="s">
        <v>10</v>
      </c>
      <c r="F2950" t="s">
        <v>30</v>
      </c>
      <c r="G2950" t="s">
        <v>17</v>
      </c>
      <c r="H2950">
        <v>4560.8900000000003</v>
      </c>
    </row>
    <row r="2951" spans="1:8" x14ac:dyDescent="0.45">
      <c r="A2951" s="1">
        <v>44748</v>
      </c>
      <c r="B2951" t="s">
        <v>3421</v>
      </c>
      <c r="C2951">
        <v>2</v>
      </c>
      <c r="D2951" t="s">
        <v>21</v>
      </c>
      <c r="E2951" t="s">
        <v>26</v>
      </c>
      <c r="F2951" t="s">
        <v>16</v>
      </c>
      <c r="G2951" t="s">
        <v>17</v>
      </c>
      <c r="H2951">
        <v>4226.6099999999997</v>
      </c>
    </row>
    <row r="2952" spans="1:8" x14ac:dyDescent="0.45">
      <c r="A2952" s="1">
        <v>45267</v>
      </c>
      <c r="B2952" t="s">
        <v>3422</v>
      </c>
      <c r="C2952">
        <v>89</v>
      </c>
      <c r="D2952" t="s">
        <v>9</v>
      </c>
      <c r="E2952" t="s">
        <v>22</v>
      </c>
      <c r="F2952" t="s">
        <v>30</v>
      </c>
      <c r="G2952" t="s">
        <v>28</v>
      </c>
      <c r="H2952">
        <v>4184.6099999999997</v>
      </c>
    </row>
    <row r="2953" spans="1:8" x14ac:dyDescent="0.45">
      <c r="A2953" t="s">
        <v>222</v>
      </c>
      <c r="B2953" t="s">
        <v>3423</v>
      </c>
      <c r="C2953">
        <v>16</v>
      </c>
      <c r="D2953" t="s">
        <v>14</v>
      </c>
      <c r="E2953" t="s">
        <v>10</v>
      </c>
      <c r="F2953" t="s">
        <v>16</v>
      </c>
      <c r="G2953" t="s">
        <v>17</v>
      </c>
      <c r="H2953">
        <v>4249.1099999999997</v>
      </c>
    </row>
    <row r="2954" spans="1:8" x14ac:dyDescent="0.45">
      <c r="A2954" s="1">
        <v>45024</v>
      </c>
      <c r="B2954" t="s">
        <v>3424</v>
      </c>
      <c r="C2954">
        <v>1</v>
      </c>
      <c r="D2954" t="s">
        <v>14</v>
      </c>
      <c r="E2954" t="s">
        <v>35</v>
      </c>
      <c r="F2954" t="s">
        <v>16</v>
      </c>
      <c r="G2954" t="s">
        <v>17</v>
      </c>
      <c r="H2954">
        <v>378.87</v>
      </c>
    </row>
    <row r="2955" spans="1:8" x14ac:dyDescent="0.45">
      <c r="A2955" t="s">
        <v>634</v>
      </c>
      <c r="B2955" t="s">
        <v>3425</v>
      </c>
      <c r="C2955">
        <v>36</v>
      </c>
      <c r="D2955" t="s">
        <v>9</v>
      </c>
      <c r="E2955" t="s">
        <v>22</v>
      </c>
      <c r="F2955" t="s">
        <v>30</v>
      </c>
      <c r="G2955" t="s">
        <v>17</v>
      </c>
      <c r="H2955">
        <v>4981.22</v>
      </c>
    </row>
    <row r="2956" spans="1:8" x14ac:dyDescent="0.45">
      <c r="A2956" t="s">
        <v>24</v>
      </c>
      <c r="B2956" t="s">
        <v>3426</v>
      </c>
      <c r="C2956">
        <v>26</v>
      </c>
      <c r="D2956" t="s">
        <v>14</v>
      </c>
      <c r="E2956" t="s">
        <v>35</v>
      </c>
      <c r="F2956" t="s">
        <v>11</v>
      </c>
      <c r="G2956" t="s">
        <v>44</v>
      </c>
      <c r="H2956">
        <v>4278.13</v>
      </c>
    </row>
    <row r="2957" spans="1:8" x14ac:dyDescent="0.45">
      <c r="A2957" s="1">
        <v>44625</v>
      </c>
      <c r="B2957" t="s">
        <v>3427</v>
      </c>
      <c r="C2957">
        <v>25</v>
      </c>
      <c r="D2957" t="s">
        <v>14</v>
      </c>
      <c r="E2957" t="s">
        <v>15</v>
      </c>
      <c r="F2957" t="s">
        <v>30</v>
      </c>
      <c r="G2957" t="s">
        <v>44</v>
      </c>
      <c r="H2957">
        <v>2814.52</v>
      </c>
    </row>
    <row r="2958" spans="1:8" x14ac:dyDescent="0.45">
      <c r="A2958" t="s">
        <v>289</v>
      </c>
      <c r="B2958" t="s">
        <v>3428</v>
      </c>
      <c r="C2958">
        <v>86</v>
      </c>
      <c r="D2958" t="s">
        <v>9</v>
      </c>
      <c r="E2958" t="s">
        <v>19</v>
      </c>
      <c r="F2958" t="s">
        <v>11</v>
      </c>
      <c r="G2958" t="s">
        <v>12</v>
      </c>
      <c r="H2958">
        <v>141.08000000000001</v>
      </c>
    </row>
    <row r="2959" spans="1:8" x14ac:dyDescent="0.45">
      <c r="A2959" t="s">
        <v>24</v>
      </c>
      <c r="B2959" t="s">
        <v>3429</v>
      </c>
      <c r="C2959">
        <v>96</v>
      </c>
      <c r="D2959" t="s">
        <v>9</v>
      </c>
      <c r="E2959" t="s">
        <v>38</v>
      </c>
      <c r="F2959" t="s">
        <v>16</v>
      </c>
      <c r="G2959" t="s">
        <v>41</v>
      </c>
      <c r="H2959">
        <v>3469.78</v>
      </c>
    </row>
    <row r="2960" spans="1:8" x14ac:dyDescent="0.45">
      <c r="A2960" s="1">
        <v>44872</v>
      </c>
      <c r="B2960" t="s">
        <v>3430</v>
      </c>
      <c r="C2960">
        <v>62</v>
      </c>
      <c r="D2960" t="s">
        <v>14</v>
      </c>
      <c r="E2960" t="s">
        <v>3431</v>
      </c>
      <c r="F2960" t="s">
        <v>23</v>
      </c>
      <c r="G2960" t="s">
        <v>41</v>
      </c>
      <c r="H2960">
        <v>3174.01</v>
      </c>
    </row>
    <row r="2961" spans="1:8" x14ac:dyDescent="0.45">
      <c r="A2961" s="1">
        <v>44562</v>
      </c>
      <c r="B2961" t="s">
        <v>3432</v>
      </c>
      <c r="C2961">
        <v>65</v>
      </c>
      <c r="D2961" t="s">
        <v>14</v>
      </c>
      <c r="E2961" t="s">
        <v>10</v>
      </c>
      <c r="F2961" t="s">
        <v>16</v>
      </c>
      <c r="G2961" t="s">
        <v>41</v>
      </c>
      <c r="H2961">
        <v>4361.6099999999997</v>
      </c>
    </row>
    <row r="2962" spans="1:8" x14ac:dyDescent="0.45">
      <c r="A2962" t="s">
        <v>549</v>
      </c>
      <c r="B2962" t="s">
        <v>3433</v>
      </c>
      <c r="C2962">
        <v>64</v>
      </c>
      <c r="D2962" t="s">
        <v>21</v>
      </c>
      <c r="E2962" t="s">
        <v>19</v>
      </c>
      <c r="F2962" t="s">
        <v>23</v>
      </c>
      <c r="G2962" t="s">
        <v>44</v>
      </c>
      <c r="H2962">
        <v>286.51</v>
      </c>
    </row>
    <row r="2963" spans="1:8" x14ac:dyDescent="0.45">
      <c r="A2963" t="s">
        <v>1478</v>
      </c>
      <c r="B2963" t="s">
        <v>3434</v>
      </c>
      <c r="C2963">
        <v>41</v>
      </c>
      <c r="D2963" t="s">
        <v>9</v>
      </c>
      <c r="E2963" t="s">
        <v>10</v>
      </c>
      <c r="F2963" t="s">
        <v>30</v>
      </c>
      <c r="G2963" t="s">
        <v>41</v>
      </c>
      <c r="H2963">
        <v>3046.09</v>
      </c>
    </row>
    <row r="2964" spans="1:8" x14ac:dyDescent="0.45">
      <c r="A2964" s="1">
        <v>44776</v>
      </c>
      <c r="B2964" t="s">
        <v>3435</v>
      </c>
      <c r="C2964">
        <v>53</v>
      </c>
      <c r="D2964" t="s">
        <v>9</v>
      </c>
      <c r="E2964" t="s">
        <v>38</v>
      </c>
      <c r="F2964" t="s">
        <v>16</v>
      </c>
      <c r="G2964" t="s">
        <v>41</v>
      </c>
      <c r="H2964">
        <v>561.6</v>
      </c>
    </row>
    <row r="2965" spans="1:8" x14ac:dyDescent="0.45">
      <c r="A2965" t="s">
        <v>770</v>
      </c>
      <c r="B2965" t="s">
        <v>3436</v>
      </c>
      <c r="C2965">
        <v>7</v>
      </c>
      <c r="D2965" t="s">
        <v>14</v>
      </c>
      <c r="E2965" t="s">
        <v>38</v>
      </c>
      <c r="F2965" t="s">
        <v>23</v>
      </c>
      <c r="G2965" t="s">
        <v>12</v>
      </c>
      <c r="H2965">
        <v>1991.34</v>
      </c>
    </row>
    <row r="2966" spans="1:8" x14ac:dyDescent="0.45">
      <c r="A2966" s="1">
        <v>44812</v>
      </c>
      <c r="B2966" t="s">
        <v>3437</v>
      </c>
      <c r="C2966">
        <v>0</v>
      </c>
      <c r="D2966" t="s">
        <v>9</v>
      </c>
      <c r="E2966" t="s">
        <v>35</v>
      </c>
      <c r="F2966" t="s">
        <v>16</v>
      </c>
      <c r="G2966" t="s">
        <v>41</v>
      </c>
      <c r="H2966">
        <v>4250.88</v>
      </c>
    </row>
    <row r="2967" spans="1:8" x14ac:dyDescent="0.45">
      <c r="A2967" s="1">
        <v>45115</v>
      </c>
      <c r="B2967" t="s">
        <v>3438</v>
      </c>
      <c r="C2967">
        <v>31</v>
      </c>
      <c r="D2967" t="s">
        <v>21</v>
      </c>
      <c r="F2967" t="s">
        <v>11</v>
      </c>
      <c r="G2967" t="s">
        <v>17</v>
      </c>
      <c r="H2967">
        <v>747.73</v>
      </c>
    </row>
    <row r="2968" spans="1:8" x14ac:dyDescent="0.45">
      <c r="A2968" t="s">
        <v>96</v>
      </c>
      <c r="B2968" t="s">
        <v>3439</v>
      </c>
      <c r="C2968">
        <v>29</v>
      </c>
      <c r="D2968" t="s">
        <v>21</v>
      </c>
      <c r="E2968" t="s">
        <v>38</v>
      </c>
      <c r="F2968" t="s">
        <v>30</v>
      </c>
      <c r="G2968" t="s">
        <v>17</v>
      </c>
      <c r="H2968">
        <v>1440.99</v>
      </c>
    </row>
    <row r="2969" spans="1:8" x14ac:dyDescent="0.45">
      <c r="A2969" t="s">
        <v>517</v>
      </c>
      <c r="B2969" t="s">
        <v>3440</v>
      </c>
      <c r="C2969">
        <v>58</v>
      </c>
      <c r="D2969" t="s">
        <v>21</v>
      </c>
      <c r="E2969" t="s">
        <v>26</v>
      </c>
      <c r="F2969" t="s">
        <v>11</v>
      </c>
      <c r="G2969" t="s">
        <v>17</v>
      </c>
      <c r="H2969">
        <v>1973.01</v>
      </c>
    </row>
    <row r="2970" spans="1:8" x14ac:dyDescent="0.45">
      <c r="A2970" t="s">
        <v>177</v>
      </c>
      <c r="B2970" t="s">
        <v>3441</v>
      </c>
      <c r="C2970">
        <v>31</v>
      </c>
      <c r="D2970" t="s">
        <v>21</v>
      </c>
      <c r="E2970" t="s">
        <v>10</v>
      </c>
      <c r="F2970" t="s">
        <v>16</v>
      </c>
      <c r="G2970" t="s">
        <v>28</v>
      </c>
      <c r="H2970">
        <v>1668.43</v>
      </c>
    </row>
    <row r="2971" spans="1:8" x14ac:dyDescent="0.45">
      <c r="A2971" t="s">
        <v>1070</v>
      </c>
      <c r="B2971" t="s">
        <v>3442</v>
      </c>
      <c r="C2971">
        <v>64</v>
      </c>
      <c r="D2971" t="s">
        <v>14</v>
      </c>
      <c r="E2971" t="s">
        <v>15</v>
      </c>
      <c r="F2971" t="s">
        <v>16</v>
      </c>
      <c r="G2971" t="s">
        <v>28</v>
      </c>
      <c r="H2971">
        <v>2304.8000000000002</v>
      </c>
    </row>
    <row r="2972" spans="1:8" x14ac:dyDescent="0.45">
      <c r="A2972" s="1">
        <v>44749</v>
      </c>
      <c r="B2972" t="s">
        <v>3443</v>
      </c>
      <c r="C2972">
        <v>4</v>
      </c>
      <c r="D2972" t="s">
        <v>21</v>
      </c>
      <c r="E2972" t="s">
        <v>10</v>
      </c>
      <c r="F2972" t="s">
        <v>11</v>
      </c>
      <c r="G2972" t="s">
        <v>28</v>
      </c>
      <c r="H2972">
        <v>2855.17</v>
      </c>
    </row>
    <row r="2973" spans="1:8" x14ac:dyDescent="0.45">
      <c r="A2973" t="s">
        <v>391</v>
      </c>
      <c r="B2973" t="s">
        <v>3444</v>
      </c>
      <c r="C2973">
        <v>4</v>
      </c>
      <c r="D2973" t="s">
        <v>14</v>
      </c>
      <c r="E2973" t="s">
        <v>15</v>
      </c>
      <c r="F2973" t="s">
        <v>23</v>
      </c>
      <c r="H2973">
        <v>166.64</v>
      </c>
    </row>
    <row r="2974" spans="1:8" x14ac:dyDescent="0.45">
      <c r="A2974" t="s">
        <v>2277</v>
      </c>
      <c r="B2974" t="s">
        <v>3445</v>
      </c>
      <c r="C2974">
        <v>30</v>
      </c>
      <c r="D2974" t="s">
        <v>9</v>
      </c>
      <c r="E2974" t="s">
        <v>26</v>
      </c>
      <c r="F2974" t="s">
        <v>23</v>
      </c>
      <c r="G2974" t="s">
        <v>17</v>
      </c>
      <c r="H2974">
        <v>3850.65</v>
      </c>
    </row>
    <row r="2975" spans="1:8" x14ac:dyDescent="0.45">
      <c r="A2975" s="1">
        <v>45118</v>
      </c>
      <c r="B2975" t="s">
        <v>3446</v>
      </c>
      <c r="C2975">
        <v>57</v>
      </c>
      <c r="D2975" t="s">
        <v>9</v>
      </c>
      <c r="E2975" t="s">
        <v>38</v>
      </c>
      <c r="F2975" t="s">
        <v>23</v>
      </c>
      <c r="G2975" t="s">
        <v>44</v>
      </c>
      <c r="H2975">
        <v>2428.91</v>
      </c>
    </row>
    <row r="2976" spans="1:8" x14ac:dyDescent="0.45">
      <c r="A2976" s="1">
        <v>45018</v>
      </c>
      <c r="B2976" t="s">
        <v>3447</v>
      </c>
      <c r="C2976">
        <v>23</v>
      </c>
      <c r="D2976" t="s">
        <v>9</v>
      </c>
      <c r="E2976" t="s">
        <v>38</v>
      </c>
      <c r="F2976" t="s">
        <v>16</v>
      </c>
      <c r="G2976" t="s">
        <v>28</v>
      </c>
      <c r="H2976">
        <v>3078.16</v>
      </c>
    </row>
    <row r="2977" spans="1:8" x14ac:dyDescent="0.45">
      <c r="A2977" t="s">
        <v>751</v>
      </c>
      <c r="B2977" t="s">
        <v>3448</v>
      </c>
      <c r="C2977">
        <v>97</v>
      </c>
      <c r="D2977" t="s">
        <v>21</v>
      </c>
      <c r="F2977" t="s">
        <v>16</v>
      </c>
      <c r="G2977" t="s">
        <v>12</v>
      </c>
      <c r="H2977">
        <v>4145.25</v>
      </c>
    </row>
    <row r="2978" spans="1:8" x14ac:dyDescent="0.45">
      <c r="A2978" t="s">
        <v>1865</v>
      </c>
      <c r="B2978" t="s">
        <v>3449</v>
      </c>
      <c r="C2978">
        <v>37</v>
      </c>
      <c r="D2978" t="s">
        <v>9</v>
      </c>
      <c r="E2978" t="s">
        <v>35</v>
      </c>
      <c r="F2978" t="s">
        <v>16</v>
      </c>
      <c r="G2978" t="s">
        <v>41</v>
      </c>
      <c r="H2978">
        <v>3135.26</v>
      </c>
    </row>
    <row r="2979" spans="1:8" x14ac:dyDescent="0.45">
      <c r="A2979" s="1">
        <v>45231</v>
      </c>
      <c r="B2979" t="s">
        <v>3450</v>
      </c>
      <c r="C2979">
        <v>35</v>
      </c>
      <c r="D2979" t="s">
        <v>9</v>
      </c>
      <c r="E2979" t="s">
        <v>38</v>
      </c>
      <c r="F2979" t="s">
        <v>11</v>
      </c>
      <c r="G2979" t="s">
        <v>44</v>
      </c>
      <c r="H2979">
        <v>1481.26</v>
      </c>
    </row>
    <row r="2980" spans="1:8" x14ac:dyDescent="0.45">
      <c r="A2980" t="s">
        <v>1081</v>
      </c>
      <c r="B2980" t="s">
        <v>3451</v>
      </c>
      <c r="C2980">
        <v>18</v>
      </c>
      <c r="D2980" t="s">
        <v>14</v>
      </c>
      <c r="E2980" t="s">
        <v>35</v>
      </c>
      <c r="F2980" t="s">
        <v>11</v>
      </c>
      <c r="G2980" t="s">
        <v>28</v>
      </c>
      <c r="H2980">
        <v>4217.5</v>
      </c>
    </row>
    <row r="2981" spans="1:8" x14ac:dyDescent="0.45">
      <c r="A2981" t="s">
        <v>906</v>
      </c>
      <c r="B2981" t="s">
        <v>3452</v>
      </c>
      <c r="C2981">
        <v>14</v>
      </c>
      <c r="D2981" t="s">
        <v>14</v>
      </c>
      <c r="E2981" t="s">
        <v>38</v>
      </c>
      <c r="F2981" t="s">
        <v>30</v>
      </c>
      <c r="G2981" t="s">
        <v>44</v>
      </c>
      <c r="H2981">
        <v>3431.93</v>
      </c>
    </row>
    <row r="2982" spans="1:8" x14ac:dyDescent="0.45">
      <c r="A2982" t="s">
        <v>1151</v>
      </c>
      <c r="B2982" t="s">
        <v>3453</v>
      </c>
      <c r="C2982">
        <v>98</v>
      </c>
      <c r="D2982" t="s">
        <v>9</v>
      </c>
      <c r="E2982" t="s">
        <v>38</v>
      </c>
      <c r="F2982" t="s">
        <v>30</v>
      </c>
      <c r="G2982" t="s">
        <v>28</v>
      </c>
      <c r="H2982">
        <v>4716.3999999999996</v>
      </c>
    </row>
    <row r="2983" spans="1:8" x14ac:dyDescent="0.45">
      <c r="A2983" s="1">
        <v>44752</v>
      </c>
      <c r="B2983" t="s">
        <v>3454</v>
      </c>
      <c r="C2983">
        <v>98</v>
      </c>
      <c r="D2983" t="s">
        <v>21</v>
      </c>
      <c r="E2983" t="s">
        <v>22</v>
      </c>
      <c r="F2983" t="s">
        <v>30</v>
      </c>
      <c r="G2983" t="s">
        <v>41</v>
      </c>
      <c r="H2983">
        <v>1065.77</v>
      </c>
    </row>
    <row r="2984" spans="1:8" x14ac:dyDescent="0.45">
      <c r="A2984" t="s">
        <v>1118</v>
      </c>
      <c r="B2984" t="s">
        <v>3455</v>
      </c>
      <c r="C2984">
        <v>16</v>
      </c>
      <c r="D2984" t="s">
        <v>14</v>
      </c>
      <c r="E2984" t="s">
        <v>26</v>
      </c>
      <c r="F2984" t="s">
        <v>11</v>
      </c>
      <c r="G2984" t="s">
        <v>44</v>
      </c>
      <c r="H2984">
        <v>731.61</v>
      </c>
    </row>
    <row r="2985" spans="1:8" x14ac:dyDescent="0.45">
      <c r="A2985" s="1">
        <v>44899</v>
      </c>
      <c r="B2985" t="s">
        <v>3456</v>
      </c>
      <c r="C2985">
        <v>97</v>
      </c>
      <c r="D2985" t="s">
        <v>14</v>
      </c>
      <c r="E2985" t="s">
        <v>10</v>
      </c>
      <c r="F2985" t="s">
        <v>11</v>
      </c>
      <c r="G2985" t="s">
        <v>44</v>
      </c>
      <c r="H2985">
        <v>3141.36</v>
      </c>
    </row>
    <row r="2986" spans="1:8" x14ac:dyDescent="0.45">
      <c r="A2986" s="1">
        <v>44692</v>
      </c>
      <c r="B2986" t="s">
        <v>3457</v>
      </c>
      <c r="C2986">
        <v>16</v>
      </c>
      <c r="D2986" t="s">
        <v>14</v>
      </c>
      <c r="E2986" t="s">
        <v>38</v>
      </c>
      <c r="F2986" t="s">
        <v>16</v>
      </c>
      <c r="G2986" t="s">
        <v>17</v>
      </c>
      <c r="H2986">
        <v>4801.3</v>
      </c>
    </row>
    <row r="2987" spans="1:8" x14ac:dyDescent="0.45">
      <c r="A2987" t="s">
        <v>160</v>
      </c>
      <c r="B2987" t="s">
        <v>3458</v>
      </c>
      <c r="C2987">
        <v>99</v>
      </c>
      <c r="D2987" t="s">
        <v>21</v>
      </c>
      <c r="E2987" t="s">
        <v>10</v>
      </c>
      <c r="F2987" t="s">
        <v>16</v>
      </c>
      <c r="G2987" t="s">
        <v>17</v>
      </c>
      <c r="H2987">
        <v>2880.71</v>
      </c>
    </row>
    <row r="2988" spans="1:8" x14ac:dyDescent="0.45">
      <c r="A2988" t="s">
        <v>628</v>
      </c>
      <c r="B2988" t="s">
        <v>3459</v>
      </c>
      <c r="C2988">
        <v>17</v>
      </c>
      <c r="D2988" t="s">
        <v>21</v>
      </c>
      <c r="F2988" t="s">
        <v>23</v>
      </c>
      <c r="G2988" t="s">
        <v>44</v>
      </c>
      <c r="H2988">
        <v>1386.67</v>
      </c>
    </row>
    <row r="2989" spans="1:8" x14ac:dyDescent="0.45">
      <c r="A2989" t="s">
        <v>598</v>
      </c>
      <c r="B2989" t="s">
        <v>3460</v>
      </c>
      <c r="C2989">
        <v>99</v>
      </c>
      <c r="D2989" t="s">
        <v>21</v>
      </c>
      <c r="E2989" t="s">
        <v>35</v>
      </c>
      <c r="F2989" t="s">
        <v>16</v>
      </c>
      <c r="G2989" t="s">
        <v>41</v>
      </c>
      <c r="H2989">
        <v>2626.19</v>
      </c>
    </row>
    <row r="2990" spans="1:8" x14ac:dyDescent="0.45">
      <c r="A2990" t="s">
        <v>280</v>
      </c>
      <c r="B2990" t="s">
        <v>3461</v>
      </c>
      <c r="C2990">
        <v>16</v>
      </c>
      <c r="D2990" t="s">
        <v>14</v>
      </c>
      <c r="E2990" t="s">
        <v>35</v>
      </c>
      <c r="F2990" t="s">
        <v>23</v>
      </c>
      <c r="G2990" t="s">
        <v>44</v>
      </c>
      <c r="H2990">
        <v>1778.07</v>
      </c>
    </row>
    <row r="2991" spans="1:8" x14ac:dyDescent="0.45">
      <c r="A2991" s="1">
        <v>44967</v>
      </c>
      <c r="B2991" t="s">
        <v>3462</v>
      </c>
      <c r="C2991">
        <v>87</v>
      </c>
      <c r="D2991" t="s">
        <v>21</v>
      </c>
      <c r="E2991" t="s">
        <v>38</v>
      </c>
      <c r="F2991" t="s">
        <v>11</v>
      </c>
      <c r="G2991" t="s">
        <v>17</v>
      </c>
      <c r="H2991">
        <v>2124.92</v>
      </c>
    </row>
    <row r="2992" spans="1:8" x14ac:dyDescent="0.45">
      <c r="A2992" t="s">
        <v>244</v>
      </c>
      <c r="B2992" t="s">
        <v>3463</v>
      </c>
      <c r="C2992">
        <v>97</v>
      </c>
      <c r="D2992" t="s">
        <v>14</v>
      </c>
      <c r="E2992" t="s">
        <v>35</v>
      </c>
      <c r="F2992" t="s">
        <v>11</v>
      </c>
      <c r="H2992">
        <v>3574.58</v>
      </c>
    </row>
    <row r="2993" spans="1:8" x14ac:dyDescent="0.45">
      <c r="A2993" t="s">
        <v>1741</v>
      </c>
      <c r="B2993" t="s">
        <v>3464</v>
      </c>
      <c r="C2993">
        <v>50</v>
      </c>
      <c r="D2993" t="s">
        <v>9</v>
      </c>
      <c r="E2993" t="s">
        <v>19</v>
      </c>
      <c r="F2993" t="s">
        <v>11</v>
      </c>
      <c r="G2993" t="s">
        <v>28</v>
      </c>
      <c r="H2993">
        <v>4932.75</v>
      </c>
    </row>
    <row r="2994" spans="1:8" x14ac:dyDescent="0.45">
      <c r="A2994" t="s">
        <v>39</v>
      </c>
      <c r="B2994" t="s">
        <v>3465</v>
      </c>
      <c r="C2994">
        <v>32</v>
      </c>
      <c r="D2994" t="s">
        <v>9</v>
      </c>
      <c r="E2994" t="s">
        <v>19</v>
      </c>
      <c r="F2994" t="s">
        <v>23</v>
      </c>
      <c r="G2994" t="s">
        <v>12</v>
      </c>
      <c r="H2994">
        <v>669.12</v>
      </c>
    </row>
    <row r="2995" spans="1:8" x14ac:dyDescent="0.45">
      <c r="A2995" s="1">
        <v>44935</v>
      </c>
      <c r="B2995" t="s">
        <v>3466</v>
      </c>
      <c r="C2995">
        <v>80</v>
      </c>
      <c r="D2995" t="s">
        <v>21</v>
      </c>
      <c r="E2995" t="s">
        <v>19</v>
      </c>
      <c r="F2995" t="s">
        <v>30</v>
      </c>
      <c r="G2995" t="s">
        <v>12</v>
      </c>
      <c r="H2995">
        <v>1820.3</v>
      </c>
    </row>
    <row r="2996" spans="1:8" x14ac:dyDescent="0.45">
      <c r="A2996" t="s">
        <v>1132</v>
      </c>
      <c r="B2996" t="s">
        <v>3467</v>
      </c>
      <c r="C2996">
        <v>91</v>
      </c>
      <c r="D2996" t="s">
        <v>21</v>
      </c>
      <c r="E2996" t="s">
        <v>35</v>
      </c>
      <c r="F2996" t="s">
        <v>11</v>
      </c>
      <c r="G2996" t="s">
        <v>44</v>
      </c>
      <c r="H2996">
        <v>2172.25</v>
      </c>
    </row>
    <row r="2997" spans="1:8" x14ac:dyDescent="0.45">
      <c r="A2997" t="s">
        <v>333</v>
      </c>
      <c r="B2997" t="s">
        <v>3468</v>
      </c>
      <c r="C2997">
        <v>15</v>
      </c>
      <c r="D2997" t="s">
        <v>21</v>
      </c>
      <c r="E2997" t="s">
        <v>38</v>
      </c>
      <c r="F2997" t="s">
        <v>11</v>
      </c>
      <c r="G2997" t="s">
        <v>12</v>
      </c>
      <c r="H2997">
        <v>3036.99</v>
      </c>
    </row>
    <row r="2998" spans="1:8" x14ac:dyDescent="0.45">
      <c r="A2998" t="s">
        <v>619</v>
      </c>
      <c r="B2998" t="s">
        <v>3469</v>
      </c>
      <c r="C2998">
        <v>35</v>
      </c>
      <c r="D2998" t="s">
        <v>9</v>
      </c>
      <c r="E2998" t="s">
        <v>26</v>
      </c>
      <c r="F2998" t="s">
        <v>23</v>
      </c>
      <c r="G2998" t="s">
        <v>17</v>
      </c>
      <c r="H2998">
        <v>3073.89</v>
      </c>
    </row>
    <row r="2999" spans="1:8" x14ac:dyDescent="0.45">
      <c r="A2999" t="s">
        <v>94</v>
      </c>
      <c r="B2999" t="s">
        <v>3470</v>
      </c>
      <c r="C2999">
        <v>61</v>
      </c>
      <c r="D2999" t="s">
        <v>9</v>
      </c>
      <c r="E2999" t="s">
        <v>10</v>
      </c>
      <c r="F2999" t="s">
        <v>30</v>
      </c>
      <c r="G2999" t="s">
        <v>12</v>
      </c>
      <c r="H2999">
        <v>4409.2700000000004</v>
      </c>
    </row>
    <row r="3000" spans="1:8" x14ac:dyDescent="0.45">
      <c r="A3000" s="1">
        <v>44774</v>
      </c>
      <c r="B3000" t="s">
        <v>3471</v>
      </c>
      <c r="C3000">
        <v>64</v>
      </c>
      <c r="D3000" t="s">
        <v>21</v>
      </c>
      <c r="E3000" t="s">
        <v>38</v>
      </c>
      <c r="F3000" t="s">
        <v>30</v>
      </c>
      <c r="G3000" t="s">
        <v>12</v>
      </c>
      <c r="H3000">
        <v>485.96</v>
      </c>
    </row>
    <row r="3001" spans="1:8" x14ac:dyDescent="0.45">
      <c r="A3001" s="1">
        <v>44565</v>
      </c>
      <c r="B3001" t="s">
        <v>3472</v>
      </c>
      <c r="C3001">
        <v>26</v>
      </c>
      <c r="D3001" t="s">
        <v>9</v>
      </c>
      <c r="E3001" t="s">
        <v>19</v>
      </c>
      <c r="F3001" t="s">
        <v>11</v>
      </c>
      <c r="G3001" t="s">
        <v>41</v>
      </c>
      <c r="H3001">
        <v>4358.2299999999996</v>
      </c>
    </row>
    <row r="3002" spans="1:8" x14ac:dyDescent="0.45">
      <c r="A3002" t="s">
        <v>513</v>
      </c>
      <c r="B3002" t="s">
        <v>3473</v>
      </c>
      <c r="C3002">
        <v>49</v>
      </c>
      <c r="D3002" t="s">
        <v>9</v>
      </c>
      <c r="E3002" t="s">
        <v>19</v>
      </c>
      <c r="F3002" t="s">
        <v>23</v>
      </c>
      <c r="G3002" t="s">
        <v>41</v>
      </c>
      <c r="H3002">
        <v>3213.23</v>
      </c>
    </row>
    <row r="3003" spans="1:8" x14ac:dyDescent="0.45">
      <c r="A3003" t="s">
        <v>1490</v>
      </c>
      <c r="B3003" t="s">
        <v>3474</v>
      </c>
      <c r="C3003">
        <v>44</v>
      </c>
      <c r="D3003" t="s">
        <v>9</v>
      </c>
      <c r="F3003" t="s">
        <v>16</v>
      </c>
      <c r="G3003" t="s">
        <v>28</v>
      </c>
      <c r="H3003">
        <v>3728.58</v>
      </c>
    </row>
    <row r="3004" spans="1:8" x14ac:dyDescent="0.45">
      <c r="A3004" t="s">
        <v>1306</v>
      </c>
      <c r="B3004" t="s">
        <v>3475</v>
      </c>
      <c r="C3004">
        <v>25</v>
      </c>
      <c r="D3004" t="s">
        <v>9</v>
      </c>
      <c r="E3004" t="s">
        <v>22</v>
      </c>
      <c r="F3004" t="s">
        <v>16</v>
      </c>
      <c r="G3004" t="s">
        <v>28</v>
      </c>
      <c r="H3004">
        <v>1904.3</v>
      </c>
    </row>
    <row r="3005" spans="1:8" x14ac:dyDescent="0.45">
      <c r="A3005" t="s">
        <v>693</v>
      </c>
      <c r="B3005" t="s">
        <v>3476</v>
      </c>
      <c r="C3005">
        <v>23</v>
      </c>
      <c r="D3005" t="s">
        <v>9</v>
      </c>
      <c r="E3005" t="s">
        <v>15</v>
      </c>
      <c r="F3005" t="s">
        <v>30</v>
      </c>
      <c r="G3005" t="s">
        <v>28</v>
      </c>
      <c r="H3005">
        <v>4353.84</v>
      </c>
    </row>
    <row r="3006" spans="1:8" x14ac:dyDescent="0.45">
      <c r="A3006" t="s">
        <v>1013</v>
      </c>
      <c r="B3006" t="s">
        <v>3477</v>
      </c>
      <c r="C3006">
        <v>52</v>
      </c>
      <c r="D3006" t="s">
        <v>9</v>
      </c>
      <c r="E3006" t="s">
        <v>22</v>
      </c>
      <c r="F3006" t="s">
        <v>23</v>
      </c>
      <c r="G3006" t="s">
        <v>41</v>
      </c>
      <c r="H3006">
        <v>25.99</v>
      </c>
    </row>
    <row r="3007" spans="1:8" x14ac:dyDescent="0.45">
      <c r="A3007" s="1">
        <v>44997</v>
      </c>
      <c r="B3007" t="s">
        <v>3478</v>
      </c>
      <c r="C3007">
        <v>81</v>
      </c>
      <c r="D3007" t="s">
        <v>9</v>
      </c>
      <c r="E3007" t="s">
        <v>22</v>
      </c>
      <c r="F3007" t="s">
        <v>11</v>
      </c>
      <c r="G3007" t="s">
        <v>28</v>
      </c>
      <c r="H3007">
        <v>3499.08</v>
      </c>
    </row>
    <row r="3008" spans="1:8" x14ac:dyDescent="0.45">
      <c r="A3008" t="s">
        <v>606</v>
      </c>
      <c r="B3008" t="s">
        <v>3479</v>
      </c>
      <c r="C3008">
        <v>5</v>
      </c>
      <c r="D3008" t="s">
        <v>9</v>
      </c>
      <c r="E3008" t="s">
        <v>38</v>
      </c>
      <c r="F3008" t="s">
        <v>16</v>
      </c>
      <c r="G3008" t="s">
        <v>28</v>
      </c>
      <c r="H3008">
        <v>3875</v>
      </c>
    </row>
    <row r="3009" spans="1:8" x14ac:dyDescent="0.45">
      <c r="A3009" t="s">
        <v>1340</v>
      </c>
      <c r="B3009" t="s">
        <v>3480</v>
      </c>
      <c r="C3009">
        <v>50</v>
      </c>
      <c r="D3009" t="s">
        <v>21</v>
      </c>
      <c r="E3009" t="s">
        <v>38</v>
      </c>
      <c r="F3009" t="s">
        <v>11</v>
      </c>
      <c r="G3009" t="s">
        <v>12</v>
      </c>
      <c r="H3009">
        <v>3832.71</v>
      </c>
    </row>
    <row r="3010" spans="1:8" x14ac:dyDescent="0.45">
      <c r="A3010" t="s">
        <v>2492</v>
      </c>
      <c r="B3010" t="s">
        <v>3481</v>
      </c>
      <c r="C3010">
        <v>50</v>
      </c>
      <c r="D3010" t="s">
        <v>14</v>
      </c>
      <c r="E3010" t="s">
        <v>22</v>
      </c>
      <c r="F3010" t="s">
        <v>11</v>
      </c>
      <c r="G3010" t="s">
        <v>28</v>
      </c>
      <c r="H3010">
        <v>964.26</v>
      </c>
    </row>
    <row r="3011" spans="1:8" x14ac:dyDescent="0.45">
      <c r="A3011" t="s">
        <v>772</v>
      </c>
      <c r="B3011" t="s">
        <v>3482</v>
      </c>
      <c r="C3011">
        <v>75</v>
      </c>
      <c r="D3011" t="s">
        <v>21</v>
      </c>
      <c r="E3011" t="s">
        <v>19</v>
      </c>
      <c r="F3011" t="s">
        <v>30</v>
      </c>
      <c r="G3011" t="s">
        <v>17</v>
      </c>
      <c r="H3011">
        <v>128.85</v>
      </c>
    </row>
    <row r="3012" spans="1:8" x14ac:dyDescent="0.45">
      <c r="A3012" s="1">
        <v>45083</v>
      </c>
      <c r="B3012" t="s">
        <v>3483</v>
      </c>
      <c r="C3012">
        <v>11</v>
      </c>
      <c r="D3012" t="s">
        <v>21</v>
      </c>
      <c r="E3012" t="s">
        <v>35</v>
      </c>
      <c r="F3012" t="s">
        <v>11</v>
      </c>
      <c r="G3012" t="s">
        <v>12</v>
      </c>
      <c r="H3012">
        <v>1076.1600000000001</v>
      </c>
    </row>
    <row r="3013" spans="1:8" x14ac:dyDescent="0.45">
      <c r="A3013" t="s">
        <v>1151</v>
      </c>
      <c r="B3013" t="s">
        <v>3484</v>
      </c>
      <c r="C3013">
        <v>52</v>
      </c>
      <c r="D3013" t="s">
        <v>21</v>
      </c>
      <c r="E3013" t="s">
        <v>38</v>
      </c>
      <c r="F3013" t="s">
        <v>23</v>
      </c>
      <c r="G3013" t="s">
        <v>28</v>
      </c>
      <c r="H3013">
        <v>1462.55</v>
      </c>
    </row>
    <row r="3014" spans="1:8" x14ac:dyDescent="0.45">
      <c r="A3014" t="s">
        <v>452</v>
      </c>
      <c r="B3014" t="s">
        <v>3485</v>
      </c>
      <c r="C3014">
        <v>5</v>
      </c>
      <c r="D3014" t="s">
        <v>9</v>
      </c>
      <c r="F3014" t="s">
        <v>16</v>
      </c>
      <c r="G3014" t="s">
        <v>41</v>
      </c>
      <c r="H3014">
        <v>4742.57</v>
      </c>
    </row>
    <row r="3015" spans="1:8" x14ac:dyDescent="0.45">
      <c r="A3015" t="s">
        <v>1229</v>
      </c>
      <c r="B3015" t="s">
        <v>3486</v>
      </c>
      <c r="C3015">
        <v>82</v>
      </c>
      <c r="D3015" t="s">
        <v>9</v>
      </c>
      <c r="E3015" t="s">
        <v>15</v>
      </c>
      <c r="F3015" t="s">
        <v>16</v>
      </c>
      <c r="G3015" t="s">
        <v>12</v>
      </c>
      <c r="H3015">
        <v>3331.44</v>
      </c>
    </row>
    <row r="3016" spans="1:8" x14ac:dyDescent="0.45">
      <c r="A3016" t="s">
        <v>404</v>
      </c>
      <c r="B3016" t="s">
        <v>3487</v>
      </c>
      <c r="C3016">
        <v>61</v>
      </c>
      <c r="D3016" t="s">
        <v>9</v>
      </c>
      <c r="E3016" t="s">
        <v>10</v>
      </c>
      <c r="F3016" t="s">
        <v>30</v>
      </c>
      <c r="G3016" t="s">
        <v>44</v>
      </c>
      <c r="H3016">
        <v>253.9</v>
      </c>
    </row>
    <row r="3017" spans="1:8" x14ac:dyDescent="0.45">
      <c r="A3017" s="1">
        <v>45242</v>
      </c>
      <c r="B3017" t="s">
        <v>3488</v>
      </c>
      <c r="C3017">
        <v>39</v>
      </c>
      <c r="D3017" t="s">
        <v>21</v>
      </c>
      <c r="E3017" t="s">
        <v>38</v>
      </c>
      <c r="F3017" t="s">
        <v>30</v>
      </c>
      <c r="G3017" t="s">
        <v>41</v>
      </c>
      <c r="H3017">
        <v>1202.48</v>
      </c>
    </row>
    <row r="3018" spans="1:8" x14ac:dyDescent="0.45">
      <c r="A3018" t="s">
        <v>1306</v>
      </c>
      <c r="B3018" t="s">
        <v>3489</v>
      </c>
      <c r="C3018">
        <v>83</v>
      </c>
      <c r="D3018" t="s">
        <v>14</v>
      </c>
      <c r="F3018" t="s">
        <v>30</v>
      </c>
      <c r="G3018" t="s">
        <v>28</v>
      </c>
      <c r="H3018">
        <v>914.48</v>
      </c>
    </row>
    <row r="3019" spans="1:8" x14ac:dyDescent="0.45">
      <c r="A3019" s="1">
        <v>44968</v>
      </c>
      <c r="B3019" t="s">
        <v>3490</v>
      </c>
      <c r="C3019">
        <v>99</v>
      </c>
      <c r="D3019" t="s">
        <v>21</v>
      </c>
      <c r="E3019" t="s">
        <v>19</v>
      </c>
      <c r="F3019" t="s">
        <v>11</v>
      </c>
      <c r="G3019" t="s">
        <v>17</v>
      </c>
      <c r="H3019">
        <v>3378.68</v>
      </c>
    </row>
    <row r="3020" spans="1:8" x14ac:dyDescent="0.45">
      <c r="A3020" s="1">
        <v>45266</v>
      </c>
      <c r="B3020" t="s">
        <v>3491</v>
      </c>
      <c r="C3020">
        <v>83</v>
      </c>
      <c r="D3020" t="s">
        <v>9</v>
      </c>
      <c r="E3020" t="s">
        <v>10</v>
      </c>
      <c r="F3020" t="s">
        <v>11</v>
      </c>
      <c r="G3020" t="s">
        <v>41</v>
      </c>
      <c r="H3020">
        <v>2374.39</v>
      </c>
    </row>
    <row r="3021" spans="1:8" x14ac:dyDescent="0.45">
      <c r="A3021" t="s">
        <v>2003</v>
      </c>
      <c r="B3021" t="s">
        <v>3492</v>
      </c>
      <c r="C3021">
        <v>68</v>
      </c>
      <c r="D3021" t="s">
        <v>14</v>
      </c>
      <c r="E3021" t="s">
        <v>26</v>
      </c>
      <c r="F3021" t="s">
        <v>30</v>
      </c>
      <c r="G3021" t="s">
        <v>17</v>
      </c>
      <c r="H3021">
        <v>3209.22</v>
      </c>
    </row>
    <row r="3022" spans="1:8" x14ac:dyDescent="0.45">
      <c r="A3022" s="1">
        <v>44747</v>
      </c>
      <c r="B3022" t="s">
        <v>3493</v>
      </c>
      <c r="C3022">
        <v>32</v>
      </c>
      <c r="D3022" t="s">
        <v>14</v>
      </c>
      <c r="E3022" t="s">
        <v>22</v>
      </c>
      <c r="F3022" t="s">
        <v>11</v>
      </c>
      <c r="G3022" t="s">
        <v>41</v>
      </c>
      <c r="H3022">
        <v>1516.43</v>
      </c>
    </row>
    <row r="3023" spans="1:8" x14ac:dyDescent="0.45">
      <c r="A3023" s="1">
        <v>44936</v>
      </c>
      <c r="B3023" t="s">
        <v>3494</v>
      </c>
      <c r="C3023">
        <v>2</v>
      </c>
      <c r="D3023" t="s">
        <v>21</v>
      </c>
      <c r="E3023" t="s">
        <v>26</v>
      </c>
      <c r="F3023" t="s">
        <v>23</v>
      </c>
      <c r="G3023" t="s">
        <v>17</v>
      </c>
      <c r="H3023">
        <v>4228.24</v>
      </c>
    </row>
    <row r="3024" spans="1:8" x14ac:dyDescent="0.45">
      <c r="A3024" t="s">
        <v>598</v>
      </c>
      <c r="B3024" t="s">
        <v>3495</v>
      </c>
      <c r="C3024">
        <v>61</v>
      </c>
      <c r="D3024" t="s">
        <v>9</v>
      </c>
      <c r="E3024" t="s">
        <v>35</v>
      </c>
      <c r="F3024" t="s">
        <v>23</v>
      </c>
      <c r="G3024" t="s">
        <v>28</v>
      </c>
      <c r="H3024">
        <v>76.63</v>
      </c>
    </row>
    <row r="3025" spans="1:8" x14ac:dyDescent="0.45">
      <c r="A3025" s="1">
        <v>44714</v>
      </c>
      <c r="B3025" t="s">
        <v>3496</v>
      </c>
      <c r="C3025">
        <v>44</v>
      </c>
      <c r="D3025" t="s">
        <v>14</v>
      </c>
      <c r="E3025" t="s">
        <v>35</v>
      </c>
      <c r="F3025" t="s">
        <v>30</v>
      </c>
      <c r="G3025" t="s">
        <v>28</v>
      </c>
      <c r="H3025">
        <v>4723.3100000000004</v>
      </c>
    </row>
    <row r="3026" spans="1:8" x14ac:dyDescent="0.45">
      <c r="A3026" t="s">
        <v>828</v>
      </c>
      <c r="B3026" t="s">
        <v>3497</v>
      </c>
      <c r="C3026">
        <v>95</v>
      </c>
      <c r="D3026" t="s">
        <v>9</v>
      </c>
      <c r="E3026" t="s">
        <v>35</v>
      </c>
      <c r="F3026" t="s">
        <v>23</v>
      </c>
      <c r="G3026" t="s">
        <v>12</v>
      </c>
      <c r="H3026">
        <v>1698.54</v>
      </c>
    </row>
    <row r="3027" spans="1:8" x14ac:dyDescent="0.45">
      <c r="A3027" s="1">
        <v>44968</v>
      </c>
      <c r="B3027" t="s">
        <v>3498</v>
      </c>
      <c r="C3027">
        <v>92</v>
      </c>
      <c r="D3027" t="s">
        <v>9</v>
      </c>
      <c r="E3027" t="s">
        <v>35</v>
      </c>
      <c r="F3027" t="s">
        <v>23</v>
      </c>
      <c r="H3027">
        <v>4465.67</v>
      </c>
    </row>
    <row r="3028" spans="1:8" x14ac:dyDescent="0.45">
      <c r="A3028" s="1">
        <v>45026</v>
      </c>
      <c r="B3028" t="s">
        <v>3499</v>
      </c>
      <c r="C3028">
        <v>21</v>
      </c>
      <c r="D3028" t="s">
        <v>21</v>
      </c>
      <c r="E3028" t="s">
        <v>35</v>
      </c>
      <c r="F3028" t="s">
        <v>30</v>
      </c>
      <c r="G3028" t="s">
        <v>41</v>
      </c>
      <c r="H3028">
        <v>1124.08</v>
      </c>
    </row>
    <row r="3029" spans="1:8" x14ac:dyDescent="0.45">
      <c r="A3029" t="s">
        <v>1724</v>
      </c>
      <c r="B3029" t="s">
        <v>3500</v>
      </c>
      <c r="C3029">
        <v>90</v>
      </c>
      <c r="D3029" t="s">
        <v>9</v>
      </c>
      <c r="E3029" t="s">
        <v>38</v>
      </c>
      <c r="F3029" t="s">
        <v>30</v>
      </c>
      <c r="G3029" t="s">
        <v>44</v>
      </c>
      <c r="H3029">
        <v>2455.52</v>
      </c>
    </row>
    <row r="3030" spans="1:8" x14ac:dyDescent="0.45">
      <c r="A3030" s="1">
        <v>44869</v>
      </c>
      <c r="B3030" t="s">
        <v>3501</v>
      </c>
      <c r="C3030">
        <v>77</v>
      </c>
      <c r="D3030" t="s">
        <v>14</v>
      </c>
      <c r="E3030" t="s">
        <v>26</v>
      </c>
      <c r="F3030" t="s">
        <v>30</v>
      </c>
      <c r="G3030" t="s">
        <v>41</v>
      </c>
      <c r="H3030">
        <v>386.48</v>
      </c>
    </row>
    <row r="3031" spans="1:8" x14ac:dyDescent="0.45">
      <c r="A3031" t="s">
        <v>213</v>
      </c>
      <c r="B3031" t="s">
        <v>3502</v>
      </c>
      <c r="C3031">
        <v>78</v>
      </c>
      <c r="D3031" t="s">
        <v>9</v>
      </c>
      <c r="E3031" t="s">
        <v>19</v>
      </c>
      <c r="F3031" t="s">
        <v>23</v>
      </c>
      <c r="G3031" t="s">
        <v>28</v>
      </c>
      <c r="H3031">
        <v>536.69000000000005</v>
      </c>
    </row>
    <row r="3032" spans="1:8" x14ac:dyDescent="0.45">
      <c r="A3032" t="s">
        <v>377</v>
      </c>
      <c r="B3032" t="s">
        <v>3503</v>
      </c>
      <c r="C3032">
        <v>67</v>
      </c>
      <c r="D3032" t="s">
        <v>21</v>
      </c>
      <c r="E3032" t="s">
        <v>38</v>
      </c>
      <c r="F3032" t="s">
        <v>23</v>
      </c>
      <c r="G3032" t="s">
        <v>41</v>
      </c>
      <c r="H3032">
        <v>1275.02</v>
      </c>
    </row>
    <row r="3033" spans="1:8" x14ac:dyDescent="0.45">
      <c r="A3033" t="s">
        <v>487</v>
      </c>
      <c r="B3033" t="s">
        <v>3504</v>
      </c>
      <c r="C3033">
        <v>18</v>
      </c>
      <c r="D3033" t="s">
        <v>9</v>
      </c>
      <c r="E3033" t="s">
        <v>35</v>
      </c>
      <c r="F3033" t="s">
        <v>30</v>
      </c>
      <c r="G3033" t="s">
        <v>17</v>
      </c>
      <c r="H3033">
        <v>1939.8</v>
      </c>
    </row>
    <row r="3034" spans="1:8" x14ac:dyDescent="0.45">
      <c r="A3034" t="s">
        <v>100</v>
      </c>
      <c r="B3034" t="s">
        <v>3505</v>
      </c>
      <c r="C3034">
        <v>41</v>
      </c>
      <c r="D3034" t="s">
        <v>21</v>
      </c>
      <c r="E3034" t="s">
        <v>38</v>
      </c>
      <c r="F3034" t="s">
        <v>30</v>
      </c>
      <c r="G3034" t="s">
        <v>44</v>
      </c>
      <c r="H3034">
        <v>2897.84</v>
      </c>
    </row>
    <row r="3035" spans="1:8" x14ac:dyDescent="0.45">
      <c r="A3035" t="s">
        <v>278</v>
      </c>
      <c r="B3035" t="s">
        <v>3506</v>
      </c>
      <c r="C3035">
        <v>34</v>
      </c>
      <c r="D3035" t="s">
        <v>21</v>
      </c>
      <c r="E3035" t="s">
        <v>19</v>
      </c>
      <c r="F3035" t="s">
        <v>11</v>
      </c>
      <c r="G3035" t="s">
        <v>44</v>
      </c>
      <c r="H3035">
        <v>2861.27</v>
      </c>
    </row>
    <row r="3036" spans="1:8" x14ac:dyDescent="0.45">
      <c r="A3036" t="s">
        <v>785</v>
      </c>
      <c r="B3036" t="s">
        <v>3507</v>
      </c>
      <c r="C3036">
        <v>57</v>
      </c>
      <c r="D3036" t="s">
        <v>21</v>
      </c>
      <c r="E3036" t="s">
        <v>38</v>
      </c>
      <c r="F3036" t="s">
        <v>11</v>
      </c>
      <c r="G3036" t="s">
        <v>17</v>
      </c>
      <c r="H3036">
        <v>1784.71</v>
      </c>
    </row>
    <row r="3037" spans="1:8" x14ac:dyDescent="0.45">
      <c r="A3037" s="1">
        <v>44570</v>
      </c>
      <c r="B3037" t="s">
        <v>3508</v>
      </c>
      <c r="C3037">
        <v>69</v>
      </c>
      <c r="D3037" t="s">
        <v>9</v>
      </c>
      <c r="E3037" t="s">
        <v>26</v>
      </c>
      <c r="F3037" t="s">
        <v>30</v>
      </c>
      <c r="H3037">
        <v>3469.15</v>
      </c>
    </row>
    <row r="3038" spans="1:8" x14ac:dyDescent="0.45">
      <c r="A3038" s="1">
        <v>44658</v>
      </c>
      <c r="B3038" t="s">
        <v>3509</v>
      </c>
      <c r="C3038">
        <v>0</v>
      </c>
      <c r="D3038" t="s">
        <v>14</v>
      </c>
      <c r="E3038" t="s">
        <v>35</v>
      </c>
      <c r="F3038" t="s">
        <v>23</v>
      </c>
      <c r="G3038" t="s">
        <v>12</v>
      </c>
      <c r="H3038">
        <v>3924.58</v>
      </c>
    </row>
    <row r="3039" spans="1:8" x14ac:dyDescent="0.45">
      <c r="A3039" s="1">
        <v>44630</v>
      </c>
      <c r="B3039" t="s">
        <v>3510</v>
      </c>
      <c r="C3039">
        <v>64</v>
      </c>
      <c r="D3039" t="s">
        <v>21</v>
      </c>
      <c r="E3039" t="s">
        <v>35</v>
      </c>
      <c r="F3039" t="s">
        <v>11</v>
      </c>
      <c r="G3039" t="s">
        <v>12</v>
      </c>
      <c r="H3039">
        <v>2359.25</v>
      </c>
    </row>
    <row r="3040" spans="1:8" x14ac:dyDescent="0.45">
      <c r="A3040" t="s">
        <v>1120</v>
      </c>
      <c r="B3040" t="s">
        <v>3511</v>
      </c>
      <c r="C3040">
        <v>12</v>
      </c>
      <c r="D3040" t="s">
        <v>21</v>
      </c>
      <c r="E3040" t="s">
        <v>10</v>
      </c>
      <c r="F3040" t="s">
        <v>11</v>
      </c>
      <c r="G3040" t="s">
        <v>28</v>
      </c>
      <c r="H3040">
        <v>3058.82</v>
      </c>
    </row>
    <row r="3041" spans="1:8" x14ac:dyDescent="0.45">
      <c r="A3041" t="s">
        <v>634</v>
      </c>
      <c r="B3041" t="s">
        <v>3512</v>
      </c>
      <c r="C3041">
        <v>93</v>
      </c>
      <c r="D3041" t="s">
        <v>14</v>
      </c>
      <c r="E3041" t="s">
        <v>15</v>
      </c>
      <c r="F3041" t="s">
        <v>11</v>
      </c>
      <c r="G3041" t="s">
        <v>44</v>
      </c>
      <c r="H3041">
        <v>2395.96</v>
      </c>
    </row>
    <row r="3042" spans="1:8" x14ac:dyDescent="0.45">
      <c r="A3042" t="s">
        <v>1615</v>
      </c>
      <c r="B3042" t="s">
        <v>3513</v>
      </c>
      <c r="C3042">
        <v>88</v>
      </c>
      <c r="D3042" t="s">
        <v>21</v>
      </c>
      <c r="E3042" t="s">
        <v>26</v>
      </c>
      <c r="F3042" t="s">
        <v>30</v>
      </c>
      <c r="H3042">
        <v>4745.57</v>
      </c>
    </row>
    <row r="3043" spans="1:8" x14ac:dyDescent="0.45">
      <c r="A3043" s="1">
        <v>44662</v>
      </c>
      <c r="B3043" t="s">
        <v>3514</v>
      </c>
      <c r="C3043">
        <v>88</v>
      </c>
      <c r="D3043" t="s">
        <v>14</v>
      </c>
      <c r="E3043" t="s">
        <v>19</v>
      </c>
      <c r="F3043" t="s">
        <v>30</v>
      </c>
      <c r="G3043" t="s">
        <v>28</v>
      </c>
      <c r="H3043">
        <v>4945.8500000000004</v>
      </c>
    </row>
    <row r="3044" spans="1:8" x14ac:dyDescent="0.45">
      <c r="A3044" t="s">
        <v>92</v>
      </c>
      <c r="B3044" t="s">
        <v>3515</v>
      </c>
      <c r="C3044">
        <v>45</v>
      </c>
      <c r="D3044" t="s">
        <v>21</v>
      </c>
      <c r="E3044" t="s">
        <v>35</v>
      </c>
      <c r="F3044" t="s">
        <v>23</v>
      </c>
      <c r="G3044" t="s">
        <v>41</v>
      </c>
      <c r="H3044">
        <v>3818.98</v>
      </c>
    </row>
    <row r="3045" spans="1:8" x14ac:dyDescent="0.45">
      <c r="A3045" t="s">
        <v>1387</v>
      </c>
      <c r="B3045" t="s">
        <v>3516</v>
      </c>
      <c r="C3045">
        <v>75</v>
      </c>
      <c r="D3045" t="s">
        <v>9</v>
      </c>
      <c r="E3045" t="s">
        <v>10</v>
      </c>
      <c r="F3045" t="s">
        <v>23</v>
      </c>
      <c r="G3045" t="s">
        <v>28</v>
      </c>
      <c r="H3045">
        <v>1855.85</v>
      </c>
    </row>
    <row r="3046" spans="1:8" x14ac:dyDescent="0.45">
      <c r="A3046" s="1">
        <v>45142</v>
      </c>
      <c r="B3046" t="s">
        <v>3517</v>
      </c>
      <c r="C3046">
        <v>15</v>
      </c>
      <c r="D3046" t="s">
        <v>14</v>
      </c>
      <c r="E3046" t="s">
        <v>10</v>
      </c>
      <c r="F3046" t="s">
        <v>16</v>
      </c>
      <c r="G3046" t="s">
        <v>44</v>
      </c>
      <c r="H3046">
        <v>1143.47</v>
      </c>
    </row>
    <row r="3047" spans="1:8" x14ac:dyDescent="0.45">
      <c r="A3047" t="s">
        <v>728</v>
      </c>
      <c r="B3047" t="s">
        <v>3518</v>
      </c>
      <c r="C3047">
        <v>21</v>
      </c>
      <c r="D3047" t="s">
        <v>21</v>
      </c>
      <c r="E3047" t="s">
        <v>26</v>
      </c>
      <c r="F3047" t="s">
        <v>11</v>
      </c>
      <c r="G3047" t="s">
        <v>44</v>
      </c>
      <c r="H3047">
        <v>4125.17</v>
      </c>
    </row>
    <row r="3048" spans="1:8" x14ac:dyDescent="0.45">
      <c r="A3048" t="s">
        <v>1158</v>
      </c>
      <c r="B3048" t="s">
        <v>3519</v>
      </c>
      <c r="C3048">
        <v>32</v>
      </c>
      <c r="D3048" t="s">
        <v>14</v>
      </c>
      <c r="E3048" t="s">
        <v>38</v>
      </c>
      <c r="F3048" t="s">
        <v>16</v>
      </c>
      <c r="G3048" t="s">
        <v>41</v>
      </c>
      <c r="H3048">
        <v>3661.72</v>
      </c>
    </row>
    <row r="3049" spans="1:8" x14ac:dyDescent="0.45">
      <c r="A3049" t="s">
        <v>515</v>
      </c>
      <c r="B3049" t="s">
        <v>3520</v>
      </c>
      <c r="C3049">
        <v>35</v>
      </c>
      <c r="D3049" t="s">
        <v>21</v>
      </c>
      <c r="F3049" t="s">
        <v>11</v>
      </c>
      <c r="G3049" t="s">
        <v>41</v>
      </c>
      <c r="H3049">
        <v>2430.44</v>
      </c>
    </row>
    <row r="3050" spans="1:8" x14ac:dyDescent="0.45">
      <c r="A3050" s="1">
        <v>44842</v>
      </c>
      <c r="B3050" t="s">
        <v>3521</v>
      </c>
      <c r="C3050">
        <v>19</v>
      </c>
      <c r="D3050" t="s">
        <v>21</v>
      </c>
      <c r="E3050" t="s">
        <v>38</v>
      </c>
      <c r="F3050" t="s">
        <v>30</v>
      </c>
      <c r="G3050" t="s">
        <v>28</v>
      </c>
      <c r="H3050">
        <v>3335.17</v>
      </c>
    </row>
    <row r="3051" spans="1:8" x14ac:dyDescent="0.45">
      <c r="A3051" t="s">
        <v>1044</v>
      </c>
      <c r="B3051" t="s">
        <v>3522</v>
      </c>
      <c r="C3051">
        <v>85</v>
      </c>
      <c r="D3051" t="s">
        <v>9</v>
      </c>
      <c r="E3051" t="s">
        <v>22</v>
      </c>
      <c r="F3051" t="s">
        <v>11</v>
      </c>
      <c r="G3051" t="s">
        <v>12</v>
      </c>
      <c r="H3051">
        <v>1929.04</v>
      </c>
    </row>
    <row r="3052" spans="1:8" x14ac:dyDescent="0.45">
      <c r="A3052" t="s">
        <v>396</v>
      </c>
      <c r="B3052" t="s">
        <v>3523</v>
      </c>
      <c r="C3052">
        <v>10</v>
      </c>
      <c r="D3052" t="s">
        <v>9</v>
      </c>
      <c r="E3052" t="s">
        <v>10</v>
      </c>
      <c r="F3052" t="s">
        <v>16</v>
      </c>
      <c r="G3052" t="s">
        <v>17</v>
      </c>
      <c r="H3052">
        <v>1201.92</v>
      </c>
    </row>
    <row r="3053" spans="1:8" x14ac:dyDescent="0.45">
      <c r="A3053" s="1">
        <v>45201</v>
      </c>
      <c r="B3053" t="s">
        <v>3524</v>
      </c>
      <c r="C3053">
        <v>87</v>
      </c>
      <c r="D3053" t="s">
        <v>9</v>
      </c>
      <c r="F3053" t="s">
        <v>11</v>
      </c>
      <c r="G3053" t="s">
        <v>17</v>
      </c>
      <c r="H3053">
        <v>4342.82</v>
      </c>
    </row>
    <row r="3054" spans="1:8" x14ac:dyDescent="0.45">
      <c r="A3054" t="s">
        <v>352</v>
      </c>
      <c r="B3054" t="s">
        <v>3525</v>
      </c>
      <c r="C3054">
        <v>86</v>
      </c>
      <c r="D3054" t="s">
        <v>21</v>
      </c>
      <c r="E3054" t="s">
        <v>35</v>
      </c>
      <c r="F3054" t="s">
        <v>16</v>
      </c>
      <c r="G3054" t="s">
        <v>12</v>
      </c>
      <c r="H3054">
        <v>2393.21</v>
      </c>
    </row>
    <row r="3055" spans="1:8" x14ac:dyDescent="0.45">
      <c r="A3055" s="1">
        <v>44753</v>
      </c>
      <c r="B3055" t="s">
        <v>3526</v>
      </c>
      <c r="C3055">
        <v>31</v>
      </c>
      <c r="D3055" t="s">
        <v>9</v>
      </c>
      <c r="E3055" t="s">
        <v>22</v>
      </c>
      <c r="F3055" t="s">
        <v>30</v>
      </c>
      <c r="G3055" t="s">
        <v>12</v>
      </c>
      <c r="H3055">
        <v>4426.66</v>
      </c>
    </row>
    <row r="3056" spans="1:8" x14ac:dyDescent="0.45">
      <c r="A3056" t="s">
        <v>1785</v>
      </c>
      <c r="B3056" t="s">
        <v>3527</v>
      </c>
      <c r="C3056">
        <v>76</v>
      </c>
      <c r="D3056" t="s">
        <v>14</v>
      </c>
      <c r="E3056" t="s">
        <v>35</v>
      </c>
      <c r="F3056" t="s">
        <v>11</v>
      </c>
      <c r="G3056" t="s">
        <v>28</v>
      </c>
      <c r="H3056">
        <v>2322.1999999999998</v>
      </c>
    </row>
    <row r="3057" spans="1:8" x14ac:dyDescent="0.45">
      <c r="A3057" s="1">
        <v>44937</v>
      </c>
      <c r="B3057" t="s">
        <v>3528</v>
      </c>
      <c r="C3057">
        <v>40</v>
      </c>
      <c r="D3057" t="s">
        <v>14</v>
      </c>
      <c r="E3057" t="s">
        <v>10</v>
      </c>
      <c r="F3057" t="s">
        <v>23</v>
      </c>
      <c r="G3057" t="s">
        <v>17</v>
      </c>
      <c r="H3057">
        <v>2824.86</v>
      </c>
    </row>
    <row r="3058" spans="1:8" x14ac:dyDescent="0.45">
      <c r="A3058" t="s">
        <v>637</v>
      </c>
      <c r="B3058" t="s">
        <v>3529</v>
      </c>
      <c r="C3058">
        <v>66</v>
      </c>
      <c r="D3058" t="s">
        <v>21</v>
      </c>
      <c r="E3058" t="s">
        <v>10</v>
      </c>
      <c r="F3058" t="s">
        <v>11</v>
      </c>
      <c r="G3058" t="s">
        <v>44</v>
      </c>
      <c r="H3058">
        <v>4587.0200000000004</v>
      </c>
    </row>
    <row r="3059" spans="1:8" x14ac:dyDescent="0.45">
      <c r="A3059" t="s">
        <v>304</v>
      </c>
      <c r="B3059" t="s">
        <v>3530</v>
      </c>
      <c r="C3059">
        <v>93</v>
      </c>
      <c r="D3059" t="s">
        <v>21</v>
      </c>
      <c r="E3059" t="s">
        <v>15</v>
      </c>
      <c r="F3059" t="s">
        <v>30</v>
      </c>
      <c r="G3059" t="s">
        <v>28</v>
      </c>
      <c r="H3059">
        <v>394.94</v>
      </c>
    </row>
    <row r="3060" spans="1:8" x14ac:dyDescent="0.45">
      <c r="A3060" t="s">
        <v>256</v>
      </c>
      <c r="B3060" t="s">
        <v>3531</v>
      </c>
      <c r="C3060">
        <v>49</v>
      </c>
      <c r="D3060" t="s">
        <v>21</v>
      </c>
      <c r="E3060" t="s">
        <v>22</v>
      </c>
      <c r="F3060" t="s">
        <v>23</v>
      </c>
      <c r="G3060" t="s">
        <v>41</v>
      </c>
      <c r="H3060">
        <v>1700.29</v>
      </c>
    </row>
    <row r="3061" spans="1:8" x14ac:dyDescent="0.45">
      <c r="A3061" t="s">
        <v>400</v>
      </c>
      <c r="B3061" t="s">
        <v>3532</v>
      </c>
      <c r="C3061">
        <v>0</v>
      </c>
      <c r="D3061" t="s">
        <v>21</v>
      </c>
      <c r="E3061" t="s">
        <v>26</v>
      </c>
      <c r="F3061" t="s">
        <v>23</v>
      </c>
      <c r="G3061" t="s">
        <v>12</v>
      </c>
      <c r="H3061">
        <v>429.56</v>
      </c>
    </row>
    <row r="3062" spans="1:8" x14ac:dyDescent="0.45">
      <c r="A3062" t="s">
        <v>575</v>
      </c>
      <c r="B3062" t="s">
        <v>3533</v>
      </c>
      <c r="C3062">
        <v>82</v>
      </c>
      <c r="D3062" t="s">
        <v>21</v>
      </c>
      <c r="E3062" t="s">
        <v>19</v>
      </c>
      <c r="F3062" t="s">
        <v>11</v>
      </c>
      <c r="H3062">
        <v>2588.59</v>
      </c>
    </row>
    <row r="3063" spans="1:8" x14ac:dyDescent="0.45">
      <c r="A3063" t="s">
        <v>389</v>
      </c>
      <c r="B3063" t="s">
        <v>3534</v>
      </c>
      <c r="C3063">
        <v>81</v>
      </c>
      <c r="D3063" t="s">
        <v>9</v>
      </c>
      <c r="E3063" t="s">
        <v>19</v>
      </c>
      <c r="F3063" t="s">
        <v>16</v>
      </c>
      <c r="G3063" t="s">
        <v>12</v>
      </c>
      <c r="H3063">
        <v>1784.79</v>
      </c>
    </row>
    <row r="3064" spans="1:8" x14ac:dyDescent="0.45">
      <c r="A3064" t="s">
        <v>48</v>
      </c>
      <c r="B3064" t="s">
        <v>3535</v>
      </c>
      <c r="C3064">
        <v>30</v>
      </c>
      <c r="D3064" t="s">
        <v>21</v>
      </c>
      <c r="E3064" t="s">
        <v>26</v>
      </c>
      <c r="F3064" t="s">
        <v>11</v>
      </c>
      <c r="G3064" t="s">
        <v>17</v>
      </c>
      <c r="H3064">
        <v>2961.25</v>
      </c>
    </row>
    <row r="3065" spans="1:8" x14ac:dyDescent="0.45">
      <c r="A3065" t="s">
        <v>1379</v>
      </c>
      <c r="B3065" t="s">
        <v>3536</v>
      </c>
      <c r="C3065">
        <v>48</v>
      </c>
      <c r="D3065" t="s">
        <v>14</v>
      </c>
      <c r="E3065" t="s">
        <v>15</v>
      </c>
      <c r="F3065" t="s">
        <v>23</v>
      </c>
      <c r="G3065" t="s">
        <v>28</v>
      </c>
      <c r="H3065">
        <v>2802.62</v>
      </c>
    </row>
    <row r="3066" spans="1:8" x14ac:dyDescent="0.45">
      <c r="A3066" s="1">
        <v>45144</v>
      </c>
      <c r="B3066" t="s">
        <v>3537</v>
      </c>
      <c r="C3066">
        <v>3</v>
      </c>
      <c r="D3066" t="s">
        <v>21</v>
      </c>
      <c r="E3066" t="s">
        <v>22</v>
      </c>
      <c r="F3066" t="s">
        <v>16</v>
      </c>
      <c r="G3066" t="s">
        <v>28</v>
      </c>
      <c r="H3066">
        <v>4956.16</v>
      </c>
    </row>
    <row r="3067" spans="1:8" x14ac:dyDescent="0.45">
      <c r="A3067" t="s">
        <v>2492</v>
      </c>
      <c r="B3067" t="s">
        <v>3538</v>
      </c>
      <c r="C3067">
        <v>74</v>
      </c>
      <c r="D3067" t="s">
        <v>9</v>
      </c>
      <c r="F3067" t="s">
        <v>16</v>
      </c>
      <c r="G3067" t="s">
        <v>12</v>
      </c>
      <c r="H3067">
        <v>4375.3500000000004</v>
      </c>
    </row>
    <row r="3068" spans="1:8" x14ac:dyDescent="0.45">
      <c r="A3068" s="1">
        <v>45148</v>
      </c>
      <c r="B3068" t="s">
        <v>3539</v>
      </c>
      <c r="C3068">
        <v>32</v>
      </c>
      <c r="D3068" t="s">
        <v>9</v>
      </c>
      <c r="E3068" t="s">
        <v>26</v>
      </c>
      <c r="F3068" t="s">
        <v>16</v>
      </c>
      <c r="G3068" t="s">
        <v>17</v>
      </c>
      <c r="H3068">
        <v>3902.91</v>
      </c>
    </row>
    <row r="3069" spans="1:8" x14ac:dyDescent="0.45">
      <c r="A3069" t="s">
        <v>937</v>
      </c>
      <c r="B3069" t="s">
        <v>3540</v>
      </c>
      <c r="C3069">
        <v>21</v>
      </c>
      <c r="D3069" t="s">
        <v>9</v>
      </c>
      <c r="E3069" t="s">
        <v>35</v>
      </c>
      <c r="F3069" t="s">
        <v>11</v>
      </c>
      <c r="G3069" t="s">
        <v>12</v>
      </c>
      <c r="H3069">
        <v>3565.01</v>
      </c>
    </row>
    <row r="3070" spans="1:8" x14ac:dyDescent="0.45">
      <c r="A3070" t="s">
        <v>1441</v>
      </c>
      <c r="B3070" t="s">
        <v>3541</v>
      </c>
      <c r="C3070">
        <v>63</v>
      </c>
      <c r="D3070" t="s">
        <v>9</v>
      </c>
      <c r="E3070" t="s">
        <v>19</v>
      </c>
      <c r="F3070" t="s">
        <v>11</v>
      </c>
      <c r="G3070" t="s">
        <v>28</v>
      </c>
      <c r="H3070">
        <v>2927.77</v>
      </c>
    </row>
    <row r="3071" spans="1:8" x14ac:dyDescent="0.45">
      <c r="A3071" t="s">
        <v>1441</v>
      </c>
      <c r="B3071" t="s">
        <v>3542</v>
      </c>
      <c r="C3071">
        <v>35</v>
      </c>
      <c r="D3071" t="s">
        <v>21</v>
      </c>
      <c r="E3071" t="s">
        <v>19</v>
      </c>
      <c r="F3071" t="s">
        <v>16</v>
      </c>
      <c r="G3071" t="s">
        <v>44</v>
      </c>
      <c r="H3071">
        <v>1114.31</v>
      </c>
    </row>
    <row r="3072" spans="1:8" x14ac:dyDescent="0.45">
      <c r="A3072" t="s">
        <v>868</v>
      </c>
      <c r="B3072" t="s">
        <v>3543</v>
      </c>
      <c r="C3072">
        <v>65</v>
      </c>
      <c r="D3072" t="s">
        <v>9</v>
      </c>
      <c r="E3072" t="s">
        <v>35</v>
      </c>
      <c r="F3072" t="s">
        <v>11</v>
      </c>
      <c r="G3072" t="s">
        <v>12</v>
      </c>
      <c r="H3072">
        <v>240.86</v>
      </c>
    </row>
    <row r="3073" spans="1:8" x14ac:dyDescent="0.45">
      <c r="A3073" t="s">
        <v>906</v>
      </c>
      <c r="B3073" t="s">
        <v>3544</v>
      </c>
      <c r="C3073">
        <v>27</v>
      </c>
      <c r="D3073" t="s">
        <v>14</v>
      </c>
      <c r="E3073" t="s">
        <v>35</v>
      </c>
      <c r="F3073" t="s">
        <v>30</v>
      </c>
      <c r="G3073" t="s">
        <v>44</v>
      </c>
      <c r="H3073">
        <v>4540.33</v>
      </c>
    </row>
    <row r="3074" spans="1:8" x14ac:dyDescent="0.45">
      <c r="A3074" s="1">
        <v>44992</v>
      </c>
      <c r="B3074" t="s">
        <v>3545</v>
      </c>
      <c r="C3074">
        <v>50</v>
      </c>
      <c r="D3074" t="s">
        <v>14</v>
      </c>
      <c r="E3074" t="s">
        <v>19</v>
      </c>
      <c r="F3074" t="s">
        <v>16</v>
      </c>
      <c r="G3074" t="s">
        <v>41</v>
      </c>
      <c r="H3074">
        <v>988.57</v>
      </c>
    </row>
    <row r="3075" spans="1:8" x14ac:dyDescent="0.45">
      <c r="A3075" t="s">
        <v>870</v>
      </c>
      <c r="B3075" t="s">
        <v>3546</v>
      </c>
      <c r="C3075">
        <v>83</v>
      </c>
      <c r="D3075" t="s">
        <v>21</v>
      </c>
      <c r="E3075" t="s">
        <v>10</v>
      </c>
      <c r="F3075" t="s">
        <v>11</v>
      </c>
      <c r="G3075" t="s">
        <v>44</v>
      </c>
      <c r="H3075">
        <v>718.68</v>
      </c>
    </row>
    <row r="3076" spans="1:8" x14ac:dyDescent="0.45">
      <c r="A3076" s="1">
        <v>44750</v>
      </c>
      <c r="B3076" t="s">
        <v>3547</v>
      </c>
      <c r="C3076">
        <v>81</v>
      </c>
      <c r="D3076" t="s">
        <v>9</v>
      </c>
      <c r="E3076" t="s">
        <v>22</v>
      </c>
      <c r="F3076" t="s">
        <v>16</v>
      </c>
      <c r="G3076" t="s">
        <v>12</v>
      </c>
      <c r="H3076">
        <v>3493.89</v>
      </c>
    </row>
    <row r="3077" spans="1:8" x14ac:dyDescent="0.45">
      <c r="A3077" s="1">
        <v>45080</v>
      </c>
      <c r="B3077" t="s">
        <v>3548</v>
      </c>
      <c r="C3077">
        <v>47</v>
      </c>
      <c r="D3077" t="s">
        <v>9</v>
      </c>
      <c r="E3077" t="s">
        <v>22</v>
      </c>
      <c r="F3077" t="s">
        <v>11</v>
      </c>
      <c r="G3077" t="s">
        <v>28</v>
      </c>
      <c r="H3077">
        <v>1683.04</v>
      </c>
    </row>
    <row r="3078" spans="1:8" x14ac:dyDescent="0.45">
      <c r="A3078" t="s">
        <v>1389</v>
      </c>
      <c r="B3078" t="s">
        <v>3549</v>
      </c>
      <c r="C3078">
        <v>47</v>
      </c>
      <c r="D3078" t="s">
        <v>21</v>
      </c>
      <c r="E3078" t="s">
        <v>38</v>
      </c>
      <c r="F3078" t="s">
        <v>11</v>
      </c>
      <c r="G3078" t="s">
        <v>41</v>
      </c>
      <c r="H3078">
        <v>3958.86</v>
      </c>
    </row>
    <row r="3079" spans="1:8" x14ac:dyDescent="0.45">
      <c r="A3079" s="1">
        <v>45079</v>
      </c>
      <c r="B3079" t="s">
        <v>3550</v>
      </c>
      <c r="C3079">
        <v>54</v>
      </c>
      <c r="D3079" t="s">
        <v>9</v>
      </c>
      <c r="E3079" t="s">
        <v>10</v>
      </c>
      <c r="F3079" t="s">
        <v>16</v>
      </c>
      <c r="G3079" t="s">
        <v>17</v>
      </c>
      <c r="H3079">
        <v>1126.99</v>
      </c>
    </row>
    <row r="3080" spans="1:8" x14ac:dyDescent="0.45">
      <c r="A3080" s="1">
        <v>44962</v>
      </c>
      <c r="B3080" t="s">
        <v>3551</v>
      </c>
      <c r="C3080">
        <v>2</v>
      </c>
      <c r="D3080" t="s">
        <v>14</v>
      </c>
      <c r="E3080" t="s">
        <v>19</v>
      </c>
      <c r="F3080" t="s">
        <v>11</v>
      </c>
      <c r="G3080" t="s">
        <v>28</v>
      </c>
      <c r="H3080">
        <v>3430.29</v>
      </c>
    </row>
    <row r="3081" spans="1:8" x14ac:dyDescent="0.45">
      <c r="A3081" t="s">
        <v>64</v>
      </c>
      <c r="B3081" t="s">
        <v>3552</v>
      </c>
      <c r="C3081">
        <v>28</v>
      </c>
      <c r="D3081" t="s">
        <v>21</v>
      </c>
      <c r="E3081" t="s">
        <v>38</v>
      </c>
      <c r="F3081" t="s">
        <v>30</v>
      </c>
      <c r="G3081" t="s">
        <v>12</v>
      </c>
      <c r="H3081">
        <v>856.15</v>
      </c>
    </row>
    <row r="3082" spans="1:8" x14ac:dyDescent="0.45">
      <c r="A3082" t="s">
        <v>591</v>
      </c>
      <c r="B3082" t="s">
        <v>3553</v>
      </c>
      <c r="C3082">
        <v>84</v>
      </c>
      <c r="D3082" t="s">
        <v>14</v>
      </c>
      <c r="E3082" t="s">
        <v>15</v>
      </c>
      <c r="F3082" t="s">
        <v>23</v>
      </c>
      <c r="G3082" t="s">
        <v>17</v>
      </c>
      <c r="H3082">
        <v>1846.66</v>
      </c>
    </row>
    <row r="3083" spans="1:8" x14ac:dyDescent="0.45">
      <c r="A3083" t="s">
        <v>1283</v>
      </c>
      <c r="B3083" t="s">
        <v>3554</v>
      </c>
      <c r="C3083">
        <v>11</v>
      </c>
      <c r="D3083" t="s">
        <v>14</v>
      </c>
      <c r="E3083" t="s">
        <v>15</v>
      </c>
      <c r="F3083" t="s">
        <v>23</v>
      </c>
      <c r="G3083" t="s">
        <v>12</v>
      </c>
      <c r="H3083">
        <v>1469.06</v>
      </c>
    </row>
    <row r="3084" spans="1:8" x14ac:dyDescent="0.45">
      <c r="A3084" t="s">
        <v>224</v>
      </c>
      <c r="B3084" t="s">
        <v>3555</v>
      </c>
      <c r="C3084">
        <v>74</v>
      </c>
      <c r="D3084" t="s">
        <v>21</v>
      </c>
      <c r="E3084" t="s">
        <v>26</v>
      </c>
      <c r="F3084" t="s">
        <v>23</v>
      </c>
      <c r="G3084" t="s">
        <v>12</v>
      </c>
      <c r="H3084">
        <v>3905.67</v>
      </c>
    </row>
    <row r="3085" spans="1:8" x14ac:dyDescent="0.45">
      <c r="A3085" s="1">
        <v>45181</v>
      </c>
      <c r="B3085" t="s">
        <v>3556</v>
      </c>
      <c r="C3085">
        <v>97</v>
      </c>
      <c r="D3085" t="s">
        <v>9</v>
      </c>
      <c r="E3085" t="s">
        <v>10</v>
      </c>
      <c r="F3085" t="s">
        <v>16</v>
      </c>
      <c r="G3085" t="s">
        <v>12</v>
      </c>
      <c r="H3085">
        <v>1740.46</v>
      </c>
    </row>
    <row r="3086" spans="1:8" x14ac:dyDescent="0.45">
      <c r="A3086" s="1">
        <v>44937</v>
      </c>
      <c r="B3086" t="s">
        <v>3557</v>
      </c>
      <c r="C3086">
        <v>96</v>
      </c>
      <c r="D3086" t="s">
        <v>9</v>
      </c>
      <c r="E3086" t="s">
        <v>19</v>
      </c>
      <c r="F3086" t="s">
        <v>23</v>
      </c>
      <c r="G3086" t="s">
        <v>41</v>
      </c>
      <c r="H3086">
        <v>1147.27</v>
      </c>
    </row>
    <row r="3087" spans="1:8" x14ac:dyDescent="0.45">
      <c r="A3087" t="s">
        <v>2082</v>
      </c>
      <c r="B3087" t="s">
        <v>3558</v>
      </c>
      <c r="C3087">
        <v>80</v>
      </c>
      <c r="D3087" t="s">
        <v>9</v>
      </c>
      <c r="E3087" t="s">
        <v>22</v>
      </c>
      <c r="F3087" t="s">
        <v>11</v>
      </c>
      <c r="G3087" t="s">
        <v>41</v>
      </c>
      <c r="H3087">
        <v>1225.08</v>
      </c>
    </row>
    <row r="3088" spans="1:8" x14ac:dyDescent="0.45">
      <c r="A3088" t="s">
        <v>224</v>
      </c>
      <c r="B3088" t="s">
        <v>3559</v>
      </c>
      <c r="C3088">
        <v>13</v>
      </c>
      <c r="D3088" t="s">
        <v>14</v>
      </c>
      <c r="E3088" t="s">
        <v>19</v>
      </c>
      <c r="F3088" t="s">
        <v>23</v>
      </c>
      <c r="G3088" t="s">
        <v>41</v>
      </c>
      <c r="H3088">
        <v>292.38</v>
      </c>
    </row>
    <row r="3089" spans="1:8" x14ac:dyDescent="0.45">
      <c r="A3089" s="1">
        <v>44866</v>
      </c>
      <c r="B3089" t="s">
        <v>3560</v>
      </c>
      <c r="C3089">
        <v>93</v>
      </c>
      <c r="D3089" t="s">
        <v>14</v>
      </c>
      <c r="E3089" t="s">
        <v>10</v>
      </c>
      <c r="F3089" t="s">
        <v>30</v>
      </c>
      <c r="G3089" t="s">
        <v>28</v>
      </c>
      <c r="H3089">
        <v>446.05</v>
      </c>
    </row>
    <row r="3090" spans="1:8" x14ac:dyDescent="0.45">
      <c r="A3090" t="s">
        <v>920</v>
      </c>
      <c r="B3090" t="s">
        <v>3561</v>
      </c>
      <c r="C3090">
        <v>19</v>
      </c>
      <c r="D3090" t="s">
        <v>21</v>
      </c>
      <c r="E3090" t="s">
        <v>22</v>
      </c>
      <c r="F3090" t="s">
        <v>11</v>
      </c>
      <c r="G3090" t="s">
        <v>44</v>
      </c>
      <c r="H3090">
        <v>2640.64</v>
      </c>
    </row>
    <row r="3091" spans="1:8" x14ac:dyDescent="0.45">
      <c r="A3091" s="1">
        <v>45205</v>
      </c>
      <c r="B3091" t="s">
        <v>3562</v>
      </c>
      <c r="C3091">
        <v>32</v>
      </c>
      <c r="D3091" t="s">
        <v>14</v>
      </c>
      <c r="E3091" t="s">
        <v>22</v>
      </c>
      <c r="F3091" t="s">
        <v>11</v>
      </c>
      <c r="G3091" t="s">
        <v>41</v>
      </c>
      <c r="H3091">
        <v>4066.99</v>
      </c>
    </row>
    <row r="3092" spans="1:8" x14ac:dyDescent="0.45">
      <c r="A3092" t="s">
        <v>340</v>
      </c>
      <c r="B3092" t="s">
        <v>3563</v>
      </c>
      <c r="C3092">
        <v>16</v>
      </c>
      <c r="D3092" t="s">
        <v>9</v>
      </c>
      <c r="E3092" t="s">
        <v>22</v>
      </c>
      <c r="F3092" t="s">
        <v>30</v>
      </c>
      <c r="G3092" t="s">
        <v>41</v>
      </c>
      <c r="H3092">
        <v>301.27</v>
      </c>
    </row>
    <row r="3093" spans="1:8" x14ac:dyDescent="0.45">
      <c r="A3093" t="s">
        <v>1449</v>
      </c>
      <c r="B3093" t="s">
        <v>3564</v>
      </c>
      <c r="C3093">
        <v>15</v>
      </c>
      <c r="D3093" t="s">
        <v>14</v>
      </c>
      <c r="E3093" t="s">
        <v>38</v>
      </c>
      <c r="F3093" t="s">
        <v>23</v>
      </c>
      <c r="G3093" t="s">
        <v>28</v>
      </c>
      <c r="H3093">
        <v>3667.86</v>
      </c>
    </row>
    <row r="3094" spans="1:8" x14ac:dyDescent="0.45">
      <c r="A3094" s="1">
        <v>44601</v>
      </c>
      <c r="B3094" t="s">
        <v>3565</v>
      </c>
      <c r="C3094">
        <v>24</v>
      </c>
      <c r="D3094" t="s">
        <v>14</v>
      </c>
      <c r="E3094" t="s">
        <v>22</v>
      </c>
      <c r="F3094" t="s">
        <v>23</v>
      </c>
      <c r="G3094" t="s">
        <v>41</v>
      </c>
      <c r="H3094">
        <v>254.72</v>
      </c>
    </row>
    <row r="3095" spans="1:8" x14ac:dyDescent="0.45">
      <c r="A3095" s="1">
        <v>45176</v>
      </c>
      <c r="B3095" t="s">
        <v>3566</v>
      </c>
      <c r="C3095">
        <v>60</v>
      </c>
      <c r="D3095" t="s">
        <v>9</v>
      </c>
      <c r="E3095" t="s">
        <v>19</v>
      </c>
      <c r="F3095" t="s">
        <v>11</v>
      </c>
      <c r="G3095" t="s">
        <v>44</v>
      </c>
      <c r="H3095">
        <v>836.24</v>
      </c>
    </row>
    <row r="3096" spans="1:8" x14ac:dyDescent="0.45">
      <c r="A3096" t="s">
        <v>1189</v>
      </c>
      <c r="B3096" t="s">
        <v>3567</v>
      </c>
      <c r="C3096">
        <v>1</v>
      </c>
      <c r="D3096" t="s">
        <v>9</v>
      </c>
      <c r="E3096" t="s">
        <v>35</v>
      </c>
      <c r="F3096" t="s">
        <v>16</v>
      </c>
      <c r="G3096" t="s">
        <v>41</v>
      </c>
      <c r="H3096">
        <v>4938.59</v>
      </c>
    </row>
    <row r="3097" spans="1:8" x14ac:dyDescent="0.45">
      <c r="A3097" s="1">
        <v>45200</v>
      </c>
      <c r="B3097" t="s">
        <v>3568</v>
      </c>
      <c r="C3097">
        <v>16</v>
      </c>
      <c r="D3097" t="s">
        <v>21</v>
      </c>
      <c r="F3097" t="s">
        <v>11</v>
      </c>
      <c r="G3097" t="s">
        <v>44</v>
      </c>
      <c r="H3097">
        <v>3796.82</v>
      </c>
    </row>
    <row r="3098" spans="1:8" x14ac:dyDescent="0.45">
      <c r="A3098" t="s">
        <v>810</v>
      </c>
      <c r="B3098" t="s">
        <v>3569</v>
      </c>
      <c r="C3098">
        <v>99</v>
      </c>
      <c r="D3098" t="s">
        <v>9</v>
      </c>
      <c r="E3098" t="s">
        <v>22</v>
      </c>
      <c r="F3098" t="s">
        <v>11</v>
      </c>
      <c r="H3098">
        <v>4007.9</v>
      </c>
    </row>
    <row r="3099" spans="1:8" x14ac:dyDescent="0.45">
      <c r="A3099" t="s">
        <v>677</v>
      </c>
      <c r="B3099" t="s">
        <v>3570</v>
      </c>
      <c r="C3099">
        <v>96</v>
      </c>
      <c r="D3099" t="s">
        <v>9</v>
      </c>
      <c r="E3099" t="s">
        <v>35</v>
      </c>
      <c r="F3099" t="s">
        <v>30</v>
      </c>
      <c r="G3099" t="s">
        <v>28</v>
      </c>
      <c r="H3099">
        <v>1490.69</v>
      </c>
    </row>
    <row r="3100" spans="1:8" x14ac:dyDescent="0.45">
      <c r="A3100" s="1">
        <v>44600</v>
      </c>
      <c r="B3100" t="s">
        <v>3571</v>
      </c>
      <c r="C3100">
        <v>94</v>
      </c>
      <c r="D3100" t="s">
        <v>9</v>
      </c>
      <c r="E3100" t="s">
        <v>22</v>
      </c>
      <c r="F3100" t="s">
        <v>23</v>
      </c>
      <c r="G3100" t="s">
        <v>41</v>
      </c>
      <c r="H3100">
        <v>1979.22</v>
      </c>
    </row>
    <row r="3101" spans="1:8" x14ac:dyDescent="0.45">
      <c r="A3101" t="s">
        <v>1512</v>
      </c>
      <c r="B3101" t="s">
        <v>3572</v>
      </c>
      <c r="C3101">
        <v>59</v>
      </c>
      <c r="D3101" t="s">
        <v>9</v>
      </c>
      <c r="E3101" t="s">
        <v>15</v>
      </c>
      <c r="F3101" t="s">
        <v>11</v>
      </c>
      <c r="G3101" t="s">
        <v>12</v>
      </c>
      <c r="H3101">
        <v>368.1</v>
      </c>
    </row>
    <row r="3102" spans="1:8" x14ac:dyDescent="0.45">
      <c r="A3102" t="s">
        <v>1294</v>
      </c>
      <c r="B3102" t="s">
        <v>3573</v>
      </c>
      <c r="C3102">
        <v>26</v>
      </c>
      <c r="D3102" t="s">
        <v>9</v>
      </c>
      <c r="E3102" t="s">
        <v>10</v>
      </c>
      <c r="F3102" t="s">
        <v>16</v>
      </c>
      <c r="H3102">
        <v>1578.99</v>
      </c>
    </row>
    <row r="3103" spans="1:8" x14ac:dyDescent="0.45">
      <c r="A3103" s="1">
        <v>44866</v>
      </c>
      <c r="B3103" t="s">
        <v>3574</v>
      </c>
      <c r="C3103">
        <v>64</v>
      </c>
      <c r="D3103" t="s">
        <v>9</v>
      </c>
      <c r="E3103" t="s">
        <v>35</v>
      </c>
      <c r="F3103" t="s">
        <v>11</v>
      </c>
      <c r="G3103" t="s">
        <v>28</v>
      </c>
      <c r="H3103">
        <v>4364.57</v>
      </c>
    </row>
    <row r="3104" spans="1:8" x14ac:dyDescent="0.45">
      <c r="A3104" t="s">
        <v>355</v>
      </c>
      <c r="B3104" t="s">
        <v>3575</v>
      </c>
      <c r="C3104">
        <v>88</v>
      </c>
      <c r="D3104" t="s">
        <v>14</v>
      </c>
      <c r="E3104" t="s">
        <v>38</v>
      </c>
      <c r="F3104" t="s">
        <v>30</v>
      </c>
      <c r="G3104" t="s">
        <v>44</v>
      </c>
      <c r="H3104">
        <v>2364.27</v>
      </c>
    </row>
    <row r="3105" spans="1:8" x14ac:dyDescent="0.45">
      <c r="A3105" t="s">
        <v>254</v>
      </c>
      <c r="B3105" t="s">
        <v>3576</v>
      </c>
      <c r="C3105">
        <v>12</v>
      </c>
      <c r="D3105" t="s">
        <v>21</v>
      </c>
      <c r="E3105" t="s">
        <v>15</v>
      </c>
      <c r="F3105" t="s">
        <v>23</v>
      </c>
      <c r="G3105" t="s">
        <v>44</v>
      </c>
      <c r="H3105">
        <v>2893.38</v>
      </c>
    </row>
    <row r="3106" spans="1:8" x14ac:dyDescent="0.45">
      <c r="A3106" s="1">
        <v>44838</v>
      </c>
      <c r="B3106" t="s">
        <v>3577</v>
      </c>
      <c r="C3106">
        <v>34</v>
      </c>
      <c r="D3106" t="s">
        <v>14</v>
      </c>
      <c r="E3106" t="s">
        <v>22</v>
      </c>
      <c r="F3106" t="s">
        <v>30</v>
      </c>
      <c r="G3106" t="s">
        <v>41</v>
      </c>
      <c r="H3106">
        <v>767</v>
      </c>
    </row>
    <row r="3107" spans="1:8" x14ac:dyDescent="0.45">
      <c r="A3107" t="s">
        <v>1536</v>
      </c>
      <c r="B3107" t="s">
        <v>3578</v>
      </c>
      <c r="C3107">
        <v>17</v>
      </c>
      <c r="D3107" t="s">
        <v>14</v>
      </c>
      <c r="E3107" t="s">
        <v>15</v>
      </c>
      <c r="F3107" t="s">
        <v>11</v>
      </c>
      <c r="G3107" t="s">
        <v>41</v>
      </c>
      <c r="H3107">
        <v>3207.11</v>
      </c>
    </row>
    <row r="3108" spans="1:8" x14ac:dyDescent="0.45">
      <c r="A3108" t="s">
        <v>2257</v>
      </c>
      <c r="B3108" t="s">
        <v>3579</v>
      </c>
      <c r="C3108">
        <v>38</v>
      </c>
      <c r="D3108" t="s">
        <v>9</v>
      </c>
      <c r="E3108" t="s">
        <v>35</v>
      </c>
      <c r="F3108" t="s">
        <v>16</v>
      </c>
      <c r="H3108">
        <v>537.46</v>
      </c>
    </row>
    <row r="3109" spans="1:8" x14ac:dyDescent="0.45">
      <c r="A3109" t="s">
        <v>2920</v>
      </c>
      <c r="B3109" t="s">
        <v>3580</v>
      </c>
      <c r="C3109">
        <v>47</v>
      </c>
      <c r="D3109" t="s">
        <v>21</v>
      </c>
      <c r="E3109" t="s">
        <v>38</v>
      </c>
      <c r="F3109" t="s">
        <v>23</v>
      </c>
      <c r="G3109" t="s">
        <v>12</v>
      </c>
      <c r="H3109">
        <v>3985.04</v>
      </c>
    </row>
    <row r="3110" spans="1:8" x14ac:dyDescent="0.45">
      <c r="A3110" s="1">
        <v>45210</v>
      </c>
      <c r="B3110" t="s">
        <v>3581</v>
      </c>
      <c r="C3110">
        <v>32</v>
      </c>
      <c r="D3110" t="s">
        <v>9</v>
      </c>
      <c r="F3110" t="s">
        <v>11</v>
      </c>
      <c r="H3110">
        <v>129.46</v>
      </c>
    </row>
    <row r="3111" spans="1:8" x14ac:dyDescent="0.45">
      <c r="A3111" t="s">
        <v>1225</v>
      </c>
      <c r="B3111" t="s">
        <v>3582</v>
      </c>
      <c r="C3111">
        <v>53</v>
      </c>
      <c r="D3111" t="s">
        <v>21</v>
      </c>
      <c r="E3111" t="s">
        <v>19</v>
      </c>
      <c r="F3111" t="s">
        <v>30</v>
      </c>
      <c r="G3111" t="s">
        <v>28</v>
      </c>
      <c r="H3111">
        <v>4246.37</v>
      </c>
    </row>
    <row r="3112" spans="1:8" x14ac:dyDescent="0.45">
      <c r="A3112" t="s">
        <v>2780</v>
      </c>
      <c r="B3112" t="s">
        <v>3583</v>
      </c>
      <c r="C3112">
        <v>36</v>
      </c>
      <c r="D3112" t="s">
        <v>14</v>
      </c>
      <c r="E3112" t="s">
        <v>38</v>
      </c>
      <c r="F3112" t="s">
        <v>11</v>
      </c>
      <c r="G3112" t="s">
        <v>17</v>
      </c>
      <c r="H3112">
        <v>2962.61</v>
      </c>
    </row>
    <row r="3113" spans="1:8" x14ac:dyDescent="0.45">
      <c r="A3113" t="s">
        <v>2825</v>
      </c>
      <c r="B3113" t="s">
        <v>3584</v>
      </c>
      <c r="C3113">
        <v>96</v>
      </c>
      <c r="D3113" t="s">
        <v>21</v>
      </c>
      <c r="E3113" t="s">
        <v>22</v>
      </c>
      <c r="F3113" t="s">
        <v>30</v>
      </c>
      <c r="G3113" t="s">
        <v>12</v>
      </c>
      <c r="H3113">
        <v>3184.79</v>
      </c>
    </row>
    <row r="3114" spans="1:8" x14ac:dyDescent="0.45">
      <c r="A3114" t="s">
        <v>805</v>
      </c>
      <c r="B3114" t="s">
        <v>3585</v>
      </c>
      <c r="C3114">
        <v>68</v>
      </c>
      <c r="D3114" t="s">
        <v>21</v>
      </c>
      <c r="E3114" t="s">
        <v>10</v>
      </c>
      <c r="F3114" t="s">
        <v>30</v>
      </c>
      <c r="G3114" t="s">
        <v>12</v>
      </c>
      <c r="H3114">
        <v>2227.2199999999998</v>
      </c>
    </row>
    <row r="3115" spans="1:8" x14ac:dyDescent="0.45">
      <c r="A3115" t="s">
        <v>168</v>
      </c>
      <c r="B3115" t="s">
        <v>3586</v>
      </c>
      <c r="C3115">
        <v>38</v>
      </c>
      <c r="D3115" t="s">
        <v>21</v>
      </c>
      <c r="E3115" t="s">
        <v>19</v>
      </c>
      <c r="F3115" t="s">
        <v>30</v>
      </c>
      <c r="H3115">
        <v>4560.68</v>
      </c>
    </row>
    <row r="3116" spans="1:8" x14ac:dyDescent="0.45">
      <c r="A3116" s="1">
        <v>45052</v>
      </c>
      <c r="B3116" t="s">
        <v>3587</v>
      </c>
      <c r="C3116">
        <v>83</v>
      </c>
      <c r="D3116" t="s">
        <v>9</v>
      </c>
      <c r="E3116" t="s">
        <v>10</v>
      </c>
      <c r="F3116" t="s">
        <v>23</v>
      </c>
      <c r="G3116" t="s">
        <v>12</v>
      </c>
      <c r="H3116">
        <v>1018.07</v>
      </c>
    </row>
    <row r="3117" spans="1:8" x14ac:dyDescent="0.45">
      <c r="A3117" t="s">
        <v>1387</v>
      </c>
      <c r="B3117" t="s">
        <v>3588</v>
      </c>
      <c r="C3117">
        <v>19</v>
      </c>
      <c r="D3117" t="s">
        <v>21</v>
      </c>
      <c r="E3117" t="s">
        <v>10</v>
      </c>
      <c r="F3117" t="s">
        <v>30</v>
      </c>
      <c r="G3117" t="s">
        <v>41</v>
      </c>
      <c r="H3117">
        <v>54.19</v>
      </c>
    </row>
    <row r="3118" spans="1:8" x14ac:dyDescent="0.45">
      <c r="A3118" s="1">
        <v>44626</v>
      </c>
      <c r="B3118" t="s">
        <v>3589</v>
      </c>
      <c r="C3118">
        <v>89</v>
      </c>
      <c r="D3118" t="s">
        <v>14</v>
      </c>
      <c r="E3118" t="s">
        <v>22</v>
      </c>
      <c r="F3118" t="s">
        <v>11</v>
      </c>
      <c r="G3118" t="s">
        <v>17</v>
      </c>
      <c r="H3118">
        <v>523.24</v>
      </c>
    </row>
    <row r="3119" spans="1:8" x14ac:dyDescent="0.45">
      <c r="A3119" t="s">
        <v>2364</v>
      </c>
      <c r="B3119" t="s">
        <v>3590</v>
      </c>
      <c r="C3119">
        <v>28</v>
      </c>
      <c r="D3119" t="s">
        <v>14</v>
      </c>
      <c r="E3119" t="s">
        <v>15</v>
      </c>
      <c r="F3119" t="s">
        <v>11</v>
      </c>
      <c r="G3119" t="s">
        <v>41</v>
      </c>
      <c r="H3119">
        <v>3484.11</v>
      </c>
    </row>
    <row r="3120" spans="1:8" x14ac:dyDescent="0.45">
      <c r="A3120" t="s">
        <v>1749</v>
      </c>
      <c r="B3120" t="s">
        <v>3591</v>
      </c>
      <c r="C3120">
        <v>64</v>
      </c>
      <c r="D3120" t="s">
        <v>21</v>
      </c>
      <c r="E3120" t="s">
        <v>26</v>
      </c>
      <c r="F3120" t="s">
        <v>30</v>
      </c>
      <c r="G3120" t="s">
        <v>12</v>
      </c>
      <c r="H3120">
        <v>200.22</v>
      </c>
    </row>
    <row r="3121" spans="1:8" x14ac:dyDescent="0.45">
      <c r="A3121" t="s">
        <v>1137</v>
      </c>
      <c r="B3121" t="s">
        <v>3592</v>
      </c>
      <c r="C3121">
        <v>12</v>
      </c>
      <c r="D3121" t="s">
        <v>14</v>
      </c>
      <c r="E3121" t="s">
        <v>10</v>
      </c>
      <c r="F3121" t="s">
        <v>23</v>
      </c>
      <c r="G3121" t="s">
        <v>44</v>
      </c>
      <c r="H3121">
        <v>2142.5100000000002</v>
      </c>
    </row>
    <row r="3122" spans="1:8" x14ac:dyDescent="0.45">
      <c r="A3122" s="1">
        <v>44996</v>
      </c>
      <c r="B3122" t="s">
        <v>3593</v>
      </c>
      <c r="C3122">
        <v>47</v>
      </c>
      <c r="D3122" t="s">
        <v>9</v>
      </c>
      <c r="E3122" t="s">
        <v>19</v>
      </c>
      <c r="F3122" t="s">
        <v>16</v>
      </c>
      <c r="G3122" t="s">
        <v>12</v>
      </c>
      <c r="H3122">
        <v>476.76</v>
      </c>
    </row>
    <row r="3123" spans="1:8" x14ac:dyDescent="0.45">
      <c r="A3123" s="1">
        <v>44836</v>
      </c>
      <c r="B3123" t="s">
        <v>3594</v>
      </c>
      <c r="C3123">
        <v>70</v>
      </c>
      <c r="D3123" t="s">
        <v>21</v>
      </c>
      <c r="E3123" t="s">
        <v>15</v>
      </c>
      <c r="F3123" t="s">
        <v>30</v>
      </c>
      <c r="G3123" t="s">
        <v>44</v>
      </c>
      <c r="H3123">
        <v>3989.47</v>
      </c>
    </row>
    <row r="3124" spans="1:8" x14ac:dyDescent="0.45">
      <c r="A3124" s="1">
        <v>45049</v>
      </c>
      <c r="B3124" t="s">
        <v>3595</v>
      </c>
      <c r="C3124">
        <v>44</v>
      </c>
      <c r="D3124" t="s">
        <v>21</v>
      </c>
      <c r="E3124" t="s">
        <v>15</v>
      </c>
      <c r="F3124" t="s">
        <v>16</v>
      </c>
      <c r="G3124" t="s">
        <v>44</v>
      </c>
      <c r="H3124">
        <v>3898.19</v>
      </c>
    </row>
    <row r="3125" spans="1:8" x14ac:dyDescent="0.45">
      <c r="A3125" t="s">
        <v>974</v>
      </c>
      <c r="B3125" t="s">
        <v>3596</v>
      </c>
      <c r="C3125">
        <v>44</v>
      </c>
      <c r="D3125" t="s">
        <v>21</v>
      </c>
      <c r="E3125" t="s">
        <v>35</v>
      </c>
      <c r="F3125" t="s">
        <v>23</v>
      </c>
      <c r="G3125" t="s">
        <v>12</v>
      </c>
      <c r="H3125">
        <v>4808.6000000000004</v>
      </c>
    </row>
    <row r="3126" spans="1:8" x14ac:dyDescent="0.45">
      <c r="A3126" t="s">
        <v>1785</v>
      </c>
      <c r="B3126" t="s">
        <v>3597</v>
      </c>
      <c r="C3126">
        <v>13</v>
      </c>
      <c r="D3126" t="s">
        <v>14</v>
      </c>
      <c r="E3126" t="s">
        <v>15</v>
      </c>
      <c r="F3126" t="s">
        <v>11</v>
      </c>
      <c r="G3126" t="s">
        <v>41</v>
      </c>
      <c r="H3126">
        <v>813.17</v>
      </c>
    </row>
    <row r="3127" spans="1:8" x14ac:dyDescent="0.45">
      <c r="A3127" t="s">
        <v>1683</v>
      </c>
      <c r="B3127" t="s">
        <v>3598</v>
      </c>
      <c r="C3127">
        <v>56</v>
      </c>
      <c r="D3127" t="s">
        <v>21</v>
      </c>
      <c r="E3127" t="s">
        <v>35</v>
      </c>
      <c r="F3127" t="s">
        <v>30</v>
      </c>
      <c r="G3127" t="s">
        <v>41</v>
      </c>
      <c r="H3127">
        <v>1696.5</v>
      </c>
    </row>
    <row r="3128" spans="1:8" x14ac:dyDescent="0.45">
      <c r="A3128" t="s">
        <v>130</v>
      </c>
      <c r="B3128" t="s">
        <v>3599</v>
      </c>
      <c r="C3128">
        <v>99</v>
      </c>
      <c r="D3128" t="s">
        <v>21</v>
      </c>
      <c r="E3128" t="s">
        <v>10</v>
      </c>
      <c r="F3128" t="s">
        <v>16</v>
      </c>
      <c r="G3128" t="s">
        <v>17</v>
      </c>
      <c r="H3128">
        <v>1875.07</v>
      </c>
    </row>
    <row r="3129" spans="1:8" x14ac:dyDescent="0.45">
      <c r="A3129" s="1">
        <v>45178</v>
      </c>
      <c r="B3129" t="s">
        <v>3600</v>
      </c>
      <c r="C3129">
        <v>56</v>
      </c>
      <c r="D3129" t="s">
        <v>9</v>
      </c>
      <c r="E3129" t="s">
        <v>26</v>
      </c>
      <c r="F3129" t="s">
        <v>30</v>
      </c>
      <c r="G3129" t="s">
        <v>28</v>
      </c>
      <c r="H3129">
        <v>4861.33</v>
      </c>
    </row>
    <row r="3130" spans="1:8" x14ac:dyDescent="0.45">
      <c r="A3130" t="s">
        <v>1120</v>
      </c>
      <c r="B3130" t="s">
        <v>3601</v>
      </c>
      <c r="C3130">
        <v>83</v>
      </c>
      <c r="D3130" t="s">
        <v>21</v>
      </c>
      <c r="E3130" t="s">
        <v>22</v>
      </c>
      <c r="F3130" t="s">
        <v>23</v>
      </c>
      <c r="G3130" t="s">
        <v>17</v>
      </c>
      <c r="H3130">
        <v>2347.09</v>
      </c>
    </row>
    <row r="3131" spans="1:8" x14ac:dyDescent="0.45">
      <c r="A3131" t="s">
        <v>406</v>
      </c>
      <c r="B3131" t="s">
        <v>3602</v>
      </c>
      <c r="C3131">
        <v>59</v>
      </c>
      <c r="D3131" t="s">
        <v>9</v>
      </c>
      <c r="E3131" t="s">
        <v>10</v>
      </c>
      <c r="F3131" t="s">
        <v>23</v>
      </c>
      <c r="G3131" t="s">
        <v>41</v>
      </c>
      <c r="H3131">
        <v>1606.47</v>
      </c>
    </row>
    <row r="3132" spans="1:8" x14ac:dyDescent="0.45">
      <c r="A3132" t="s">
        <v>1364</v>
      </c>
      <c r="B3132" t="s">
        <v>3603</v>
      </c>
      <c r="C3132">
        <v>24</v>
      </c>
      <c r="D3132" t="s">
        <v>9</v>
      </c>
      <c r="E3132" t="s">
        <v>26</v>
      </c>
      <c r="F3132" t="s">
        <v>11</v>
      </c>
      <c r="G3132" t="s">
        <v>41</v>
      </c>
      <c r="H3132">
        <v>3218.35</v>
      </c>
    </row>
    <row r="3133" spans="1:8" x14ac:dyDescent="0.45">
      <c r="A3133" t="s">
        <v>276</v>
      </c>
      <c r="B3133" t="s">
        <v>3604</v>
      </c>
      <c r="C3133">
        <v>40</v>
      </c>
      <c r="D3133" t="s">
        <v>9</v>
      </c>
      <c r="E3133" t="s">
        <v>26</v>
      </c>
      <c r="F3133" t="s">
        <v>16</v>
      </c>
      <c r="G3133" t="s">
        <v>17</v>
      </c>
      <c r="H3133">
        <v>4167.5600000000004</v>
      </c>
    </row>
    <row r="3134" spans="1:8" x14ac:dyDescent="0.45">
      <c r="A3134" s="1">
        <v>45019</v>
      </c>
      <c r="B3134" t="s">
        <v>3605</v>
      </c>
      <c r="C3134">
        <v>90</v>
      </c>
      <c r="D3134" t="s">
        <v>21</v>
      </c>
      <c r="E3134" t="s">
        <v>15</v>
      </c>
      <c r="F3134" t="s">
        <v>23</v>
      </c>
      <c r="G3134" t="s">
        <v>28</v>
      </c>
      <c r="H3134">
        <v>4870.18</v>
      </c>
    </row>
    <row r="3135" spans="1:8" x14ac:dyDescent="0.45">
      <c r="A3135" t="s">
        <v>276</v>
      </c>
      <c r="B3135" t="s">
        <v>3606</v>
      </c>
      <c r="C3135">
        <v>25</v>
      </c>
      <c r="D3135" t="s">
        <v>21</v>
      </c>
      <c r="E3135" t="s">
        <v>35</v>
      </c>
      <c r="F3135" t="s">
        <v>30</v>
      </c>
      <c r="G3135" t="s">
        <v>12</v>
      </c>
      <c r="H3135">
        <v>575.85</v>
      </c>
    </row>
    <row r="3136" spans="1:8" x14ac:dyDescent="0.45">
      <c r="A3136" s="1">
        <v>44997</v>
      </c>
      <c r="B3136" t="s">
        <v>3607</v>
      </c>
      <c r="C3136">
        <v>59</v>
      </c>
      <c r="D3136" t="s">
        <v>9</v>
      </c>
      <c r="E3136" t="s">
        <v>38</v>
      </c>
      <c r="F3136" t="s">
        <v>30</v>
      </c>
      <c r="G3136" t="s">
        <v>28</v>
      </c>
      <c r="H3136">
        <v>1160.55</v>
      </c>
    </row>
    <row r="3137" spans="1:8" x14ac:dyDescent="0.45">
      <c r="A3137" s="1">
        <v>45048</v>
      </c>
      <c r="B3137" t="s">
        <v>3608</v>
      </c>
      <c r="C3137">
        <v>2</v>
      </c>
      <c r="D3137" t="s">
        <v>9</v>
      </c>
      <c r="E3137" t="s">
        <v>15</v>
      </c>
      <c r="F3137" t="s">
        <v>11</v>
      </c>
      <c r="G3137" t="s">
        <v>44</v>
      </c>
      <c r="H3137">
        <v>4779.9799999999996</v>
      </c>
    </row>
    <row r="3138" spans="1:8" x14ac:dyDescent="0.45">
      <c r="A3138" t="s">
        <v>300</v>
      </c>
      <c r="B3138" t="s">
        <v>3609</v>
      </c>
      <c r="C3138">
        <v>41</v>
      </c>
      <c r="D3138" t="s">
        <v>9</v>
      </c>
      <c r="E3138" t="s">
        <v>38</v>
      </c>
      <c r="F3138" t="s">
        <v>16</v>
      </c>
      <c r="G3138" t="s">
        <v>17</v>
      </c>
      <c r="H3138">
        <v>1583.92</v>
      </c>
    </row>
    <row r="3139" spans="1:8" x14ac:dyDescent="0.45">
      <c r="A3139" t="s">
        <v>1216</v>
      </c>
      <c r="B3139" t="s">
        <v>3610</v>
      </c>
      <c r="C3139">
        <v>40</v>
      </c>
      <c r="D3139" t="s">
        <v>21</v>
      </c>
      <c r="E3139" t="s">
        <v>10</v>
      </c>
      <c r="F3139" t="s">
        <v>16</v>
      </c>
      <c r="G3139" t="s">
        <v>17</v>
      </c>
      <c r="H3139">
        <v>4130.92</v>
      </c>
    </row>
    <row r="3140" spans="1:8" x14ac:dyDescent="0.45">
      <c r="A3140" t="s">
        <v>1247</v>
      </c>
      <c r="B3140" t="s">
        <v>3611</v>
      </c>
      <c r="C3140">
        <v>2</v>
      </c>
      <c r="D3140" t="s">
        <v>21</v>
      </c>
      <c r="E3140" t="s">
        <v>15</v>
      </c>
      <c r="F3140" t="s">
        <v>23</v>
      </c>
      <c r="G3140" t="s">
        <v>44</v>
      </c>
      <c r="H3140">
        <v>4434.43</v>
      </c>
    </row>
    <row r="3141" spans="1:8" x14ac:dyDescent="0.45">
      <c r="A3141" s="1">
        <v>44657</v>
      </c>
      <c r="B3141" t="s">
        <v>3612</v>
      </c>
      <c r="C3141">
        <v>68</v>
      </c>
      <c r="D3141" t="s">
        <v>9</v>
      </c>
      <c r="E3141" t="s">
        <v>26</v>
      </c>
      <c r="F3141" t="s">
        <v>30</v>
      </c>
      <c r="G3141" t="s">
        <v>12</v>
      </c>
      <c r="H3141">
        <v>3613.24</v>
      </c>
    </row>
    <row r="3142" spans="1:8" x14ac:dyDescent="0.45">
      <c r="A3142" t="s">
        <v>962</v>
      </c>
      <c r="B3142" t="s">
        <v>3613</v>
      </c>
      <c r="C3142">
        <v>63</v>
      </c>
      <c r="D3142" t="s">
        <v>9</v>
      </c>
      <c r="E3142" t="s">
        <v>19</v>
      </c>
      <c r="F3142" t="s">
        <v>23</v>
      </c>
      <c r="G3142" t="s">
        <v>44</v>
      </c>
      <c r="H3142">
        <v>915.82</v>
      </c>
    </row>
    <row r="3143" spans="1:8" x14ac:dyDescent="0.45">
      <c r="A3143" s="1">
        <v>45232</v>
      </c>
      <c r="B3143" t="s">
        <v>3614</v>
      </c>
      <c r="C3143">
        <v>56</v>
      </c>
      <c r="D3143" t="s">
        <v>14</v>
      </c>
      <c r="F3143" t="s">
        <v>16</v>
      </c>
      <c r="G3143" t="s">
        <v>28</v>
      </c>
      <c r="H3143">
        <v>3569.92</v>
      </c>
    </row>
    <row r="3144" spans="1:8" x14ac:dyDescent="0.45">
      <c r="A3144" s="1">
        <v>45117</v>
      </c>
      <c r="B3144" t="s">
        <v>3615</v>
      </c>
      <c r="C3144">
        <v>37</v>
      </c>
      <c r="D3144" t="s">
        <v>14</v>
      </c>
      <c r="E3144" t="s">
        <v>10</v>
      </c>
      <c r="F3144" t="s">
        <v>23</v>
      </c>
      <c r="G3144" t="s">
        <v>17</v>
      </c>
      <c r="H3144">
        <v>2448.8000000000002</v>
      </c>
    </row>
    <row r="3145" spans="1:8" x14ac:dyDescent="0.45">
      <c r="A3145" s="1">
        <v>44603</v>
      </c>
      <c r="B3145" t="s">
        <v>3616</v>
      </c>
      <c r="C3145">
        <v>71</v>
      </c>
      <c r="D3145" t="s">
        <v>21</v>
      </c>
      <c r="E3145" t="s">
        <v>35</v>
      </c>
      <c r="F3145" t="s">
        <v>23</v>
      </c>
      <c r="G3145" t="s">
        <v>17</v>
      </c>
      <c r="H3145">
        <v>2271.34</v>
      </c>
    </row>
    <row r="3146" spans="1:8" x14ac:dyDescent="0.45">
      <c r="A3146" s="1">
        <v>44654</v>
      </c>
      <c r="B3146" t="s">
        <v>3617</v>
      </c>
      <c r="C3146">
        <v>61</v>
      </c>
      <c r="D3146" t="s">
        <v>21</v>
      </c>
      <c r="F3146" t="s">
        <v>23</v>
      </c>
      <c r="G3146" t="s">
        <v>12</v>
      </c>
      <c r="H3146">
        <v>1329.66</v>
      </c>
    </row>
    <row r="3147" spans="1:8" x14ac:dyDescent="0.45">
      <c r="A3147" s="1">
        <v>45209</v>
      </c>
      <c r="B3147" t="s">
        <v>3618</v>
      </c>
      <c r="C3147">
        <v>7</v>
      </c>
      <c r="D3147" t="s">
        <v>9</v>
      </c>
      <c r="E3147" t="s">
        <v>10</v>
      </c>
      <c r="F3147" t="s">
        <v>30</v>
      </c>
      <c r="G3147" t="s">
        <v>17</v>
      </c>
      <c r="H3147">
        <v>519.03</v>
      </c>
    </row>
    <row r="3148" spans="1:8" x14ac:dyDescent="0.45">
      <c r="A3148" s="1">
        <v>44993</v>
      </c>
      <c r="B3148" t="s">
        <v>3619</v>
      </c>
      <c r="C3148">
        <v>25</v>
      </c>
      <c r="D3148" t="s">
        <v>14</v>
      </c>
      <c r="E3148" t="s">
        <v>38</v>
      </c>
      <c r="F3148" t="s">
        <v>11</v>
      </c>
      <c r="H3148">
        <v>2562.8200000000002</v>
      </c>
    </row>
    <row r="3149" spans="1:8" x14ac:dyDescent="0.45">
      <c r="A3149" s="1">
        <v>45081</v>
      </c>
      <c r="B3149" t="s">
        <v>3620</v>
      </c>
      <c r="C3149">
        <v>84</v>
      </c>
      <c r="D3149" t="s">
        <v>21</v>
      </c>
      <c r="E3149" t="s">
        <v>38</v>
      </c>
      <c r="F3149" t="s">
        <v>16</v>
      </c>
      <c r="G3149" t="s">
        <v>44</v>
      </c>
      <c r="H3149">
        <v>1061.75</v>
      </c>
    </row>
    <row r="3150" spans="1:8" x14ac:dyDescent="0.45">
      <c r="A3150" s="1">
        <v>44723</v>
      </c>
      <c r="B3150" t="s">
        <v>3621</v>
      </c>
      <c r="C3150">
        <v>26</v>
      </c>
      <c r="D3150" t="s">
        <v>9</v>
      </c>
      <c r="E3150" t="s">
        <v>35</v>
      </c>
      <c r="F3150" t="s">
        <v>30</v>
      </c>
      <c r="G3150" t="s">
        <v>28</v>
      </c>
      <c r="H3150">
        <v>1469.37</v>
      </c>
    </row>
    <row r="3151" spans="1:8" x14ac:dyDescent="0.45">
      <c r="A3151" t="s">
        <v>120</v>
      </c>
      <c r="B3151" t="s">
        <v>3622</v>
      </c>
      <c r="C3151">
        <v>12</v>
      </c>
      <c r="D3151" t="s">
        <v>21</v>
      </c>
      <c r="E3151" t="s">
        <v>26</v>
      </c>
      <c r="F3151" t="s">
        <v>16</v>
      </c>
      <c r="G3151" t="s">
        <v>28</v>
      </c>
      <c r="H3151">
        <v>4178.1099999999997</v>
      </c>
    </row>
    <row r="3152" spans="1:8" x14ac:dyDescent="0.45">
      <c r="A3152" t="s">
        <v>768</v>
      </c>
      <c r="B3152" t="s">
        <v>3623</v>
      </c>
      <c r="C3152">
        <v>53</v>
      </c>
      <c r="D3152" t="s">
        <v>9</v>
      </c>
      <c r="F3152" t="s">
        <v>30</v>
      </c>
      <c r="G3152" t="s">
        <v>17</v>
      </c>
      <c r="H3152">
        <v>2245.15</v>
      </c>
    </row>
    <row r="3153" spans="1:8" x14ac:dyDescent="0.45">
      <c r="A3153" t="s">
        <v>818</v>
      </c>
      <c r="B3153" t="s">
        <v>3624</v>
      </c>
      <c r="C3153">
        <v>1</v>
      </c>
      <c r="D3153" t="s">
        <v>14</v>
      </c>
      <c r="E3153" t="s">
        <v>35</v>
      </c>
      <c r="F3153" t="s">
        <v>30</v>
      </c>
      <c r="G3153" t="s">
        <v>44</v>
      </c>
      <c r="H3153">
        <v>184.03</v>
      </c>
    </row>
    <row r="3154" spans="1:8" x14ac:dyDescent="0.45">
      <c r="A3154" s="1">
        <v>44660</v>
      </c>
      <c r="B3154" t="s">
        <v>3625</v>
      </c>
      <c r="C3154">
        <v>12</v>
      </c>
      <c r="D3154" t="s">
        <v>14</v>
      </c>
      <c r="E3154" t="s">
        <v>22</v>
      </c>
      <c r="F3154" t="s">
        <v>30</v>
      </c>
      <c r="G3154" t="s">
        <v>44</v>
      </c>
      <c r="H3154">
        <v>4575.95</v>
      </c>
    </row>
    <row r="3155" spans="1:8" x14ac:dyDescent="0.45">
      <c r="A3155" s="1">
        <v>44628</v>
      </c>
      <c r="B3155" t="s">
        <v>3626</v>
      </c>
      <c r="C3155">
        <v>73</v>
      </c>
      <c r="D3155" t="s">
        <v>21</v>
      </c>
      <c r="E3155" t="s">
        <v>15</v>
      </c>
      <c r="F3155" t="s">
        <v>30</v>
      </c>
      <c r="G3155" t="s">
        <v>44</v>
      </c>
      <c r="H3155">
        <v>1875.54</v>
      </c>
    </row>
    <row r="3156" spans="1:8" x14ac:dyDescent="0.45">
      <c r="A3156" t="s">
        <v>337</v>
      </c>
      <c r="B3156" t="s">
        <v>3627</v>
      </c>
      <c r="C3156">
        <v>96</v>
      </c>
      <c r="D3156" t="s">
        <v>9</v>
      </c>
      <c r="E3156" t="s">
        <v>22</v>
      </c>
      <c r="F3156" t="s">
        <v>16</v>
      </c>
      <c r="G3156" t="s">
        <v>12</v>
      </c>
      <c r="H3156">
        <v>4042.66</v>
      </c>
    </row>
    <row r="3157" spans="1:8" x14ac:dyDescent="0.45">
      <c r="A3157" t="s">
        <v>768</v>
      </c>
      <c r="B3157" t="s">
        <v>3628</v>
      </c>
      <c r="C3157">
        <v>77</v>
      </c>
      <c r="D3157" t="s">
        <v>14</v>
      </c>
      <c r="E3157" t="s">
        <v>26</v>
      </c>
      <c r="F3157" t="s">
        <v>11</v>
      </c>
      <c r="G3157" t="s">
        <v>28</v>
      </c>
      <c r="H3157">
        <v>637.61</v>
      </c>
    </row>
    <row r="3158" spans="1:8" x14ac:dyDescent="0.45">
      <c r="A3158" t="s">
        <v>177</v>
      </c>
      <c r="B3158" t="s">
        <v>3629</v>
      </c>
      <c r="C3158">
        <v>73</v>
      </c>
      <c r="D3158" t="s">
        <v>9</v>
      </c>
      <c r="E3158" t="s">
        <v>10</v>
      </c>
      <c r="F3158" t="s">
        <v>23</v>
      </c>
      <c r="G3158" t="s">
        <v>41</v>
      </c>
      <c r="H3158">
        <v>4130.57</v>
      </c>
    </row>
    <row r="3159" spans="1:8" x14ac:dyDescent="0.45">
      <c r="A3159" s="1">
        <v>44840</v>
      </c>
      <c r="B3159" t="s">
        <v>3630</v>
      </c>
      <c r="C3159">
        <v>80</v>
      </c>
      <c r="D3159" t="s">
        <v>9</v>
      </c>
      <c r="E3159" t="s">
        <v>10</v>
      </c>
      <c r="F3159" t="s">
        <v>11</v>
      </c>
      <c r="G3159" t="s">
        <v>17</v>
      </c>
      <c r="H3159">
        <v>4901.6499999999996</v>
      </c>
    </row>
    <row r="3160" spans="1:8" x14ac:dyDescent="0.45">
      <c r="A3160" t="s">
        <v>1523</v>
      </c>
      <c r="B3160" t="s">
        <v>3631</v>
      </c>
      <c r="C3160">
        <v>28</v>
      </c>
      <c r="D3160" t="s">
        <v>9</v>
      </c>
      <c r="E3160" t="s">
        <v>15</v>
      </c>
      <c r="F3160" t="s">
        <v>11</v>
      </c>
      <c r="G3160" t="s">
        <v>41</v>
      </c>
      <c r="H3160">
        <v>2816.06</v>
      </c>
    </row>
    <row r="3161" spans="1:8" x14ac:dyDescent="0.45">
      <c r="A3161" s="1">
        <v>44571</v>
      </c>
      <c r="B3161" t="s">
        <v>3632</v>
      </c>
      <c r="C3161">
        <v>38</v>
      </c>
      <c r="D3161" t="s">
        <v>21</v>
      </c>
      <c r="F3161" t="s">
        <v>23</v>
      </c>
      <c r="G3161" t="s">
        <v>28</v>
      </c>
      <c r="H3161">
        <v>1946.97</v>
      </c>
    </row>
    <row r="3162" spans="1:8" x14ac:dyDescent="0.45">
      <c r="A3162" s="1">
        <v>45055</v>
      </c>
      <c r="B3162" t="s">
        <v>3633</v>
      </c>
      <c r="C3162">
        <v>80</v>
      </c>
      <c r="D3162" t="s">
        <v>21</v>
      </c>
      <c r="E3162" t="s">
        <v>35</v>
      </c>
      <c r="F3162" t="s">
        <v>30</v>
      </c>
      <c r="G3162" t="s">
        <v>12</v>
      </c>
      <c r="H3162">
        <v>2147.0300000000002</v>
      </c>
    </row>
    <row r="3163" spans="1:8" x14ac:dyDescent="0.45">
      <c r="A3163" t="s">
        <v>746</v>
      </c>
      <c r="B3163" t="s">
        <v>3634</v>
      </c>
      <c r="C3163">
        <v>97</v>
      </c>
      <c r="D3163" t="s">
        <v>9</v>
      </c>
      <c r="E3163" t="s">
        <v>26</v>
      </c>
      <c r="F3163" t="s">
        <v>23</v>
      </c>
      <c r="G3163" t="s">
        <v>17</v>
      </c>
      <c r="H3163">
        <v>4099.99</v>
      </c>
    </row>
    <row r="3164" spans="1:8" x14ac:dyDescent="0.45">
      <c r="A3164" s="1">
        <v>44840</v>
      </c>
      <c r="B3164" t="s">
        <v>3635</v>
      </c>
      <c r="C3164">
        <v>13</v>
      </c>
      <c r="D3164" t="s">
        <v>21</v>
      </c>
      <c r="E3164" t="s">
        <v>19</v>
      </c>
      <c r="F3164" t="s">
        <v>16</v>
      </c>
      <c r="G3164" t="s">
        <v>28</v>
      </c>
      <c r="H3164">
        <v>2309.34</v>
      </c>
    </row>
    <row r="3165" spans="1:8" x14ac:dyDescent="0.45">
      <c r="A3165" t="s">
        <v>470</v>
      </c>
      <c r="B3165" t="s">
        <v>3636</v>
      </c>
      <c r="C3165">
        <v>98</v>
      </c>
      <c r="D3165" t="s">
        <v>9</v>
      </c>
      <c r="E3165" t="s">
        <v>10</v>
      </c>
      <c r="F3165" t="s">
        <v>23</v>
      </c>
      <c r="G3165" t="s">
        <v>12</v>
      </c>
      <c r="H3165">
        <v>3065.23</v>
      </c>
    </row>
    <row r="3166" spans="1:8" x14ac:dyDescent="0.45">
      <c r="A3166" t="s">
        <v>389</v>
      </c>
      <c r="B3166" t="s">
        <v>3637</v>
      </c>
      <c r="C3166">
        <v>41</v>
      </c>
      <c r="D3166" t="s">
        <v>9</v>
      </c>
      <c r="F3166" t="s">
        <v>16</v>
      </c>
      <c r="G3166" t="s">
        <v>41</v>
      </c>
      <c r="H3166">
        <v>4642.72</v>
      </c>
    </row>
    <row r="3167" spans="1:8" x14ac:dyDescent="0.45">
      <c r="A3167" t="s">
        <v>1582</v>
      </c>
      <c r="B3167" t="s">
        <v>3638</v>
      </c>
      <c r="C3167">
        <v>88</v>
      </c>
      <c r="D3167" t="s">
        <v>14</v>
      </c>
      <c r="E3167" t="s">
        <v>38</v>
      </c>
      <c r="F3167" t="s">
        <v>11</v>
      </c>
      <c r="G3167" t="s">
        <v>28</v>
      </c>
      <c r="H3167">
        <v>1625.37</v>
      </c>
    </row>
    <row r="3168" spans="1:8" x14ac:dyDescent="0.45">
      <c r="A3168" t="s">
        <v>1568</v>
      </c>
      <c r="B3168" t="s">
        <v>3639</v>
      </c>
      <c r="C3168">
        <v>33</v>
      </c>
      <c r="D3168" t="s">
        <v>21</v>
      </c>
      <c r="E3168" t="s">
        <v>35</v>
      </c>
      <c r="F3168" t="s">
        <v>30</v>
      </c>
      <c r="G3168" t="s">
        <v>41</v>
      </c>
      <c r="H3168">
        <v>4345.37</v>
      </c>
    </row>
    <row r="3169" spans="1:8" x14ac:dyDescent="0.45">
      <c r="A3169" t="s">
        <v>1505</v>
      </c>
      <c r="B3169" t="s">
        <v>3640</v>
      </c>
      <c r="C3169">
        <v>85</v>
      </c>
      <c r="D3169" t="s">
        <v>9</v>
      </c>
      <c r="E3169" t="s">
        <v>38</v>
      </c>
      <c r="F3169" t="s">
        <v>30</v>
      </c>
      <c r="G3169" t="s">
        <v>41</v>
      </c>
      <c r="H3169">
        <v>4295.47</v>
      </c>
    </row>
    <row r="3170" spans="1:8" x14ac:dyDescent="0.45">
      <c r="A3170" s="1">
        <v>44749</v>
      </c>
      <c r="B3170" t="s">
        <v>3641</v>
      </c>
      <c r="C3170">
        <v>93</v>
      </c>
      <c r="D3170" t="s">
        <v>14</v>
      </c>
      <c r="E3170" t="s">
        <v>38</v>
      </c>
      <c r="F3170" t="s">
        <v>30</v>
      </c>
      <c r="G3170" t="s">
        <v>28</v>
      </c>
      <c r="H3170">
        <v>633.45000000000005</v>
      </c>
    </row>
    <row r="3171" spans="1:8" x14ac:dyDescent="0.45">
      <c r="A3171" t="s">
        <v>459</v>
      </c>
      <c r="B3171" t="s">
        <v>3642</v>
      </c>
      <c r="C3171">
        <v>1</v>
      </c>
      <c r="D3171" t="s">
        <v>14</v>
      </c>
      <c r="E3171" t="s">
        <v>19</v>
      </c>
      <c r="F3171" t="s">
        <v>11</v>
      </c>
      <c r="G3171" t="s">
        <v>28</v>
      </c>
      <c r="H3171">
        <v>4382.62</v>
      </c>
    </row>
    <row r="3172" spans="1:8" x14ac:dyDescent="0.45">
      <c r="A3172" t="s">
        <v>502</v>
      </c>
      <c r="B3172" t="s">
        <v>3643</v>
      </c>
      <c r="C3172">
        <v>41</v>
      </c>
      <c r="D3172" t="s">
        <v>14</v>
      </c>
      <c r="E3172" t="s">
        <v>35</v>
      </c>
      <c r="F3172" t="s">
        <v>11</v>
      </c>
      <c r="G3172" t="s">
        <v>41</v>
      </c>
      <c r="H3172">
        <v>1977.05</v>
      </c>
    </row>
    <row r="3173" spans="1:8" x14ac:dyDescent="0.45">
      <c r="A3173" s="1">
        <v>45207</v>
      </c>
      <c r="B3173" t="s">
        <v>3644</v>
      </c>
      <c r="C3173">
        <v>30</v>
      </c>
      <c r="D3173" t="s">
        <v>21</v>
      </c>
      <c r="E3173" t="s">
        <v>15</v>
      </c>
      <c r="F3173" t="s">
        <v>16</v>
      </c>
      <c r="G3173" t="s">
        <v>44</v>
      </c>
      <c r="H3173">
        <v>146.63</v>
      </c>
    </row>
    <row r="3174" spans="1:8" x14ac:dyDescent="0.45">
      <c r="A3174" s="1">
        <v>45180</v>
      </c>
      <c r="B3174" t="s">
        <v>3645</v>
      </c>
      <c r="C3174">
        <v>61</v>
      </c>
      <c r="D3174" t="s">
        <v>21</v>
      </c>
      <c r="E3174" t="s">
        <v>19</v>
      </c>
      <c r="F3174" t="s">
        <v>30</v>
      </c>
      <c r="G3174" t="s">
        <v>28</v>
      </c>
      <c r="H3174">
        <v>3720.48</v>
      </c>
    </row>
    <row r="3175" spans="1:8" x14ac:dyDescent="0.45">
      <c r="A3175" t="s">
        <v>1166</v>
      </c>
      <c r="B3175" t="s">
        <v>3646</v>
      </c>
      <c r="C3175">
        <v>8</v>
      </c>
      <c r="D3175" t="s">
        <v>14</v>
      </c>
      <c r="E3175" t="s">
        <v>19</v>
      </c>
      <c r="F3175" t="s">
        <v>11</v>
      </c>
      <c r="G3175" t="s">
        <v>44</v>
      </c>
      <c r="H3175">
        <v>2063.06</v>
      </c>
    </row>
    <row r="3176" spans="1:8" x14ac:dyDescent="0.45">
      <c r="A3176" t="s">
        <v>197</v>
      </c>
      <c r="B3176" t="s">
        <v>3647</v>
      </c>
      <c r="C3176">
        <v>14</v>
      </c>
      <c r="D3176" t="s">
        <v>14</v>
      </c>
      <c r="E3176" t="s">
        <v>22</v>
      </c>
      <c r="F3176" t="s">
        <v>30</v>
      </c>
      <c r="G3176" t="s">
        <v>41</v>
      </c>
      <c r="H3176">
        <v>1602.11</v>
      </c>
    </row>
    <row r="3177" spans="1:8" x14ac:dyDescent="0.45">
      <c r="A3177" t="s">
        <v>1062</v>
      </c>
      <c r="B3177" t="s">
        <v>3648</v>
      </c>
      <c r="C3177">
        <v>53</v>
      </c>
      <c r="D3177" t="s">
        <v>14</v>
      </c>
      <c r="E3177" t="s">
        <v>15</v>
      </c>
      <c r="F3177" t="s">
        <v>16</v>
      </c>
      <c r="G3177" t="s">
        <v>17</v>
      </c>
      <c r="H3177">
        <v>2234.13</v>
      </c>
    </row>
    <row r="3178" spans="1:8" x14ac:dyDescent="0.45">
      <c r="A3178" s="1">
        <v>45171</v>
      </c>
      <c r="B3178" t="s">
        <v>3649</v>
      </c>
      <c r="C3178">
        <v>9</v>
      </c>
      <c r="D3178" t="s">
        <v>9</v>
      </c>
      <c r="F3178" t="s">
        <v>23</v>
      </c>
      <c r="G3178" t="s">
        <v>44</v>
      </c>
      <c r="H3178">
        <v>1177.1099999999999</v>
      </c>
    </row>
    <row r="3179" spans="1:8" x14ac:dyDescent="0.45">
      <c r="A3179" s="1">
        <v>45057</v>
      </c>
      <c r="B3179" t="s">
        <v>3650</v>
      </c>
      <c r="C3179">
        <v>6</v>
      </c>
      <c r="D3179" t="s">
        <v>14</v>
      </c>
      <c r="E3179" t="s">
        <v>19</v>
      </c>
      <c r="F3179" t="s">
        <v>11</v>
      </c>
      <c r="G3179" t="s">
        <v>12</v>
      </c>
      <c r="H3179">
        <v>1903.42</v>
      </c>
    </row>
    <row r="3180" spans="1:8" x14ac:dyDescent="0.45">
      <c r="A3180" t="s">
        <v>810</v>
      </c>
      <c r="B3180" t="s">
        <v>3651</v>
      </c>
      <c r="C3180">
        <v>62</v>
      </c>
      <c r="D3180" t="s">
        <v>14</v>
      </c>
      <c r="E3180" t="s">
        <v>38</v>
      </c>
      <c r="F3180" t="s">
        <v>11</v>
      </c>
      <c r="G3180" t="s">
        <v>17</v>
      </c>
      <c r="H3180">
        <v>2841.48</v>
      </c>
    </row>
    <row r="3181" spans="1:8" x14ac:dyDescent="0.45">
      <c r="A3181" t="s">
        <v>1211</v>
      </c>
      <c r="B3181" t="s">
        <v>3652</v>
      </c>
      <c r="C3181">
        <v>42</v>
      </c>
      <c r="D3181" t="s">
        <v>9</v>
      </c>
      <c r="E3181" t="s">
        <v>10</v>
      </c>
      <c r="F3181" t="s">
        <v>16</v>
      </c>
      <c r="G3181" t="s">
        <v>12</v>
      </c>
      <c r="H3181">
        <v>2986.79</v>
      </c>
    </row>
    <row r="3182" spans="1:8" x14ac:dyDescent="0.45">
      <c r="A3182" t="s">
        <v>1120</v>
      </c>
      <c r="B3182" t="s">
        <v>3653</v>
      </c>
      <c r="C3182">
        <v>83</v>
      </c>
      <c r="D3182" t="s">
        <v>21</v>
      </c>
      <c r="E3182" t="s">
        <v>35</v>
      </c>
      <c r="F3182" t="s">
        <v>11</v>
      </c>
      <c r="G3182" t="s">
        <v>17</v>
      </c>
      <c r="H3182">
        <v>4404.5600000000004</v>
      </c>
    </row>
    <row r="3183" spans="1:8" x14ac:dyDescent="0.45">
      <c r="A3183" t="s">
        <v>2043</v>
      </c>
      <c r="B3183" t="s">
        <v>3654</v>
      </c>
      <c r="C3183">
        <v>77</v>
      </c>
      <c r="D3183" t="s">
        <v>9</v>
      </c>
      <c r="E3183" t="s">
        <v>10</v>
      </c>
      <c r="F3183" t="s">
        <v>23</v>
      </c>
      <c r="G3183" t="s">
        <v>17</v>
      </c>
      <c r="H3183">
        <v>810.91</v>
      </c>
    </row>
    <row r="3184" spans="1:8" x14ac:dyDescent="0.45">
      <c r="A3184" s="1">
        <v>44991</v>
      </c>
      <c r="B3184" t="s">
        <v>3655</v>
      </c>
      <c r="C3184">
        <v>26</v>
      </c>
      <c r="D3184" t="s">
        <v>14</v>
      </c>
      <c r="E3184" t="s">
        <v>10</v>
      </c>
      <c r="F3184" t="s">
        <v>23</v>
      </c>
      <c r="G3184" t="s">
        <v>28</v>
      </c>
      <c r="H3184">
        <v>3813.8</v>
      </c>
    </row>
    <row r="3185" spans="1:8" x14ac:dyDescent="0.45">
      <c r="A3185" s="1">
        <v>44747</v>
      </c>
      <c r="B3185" t="s">
        <v>3656</v>
      </c>
      <c r="C3185">
        <v>25</v>
      </c>
      <c r="D3185" t="s">
        <v>14</v>
      </c>
      <c r="E3185" t="s">
        <v>38</v>
      </c>
      <c r="F3185" t="s">
        <v>16</v>
      </c>
      <c r="G3185" t="s">
        <v>44</v>
      </c>
      <c r="H3185">
        <v>4976</v>
      </c>
    </row>
    <row r="3186" spans="1:8" x14ac:dyDescent="0.45">
      <c r="A3186" t="s">
        <v>1617</v>
      </c>
      <c r="B3186" t="s">
        <v>3657</v>
      </c>
      <c r="C3186">
        <v>80</v>
      </c>
      <c r="D3186" t="s">
        <v>21</v>
      </c>
      <c r="E3186" t="s">
        <v>26</v>
      </c>
      <c r="F3186" t="s">
        <v>23</v>
      </c>
      <c r="G3186" t="s">
        <v>28</v>
      </c>
      <c r="H3186">
        <v>1987.46</v>
      </c>
    </row>
    <row r="3187" spans="1:8" x14ac:dyDescent="0.45">
      <c r="A3187" t="s">
        <v>918</v>
      </c>
      <c r="B3187" t="s">
        <v>3658</v>
      </c>
      <c r="C3187">
        <v>90</v>
      </c>
      <c r="D3187" t="s">
        <v>21</v>
      </c>
      <c r="E3187" t="s">
        <v>10</v>
      </c>
      <c r="F3187" t="s">
        <v>30</v>
      </c>
      <c r="G3187" t="s">
        <v>28</v>
      </c>
      <c r="H3187">
        <v>669.63</v>
      </c>
    </row>
    <row r="3188" spans="1:8" x14ac:dyDescent="0.45">
      <c r="A3188" s="1">
        <v>44906</v>
      </c>
      <c r="B3188" t="s">
        <v>3659</v>
      </c>
      <c r="C3188">
        <v>32</v>
      </c>
      <c r="D3188" t="s">
        <v>9</v>
      </c>
      <c r="E3188" t="s">
        <v>26</v>
      </c>
      <c r="F3188" t="s">
        <v>11</v>
      </c>
      <c r="G3188" t="s">
        <v>28</v>
      </c>
      <c r="H3188">
        <v>3030.94</v>
      </c>
    </row>
    <row r="3189" spans="1:8" x14ac:dyDescent="0.45">
      <c r="A3189" t="s">
        <v>1036</v>
      </c>
      <c r="B3189" t="s">
        <v>3660</v>
      </c>
      <c r="C3189">
        <v>50</v>
      </c>
      <c r="D3189" t="s">
        <v>14</v>
      </c>
      <c r="E3189" t="s">
        <v>22</v>
      </c>
      <c r="F3189" t="s">
        <v>16</v>
      </c>
      <c r="G3189" t="s">
        <v>41</v>
      </c>
      <c r="H3189">
        <v>1048.67</v>
      </c>
    </row>
    <row r="3190" spans="1:8" x14ac:dyDescent="0.45">
      <c r="A3190" t="s">
        <v>373</v>
      </c>
      <c r="B3190" t="s">
        <v>3661</v>
      </c>
      <c r="C3190">
        <v>34</v>
      </c>
      <c r="D3190" t="s">
        <v>14</v>
      </c>
      <c r="F3190" t="s">
        <v>30</v>
      </c>
      <c r="G3190" t="s">
        <v>41</v>
      </c>
      <c r="H3190">
        <v>3979.42</v>
      </c>
    </row>
    <row r="3191" spans="1:8" x14ac:dyDescent="0.45">
      <c r="A3191" t="s">
        <v>1059</v>
      </c>
      <c r="B3191" t="s">
        <v>3662</v>
      </c>
      <c r="C3191">
        <v>17</v>
      </c>
      <c r="D3191" t="s">
        <v>9</v>
      </c>
      <c r="E3191" t="s">
        <v>22</v>
      </c>
      <c r="F3191" t="s">
        <v>16</v>
      </c>
      <c r="G3191" t="s">
        <v>28</v>
      </c>
      <c r="H3191">
        <v>2968.95</v>
      </c>
    </row>
    <row r="3192" spans="1:8" x14ac:dyDescent="0.45">
      <c r="A3192" s="1">
        <v>45233</v>
      </c>
      <c r="B3192" t="s">
        <v>3663</v>
      </c>
      <c r="C3192">
        <v>28</v>
      </c>
      <c r="D3192" t="s">
        <v>21</v>
      </c>
      <c r="E3192" t="s">
        <v>35</v>
      </c>
      <c r="F3192" t="s">
        <v>30</v>
      </c>
      <c r="G3192" t="s">
        <v>12</v>
      </c>
      <c r="H3192">
        <v>3669.12</v>
      </c>
    </row>
    <row r="3193" spans="1:8" x14ac:dyDescent="0.45">
      <c r="A3193" t="s">
        <v>1646</v>
      </c>
      <c r="B3193" t="s">
        <v>3664</v>
      </c>
      <c r="C3193">
        <v>7</v>
      </c>
      <c r="D3193" t="s">
        <v>21</v>
      </c>
      <c r="E3193" t="s">
        <v>19</v>
      </c>
      <c r="F3193" t="s">
        <v>11</v>
      </c>
      <c r="G3193" t="s">
        <v>44</v>
      </c>
      <c r="H3193">
        <v>1741.69</v>
      </c>
    </row>
    <row r="3194" spans="1:8" x14ac:dyDescent="0.45">
      <c r="A3194" t="s">
        <v>263</v>
      </c>
      <c r="B3194" t="s">
        <v>3665</v>
      </c>
      <c r="C3194">
        <v>32</v>
      </c>
      <c r="D3194" t="s">
        <v>14</v>
      </c>
      <c r="E3194" t="s">
        <v>10</v>
      </c>
      <c r="F3194" t="s">
        <v>23</v>
      </c>
      <c r="G3194" t="s">
        <v>41</v>
      </c>
      <c r="H3194">
        <v>3856.04</v>
      </c>
    </row>
    <row r="3195" spans="1:8" x14ac:dyDescent="0.45">
      <c r="A3195" t="s">
        <v>472</v>
      </c>
      <c r="B3195" t="s">
        <v>3666</v>
      </c>
      <c r="C3195">
        <v>2</v>
      </c>
      <c r="D3195" t="s">
        <v>21</v>
      </c>
      <c r="E3195" t="s">
        <v>10</v>
      </c>
      <c r="F3195" t="s">
        <v>11</v>
      </c>
      <c r="G3195" t="s">
        <v>28</v>
      </c>
      <c r="H3195">
        <v>1883.59</v>
      </c>
    </row>
    <row r="3196" spans="1:8" x14ac:dyDescent="0.45">
      <c r="A3196" s="1">
        <v>44927</v>
      </c>
      <c r="B3196" t="s">
        <v>3667</v>
      </c>
      <c r="C3196">
        <v>99</v>
      </c>
      <c r="D3196" t="s">
        <v>9</v>
      </c>
      <c r="E3196" t="s">
        <v>10</v>
      </c>
      <c r="F3196" t="s">
        <v>23</v>
      </c>
      <c r="G3196" t="s">
        <v>44</v>
      </c>
      <c r="H3196">
        <v>4039.5</v>
      </c>
    </row>
    <row r="3197" spans="1:8" x14ac:dyDescent="0.45">
      <c r="A3197" s="1">
        <v>44719</v>
      </c>
      <c r="B3197" t="s">
        <v>3668</v>
      </c>
      <c r="C3197">
        <v>36</v>
      </c>
      <c r="D3197" t="s">
        <v>9</v>
      </c>
      <c r="E3197" t="s">
        <v>38</v>
      </c>
      <c r="F3197" t="s">
        <v>30</v>
      </c>
      <c r="G3197" t="s">
        <v>41</v>
      </c>
      <c r="H3197">
        <v>362.22</v>
      </c>
    </row>
    <row r="3198" spans="1:8" x14ac:dyDescent="0.45">
      <c r="A3198" t="s">
        <v>1140</v>
      </c>
      <c r="B3198" t="s">
        <v>3669</v>
      </c>
      <c r="C3198">
        <v>11</v>
      </c>
      <c r="D3198" t="s">
        <v>9</v>
      </c>
      <c r="E3198" t="s">
        <v>22</v>
      </c>
      <c r="F3198" t="s">
        <v>16</v>
      </c>
      <c r="G3198" t="s">
        <v>28</v>
      </c>
      <c r="H3198">
        <v>3402.91</v>
      </c>
    </row>
    <row r="3199" spans="1:8" x14ac:dyDescent="0.45">
      <c r="A3199" t="s">
        <v>920</v>
      </c>
      <c r="B3199" t="s">
        <v>3670</v>
      </c>
      <c r="C3199">
        <v>64</v>
      </c>
      <c r="D3199" t="s">
        <v>14</v>
      </c>
      <c r="E3199" t="s">
        <v>26</v>
      </c>
      <c r="F3199" t="s">
        <v>16</v>
      </c>
      <c r="G3199" t="s">
        <v>41</v>
      </c>
      <c r="H3199">
        <v>4306.12</v>
      </c>
    </row>
    <row r="3200" spans="1:8" x14ac:dyDescent="0.45">
      <c r="A3200" s="1">
        <v>44600</v>
      </c>
      <c r="B3200" t="s">
        <v>3671</v>
      </c>
      <c r="C3200">
        <v>22</v>
      </c>
      <c r="D3200" t="s">
        <v>14</v>
      </c>
      <c r="E3200" t="s">
        <v>19</v>
      </c>
      <c r="F3200" t="s">
        <v>16</v>
      </c>
      <c r="H3200">
        <v>1896.28</v>
      </c>
    </row>
    <row r="3201" spans="1:8" x14ac:dyDescent="0.45">
      <c r="A3201" s="1">
        <v>44749</v>
      </c>
      <c r="B3201" t="s">
        <v>3672</v>
      </c>
      <c r="C3201">
        <v>80</v>
      </c>
      <c r="D3201" t="s">
        <v>9</v>
      </c>
      <c r="F3201" t="s">
        <v>30</v>
      </c>
      <c r="G3201" t="s">
        <v>28</v>
      </c>
      <c r="H3201">
        <v>2341.6</v>
      </c>
    </row>
    <row r="3202" spans="1:8" x14ac:dyDescent="0.45">
      <c r="A3202" t="s">
        <v>967</v>
      </c>
      <c r="B3202" t="s">
        <v>3673</v>
      </c>
      <c r="C3202">
        <v>10</v>
      </c>
      <c r="D3202" t="s">
        <v>21</v>
      </c>
      <c r="E3202" t="s">
        <v>22</v>
      </c>
      <c r="F3202" t="s">
        <v>16</v>
      </c>
      <c r="G3202" t="s">
        <v>17</v>
      </c>
      <c r="H3202">
        <v>835.14</v>
      </c>
    </row>
    <row r="3203" spans="1:8" x14ac:dyDescent="0.45">
      <c r="A3203" s="1">
        <v>44782</v>
      </c>
      <c r="B3203" t="s">
        <v>3674</v>
      </c>
      <c r="C3203">
        <v>38</v>
      </c>
      <c r="D3203" t="s">
        <v>9</v>
      </c>
      <c r="E3203" t="s">
        <v>38</v>
      </c>
      <c r="F3203" t="s">
        <v>23</v>
      </c>
      <c r="G3203" t="s">
        <v>44</v>
      </c>
      <c r="H3203">
        <v>515.25</v>
      </c>
    </row>
    <row r="3204" spans="1:8" x14ac:dyDescent="0.45">
      <c r="A3204" s="1">
        <v>44871</v>
      </c>
      <c r="B3204" t="s">
        <v>3675</v>
      </c>
      <c r="C3204">
        <v>2</v>
      </c>
      <c r="D3204" t="s">
        <v>9</v>
      </c>
      <c r="E3204" t="s">
        <v>35</v>
      </c>
      <c r="F3204" t="s">
        <v>16</v>
      </c>
      <c r="G3204" t="s">
        <v>17</v>
      </c>
      <c r="H3204">
        <v>113.3</v>
      </c>
    </row>
    <row r="3205" spans="1:8" x14ac:dyDescent="0.45">
      <c r="A3205" t="s">
        <v>1225</v>
      </c>
      <c r="B3205" t="s">
        <v>3676</v>
      </c>
      <c r="C3205">
        <v>98</v>
      </c>
      <c r="D3205" t="s">
        <v>14</v>
      </c>
      <c r="E3205" t="s">
        <v>10</v>
      </c>
      <c r="F3205" t="s">
        <v>16</v>
      </c>
      <c r="G3205" t="s">
        <v>44</v>
      </c>
      <c r="H3205">
        <v>3542.62</v>
      </c>
    </row>
    <row r="3206" spans="1:8" x14ac:dyDescent="0.45">
      <c r="A3206" s="1">
        <v>45237</v>
      </c>
      <c r="B3206" t="s">
        <v>3677</v>
      </c>
      <c r="C3206">
        <v>42</v>
      </c>
      <c r="D3206" t="s">
        <v>14</v>
      </c>
      <c r="E3206" t="s">
        <v>19</v>
      </c>
      <c r="F3206" t="s">
        <v>23</v>
      </c>
      <c r="G3206" t="s">
        <v>41</v>
      </c>
      <c r="H3206">
        <v>2814.49</v>
      </c>
    </row>
    <row r="3207" spans="1:8" x14ac:dyDescent="0.45">
      <c r="A3207" t="s">
        <v>805</v>
      </c>
      <c r="B3207" t="s">
        <v>3678</v>
      </c>
      <c r="C3207">
        <v>11</v>
      </c>
      <c r="D3207" t="s">
        <v>14</v>
      </c>
      <c r="E3207" t="s">
        <v>38</v>
      </c>
      <c r="F3207" t="s">
        <v>16</v>
      </c>
      <c r="G3207" t="s">
        <v>28</v>
      </c>
      <c r="H3207">
        <v>3504.53</v>
      </c>
    </row>
    <row r="3208" spans="1:8" x14ac:dyDescent="0.45">
      <c r="A3208" s="1">
        <v>44927</v>
      </c>
      <c r="B3208" t="s">
        <v>3679</v>
      </c>
      <c r="C3208">
        <v>58</v>
      </c>
      <c r="D3208" t="s">
        <v>14</v>
      </c>
      <c r="E3208" t="s">
        <v>35</v>
      </c>
      <c r="F3208" t="s">
        <v>11</v>
      </c>
      <c r="G3208" t="s">
        <v>44</v>
      </c>
      <c r="H3208">
        <v>2296.4</v>
      </c>
    </row>
    <row r="3209" spans="1:8" x14ac:dyDescent="0.45">
      <c r="A3209" t="s">
        <v>92</v>
      </c>
      <c r="B3209" t="s">
        <v>3680</v>
      </c>
      <c r="C3209">
        <v>7</v>
      </c>
      <c r="D3209" t="s">
        <v>9</v>
      </c>
      <c r="E3209" t="s">
        <v>15</v>
      </c>
      <c r="F3209" t="s">
        <v>16</v>
      </c>
      <c r="H3209">
        <v>4629.34</v>
      </c>
    </row>
    <row r="3210" spans="1:8" x14ac:dyDescent="0.45">
      <c r="A3210" t="s">
        <v>417</v>
      </c>
      <c r="B3210" t="s">
        <v>3681</v>
      </c>
      <c r="C3210">
        <v>98</v>
      </c>
      <c r="D3210" t="s">
        <v>21</v>
      </c>
      <c r="E3210" t="s">
        <v>22</v>
      </c>
      <c r="F3210" t="s">
        <v>11</v>
      </c>
      <c r="G3210" t="s">
        <v>44</v>
      </c>
      <c r="H3210">
        <v>1333.82</v>
      </c>
    </row>
    <row r="3211" spans="1:8" x14ac:dyDescent="0.45">
      <c r="A3211" s="1">
        <v>44573</v>
      </c>
      <c r="B3211" t="s">
        <v>3682</v>
      </c>
      <c r="C3211">
        <v>96</v>
      </c>
      <c r="D3211" t="s">
        <v>21</v>
      </c>
      <c r="E3211" t="s">
        <v>38</v>
      </c>
      <c r="F3211" t="s">
        <v>16</v>
      </c>
      <c r="G3211" t="s">
        <v>44</v>
      </c>
      <c r="H3211">
        <v>296.76</v>
      </c>
    </row>
    <row r="3212" spans="1:8" x14ac:dyDescent="0.45">
      <c r="A3212" t="s">
        <v>296</v>
      </c>
      <c r="B3212" t="s">
        <v>3683</v>
      </c>
      <c r="C3212">
        <v>7</v>
      </c>
      <c r="D3212" t="s">
        <v>14</v>
      </c>
      <c r="F3212" t="s">
        <v>11</v>
      </c>
      <c r="G3212" t="s">
        <v>12</v>
      </c>
      <c r="H3212">
        <v>1448.87</v>
      </c>
    </row>
    <row r="3213" spans="1:8" x14ac:dyDescent="0.45">
      <c r="A3213" s="1">
        <v>44930</v>
      </c>
      <c r="B3213" t="s">
        <v>3684</v>
      </c>
      <c r="C3213">
        <v>32</v>
      </c>
      <c r="D3213" t="s">
        <v>21</v>
      </c>
      <c r="E3213" t="s">
        <v>38</v>
      </c>
      <c r="F3213" t="s">
        <v>16</v>
      </c>
      <c r="G3213" t="s">
        <v>44</v>
      </c>
      <c r="H3213">
        <v>733.43</v>
      </c>
    </row>
    <row r="3214" spans="1:8" x14ac:dyDescent="0.45">
      <c r="A3214" t="s">
        <v>1786</v>
      </c>
      <c r="B3214" t="s">
        <v>3685</v>
      </c>
      <c r="C3214">
        <v>9</v>
      </c>
      <c r="D3214" t="s">
        <v>14</v>
      </c>
      <c r="E3214" t="s">
        <v>19</v>
      </c>
      <c r="F3214" t="s">
        <v>23</v>
      </c>
      <c r="G3214" t="s">
        <v>28</v>
      </c>
      <c r="H3214">
        <v>2036.59</v>
      </c>
    </row>
    <row r="3215" spans="1:8" x14ac:dyDescent="0.45">
      <c r="A3215" s="1">
        <v>44622</v>
      </c>
      <c r="B3215" t="s">
        <v>3686</v>
      </c>
      <c r="C3215">
        <v>58</v>
      </c>
      <c r="D3215" t="s">
        <v>9</v>
      </c>
      <c r="E3215" t="s">
        <v>26</v>
      </c>
      <c r="F3215" t="s">
        <v>11</v>
      </c>
      <c r="G3215" t="s">
        <v>28</v>
      </c>
      <c r="H3215">
        <v>1684.75</v>
      </c>
    </row>
    <row r="3216" spans="1:8" x14ac:dyDescent="0.45">
      <c r="A3216" t="s">
        <v>604</v>
      </c>
      <c r="B3216" t="s">
        <v>3687</v>
      </c>
      <c r="C3216">
        <v>53</v>
      </c>
      <c r="D3216" t="s">
        <v>21</v>
      </c>
      <c r="E3216" t="s">
        <v>22</v>
      </c>
      <c r="F3216" t="s">
        <v>16</v>
      </c>
      <c r="G3216" t="s">
        <v>44</v>
      </c>
      <c r="H3216">
        <v>246.89</v>
      </c>
    </row>
    <row r="3217" spans="1:8" x14ac:dyDescent="0.45">
      <c r="A3217" s="1">
        <v>44810</v>
      </c>
      <c r="B3217" t="s">
        <v>3688</v>
      </c>
      <c r="C3217">
        <v>94</v>
      </c>
      <c r="D3217" t="s">
        <v>14</v>
      </c>
      <c r="E3217" t="s">
        <v>26</v>
      </c>
      <c r="F3217" t="s">
        <v>23</v>
      </c>
      <c r="G3217" t="s">
        <v>17</v>
      </c>
      <c r="H3217">
        <v>1944.23</v>
      </c>
    </row>
    <row r="3218" spans="1:8" x14ac:dyDescent="0.45">
      <c r="A3218" t="s">
        <v>224</v>
      </c>
      <c r="B3218" t="s">
        <v>3689</v>
      </c>
      <c r="C3218">
        <v>36</v>
      </c>
      <c r="D3218" t="s">
        <v>9</v>
      </c>
      <c r="E3218" t="s">
        <v>19</v>
      </c>
      <c r="F3218" t="s">
        <v>30</v>
      </c>
      <c r="G3218" t="s">
        <v>41</v>
      </c>
      <c r="H3218">
        <v>1546.53</v>
      </c>
    </row>
    <row r="3219" spans="1:8" x14ac:dyDescent="0.45">
      <c r="A3219" t="s">
        <v>2492</v>
      </c>
      <c r="B3219" t="s">
        <v>3690</v>
      </c>
      <c r="C3219">
        <v>40</v>
      </c>
      <c r="D3219" t="s">
        <v>21</v>
      </c>
      <c r="E3219" t="s">
        <v>38</v>
      </c>
      <c r="F3219" t="s">
        <v>16</v>
      </c>
      <c r="G3219" t="s">
        <v>41</v>
      </c>
      <c r="H3219">
        <v>2191.21</v>
      </c>
    </row>
    <row r="3220" spans="1:8" x14ac:dyDescent="0.45">
      <c r="A3220" s="1">
        <v>44938</v>
      </c>
      <c r="B3220" t="s">
        <v>3691</v>
      </c>
      <c r="C3220">
        <v>5</v>
      </c>
      <c r="D3220" t="s">
        <v>14</v>
      </c>
      <c r="E3220" t="s">
        <v>10</v>
      </c>
      <c r="F3220" t="s">
        <v>23</v>
      </c>
      <c r="G3220" t="s">
        <v>12</v>
      </c>
      <c r="H3220">
        <v>2538.92</v>
      </c>
    </row>
    <row r="3221" spans="1:8" x14ac:dyDescent="0.45">
      <c r="A3221" t="s">
        <v>1081</v>
      </c>
      <c r="B3221" t="s">
        <v>3692</v>
      </c>
      <c r="C3221">
        <v>59</v>
      </c>
      <c r="D3221" t="s">
        <v>14</v>
      </c>
      <c r="E3221" t="s">
        <v>10</v>
      </c>
      <c r="F3221" t="s">
        <v>16</v>
      </c>
      <c r="G3221" t="s">
        <v>28</v>
      </c>
      <c r="H3221">
        <v>635.32000000000005</v>
      </c>
    </row>
    <row r="3222" spans="1:8" x14ac:dyDescent="0.45">
      <c r="A3222" s="1">
        <v>45108</v>
      </c>
      <c r="B3222" t="s">
        <v>3693</v>
      </c>
      <c r="C3222">
        <v>14</v>
      </c>
      <c r="D3222" t="s">
        <v>21</v>
      </c>
      <c r="E3222" t="s">
        <v>10</v>
      </c>
      <c r="F3222" t="s">
        <v>23</v>
      </c>
      <c r="H3222">
        <v>3334.5</v>
      </c>
    </row>
    <row r="3223" spans="1:8" x14ac:dyDescent="0.45">
      <c r="A3223" t="s">
        <v>693</v>
      </c>
      <c r="B3223" t="s">
        <v>3694</v>
      </c>
      <c r="C3223">
        <v>19</v>
      </c>
      <c r="D3223" t="s">
        <v>14</v>
      </c>
      <c r="E3223" t="s">
        <v>10</v>
      </c>
      <c r="F3223" t="s">
        <v>16</v>
      </c>
      <c r="G3223" t="s">
        <v>41</v>
      </c>
      <c r="H3223">
        <v>3995.76</v>
      </c>
    </row>
    <row r="3224" spans="1:8" x14ac:dyDescent="0.45">
      <c r="A3224" t="s">
        <v>1163</v>
      </c>
      <c r="B3224" t="s">
        <v>3695</v>
      </c>
      <c r="C3224">
        <v>19</v>
      </c>
      <c r="D3224" t="s">
        <v>21</v>
      </c>
      <c r="E3224" t="s">
        <v>19</v>
      </c>
      <c r="F3224" t="s">
        <v>11</v>
      </c>
      <c r="G3224" t="s">
        <v>28</v>
      </c>
      <c r="H3224">
        <v>3124.21</v>
      </c>
    </row>
    <row r="3225" spans="1:8" x14ac:dyDescent="0.45">
      <c r="A3225" t="s">
        <v>500</v>
      </c>
      <c r="B3225" t="s">
        <v>3696</v>
      </c>
      <c r="C3225">
        <v>94</v>
      </c>
      <c r="D3225" t="s">
        <v>9</v>
      </c>
      <c r="E3225" t="s">
        <v>10</v>
      </c>
      <c r="F3225" t="s">
        <v>30</v>
      </c>
      <c r="G3225" t="s">
        <v>12</v>
      </c>
      <c r="H3225">
        <v>940.74</v>
      </c>
    </row>
    <row r="3226" spans="1:8" x14ac:dyDescent="0.45">
      <c r="A3226" t="s">
        <v>847</v>
      </c>
      <c r="B3226" t="s">
        <v>3697</v>
      </c>
      <c r="C3226">
        <v>92</v>
      </c>
      <c r="D3226" t="s">
        <v>21</v>
      </c>
      <c r="E3226" t="s">
        <v>26</v>
      </c>
      <c r="F3226" t="s">
        <v>16</v>
      </c>
      <c r="G3226" t="s">
        <v>17</v>
      </c>
      <c r="H3226">
        <v>3716.01</v>
      </c>
    </row>
    <row r="3227" spans="1:8" x14ac:dyDescent="0.45">
      <c r="A3227" t="s">
        <v>472</v>
      </c>
      <c r="B3227" t="s">
        <v>3698</v>
      </c>
      <c r="C3227">
        <v>42</v>
      </c>
      <c r="D3227" t="s">
        <v>14</v>
      </c>
      <c r="E3227" t="s">
        <v>10</v>
      </c>
      <c r="F3227" t="s">
        <v>23</v>
      </c>
      <c r="G3227" t="s">
        <v>41</v>
      </c>
      <c r="H3227">
        <v>686.28</v>
      </c>
    </row>
    <row r="3228" spans="1:8" x14ac:dyDescent="0.45">
      <c r="A3228" s="1">
        <v>45234</v>
      </c>
      <c r="B3228" t="s">
        <v>3699</v>
      </c>
      <c r="C3228">
        <v>78</v>
      </c>
      <c r="D3228" t="s">
        <v>9</v>
      </c>
      <c r="E3228" t="s">
        <v>26</v>
      </c>
      <c r="F3228" t="s">
        <v>30</v>
      </c>
      <c r="G3228" t="s">
        <v>41</v>
      </c>
      <c r="H3228">
        <v>2278.54</v>
      </c>
    </row>
    <row r="3229" spans="1:8" x14ac:dyDescent="0.45">
      <c r="A3229" t="s">
        <v>1118</v>
      </c>
      <c r="B3229" t="s">
        <v>3700</v>
      </c>
      <c r="C3229">
        <v>3</v>
      </c>
      <c r="D3229" t="s">
        <v>14</v>
      </c>
      <c r="E3229" t="s">
        <v>19</v>
      </c>
      <c r="F3229" t="s">
        <v>11</v>
      </c>
      <c r="G3229" t="s">
        <v>28</v>
      </c>
      <c r="H3229">
        <v>3401.67</v>
      </c>
    </row>
    <row r="3230" spans="1:8" x14ac:dyDescent="0.45">
      <c r="A3230" s="1">
        <v>44715</v>
      </c>
      <c r="B3230" t="s">
        <v>3701</v>
      </c>
      <c r="C3230">
        <v>75</v>
      </c>
      <c r="D3230" t="s">
        <v>9</v>
      </c>
      <c r="E3230" t="s">
        <v>22</v>
      </c>
      <c r="F3230" t="s">
        <v>23</v>
      </c>
      <c r="G3230" t="s">
        <v>12</v>
      </c>
      <c r="H3230">
        <v>1321.76</v>
      </c>
    </row>
    <row r="3231" spans="1:8" x14ac:dyDescent="0.45">
      <c r="A3231" s="1">
        <v>44965</v>
      </c>
      <c r="B3231" t="s">
        <v>3702</v>
      </c>
      <c r="C3231">
        <v>82</v>
      </c>
      <c r="D3231" t="s">
        <v>14</v>
      </c>
      <c r="E3231" t="s">
        <v>19</v>
      </c>
      <c r="F3231" t="s">
        <v>11</v>
      </c>
      <c r="G3231" t="s">
        <v>28</v>
      </c>
      <c r="H3231">
        <v>2649.6</v>
      </c>
    </row>
    <row r="3232" spans="1:8" x14ac:dyDescent="0.45">
      <c r="A3232" s="1">
        <v>44688</v>
      </c>
      <c r="B3232" t="s">
        <v>3703</v>
      </c>
      <c r="C3232">
        <v>24</v>
      </c>
      <c r="D3232" t="s">
        <v>9</v>
      </c>
      <c r="E3232" t="s">
        <v>15</v>
      </c>
      <c r="F3232" t="s">
        <v>16</v>
      </c>
      <c r="G3232" t="s">
        <v>17</v>
      </c>
      <c r="H3232">
        <v>2133.7600000000002</v>
      </c>
    </row>
    <row r="3233" spans="1:8" x14ac:dyDescent="0.45">
      <c r="A3233" s="1">
        <v>44692</v>
      </c>
      <c r="B3233" t="s">
        <v>3704</v>
      </c>
      <c r="C3233">
        <v>32</v>
      </c>
      <c r="D3233" t="s">
        <v>21</v>
      </c>
      <c r="E3233" t="s">
        <v>26</v>
      </c>
      <c r="F3233" t="s">
        <v>16</v>
      </c>
      <c r="G3233" t="s">
        <v>12</v>
      </c>
      <c r="H3233">
        <v>4378.8900000000003</v>
      </c>
    </row>
    <row r="3234" spans="1:8" x14ac:dyDescent="0.45">
      <c r="A3234" t="s">
        <v>693</v>
      </c>
      <c r="B3234" t="s">
        <v>3705</v>
      </c>
      <c r="C3234">
        <v>66</v>
      </c>
      <c r="D3234" t="s">
        <v>9</v>
      </c>
      <c r="E3234" t="s">
        <v>22</v>
      </c>
      <c r="F3234" t="s">
        <v>16</v>
      </c>
      <c r="G3234" t="s">
        <v>12</v>
      </c>
      <c r="H3234">
        <v>598.86</v>
      </c>
    </row>
    <row r="3235" spans="1:8" x14ac:dyDescent="0.45">
      <c r="A3235" s="1">
        <v>45209</v>
      </c>
      <c r="B3235" t="s">
        <v>3706</v>
      </c>
      <c r="C3235">
        <v>78</v>
      </c>
      <c r="D3235" t="s">
        <v>21</v>
      </c>
      <c r="E3235" t="s">
        <v>15</v>
      </c>
      <c r="F3235" t="s">
        <v>30</v>
      </c>
      <c r="G3235" t="s">
        <v>12</v>
      </c>
      <c r="H3235">
        <v>3753.54</v>
      </c>
    </row>
    <row r="3236" spans="1:8" x14ac:dyDescent="0.45">
      <c r="A3236" t="s">
        <v>1527</v>
      </c>
      <c r="B3236" t="s">
        <v>3707</v>
      </c>
      <c r="C3236">
        <v>49</v>
      </c>
      <c r="D3236" t="s">
        <v>14</v>
      </c>
      <c r="E3236" t="s">
        <v>38</v>
      </c>
      <c r="F3236" t="s">
        <v>30</v>
      </c>
      <c r="G3236" t="s">
        <v>28</v>
      </c>
      <c r="H3236">
        <v>1684.74</v>
      </c>
    </row>
    <row r="3237" spans="1:8" x14ac:dyDescent="0.45">
      <c r="A3237" t="s">
        <v>106</v>
      </c>
      <c r="B3237" t="s">
        <v>3708</v>
      </c>
      <c r="C3237">
        <v>28</v>
      </c>
      <c r="D3237" t="s">
        <v>21</v>
      </c>
      <c r="E3237" t="s">
        <v>38</v>
      </c>
      <c r="F3237" t="s">
        <v>11</v>
      </c>
      <c r="G3237" t="s">
        <v>17</v>
      </c>
      <c r="H3237">
        <v>3460.49</v>
      </c>
    </row>
    <row r="3238" spans="1:8" x14ac:dyDescent="0.45">
      <c r="A3238" t="s">
        <v>31</v>
      </c>
      <c r="B3238" t="s">
        <v>3709</v>
      </c>
      <c r="C3238">
        <v>81</v>
      </c>
      <c r="D3238" t="s">
        <v>9</v>
      </c>
      <c r="F3238" t="s">
        <v>16</v>
      </c>
      <c r="G3238" t="s">
        <v>28</v>
      </c>
      <c r="H3238">
        <v>2134.44</v>
      </c>
    </row>
    <row r="3239" spans="1:8" x14ac:dyDescent="0.45">
      <c r="A3239" t="s">
        <v>429</v>
      </c>
      <c r="B3239" t="s">
        <v>3710</v>
      </c>
      <c r="C3239">
        <v>15</v>
      </c>
      <c r="D3239" t="s">
        <v>21</v>
      </c>
      <c r="E3239" t="s">
        <v>26</v>
      </c>
      <c r="F3239" t="s">
        <v>16</v>
      </c>
      <c r="G3239" t="s">
        <v>17</v>
      </c>
      <c r="H3239">
        <v>333.93</v>
      </c>
    </row>
    <row r="3240" spans="1:8" x14ac:dyDescent="0.45">
      <c r="A3240" s="1">
        <v>44811</v>
      </c>
      <c r="B3240" t="s">
        <v>3711</v>
      </c>
      <c r="C3240">
        <v>46</v>
      </c>
      <c r="D3240" t="s">
        <v>14</v>
      </c>
      <c r="E3240" t="s">
        <v>19</v>
      </c>
      <c r="F3240" t="s">
        <v>16</v>
      </c>
      <c r="G3240" t="s">
        <v>17</v>
      </c>
      <c r="H3240">
        <v>4379.51</v>
      </c>
    </row>
    <row r="3241" spans="1:8" x14ac:dyDescent="0.45">
      <c r="A3241" t="s">
        <v>278</v>
      </c>
      <c r="B3241" t="s">
        <v>3712</v>
      </c>
      <c r="C3241">
        <v>73</v>
      </c>
      <c r="D3241" t="s">
        <v>9</v>
      </c>
      <c r="E3241" t="s">
        <v>15</v>
      </c>
      <c r="F3241" t="s">
        <v>23</v>
      </c>
      <c r="G3241" t="s">
        <v>12</v>
      </c>
      <c r="H3241">
        <v>1275.5899999999999</v>
      </c>
    </row>
    <row r="3242" spans="1:8" x14ac:dyDescent="0.45">
      <c r="A3242" t="s">
        <v>628</v>
      </c>
      <c r="B3242" t="s">
        <v>3713</v>
      </c>
      <c r="C3242">
        <v>4</v>
      </c>
      <c r="D3242" t="s">
        <v>9</v>
      </c>
      <c r="E3242" t="s">
        <v>35</v>
      </c>
      <c r="F3242" t="s">
        <v>16</v>
      </c>
      <c r="G3242" t="s">
        <v>28</v>
      </c>
      <c r="H3242">
        <v>2389.5500000000002</v>
      </c>
    </row>
    <row r="3243" spans="1:8" x14ac:dyDescent="0.45">
      <c r="A3243" t="s">
        <v>1042</v>
      </c>
      <c r="B3243" t="s">
        <v>3714</v>
      </c>
      <c r="C3243">
        <v>71</v>
      </c>
      <c r="D3243" t="s">
        <v>9</v>
      </c>
      <c r="F3243" t="s">
        <v>23</v>
      </c>
      <c r="G3243" t="s">
        <v>41</v>
      </c>
      <c r="H3243">
        <v>69.19</v>
      </c>
    </row>
    <row r="3244" spans="1:8" x14ac:dyDescent="0.45">
      <c r="A3244" s="1">
        <v>45235</v>
      </c>
      <c r="B3244" t="s">
        <v>3715</v>
      </c>
      <c r="C3244">
        <v>56</v>
      </c>
      <c r="D3244" t="s">
        <v>21</v>
      </c>
      <c r="F3244" t="s">
        <v>11</v>
      </c>
      <c r="G3244" t="s">
        <v>41</v>
      </c>
      <c r="H3244">
        <v>4824.51</v>
      </c>
    </row>
    <row r="3245" spans="1:8" x14ac:dyDescent="0.45">
      <c r="A3245" t="s">
        <v>39</v>
      </c>
      <c r="B3245" t="s">
        <v>3716</v>
      </c>
      <c r="C3245">
        <v>63</v>
      </c>
      <c r="D3245" t="s">
        <v>21</v>
      </c>
      <c r="E3245" t="s">
        <v>26</v>
      </c>
      <c r="F3245" t="s">
        <v>30</v>
      </c>
      <c r="G3245" t="s">
        <v>41</v>
      </c>
      <c r="H3245">
        <v>773.68</v>
      </c>
    </row>
    <row r="3246" spans="1:8" x14ac:dyDescent="0.45">
      <c r="A3246" s="1">
        <v>45177</v>
      </c>
      <c r="B3246" t="s">
        <v>3717</v>
      </c>
      <c r="C3246">
        <v>86</v>
      </c>
      <c r="D3246" t="s">
        <v>9</v>
      </c>
      <c r="E3246" t="s">
        <v>15</v>
      </c>
      <c r="F3246" t="s">
        <v>23</v>
      </c>
      <c r="G3246" t="s">
        <v>41</v>
      </c>
      <c r="H3246">
        <v>4561.01</v>
      </c>
    </row>
    <row r="3247" spans="1:8" x14ac:dyDescent="0.45">
      <c r="A3247" s="1">
        <v>45181</v>
      </c>
      <c r="B3247" t="s">
        <v>3718</v>
      </c>
      <c r="C3247">
        <v>37</v>
      </c>
      <c r="D3247" t="s">
        <v>9</v>
      </c>
      <c r="E3247" t="s">
        <v>22</v>
      </c>
      <c r="F3247" t="s">
        <v>23</v>
      </c>
      <c r="G3247" t="s">
        <v>12</v>
      </c>
      <c r="H3247">
        <v>2121.27</v>
      </c>
    </row>
    <row r="3248" spans="1:8" x14ac:dyDescent="0.45">
      <c r="A3248" t="s">
        <v>141</v>
      </c>
      <c r="B3248" t="s">
        <v>3719</v>
      </c>
      <c r="C3248">
        <v>14</v>
      </c>
      <c r="D3248" t="s">
        <v>14</v>
      </c>
      <c r="E3248" t="s">
        <v>22</v>
      </c>
      <c r="F3248" t="s">
        <v>30</v>
      </c>
      <c r="G3248" t="s">
        <v>41</v>
      </c>
      <c r="H3248">
        <v>567.12</v>
      </c>
    </row>
    <row r="3249" spans="1:8" x14ac:dyDescent="0.45">
      <c r="A3249" s="1">
        <v>44900</v>
      </c>
      <c r="B3249" t="s">
        <v>3720</v>
      </c>
      <c r="C3249">
        <v>95</v>
      </c>
      <c r="D3249" t="s">
        <v>9</v>
      </c>
      <c r="E3249" t="s">
        <v>15</v>
      </c>
      <c r="F3249" t="s">
        <v>23</v>
      </c>
      <c r="G3249" t="s">
        <v>17</v>
      </c>
      <c r="H3249">
        <v>1406.42</v>
      </c>
    </row>
    <row r="3250" spans="1:8" x14ac:dyDescent="0.45">
      <c r="A3250" t="s">
        <v>759</v>
      </c>
      <c r="B3250" t="s">
        <v>3721</v>
      </c>
      <c r="C3250">
        <v>93</v>
      </c>
      <c r="D3250" t="s">
        <v>21</v>
      </c>
      <c r="E3250" t="s">
        <v>15</v>
      </c>
      <c r="F3250" t="s">
        <v>23</v>
      </c>
      <c r="G3250" t="s">
        <v>44</v>
      </c>
      <c r="H3250">
        <v>2540.16</v>
      </c>
    </row>
    <row r="3251" spans="1:8" x14ac:dyDescent="0.45">
      <c r="A3251" t="s">
        <v>549</v>
      </c>
      <c r="B3251" t="s">
        <v>3722</v>
      </c>
      <c r="C3251">
        <v>97</v>
      </c>
      <c r="D3251" t="s">
        <v>14</v>
      </c>
      <c r="E3251" t="s">
        <v>15</v>
      </c>
      <c r="F3251" t="s">
        <v>11</v>
      </c>
      <c r="G3251" t="s">
        <v>17</v>
      </c>
      <c r="H3251">
        <v>1608.04</v>
      </c>
    </row>
    <row r="3252" spans="1:8" x14ac:dyDescent="0.45">
      <c r="A3252" t="s">
        <v>296</v>
      </c>
      <c r="B3252" t="s">
        <v>3723</v>
      </c>
      <c r="C3252">
        <v>30</v>
      </c>
      <c r="D3252" t="s">
        <v>9</v>
      </c>
      <c r="E3252" t="s">
        <v>22</v>
      </c>
      <c r="F3252" t="s">
        <v>11</v>
      </c>
      <c r="G3252" t="s">
        <v>28</v>
      </c>
      <c r="H3252">
        <v>3103.98</v>
      </c>
    </row>
    <row r="3253" spans="1:8" x14ac:dyDescent="0.45">
      <c r="A3253" t="s">
        <v>1827</v>
      </c>
      <c r="B3253" t="s">
        <v>3724</v>
      </c>
      <c r="C3253">
        <v>38</v>
      </c>
      <c r="D3253" t="s">
        <v>14</v>
      </c>
      <c r="E3253" t="s">
        <v>38</v>
      </c>
      <c r="F3253" t="s">
        <v>11</v>
      </c>
      <c r="G3253" t="s">
        <v>44</v>
      </c>
      <c r="H3253">
        <v>4833.17</v>
      </c>
    </row>
    <row r="3254" spans="1:8" x14ac:dyDescent="0.45">
      <c r="A3254" t="s">
        <v>100</v>
      </c>
      <c r="B3254" t="s">
        <v>3725</v>
      </c>
      <c r="C3254">
        <v>97</v>
      </c>
      <c r="D3254" t="s">
        <v>9</v>
      </c>
      <c r="E3254" t="s">
        <v>22</v>
      </c>
      <c r="F3254" t="s">
        <v>30</v>
      </c>
      <c r="G3254" t="s">
        <v>17</v>
      </c>
      <c r="H3254">
        <v>4654.83</v>
      </c>
    </row>
    <row r="3255" spans="1:8" x14ac:dyDescent="0.45">
      <c r="A3255" t="s">
        <v>175</v>
      </c>
      <c r="B3255" t="s">
        <v>3726</v>
      </c>
      <c r="C3255">
        <v>52</v>
      </c>
      <c r="D3255" t="s">
        <v>21</v>
      </c>
      <c r="E3255" t="s">
        <v>26</v>
      </c>
      <c r="F3255" t="s">
        <v>16</v>
      </c>
      <c r="G3255" t="s">
        <v>28</v>
      </c>
      <c r="H3255">
        <v>3870.75</v>
      </c>
    </row>
    <row r="3256" spans="1:8" x14ac:dyDescent="0.45">
      <c r="A3256" s="1">
        <v>45240</v>
      </c>
      <c r="B3256" t="s">
        <v>3727</v>
      </c>
      <c r="C3256">
        <v>87</v>
      </c>
      <c r="D3256" t="s">
        <v>14</v>
      </c>
      <c r="E3256" t="s">
        <v>38</v>
      </c>
      <c r="F3256" t="s">
        <v>23</v>
      </c>
      <c r="G3256" t="s">
        <v>41</v>
      </c>
      <c r="H3256">
        <v>2091.23</v>
      </c>
    </row>
    <row r="3257" spans="1:8" x14ac:dyDescent="0.45">
      <c r="A3257" t="s">
        <v>2414</v>
      </c>
      <c r="B3257" t="s">
        <v>3728</v>
      </c>
      <c r="C3257">
        <v>27</v>
      </c>
      <c r="D3257" t="s">
        <v>21</v>
      </c>
      <c r="E3257" t="s">
        <v>38</v>
      </c>
      <c r="F3257" t="s">
        <v>16</v>
      </c>
      <c r="G3257" t="s">
        <v>28</v>
      </c>
      <c r="H3257">
        <v>1659.68</v>
      </c>
    </row>
    <row r="3258" spans="1:8" x14ac:dyDescent="0.45">
      <c r="A3258" t="s">
        <v>1072</v>
      </c>
      <c r="B3258" t="s">
        <v>3729</v>
      </c>
      <c r="C3258">
        <v>30</v>
      </c>
      <c r="D3258" t="s">
        <v>21</v>
      </c>
      <c r="E3258" t="s">
        <v>26</v>
      </c>
      <c r="F3258" t="s">
        <v>30</v>
      </c>
      <c r="G3258" t="s">
        <v>17</v>
      </c>
      <c r="H3258">
        <v>387.58</v>
      </c>
    </row>
    <row r="3259" spans="1:8" x14ac:dyDescent="0.45">
      <c r="A3259" s="1">
        <v>45147</v>
      </c>
      <c r="B3259" t="s">
        <v>3730</v>
      </c>
      <c r="C3259">
        <v>16</v>
      </c>
      <c r="D3259" t="s">
        <v>9</v>
      </c>
      <c r="E3259" t="s">
        <v>35</v>
      </c>
      <c r="F3259" t="s">
        <v>11</v>
      </c>
      <c r="G3259" t="s">
        <v>28</v>
      </c>
      <c r="H3259">
        <v>3029.02</v>
      </c>
    </row>
    <row r="3260" spans="1:8" x14ac:dyDescent="0.45">
      <c r="A3260" t="s">
        <v>993</v>
      </c>
      <c r="B3260" t="s">
        <v>3731</v>
      </c>
      <c r="C3260">
        <v>92</v>
      </c>
      <c r="D3260" t="s">
        <v>9</v>
      </c>
      <c r="E3260" t="s">
        <v>35</v>
      </c>
      <c r="F3260" t="s">
        <v>23</v>
      </c>
      <c r="G3260" t="s">
        <v>28</v>
      </c>
      <c r="H3260">
        <v>215.49</v>
      </c>
    </row>
    <row r="3261" spans="1:8" x14ac:dyDescent="0.45">
      <c r="A3261" t="s">
        <v>821</v>
      </c>
      <c r="B3261" t="s">
        <v>3732</v>
      </c>
      <c r="C3261">
        <v>31</v>
      </c>
      <c r="D3261" t="s">
        <v>21</v>
      </c>
      <c r="E3261" t="s">
        <v>10</v>
      </c>
      <c r="F3261" t="s">
        <v>30</v>
      </c>
      <c r="G3261" t="s">
        <v>28</v>
      </c>
      <c r="H3261">
        <v>3892.53</v>
      </c>
    </row>
    <row r="3262" spans="1:8" x14ac:dyDescent="0.45">
      <c r="A3262" s="1">
        <v>44751</v>
      </c>
      <c r="B3262" t="s">
        <v>3733</v>
      </c>
      <c r="C3262">
        <v>77</v>
      </c>
      <c r="D3262" t="s">
        <v>9</v>
      </c>
      <c r="F3262" t="s">
        <v>11</v>
      </c>
      <c r="G3262" t="s">
        <v>12</v>
      </c>
      <c r="H3262">
        <v>3688.59</v>
      </c>
    </row>
    <row r="3263" spans="1:8" x14ac:dyDescent="0.45">
      <c r="A3263" t="s">
        <v>417</v>
      </c>
      <c r="B3263" t="s">
        <v>3734</v>
      </c>
      <c r="C3263">
        <v>38</v>
      </c>
      <c r="D3263" t="s">
        <v>14</v>
      </c>
      <c r="E3263" t="s">
        <v>15</v>
      </c>
      <c r="F3263" t="s">
        <v>30</v>
      </c>
      <c r="G3263" t="s">
        <v>41</v>
      </c>
      <c r="H3263">
        <v>3809.53</v>
      </c>
    </row>
    <row r="3264" spans="1:8" x14ac:dyDescent="0.45">
      <c r="A3264" t="s">
        <v>1615</v>
      </c>
      <c r="B3264" t="s">
        <v>3736</v>
      </c>
      <c r="C3264">
        <v>33</v>
      </c>
      <c r="D3264" t="s">
        <v>21</v>
      </c>
      <c r="E3264" t="s">
        <v>26</v>
      </c>
      <c r="F3264" t="s">
        <v>16</v>
      </c>
      <c r="G3264" t="s">
        <v>12</v>
      </c>
      <c r="H3264">
        <v>3490.45</v>
      </c>
    </row>
    <row r="3265" spans="1:8" x14ac:dyDescent="0.45">
      <c r="A3265" t="s">
        <v>1285</v>
      </c>
      <c r="B3265" t="s">
        <v>3737</v>
      </c>
      <c r="C3265">
        <v>55</v>
      </c>
      <c r="D3265" t="s">
        <v>21</v>
      </c>
      <c r="E3265" t="s">
        <v>38</v>
      </c>
      <c r="F3265" t="s">
        <v>16</v>
      </c>
      <c r="G3265" t="s">
        <v>28</v>
      </c>
      <c r="H3265">
        <v>1456.41</v>
      </c>
    </row>
    <row r="3266" spans="1:8" x14ac:dyDescent="0.45">
      <c r="A3266" t="s">
        <v>544</v>
      </c>
      <c r="B3266" t="s">
        <v>3738</v>
      </c>
      <c r="C3266">
        <v>2</v>
      </c>
      <c r="D3266" t="s">
        <v>9</v>
      </c>
      <c r="E3266" t="s">
        <v>26</v>
      </c>
      <c r="F3266" t="s">
        <v>16</v>
      </c>
      <c r="G3266" t="s">
        <v>17</v>
      </c>
      <c r="H3266">
        <v>3070.63</v>
      </c>
    </row>
    <row r="3267" spans="1:8" x14ac:dyDescent="0.45">
      <c r="A3267" t="s">
        <v>814</v>
      </c>
      <c r="B3267" t="s">
        <v>3739</v>
      </c>
      <c r="C3267">
        <v>46</v>
      </c>
      <c r="D3267" t="s">
        <v>9</v>
      </c>
      <c r="E3267" t="s">
        <v>19</v>
      </c>
      <c r="F3267" t="s">
        <v>16</v>
      </c>
      <c r="G3267" t="s">
        <v>12</v>
      </c>
      <c r="H3267">
        <v>2891.51</v>
      </c>
    </row>
    <row r="3268" spans="1:8" x14ac:dyDescent="0.45">
      <c r="A3268" t="s">
        <v>3011</v>
      </c>
      <c r="B3268" t="s">
        <v>3740</v>
      </c>
      <c r="C3268">
        <v>24</v>
      </c>
      <c r="D3268" t="s">
        <v>14</v>
      </c>
      <c r="E3268" t="s">
        <v>15</v>
      </c>
      <c r="F3268" t="s">
        <v>11</v>
      </c>
      <c r="G3268" t="s">
        <v>17</v>
      </c>
      <c r="H3268">
        <v>39.47</v>
      </c>
    </row>
    <row r="3269" spans="1:8" x14ac:dyDescent="0.45">
      <c r="A3269" s="1">
        <v>45240</v>
      </c>
      <c r="B3269" t="s">
        <v>3741</v>
      </c>
      <c r="C3269">
        <v>13</v>
      </c>
      <c r="D3269" t="s">
        <v>14</v>
      </c>
      <c r="F3269" t="s">
        <v>30</v>
      </c>
      <c r="G3269" t="s">
        <v>28</v>
      </c>
      <c r="H3269">
        <v>776.95</v>
      </c>
    </row>
    <row r="3270" spans="1:8" x14ac:dyDescent="0.45">
      <c r="A3270" t="s">
        <v>278</v>
      </c>
      <c r="B3270" t="s">
        <v>3742</v>
      </c>
      <c r="C3270">
        <v>33</v>
      </c>
      <c r="D3270" t="s">
        <v>9</v>
      </c>
      <c r="E3270" t="s">
        <v>10</v>
      </c>
      <c r="F3270" t="s">
        <v>11</v>
      </c>
      <c r="G3270" t="s">
        <v>17</v>
      </c>
      <c r="H3270">
        <v>3153.97</v>
      </c>
    </row>
    <row r="3271" spans="1:8" x14ac:dyDescent="0.45">
      <c r="A3271" t="s">
        <v>1144</v>
      </c>
      <c r="B3271" t="s">
        <v>3743</v>
      </c>
      <c r="C3271">
        <v>69</v>
      </c>
      <c r="D3271" t="s">
        <v>14</v>
      </c>
      <c r="E3271" t="s">
        <v>19</v>
      </c>
      <c r="F3271" t="s">
        <v>16</v>
      </c>
      <c r="G3271" t="s">
        <v>44</v>
      </c>
      <c r="H3271">
        <v>1375.76</v>
      </c>
    </row>
    <row r="3272" spans="1:8" x14ac:dyDescent="0.45">
      <c r="A3272" t="s">
        <v>72</v>
      </c>
      <c r="B3272" t="s">
        <v>3744</v>
      </c>
      <c r="C3272">
        <v>75</v>
      </c>
      <c r="D3272" t="s">
        <v>14</v>
      </c>
      <c r="E3272" t="s">
        <v>38</v>
      </c>
      <c r="F3272" t="s">
        <v>23</v>
      </c>
      <c r="G3272" t="s">
        <v>17</v>
      </c>
      <c r="H3272">
        <v>4376.55</v>
      </c>
    </row>
    <row r="3273" spans="1:8" x14ac:dyDescent="0.45">
      <c r="A3273" s="1">
        <v>45201</v>
      </c>
      <c r="B3273" t="s">
        <v>3745</v>
      </c>
      <c r="C3273">
        <v>89</v>
      </c>
      <c r="D3273" t="s">
        <v>9</v>
      </c>
      <c r="E3273" t="s">
        <v>38</v>
      </c>
      <c r="F3273" t="s">
        <v>11</v>
      </c>
      <c r="G3273" t="s">
        <v>41</v>
      </c>
      <c r="H3273">
        <v>446.68</v>
      </c>
    </row>
    <row r="3274" spans="1:8" x14ac:dyDescent="0.45">
      <c r="A3274" t="s">
        <v>193</v>
      </c>
      <c r="B3274" t="s">
        <v>3746</v>
      </c>
      <c r="C3274">
        <v>81</v>
      </c>
      <c r="D3274" t="s">
        <v>14</v>
      </c>
      <c r="E3274" t="s">
        <v>38</v>
      </c>
      <c r="F3274" t="s">
        <v>23</v>
      </c>
      <c r="G3274" t="s">
        <v>28</v>
      </c>
      <c r="H3274">
        <v>3722.87</v>
      </c>
    </row>
    <row r="3275" spans="1:8" x14ac:dyDescent="0.45">
      <c r="A3275" t="s">
        <v>901</v>
      </c>
      <c r="B3275" t="s">
        <v>3747</v>
      </c>
      <c r="C3275">
        <v>92</v>
      </c>
      <c r="D3275" t="s">
        <v>14</v>
      </c>
      <c r="E3275" t="s">
        <v>38</v>
      </c>
      <c r="F3275" t="s">
        <v>30</v>
      </c>
      <c r="G3275" t="s">
        <v>12</v>
      </c>
      <c r="H3275">
        <v>3976.28</v>
      </c>
    </row>
    <row r="3276" spans="1:8" x14ac:dyDescent="0.45">
      <c r="A3276" s="1">
        <v>44867</v>
      </c>
      <c r="B3276" t="s">
        <v>3748</v>
      </c>
      <c r="C3276">
        <v>92</v>
      </c>
      <c r="D3276" t="s">
        <v>14</v>
      </c>
      <c r="E3276" t="s">
        <v>22</v>
      </c>
      <c r="F3276" t="s">
        <v>23</v>
      </c>
      <c r="G3276" t="s">
        <v>12</v>
      </c>
      <c r="H3276">
        <v>3341.61</v>
      </c>
    </row>
    <row r="3277" spans="1:8" x14ac:dyDescent="0.45">
      <c r="A3277" t="s">
        <v>533</v>
      </c>
      <c r="B3277" t="s">
        <v>3749</v>
      </c>
      <c r="C3277">
        <v>94</v>
      </c>
      <c r="D3277" t="s">
        <v>21</v>
      </c>
      <c r="E3277" t="s">
        <v>19</v>
      </c>
      <c r="F3277" t="s">
        <v>11</v>
      </c>
      <c r="G3277" t="s">
        <v>41</v>
      </c>
      <c r="H3277">
        <v>594.91</v>
      </c>
    </row>
    <row r="3278" spans="1:8" x14ac:dyDescent="0.45">
      <c r="A3278" t="s">
        <v>193</v>
      </c>
      <c r="B3278" t="s">
        <v>3750</v>
      </c>
      <c r="C3278">
        <v>37</v>
      </c>
      <c r="D3278" t="s">
        <v>14</v>
      </c>
      <c r="E3278" t="s">
        <v>10</v>
      </c>
      <c r="F3278" t="s">
        <v>11</v>
      </c>
      <c r="G3278" t="s">
        <v>28</v>
      </c>
      <c r="H3278">
        <v>2145.2399999999998</v>
      </c>
    </row>
    <row r="3279" spans="1:8" x14ac:dyDescent="0.45">
      <c r="A3279" s="1">
        <v>44784</v>
      </c>
      <c r="B3279" t="s">
        <v>3751</v>
      </c>
      <c r="C3279">
        <v>33</v>
      </c>
      <c r="D3279" t="s">
        <v>21</v>
      </c>
      <c r="E3279" t="s">
        <v>26</v>
      </c>
      <c r="F3279" t="s">
        <v>23</v>
      </c>
      <c r="G3279" t="s">
        <v>17</v>
      </c>
      <c r="H3279">
        <v>2659.18</v>
      </c>
    </row>
    <row r="3280" spans="1:8" x14ac:dyDescent="0.45">
      <c r="A3280" t="s">
        <v>1515</v>
      </c>
      <c r="B3280" t="s">
        <v>3752</v>
      </c>
      <c r="C3280">
        <v>42</v>
      </c>
      <c r="D3280" t="s">
        <v>9</v>
      </c>
      <c r="E3280" t="s">
        <v>19</v>
      </c>
      <c r="F3280" t="s">
        <v>16</v>
      </c>
      <c r="G3280" t="s">
        <v>41</v>
      </c>
      <c r="H3280">
        <v>3060.98</v>
      </c>
    </row>
    <row r="3281" spans="1:8" x14ac:dyDescent="0.45">
      <c r="A3281" t="s">
        <v>597</v>
      </c>
      <c r="B3281" t="s">
        <v>3753</v>
      </c>
      <c r="C3281">
        <v>74</v>
      </c>
      <c r="D3281" t="s">
        <v>14</v>
      </c>
      <c r="E3281" t="s">
        <v>38</v>
      </c>
      <c r="F3281" t="s">
        <v>30</v>
      </c>
      <c r="G3281" t="s">
        <v>12</v>
      </c>
      <c r="H3281">
        <v>4604.18</v>
      </c>
    </row>
    <row r="3282" spans="1:8" x14ac:dyDescent="0.45">
      <c r="A3282" t="s">
        <v>500</v>
      </c>
      <c r="B3282" t="s">
        <v>3754</v>
      </c>
      <c r="C3282">
        <v>89</v>
      </c>
      <c r="D3282" t="s">
        <v>14</v>
      </c>
      <c r="E3282" t="s">
        <v>19</v>
      </c>
      <c r="F3282" t="s">
        <v>30</v>
      </c>
      <c r="G3282" t="s">
        <v>12</v>
      </c>
      <c r="H3282">
        <v>4901.74</v>
      </c>
    </row>
    <row r="3283" spans="1:8" x14ac:dyDescent="0.45">
      <c r="A3283" t="s">
        <v>1449</v>
      </c>
      <c r="B3283" t="s">
        <v>3755</v>
      </c>
      <c r="C3283">
        <v>93</v>
      </c>
      <c r="D3283" t="s">
        <v>21</v>
      </c>
      <c r="E3283" t="s">
        <v>10</v>
      </c>
      <c r="F3283" t="s">
        <v>11</v>
      </c>
      <c r="G3283" t="s">
        <v>28</v>
      </c>
      <c r="H3283">
        <v>1989.49</v>
      </c>
    </row>
    <row r="3284" spans="1:8" x14ac:dyDescent="0.45">
      <c r="A3284" t="s">
        <v>982</v>
      </c>
      <c r="B3284" t="s">
        <v>3756</v>
      </c>
      <c r="C3284">
        <v>92</v>
      </c>
      <c r="D3284" t="s">
        <v>9</v>
      </c>
      <c r="E3284" t="s">
        <v>10</v>
      </c>
      <c r="F3284" t="s">
        <v>11</v>
      </c>
      <c r="G3284" t="s">
        <v>41</v>
      </c>
      <c r="H3284">
        <v>1436.99</v>
      </c>
    </row>
    <row r="3285" spans="1:8" x14ac:dyDescent="0.45">
      <c r="A3285" s="1">
        <v>44966</v>
      </c>
      <c r="B3285" t="s">
        <v>3757</v>
      </c>
      <c r="C3285">
        <v>24</v>
      </c>
      <c r="D3285" t="s">
        <v>14</v>
      </c>
      <c r="E3285" t="s">
        <v>19</v>
      </c>
      <c r="F3285" t="s">
        <v>11</v>
      </c>
      <c r="G3285" t="s">
        <v>28</v>
      </c>
      <c r="H3285">
        <v>4290.03</v>
      </c>
    </row>
    <row r="3286" spans="1:8" x14ac:dyDescent="0.45">
      <c r="A3286" t="s">
        <v>1283</v>
      </c>
      <c r="B3286" t="s">
        <v>3758</v>
      </c>
      <c r="C3286">
        <v>64</v>
      </c>
      <c r="D3286" t="s">
        <v>21</v>
      </c>
      <c r="E3286" t="s">
        <v>19</v>
      </c>
      <c r="F3286" t="s">
        <v>11</v>
      </c>
      <c r="G3286" t="s">
        <v>17</v>
      </c>
      <c r="H3286">
        <v>1991.88</v>
      </c>
    </row>
    <row r="3287" spans="1:8" x14ac:dyDescent="0.45">
      <c r="A3287" t="s">
        <v>328</v>
      </c>
      <c r="B3287" t="s">
        <v>3759</v>
      </c>
      <c r="C3287">
        <v>29</v>
      </c>
      <c r="D3287" t="s">
        <v>14</v>
      </c>
      <c r="E3287" t="s">
        <v>19</v>
      </c>
      <c r="F3287" t="s">
        <v>30</v>
      </c>
      <c r="G3287" t="s">
        <v>41</v>
      </c>
      <c r="H3287">
        <v>858.49</v>
      </c>
    </row>
    <row r="3288" spans="1:8" x14ac:dyDescent="0.45">
      <c r="A3288" s="1">
        <v>44783</v>
      </c>
      <c r="B3288" t="s">
        <v>3760</v>
      </c>
      <c r="C3288">
        <v>9</v>
      </c>
      <c r="D3288" t="s">
        <v>14</v>
      </c>
      <c r="E3288" t="s">
        <v>22</v>
      </c>
      <c r="F3288" t="s">
        <v>30</v>
      </c>
      <c r="G3288" t="s">
        <v>28</v>
      </c>
      <c r="H3288">
        <v>2633.75</v>
      </c>
    </row>
    <row r="3289" spans="1:8" x14ac:dyDescent="0.45">
      <c r="A3289" s="1">
        <v>44808</v>
      </c>
      <c r="B3289" t="s">
        <v>3761</v>
      </c>
      <c r="C3289">
        <v>54</v>
      </c>
      <c r="D3289" t="s">
        <v>9</v>
      </c>
      <c r="E3289" t="s">
        <v>22</v>
      </c>
      <c r="F3289" t="s">
        <v>23</v>
      </c>
      <c r="G3289" t="s">
        <v>17</v>
      </c>
      <c r="H3289">
        <v>636.83000000000004</v>
      </c>
    </row>
    <row r="3290" spans="1:8" x14ac:dyDescent="0.45">
      <c r="A3290" t="s">
        <v>470</v>
      </c>
      <c r="B3290" t="s">
        <v>3762</v>
      </c>
      <c r="C3290">
        <v>63</v>
      </c>
      <c r="D3290" t="s">
        <v>21</v>
      </c>
      <c r="E3290" t="s">
        <v>10</v>
      </c>
      <c r="F3290" t="s">
        <v>11</v>
      </c>
      <c r="G3290" t="s">
        <v>28</v>
      </c>
      <c r="H3290">
        <v>1095.3499999999999</v>
      </c>
    </row>
    <row r="3291" spans="1:8" x14ac:dyDescent="0.45">
      <c r="A3291" t="s">
        <v>328</v>
      </c>
      <c r="B3291" t="s">
        <v>3763</v>
      </c>
      <c r="C3291">
        <v>39</v>
      </c>
      <c r="D3291" t="s">
        <v>21</v>
      </c>
      <c r="E3291" t="s">
        <v>22</v>
      </c>
      <c r="F3291" t="s">
        <v>16</v>
      </c>
      <c r="G3291" t="s">
        <v>41</v>
      </c>
      <c r="H3291">
        <v>1818.4</v>
      </c>
    </row>
    <row r="3292" spans="1:8" x14ac:dyDescent="0.45">
      <c r="A3292" t="s">
        <v>586</v>
      </c>
      <c r="B3292" t="s">
        <v>3764</v>
      </c>
      <c r="C3292">
        <v>74</v>
      </c>
      <c r="D3292" t="s">
        <v>14</v>
      </c>
      <c r="E3292" t="s">
        <v>15</v>
      </c>
      <c r="F3292" t="s">
        <v>11</v>
      </c>
      <c r="G3292" t="s">
        <v>44</v>
      </c>
      <c r="H3292">
        <v>2832.25</v>
      </c>
    </row>
    <row r="3293" spans="1:8" x14ac:dyDescent="0.45">
      <c r="A3293" t="s">
        <v>1137</v>
      </c>
      <c r="B3293" t="s">
        <v>3765</v>
      </c>
      <c r="C3293">
        <v>12</v>
      </c>
      <c r="D3293" t="s">
        <v>14</v>
      </c>
      <c r="E3293" t="s">
        <v>22</v>
      </c>
      <c r="F3293" t="s">
        <v>11</v>
      </c>
      <c r="G3293" t="s">
        <v>41</v>
      </c>
      <c r="H3293">
        <v>2757.45</v>
      </c>
    </row>
    <row r="3294" spans="1:8" x14ac:dyDescent="0.45">
      <c r="A3294" t="s">
        <v>293</v>
      </c>
      <c r="B3294" t="s">
        <v>3766</v>
      </c>
      <c r="C3294">
        <v>6</v>
      </c>
      <c r="D3294" t="s">
        <v>14</v>
      </c>
      <c r="E3294" t="s">
        <v>26</v>
      </c>
      <c r="F3294" t="s">
        <v>23</v>
      </c>
      <c r="G3294" t="s">
        <v>28</v>
      </c>
      <c r="H3294">
        <v>1380.24</v>
      </c>
    </row>
    <row r="3295" spans="1:8" x14ac:dyDescent="0.45">
      <c r="A3295" t="s">
        <v>1796</v>
      </c>
      <c r="B3295" t="s">
        <v>3767</v>
      </c>
      <c r="C3295">
        <v>43</v>
      </c>
      <c r="D3295" t="s">
        <v>14</v>
      </c>
      <c r="E3295" t="s">
        <v>22</v>
      </c>
      <c r="F3295" t="s">
        <v>11</v>
      </c>
      <c r="G3295" t="s">
        <v>44</v>
      </c>
      <c r="H3295">
        <v>3267.37</v>
      </c>
    </row>
    <row r="3296" spans="1:8" x14ac:dyDescent="0.45">
      <c r="A3296" s="1">
        <v>44687</v>
      </c>
      <c r="B3296" t="s">
        <v>3768</v>
      </c>
      <c r="C3296">
        <v>63</v>
      </c>
      <c r="D3296" t="s">
        <v>9</v>
      </c>
      <c r="F3296" t="s">
        <v>23</v>
      </c>
      <c r="G3296" t="s">
        <v>17</v>
      </c>
      <c r="H3296">
        <v>926.05</v>
      </c>
    </row>
    <row r="3297" spans="1:8" x14ac:dyDescent="0.45">
      <c r="A3297" t="s">
        <v>854</v>
      </c>
      <c r="B3297" t="s">
        <v>3769</v>
      </c>
      <c r="C3297">
        <v>93</v>
      </c>
      <c r="D3297" t="s">
        <v>9</v>
      </c>
      <c r="E3297" t="s">
        <v>19</v>
      </c>
      <c r="F3297" t="s">
        <v>23</v>
      </c>
      <c r="G3297" t="s">
        <v>28</v>
      </c>
      <c r="H3297">
        <v>2337.92</v>
      </c>
    </row>
    <row r="3298" spans="1:8" x14ac:dyDescent="0.45">
      <c r="A3298" t="s">
        <v>513</v>
      </c>
      <c r="B3298" t="s">
        <v>3770</v>
      </c>
      <c r="C3298">
        <v>49</v>
      </c>
      <c r="D3298" t="s">
        <v>14</v>
      </c>
      <c r="E3298" t="s">
        <v>22</v>
      </c>
      <c r="F3298" t="s">
        <v>23</v>
      </c>
      <c r="H3298">
        <v>375.46</v>
      </c>
    </row>
    <row r="3299" spans="1:8" x14ac:dyDescent="0.45">
      <c r="A3299" t="s">
        <v>1683</v>
      </c>
      <c r="B3299" t="s">
        <v>3771</v>
      </c>
      <c r="C3299">
        <v>59</v>
      </c>
      <c r="D3299" t="s">
        <v>9</v>
      </c>
      <c r="E3299" t="s">
        <v>19</v>
      </c>
      <c r="F3299" t="s">
        <v>23</v>
      </c>
      <c r="G3299" t="s">
        <v>12</v>
      </c>
      <c r="H3299">
        <v>2973.92</v>
      </c>
    </row>
    <row r="3300" spans="1:8" x14ac:dyDescent="0.45">
      <c r="A3300" t="s">
        <v>626</v>
      </c>
      <c r="B3300" t="s">
        <v>3772</v>
      </c>
      <c r="C3300">
        <v>43</v>
      </c>
      <c r="D3300" t="s">
        <v>14</v>
      </c>
      <c r="E3300" t="s">
        <v>35</v>
      </c>
      <c r="F3300" t="s">
        <v>16</v>
      </c>
      <c r="G3300" t="s">
        <v>12</v>
      </c>
      <c r="H3300">
        <v>51.99</v>
      </c>
    </row>
    <row r="3301" spans="1:8" x14ac:dyDescent="0.45">
      <c r="A3301" t="s">
        <v>55</v>
      </c>
      <c r="B3301" t="s">
        <v>3773</v>
      </c>
      <c r="C3301">
        <v>35</v>
      </c>
      <c r="D3301" t="s">
        <v>21</v>
      </c>
      <c r="E3301" t="s">
        <v>26</v>
      </c>
      <c r="F3301" t="s">
        <v>23</v>
      </c>
      <c r="G3301" t="s">
        <v>12</v>
      </c>
      <c r="H3301">
        <v>756.5</v>
      </c>
    </row>
    <row r="3302" spans="1:8" x14ac:dyDescent="0.45">
      <c r="A3302" s="1">
        <v>44907</v>
      </c>
      <c r="B3302" t="s">
        <v>3774</v>
      </c>
      <c r="C3302">
        <v>97</v>
      </c>
      <c r="D3302" t="s">
        <v>21</v>
      </c>
      <c r="E3302" t="s">
        <v>38</v>
      </c>
      <c r="F3302" t="s">
        <v>23</v>
      </c>
      <c r="G3302" t="s">
        <v>41</v>
      </c>
      <c r="H3302">
        <v>34.28</v>
      </c>
    </row>
    <row r="3303" spans="1:8" x14ac:dyDescent="0.45">
      <c r="A3303" t="s">
        <v>52</v>
      </c>
      <c r="B3303" t="s">
        <v>3775</v>
      </c>
      <c r="C3303">
        <v>22</v>
      </c>
      <c r="D3303" t="s">
        <v>9</v>
      </c>
      <c r="E3303" t="s">
        <v>38</v>
      </c>
      <c r="F3303" t="s">
        <v>30</v>
      </c>
      <c r="G3303" t="s">
        <v>12</v>
      </c>
      <c r="H3303">
        <v>2046.45</v>
      </c>
    </row>
    <row r="3304" spans="1:8" x14ac:dyDescent="0.45">
      <c r="A3304" s="1">
        <v>44752</v>
      </c>
      <c r="B3304" t="s">
        <v>3776</v>
      </c>
      <c r="C3304">
        <v>36</v>
      </c>
      <c r="D3304" t="s">
        <v>9</v>
      </c>
      <c r="E3304" t="s">
        <v>26</v>
      </c>
      <c r="F3304" t="s">
        <v>11</v>
      </c>
      <c r="G3304" t="s">
        <v>28</v>
      </c>
      <c r="H3304">
        <v>4593.79</v>
      </c>
    </row>
    <row r="3305" spans="1:8" x14ac:dyDescent="0.45">
      <c r="A3305" s="1">
        <v>45200</v>
      </c>
      <c r="B3305" t="s">
        <v>3777</v>
      </c>
      <c r="C3305">
        <v>91</v>
      </c>
      <c r="D3305" t="s">
        <v>9</v>
      </c>
      <c r="E3305" t="s">
        <v>19</v>
      </c>
      <c r="F3305" t="s">
        <v>30</v>
      </c>
      <c r="G3305" t="s">
        <v>28</v>
      </c>
      <c r="H3305">
        <v>541.02</v>
      </c>
    </row>
    <row r="3306" spans="1:8" x14ac:dyDescent="0.45">
      <c r="A3306" t="s">
        <v>304</v>
      </c>
      <c r="B3306" t="s">
        <v>3778</v>
      </c>
      <c r="C3306">
        <v>60</v>
      </c>
      <c r="D3306" t="s">
        <v>14</v>
      </c>
      <c r="E3306" t="s">
        <v>38</v>
      </c>
      <c r="F3306" t="s">
        <v>16</v>
      </c>
      <c r="G3306" t="s">
        <v>44</v>
      </c>
      <c r="H3306">
        <v>2791.57</v>
      </c>
    </row>
    <row r="3307" spans="1:8" x14ac:dyDescent="0.45">
      <c r="A3307" t="s">
        <v>333</v>
      </c>
      <c r="B3307" t="s">
        <v>3779</v>
      </c>
      <c r="C3307">
        <v>98</v>
      </c>
      <c r="D3307" t="s">
        <v>21</v>
      </c>
      <c r="E3307" t="s">
        <v>19</v>
      </c>
      <c r="F3307" t="s">
        <v>23</v>
      </c>
      <c r="G3307" t="s">
        <v>28</v>
      </c>
      <c r="H3307">
        <v>1233.33</v>
      </c>
    </row>
    <row r="3308" spans="1:8" x14ac:dyDescent="0.45">
      <c r="A3308" s="1">
        <v>44686</v>
      </c>
      <c r="B3308" t="s">
        <v>3780</v>
      </c>
      <c r="C3308">
        <v>52</v>
      </c>
      <c r="D3308" t="s">
        <v>14</v>
      </c>
      <c r="E3308" t="s">
        <v>35</v>
      </c>
      <c r="F3308" t="s">
        <v>16</v>
      </c>
      <c r="G3308" t="s">
        <v>17</v>
      </c>
      <c r="H3308">
        <v>1035.1500000000001</v>
      </c>
    </row>
    <row r="3309" spans="1:8" x14ac:dyDescent="0.45">
      <c r="A3309" t="s">
        <v>1163</v>
      </c>
      <c r="B3309" t="s">
        <v>3781</v>
      </c>
      <c r="C3309">
        <v>57</v>
      </c>
      <c r="D3309" t="s">
        <v>9</v>
      </c>
      <c r="E3309" t="s">
        <v>38</v>
      </c>
      <c r="F3309" t="s">
        <v>11</v>
      </c>
      <c r="G3309" t="s">
        <v>12</v>
      </c>
      <c r="H3309">
        <v>4896.51</v>
      </c>
    </row>
    <row r="3310" spans="1:8" x14ac:dyDescent="0.45">
      <c r="A3310" t="s">
        <v>1294</v>
      </c>
      <c r="B3310" t="s">
        <v>3782</v>
      </c>
      <c r="C3310">
        <v>88</v>
      </c>
      <c r="D3310" t="s">
        <v>14</v>
      </c>
      <c r="E3310" t="s">
        <v>19</v>
      </c>
      <c r="F3310" t="s">
        <v>16</v>
      </c>
      <c r="G3310" t="s">
        <v>44</v>
      </c>
      <c r="H3310">
        <v>3439.56</v>
      </c>
    </row>
    <row r="3311" spans="1:8" x14ac:dyDescent="0.45">
      <c r="A3311" t="s">
        <v>254</v>
      </c>
      <c r="B3311" t="s">
        <v>3783</v>
      </c>
      <c r="C3311">
        <v>17</v>
      </c>
      <c r="D3311" t="s">
        <v>9</v>
      </c>
      <c r="E3311" t="s">
        <v>26</v>
      </c>
      <c r="F3311" t="s">
        <v>16</v>
      </c>
      <c r="G3311" t="s">
        <v>44</v>
      </c>
      <c r="H3311">
        <v>2248.29</v>
      </c>
    </row>
    <row r="3312" spans="1:8" x14ac:dyDescent="0.45">
      <c r="A3312" s="1">
        <v>45144</v>
      </c>
      <c r="B3312" t="s">
        <v>3784</v>
      </c>
      <c r="C3312">
        <v>38</v>
      </c>
      <c r="D3312" t="s">
        <v>9</v>
      </c>
      <c r="F3312" t="s">
        <v>30</v>
      </c>
      <c r="G3312" t="s">
        <v>41</v>
      </c>
      <c r="H3312">
        <v>392.63</v>
      </c>
    </row>
    <row r="3313" spans="1:8" x14ac:dyDescent="0.45">
      <c r="A3313" t="s">
        <v>523</v>
      </c>
      <c r="B3313" t="s">
        <v>3785</v>
      </c>
      <c r="C3313">
        <v>85</v>
      </c>
      <c r="D3313" t="s">
        <v>14</v>
      </c>
      <c r="E3313" t="s">
        <v>10</v>
      </c>
      <c r="F3313" t="s">
        <v>30</v>
      </c>
      <c r="G3313" t="s">
        <v>12</v>
      </c>
      <c r="H3313">
        <v>1144.3</v>
      </c>
    </row>
    <row r="3314" spans="1:8" x14ac:dyDescent="0.45">
      <c r="A3314" t="s">
        <v>1120</v>
      </c>
      <c r="B3314" t="s">
        <v>3786</v>
      </c>
      <c r="C3314">
        <v>43</v>
      </c>
      <c r="D3314" t="s">
        <v>14</v>
      </c>
      <c r="F3314" t="s">
        <v>16</v>
      </c>
      <c r="G3314" t="s">
        <v>12</v>
      </c>
      <c r="H3314">
        <v>1241.44</v>
      </c>
    </row>
    <row r="3315" spans="1:8" x14ac:dyDescent="0.45">
      <c r="A3315" t="s">
        <v>895</v>
      </c>
      <c r="B3315" t="s">
        <v>3787</v>
      </c>
      <c r="C3315">
        <v>37</v>
      </c>
      <c r="D3315" t="s">
        <v>14</v>
      </c>
      <c r="F3315" t="s">
        <v>11</v>
      </c>
      <c r="G3315" t="s">
        <v>12</v>
      </c>
      <c r="H3315">
        <v>3890.18</v>
      </c>
    </row>
    <row r="3316" spans="1:8" x14ac:dyDescent="0.45">
      <c r="A3316" s="1">
        <v>45050</v>
      </c>
      <c r="B3316" t="s">
        <v>3788</v>
      </c>
      <c r="C3316">
        <v>77</v>
      </c>
      <c r="D3316" t="s">
        <v>9</v>
      </c>
      <c r="E3316" t="s">
        <v>35</v>
      </c>
      <c r="F3316" t="s">
        <v>16</v>
      </c>
      <c r="G3316" t="s">
        <v>17</v>
      </c>
      <c r="H3316">
        <v>4942.53</v>
      </c>
    </row>
    <row r="3317" spans="1:8" x14ac:dyDescent="0.45">
      <c r="A3317" t="s">
        <v>130</v>
      </c>
      <c r="B3317" t="s">
        <v>3789</v>
      </c>
      <c r="C3317">
        <v>72</v>
      </c>
      <c r="D3317" t="s">
        <v>9</v>
      </c>
      <c r="E3317" t="s">
        <v>38</v>
      </c>
      <c r="F3317" t="s">
        <v>16</v>
      </c>
      <c r="G3317" t="s">
        <v>41</v>
      </c>
      <c r="H3317">
        <v>129.05000000000001</v>
      </c>
    </row>
    <row r="3318" spans="1:8" x14ac:dyDescent="0.45">
      <c r="A3318" t="s">
        <v>2082</v>
      </c>
      <c r="B3318" t="s">
        <v>3790</v>
      </c>
      <c r="C3318">
        <v>36</v>
      </c>
      <c r="D3318" t="s">
        <v>14</v>
      </c>
      <c r="E3318" t="s">
        <v>26</v>
      </c>
      <c r="F3318" t="s">
        <v>16</v>
      </c>
      <c r="G3318" t="s">
        <v>44</v>
      </c>
      <c r="H3318">
        <v>3399.77</v>
      </c>
    </row>
    <row r="3319" spans="1:8" x14ac:dyDescent="0.45">
      <c r="A3319" t="s">
        <v>84</v>
      </c>
      <c r="B3319" t="s">
        <v>3791</v>
      </c>
      <c r="C3319">
        <v>60</v>
      </c>
      <c r="D3319" t="s">
        <v>14</v>
      </c>
      <c r="E3319" t="s">
        <v>38</v>
      </c>
      <c r="F3319" t="s">
        <v>11</v>
      </c>
      <c r="G3319" t="s">
        <v>17</v>
      </c>
      <c r="H3319">
        <v>1098.71</v>
      </c>
    </row>
    <row r="3320" spans="1:8" x14ac:dyDescent="0.45">
      <c r="A3320" s="1">
        <v>44723</v>
      </c>
      <c r="B3320" t="s">
        <v>3792</v>
      </c>
      <c r="C3320">
        <v>55</v>
      </c>
      <c r="D3320" t="s">
        <v>21</v>
      </c>
      <c r="E3320" t="s">
        <v>22</v>
      </c>
      <c r="F3320" t="s">
        <v>30</v>
      </c>
      <c r="G3320" t="s">
        <v>17</v>
      </c>
      <c r="H3320">
        <v>2748.07</v>
      </c>
    </row>
    <row r="3321" spans="1:8" x14ac:dyDescent="0.45">
      <c r="A3321" t="s">
        <v>1593</v>
      </c>
      <c r="B3321" t="s">
        <v>3793</v>
      </c>
      <c r="C3321">
        <v>74</v>
      </c>
      <c r="D3321" t="s">
        <v>14</v>
      </c>
      <c r="E3321" t="s">
        <v>10</v>
      </c>
      <c r="F3321" t="s">
        <v>30</v>
      </c>
      <c r="G3321" t="s">
        <v>41</v>
      </c>
      <c r="H3321">
        <v>749.36</v>
      </c>
    </row>
    <row r="3322" spans="1:8" x14ac:dyDescent="0.45">
      <c r="A3322" t="s">
        <v>586</v>
      </c>
      <c r="B3322" t="s">
        <v>3794</v>
      </c>
      <c r="C3322">
        <v>16</v>
      </c>
      <c r="D3322" t="s">
        <v>14</v>
      </c>
      <c r="E3322" t="s">
        <v>22</v>
      </c>
      <c r="F3322" t="s">
        <v>23</v>
      </c>
      <c r="G3322" t="s">
        <v>12</v>
      </c>
      <c r="H3322">
        <v>71.040000000000006</v>
      </c>
    </row>
    <row r="3323" spans="1:8" x14ac:dyDescent="0.45">
      <c r="A3323" s="1">
        <v>45056</v>
      </c>
      <c r="B3323" t="s">
        <v>3795</v>
      </c>
      <c r="C3323">
        <v>97</v>
      </c>
      <c r="D3323" t="s">
        <v>14</v>
      </c>
      <c r="E3323" t="s">
        <v>38</v>
      </c>
      <c r="F3323" t="s">
        <v>23</v>
      </c>
      <c r="G3323" t="s">
        <v>28</v>
      </c>
      <c r="H3323">
        <v>2221.69</v>
      </c>
    </row>
    <row r="3324" spans="1:8" x14ac:dyDescent="0.45">
      <c r="A3324" t="s">
        <v>1148</v>
      </c>
      <c r="B3324" t="s">
        <v>3796</v>
      </c>
      <c r="C3324">
        <v>26</v>
      </c>
      <c r="D3324" t="s">
        <v>21</v>
      </c>
      <c r="E3324" t="s">
        <v>10</v>
      </c>
      <c r="F3324" t="s">
        <v>11</v>
      </c>
      <c r="G3324" t="s">
        <v>17</v>
      </c>
      <c r="H3324">
        <v>2144.42</v>
      </c>
    </row>
    <row r="3325" spans="1:8" x14ac:dyDescent="0.45">
      <c r="A3325" t="s">
        <v>1967</v>
      </c>
      <c r="B3325" t="s">
        <v>3797</v>
      </c>
      <c r="C3325">
        <v>45</v>
      </c>
      <c r="D3325" t="s">
        <v>14</v>
      </c>
      <c r="E3325" t="s">
        <v>22</v>
      </c>
      <c r="F3325" t="s">
        <v>16</v>
      </c>
      <c r="G3325" t="s">
        <v>44</v>
      </c>
      <c r="H3325">
        <v>1660.05</v>
      </c>
    </row>
    <row r="3326" spans="1:8" x14ac:dyDescent="0.45">
      <c r="A3326" s="1">
        <v>44783</v>
      </c>
      <c r="B3326" t="s">
        <v>3798</v>
      </c>
      <c r="C3326">
        <v>94</v>
      </c>
      <c r="D3326" t="s">
        <v>21</v>
      </c>
      <c r="E3326" t="s">
        <v>38</v>
      </c>
      <c r="F3326" t="s">
        <v>16</v>
      </c>
      <c r="G3326" t="s">
        <v>17</v>
      </c>
      <c r="H3326">
        <v>4594.57</v>
      </c>
    </row>
    <row r="3327" spans="1:8" x14ac:dyDescent="0.45">
      <c r="A3327" t="s">
        <v>2015</v>
      </c>
      <c r="B3327" t="s">
        <v>3799</v>
      </c>
      <c r="C3327">
        <v>0</v>
      </c>
      <c r="D3327" t="s">
        <v>9</v>
      </c>
      <c r="F3327" t="s">
        <v>23</v>
      </c>
      <c r="G3327" t="s">
        <v>41</v>
      </c>
      <c r="H3327">
        <v>1100.52</v>
      </c>
    </row>
    <row r="3328" spans="1:8" x14ac:dyDescent="0.45">
      <c r="A3328" t="s">
        <v>1505</v>
      </c>
      <c r="B3328" t="s">
        <v>3800</v>
      </c>
      <c r="C3328">
        <v>37</v>
      </c>
      <c r="D3328" t="s">
        <v>9</v>
      </c>
      <c r="E3328" t="s">
        <v>10</v>
      </c>
      <c r="F3328" t="s">
        <v>30</v>
      </c>
      <c r="G3328" t="s">
        <v>17</v>
      </c>
      <c r="H3328">
        <v>2802.51</v>
      </c>
    </row>
    <row r="3329" spans="1:8" x14ac:dyDescent="0.45">
      <c r="A3329" t="s">
        <v>982</v>
      </c>
      <c r="B3329" t="s">
        <v>3801</v>
      </c>
      <c r="C3329">
        <v>67</v>
      </c>
      <c r="D3329" t="s">
        <v>9</v>
      </c>
      <c r="E3329" t="s">
        <v>10</v>
      </c>
      <c r="F3329" t="s">
        <v>23</v>
      </c>
      <c r="G3329" t="s">
        <v>28</v>
      </c>
      <c r="H3329">
        <v>2076.06</v>
      </c>
    </row>
    <row r="3330" spans="1:8" x14ac:dyDescent="0.45">
      <c r="A3330" s="1">
        <v>44632</v>
      </c>
      <c r="B3330" t="s">
        <v>3802</v>
      </c>
      <c r="C3330">
        <v>55</v>
      </c>
      <c r="D3330" t="s">
        <v>14</v>
      </c>
      <c r="E3330" t="s">
        <v>10</v>
      </c>
      <c r="F3330" t="s">
        <v>11</v>
      </c>
      <c r="G3330" t="s">
        <v>44</v>
      </c>
      <c r="H3330">
        <v>4599.3500000000004</v>
      </c>
    </row>
    <row r="3331" spans="1:8" x14ac:dyDescent="0.45">
      <c r="A3331" t="s">
        <v>2159</v>
      </c>
      <c r="B3331" t="s">
        <v>3803</v>
      </c>
      <c r="C3331">
        <v>30</v>
      </c>
      <c r="D3331" t="s">
        <v>9</v>
      </c>
      <c r="E3331" t="s">
        <v>38</v>
      </c>
      <c r="F3331" t="s">
        <v>16</v>
      </c>
      <c r="G3331" t="s">
        <v>28</v>
      </c>
      <c r="H3331">
        <v>2861.15</v>
      </c>
    </row>
    <row r="3332" spans="1:8" x14ac:dyDescent="0.45">
      <c r="A3332" t="s">
        <v>1123</v>
      </c>
      <c r="B3332" t="s">
        <v>3804</v>
      </c>
      <c r="C3332">
        <v>45</v>
      </c>
      <c r="D3332" t="s">
        <v>21</v>
      </c>
      <c r="E3332" t="s">
        <v>15</v>
      </c>
      <c r="F3332" t="s">
        <v>11</v>
      </c>
      <c r="G3332" t="s">
        <v>44</v>
      </c>
      <c r="H3332">
        <v>759.79</v>
      </c>
    </row>
    <row r="3333" spans="1:8" x14ac:dyDescent="0.45">
      <c r="A3333" t="s">
        <v>94</v>
      </c>
      <c r="B3333" t="s">
        <v>3805</v>
      </c>
      <c r="C3333">
        <v>53</v>
      </c>
      <c r="D3333" t="s">
        <v>21</v>
      </c>
      <c r="E3333" t="s">
        <v>26</v>
      </c>
      <c r="F3333" t="s">
        <v>11</v>
      </c>
      <c r="G3333" t="s">
        <v>44</v>
      </c>
      <c r="H3333">
        <v>819.47</v>
      </c>
    </row>
    <row r="3334" spans="1:8" x14ac:dyDescent="0.45">
      <c r="A3334" s="1">
        <v>44630</v>
      </c>
      <c r="B3334" t="s">
        <v>3806</v>
      </c>
      <c r="C3334">
        <v>86</v>
      </c>
      <c r="D3334" t="s">
        <v>14</v>
      </c>
      <c r="E3334" t="s">
        <v>26</v>
      </c>
      <c r="F3334" t="s">
        <v>11</v>
      </c>
      <c r="G3334" t="s">
        <v>12</v>
      </c>
      <c r="H3334">
        <v>54.9</v>
      </c>
    </row>
    <row r="3335" spans="1:8" x14ac:dyDescent="0.45">
      <c r="A3335" s="1">
        <v>45052</v>
      </c>
      <c r="B3335" t="s">
        <v>3807</v>
      </c>
      <c r="C3335">
        <v>18</v>
      </c>
      <c r="D3335" t="s">
        <v>9</v>
      </c>
      <c r="E3335" t="s">
        <v>10</v>
      </c>
      <c r="F3335" t="s">
        <v>23</v>
      </c>
      <c r="G3335" t="s">
        <v>44</v>
      </c>
      <c r="H3335">
        <v>3975.92</v>
      </c>
    </row>
    <row r="3336" spans="1:8" x14ac:dyDescent="0.45">
      <c r="A3336" t="s">
        <v>48</v>
      </c>
      <c r="B3336" t="s">
        <v>3808</v>
      </c>
      <c r="C3336">
        <v>21</v>
      </c>
      <c r="D3336" t="s">
        <v>21</v>
      </c>
      <c r="E3336" t="s">
        <v>15</v>
      </c>
      <c r="F3336" t="s">
        <v>30</v>
      </c>
      <c r="G3336" t="s">
        <v>41</v>
      </c>
      <c r="H3336">
        <v>2918.92</v>
      </c>
    </row>
    <row r="3337" spans="1:8" x14ac:dyDescent="0.45">
      <c r="A3337" t="s">
        <v>36</v>
      </c>
      <c r="B3337" t="s">
        <v>3809</v>
      </c>
      <c r="C3337">
        <v>46</v>
      </c>
      <c r="D3337" t="s">
        <v>14</v>
      </c>
      <c r="E3337" t="s">
        <v>35</v>
      </c>
      <c r="F3337" t="s">
        <v>16</v>
      </c>
      <c r="H3337">
        <v>2421.37</v>
      </c>
    </row>
    <row r="3338" spans="1:8" x14ac:dyDescent="0.45">
      <c r="A3338" t="s">
        <v>573</v>
      </c>
      <c r="B3338" t="s">
        <v>3810</v>
      </c>
      <c r="C3338">
        <v>61</v>
      </c>
      <c r="D3338" t="s">
        <v>21</v>
      </c>
      <c r="E3338" t="s">
        <v>19</v>
      </c>
      <c r="F3338" t="s">
        <v>16</v>
      </c>
      <c r="G3338" t="s">
        <v>41</v>
      </c>
      <c r="H3338">
        <v>2788.27</v>
      </c>
    </row>
    <row r="3339" spans="1:8" x14ac:dyDescent="0.45">
      <c r="A3339" s="1">
        <v>45118</v>
      </c>
      <c r="B3339" t="s">
        <v>3811</v>
      </c>
      <c r="C3339">
        <v>80</v>
      </c>
      <c r="D3339" t="s">
        <v>14</v>
      </c>
      <c r="E3339" t="s">
        <v>10</v>
      </c>
      <c r="F3339" t="s">
        <v>30</v>
      </c>
      <c r="G3339" t="s">
        <v>41</v>
      </c>
      <c r="H3339">
        <v>1196.6400000000001</v>
      </c>
    </row>
    <row r="3340" spans="1:8" x14ac:dyDescent="0.45">
      <c r="A3340" t="s">
        <v>1674</v>
      </c>
      <c r="B3340" t="s">
        <v>3812</v>
      </c>
      <c r="C3340">
        <v>43</v>
      </c>
      <c r="D3340" t="s">
        <v>14</v>
      </c>
      <c r="E3340" t="s">
        <v>15</v>
      </c>
      <c r="F3340" t="s">
        <v>11</v>
      </c>
      <c r="G3340" t="s">
        <v>41</v>
      </c>
      <c r="H3340">
        <v>2478.12</v>
      </c>
    </row>
    <row r="3341" spans="1:8" x14ac:dyDescent="0.45">
      <c r="A3341" t="s">
        <v>1118</v>
      </c>
      <c r="B3341" t="s">
        <v>3813</v>
      </c>
      <c r="C3341">
        <v>91</v>
      </c>
      <c r="D3341" t="s">
        <v>21</v>
      </c>
      <c r="E3341" t="s">
        <v>10</v>
      </c>
      <c r="F3341" t="s">
        <v>30</v>
      </c>
      <c r="G3341" t="s">
        <v>28</v>
      </c>
      <c r="H3341">
        <v>3908.49</v>
      </c>
    </row>
    <row r="3342" spans="1:8" x14ac:dyDescent="0.45">
      <c r="A3342" s="1">
        <v>44930</v>
      </c>
      <c r="B3342" t="s">
        <v>3814</v>
      </c>
      <c r="C3342">
        <v>8</v>
      </c>
      <c r="D3342" t="s">
        <v>14</v>
      </c>
      <c r="E3342" t="s">
        <v>10</v>
      </c>
      <c r="F3342" t="s">
        <v>30</v>
      </c>
      <c r="G3342" t="s">
        <v>41</v>
      </c>
      <c r="H3342">
        <v>3492.45</v>
      </c>
    </row>
    <row r="3343" spans="1:8" x14ac:dyDescent="0.45">
      <c r="A3343" t="s">
        <v>163</v>
      </c>
      <c r="B3343" t="s">
        <v>3815</v>
      </c>
      <c r="C3343">
        <v>98</v>
      </c>
      <c r="D3343" t="s">
        <v>9</v>
      </c>
      <c r="E3343" t="s">
        <v>10</v>
      </c>
      <c r="F3343" t="s">
        <v>23</v>
      </c>
      <c r="G3343" t="s">
        <v>44</v>
      </c>
      <c r="H3343">
        <v>492.47</v>
      </c>
    </row>
    <row r="3344" spans="1:8" x14ac:dyDescent="0.45">
      <c r="A3344" s="1">
        <v>45114</v>
      </c>
      <c r="B3344" t="s">
        <v>3816</v>
      </c>
      <c r="C3344">
        <v>97</v>
      </c>
      <c r="D3344" t="s">
        <v>14</v>
      </c>
      <c r="E3344" t="s">
        <v>35</v>
      </c>
      <c r="F3344" t="s">
        <v>23</v>
      </c>
      <c r="G3344" t="s">
        <v>17</v>
      </c>
      <c r="H3344">
        <v>4018.54</v>
      </c>
    </row>
    <row r="3345" spans="1:8" x14ac:dyDescent="0.45">
      <c r="A3345" t="s">
        <v>1527</v>
      </c>
      <c r="B3345" t="s">
        <v>3817</v>
      </c>
      <c r="C3345">
        <v>0</v>
      </c>
      <c r="D3345" t="s">
        <v>9</v>
      </c>
      <c r="E3345" t="s">
        <v>19</v>
      </c>
      <c r="F3345" t="s">
        <v>11</v>
      </c>
      <c r="G3345" t="s">
        <v>28</v>
      </c>
      <c r="H3345">
        <v>3547.11</v>
      </c>
    </row>
    <row r="3346" spans="1:8" x14ac:dyDescent="0.45">
      <c r="A3346" t="s">
        <v>335</v>
      </c>
      <c r="B3346" t="s">
        <v>3818</v>
      </c>
      <c r="C3346">
        <v>83</v>
      </c>
      <c r="D3346" t="s">
        <v>14</v>
      </c>
      <c r="E3346" t="s">
        <v>10</v>
      </c>
      <c r="F3346" t="s">
        <v>11</v>
      </c>
      <c r="G3346" t="s">
        <v>41</v>
      </c>
      <c r="H3346">
        <v>4313.41</v>
      </c>
    </row>
    <row r="3347" spans="1:8" x14ac:dyDescent="0.45">
      <c r="A3347" t="s">
        <v>189</v>
      </c>
      <c r="B3347" t="s">
        <v>3819</v>
      </c>
      <c r="C3347">
        <v>12</v>
      </c>
      <c r="D3347" t="s">
        <v>21</v>
      </c>
      <c r="E3347" t="s">
        <v>19</v>
      </c>
      <c r="F3347" t="s">
        <v>23</v>
      </c>
      <c r="G3347" t="s">
        <v>41</v>
      </c>
      <c r="H3347">
        <v>2720.63</v>
      </c>
    </row>
    <row r="3348" spans="1:8" x14ac:dyDescent="0.45">
      <c r="A3348" s="1">
        <v>45048</v>
      </c>
      <c r="B3348" t="s">
        <v>3820</v>
      </c>
      <c r="C3348">
        <v>13</v>
      </c>
      <c r="D3348" t="s">
        <v>9</v>
      </c>
      <c r="E3348" t="s">
        <v>22</v>
      </c>
      <c r="F3348" t="s">
        <v>30</v>
      </c>
      <c r="G3348" t="s">
        <v>41</v>
      </c>
      <c r="H3348">
        <v>4629.58</v>
      </c>
    </row>
    <row r="3349" spans="1:8" x14ac:dyDescent="0.45">
      <c r="A3349" t="s">
        <v>1536</v>
      </c>
      <c r="B3349" t="s">
        <v>3821</v>
      </c>
      <c r="C3349">
        <v>80</v>
      </c>
      <c r="D3349" t="s">
        <v>14</v>
      </c>
      <c r="E3349" t="s">
        <v>26</v>
      </c>
      <c r="F3349" t="s">
        <v>11</v>
      </c>
      <c r="G3349" t="s">
        <v>28</v>
      </c>
      <c r="H3349">
        <v>325.08999999999997</v>
      </c>
    </row>
    <row r="3350" spans="1:8" x14ac:dyDescent="0.45">
      <c r="A3350" t="s">
        <v>868</v>
      </c>
      <c r="B3350" t="s">
        <v>3822</v>
      </c>
      <c r="C3350">
        <v>64</v>
      </c>
      <c r="D3350" t="s">
        <v>14</v>
      </c>
      <c r="E3350" t="s">
        <v>38</v>
      </c>
      <c r="F3350" t="s">
        <v>11</v>
      </c>
      <c r="G3350" t="s">
        <v>41</v>
      </c>
      <c r="H3350">
        <v>4256.6899999999996</v>
      </c>
    </row>
    <row r="3351" spans="1:8" x14ac:dyDescent="0.45">
      <c r="A3351" t="s">
        <v>1389</v>
      </c>
      <c r="B3351" t="s">
        <v>3823</v>
      </c>
      <c r="C3351">
        <v>95</v>
      </c>
      <c r="D3351" t="s">
        <v>21</v>
      </c>
      <c r="E3351" t="s">
        <v>38</v>
      </c>
      <c r="F3351" t="s">
        <v>16</v>
      </c>
      <c r="G3351" t="s">
        <v>44</v>
      </c>
      <c r="H3351">
        <v>1196.78</v>
      </c>
    </row>
    <row r="3352" spans="1:8" x14ac:dyDescent="0.45">
      <c r="A3352" t="s">
        <v>333</v>
      </c>
      <c r="B3352" t="s">
        <v>3824</v>
      </c>
      <c r="C3352">
        <v>70</v>
      </c>
      <c r="D3352" t="s">
        <v>9</v>
      </c>
      <c r="E3352" t="s">
        <v>35</v>
      </c>
      <c r="F3352" t="s">
        <v>11</v>
      </c>
      <c r="G3352" t="s">
        <v>12</v>
      </c>
      <c r="H3352">
        <v>3522.71</v>
      </c>
    </row>
    <row r="3353" spans="1:8" x14ac:dyDescent="0.45">
      <c r="A3353" s="1">
        <v>44748</v>
      </c>
      <c r="B3353" t="s">
        <v>3825</v>
      </c>
      <c r="C3353">
        <v>14</v>
      </c>
      <c r="D3353" t="s">
        <v>9</v>
      </c>
      <c r="E3353" t="s">
        <v>19</v>
      </c>
      <c r="F3353" t="s">
        <v>23</v>
      </c>
      <c r="G3353" t="s">
        <v>17</v>
      </c>
      <c r="H3353">
        <v>2339.9699999999998</v>
      </c>
    </row>
    <row r="3354" spans="1:8" x14ac:dyDescent="0.45">
      <c r="A3354" t="s">
        <v>367</v>
      </c>
      <c r="B3354" t="s">
        <v>3826</v>
      </c>
      <c r="C3354">
        <v>3</v>
      </c>
      <c r="D3354" t="s">
        <v>14</v>
      </c>
      <c r="E3354" t="s">
        <v>35</v>
      </c>
      <c r="F3354" t="s">
        <v>23</v>
      </c>
      <c r="H3354">
        <v>1875.38</v>
      </c>
    </row>
    <row r="3355" spans="1:8" x14ac:dyDescent="0.45">
      <c r="A3355" t="s">
        <v>146</v>
      </c>
      <c r="B3355" t="s">
        <v>3827</v>
      </c>
      <c r="C3355">
        <v>32</v>
      </c>
      <c r="D3355" t="s">
        <v>9</v>
      </c>
      <c r="E3355" t="s">
        <v>22</v>
      </c>
      <c r="F3355" t="s">
        <v>11</v>
      </c>
      <c r="G3355" t="s">
        <v>12</v>
      </c>
      <c r="H3355">
        <v>2774.13</v>
      </c>
    </row>
    <row r="3356" spans="1:8" x14ac:dyDescent="0.45">
      <c r="A3356" t="s">
        <v>901</v>
      </c>
      <c r="B3356" t="s">
        <v>3828</v>
      </c>
      <c r="C3356">
        <v>51</v>
      </c>
      <c r="D3356" t="s">
        <v>21</v>
      </c>
      <c r="E3356" t="s">
        <v>15</v>
      </c>
      <c r="F3356" t="s">
        <v>11</v>
      </c>
      <c r="G3356" t="s">
        <v>28</v>
      </c>
      <c r="H3356">
        <v>4827.71</v>
      </c>
    </row>
    <row r="3357" spans="1:8" x14ac:dyDescent="0.45">
      <c r="A3357" s="1">
        <v>45017</v>
      </c>
      <c r="B3357" t="s">
        <v>3829</v>
      </c>
      <c r="C3357">
        <v>25</v>
      </c>
      <c r="D3357" t="s">
        <v>21</v>
      </c>
      <c r="E3357" t="s">
        <v>38</v>
      </c>
      <c r="F3357" t="s">
        <v>16</v>
      </c>
      <c r="G3357" t="s">
        <v>41</v>
      </c>
      <c r="H3357">
        <v>316.04000000000002</v>
      </c>
    </row>
    <row r="3358" spans="1:8" x14ac:dyDescent="0.45">
      <c r="A3358" s="1">
        <v>44988</v>
      </c>
      <c r="B3358" t="s">
        <v>3830</v>
      </c>
      <c r="C3358">
        <v>80</v>
      </c>
      <c r="D3358" t="s">
        <v>14</v>
      </c>
      <c r="E3358" t="s">
        <v>38</v>
      </c>
      <c r="F3358" t="s">
        <v>23</v>
      </c>
      <c r="G3358" t="s">
        <v>12</v>
      </c>
      <c r="H3358">
        <v>3685.18</v>
      </c>
    </row>
    <row r="3359" spans="1:8" x14ac:dyDescent="0.45">
      <c r="A3359" t="s">
        <v>573</v>
      </c>
      <c r="B3359" t="s">
        <v>3831</v>
      </c>
      <c r="C3359">
        <v>80</v>
      </c>
      <c r="D3359" t="s">
        <v>21</v>
      </c>
      <c r="F3359" t="s">
        <v>30</v>
      </c>
      <c r="G3359" t="s">
        <v>44</v>
      </c>
      <c r="H3359">
        <v>4304.2299999999996</v>
      </c>
    </row>
    <row r="3360" spans="1:8" x14ac:dyDescent="0.45">
      <c r="A3360" s="1">
        <v>44714</v>
      </c>
      <c r="B3360" t="s">
        <v>3832</v>
      </c>
      <c r="C3360">
        <v>9</v>
      </c>
      <c r="D3360" t="s">
        <v>9</v>
      </c>
      <c r="F3360" t="s">
        <v>11</v>
      </c>
      <c r="G3360" t="s">
        <v>44</v>
      </c>
      <c r="H3360">
        <v>1116.33</v>
      </c>
    </row>
    <row r="3361" spans="1:8" x14ac:dyDescent="0.45">
      <c r="A3361" t="s">
        <v>1749</v>
      </c>
      <c r="B3361" t="s">
        <v>3833</v>
      </c>
      <c r="C3361">
        <v>78</v>
      </c>
      <c r="D3361" t="s">
        <v>9</v>
      </c>
      <c r="E3361" t="s">
        <v>35</v>
      </c>
      <c r="F3361" t="s">
        <v>16</v>
      </c>
      <c r="G3361" t="s">
        <v>12</v>
      </c>
      <c r="H3361">
        <v>1805.47</v>
      </c>
    </row>
    <row r="3362" spans="1:8" x14ac:dyDescent="0.45">
      <c r="A3362" s="1">
        <v>44568</v>
      </c>
      <c r="B3362" t="s">
        <v>3834</v>
      </c>
      <c r="C3362">
        <v>21</v>
      </c>
      <c r="D3362" t="s">
        <v>21</v>
      </c>
      <c r="E3362" t="s">
        <v>26</v>
      </c>
      <c r="F3362" t="s">
        <v>30</v>
      </c>
      <c r="G3362" t="s">
        <v>44</v>
      </c>
      <c r="H3362">
        <v>1189.5899999999999</v>
      </c>
    </row>
    <row r="3363" spans="1:8" x14ac:dyDescent="0.45">
      <c r="A3363" t="s">
        <v>1013</v>
      </c>
      <c r="B3363" t="s">
        <v>3835</v>
      </c>
      <c r="C3363">
        <v>54</v>
      </c>
      <c r="D3363" t="s">
        <v>21</v>
      </c>
      <c r="E3363" t="s">
        <v>10</v>
      </c>
      <c r="F3363" t="s">
        <v>16</v>
      </c>
      <c r="G3363" t="s">
        <v>44</v>
      </c>
      <c r="H3363">
        <v>1577.52</v>
      </c>
    </row>
    <row r="3364" spans="1:8" x14ac:dyDescent="0.45">
      <c r="A3364" t="s">
        <v>1132</v>
      </c>
      <c r="B3364" t="s">
        <v>3836</v>
      </c>
      <c r="C3364">
        <v>7</v>
      </c>
      <c r="D3364" t="s">
        <v>9</v>
      </c>
      <c r="E3364" t="s">
        <v>26</v>
      </c>
      <c r="F3364" t="s">
        <v>16</v>
      </c>
      <c r="G3364" t="s">
        <v>28</v>
      </c>
      <c r="H3364">
        <v>3135.57</v>
      </c>
    </row>
    <row r="3365" spans="1:8" x14ac:dyDescent="0.45">
      <c r="A3365" t="s">
        <v>249</v>
      </c>
      <c r="B3365" t="s">
        <v>3837</v>
      </c>
      <c r="C3365">
        <v>5</v>
      </c>
      <c r="D3365" t="s">
        <v>9</v>
      </c>
      <c r="E3365" t="s">
        <v>15</v>
      </c>
      <c r="F3365" t="s">
        <v>16</v>
      </c>
      <c r="G3365" t="s">
        <v>28</v>
      </c>
      <c r="H3365">
        <v>3639.91</v>
      </c>
    </row>
    <row r="3366" spans="1:8" x14ac:dyDescent="0.45">
      <c r="A3366" t="s">
        <v>1023</v>
      </c>
      <c r="B3366" t="s">
        <v>3838</v>
      </c>
      <c r="C3366">
        <v>20</v>
      </c>
      <c r="D3366" t="s">
        <v>9</v>
      </c>
      <c r="E3366" t="s">
        <v>19</v>
      </c>
      <c r="F3366" t="s">
        <v>23</v>
      </c>
      <c r="G3366" t="s">
        <v>12</v>
      </c>
      <c r="H3366">
        <v>2665.7</v>
      </c>
    </row>
    <row r="3367" spans="1:8" x14ac:dyDescent="0.45">
      <c r="A3367" s="1">
        <v>44896</v>
      </c>
      <c r="B3367" t="s">
        <v>3839</v>
      </c>
      <c r="C3367">
        <v>29</v>
      </c>
      <c r="D3367" t="s">
        <v>9</v>
      </c>
      <c r="E3367" t="s">
        <v>10</v>
      </c>
      <c r="F3367" t="s">
        <v>30</v>
      </c>
      <c r="G3367" t="s">
        <v>17</v>
      </c>
      <c r="H3367">
        <v>2462.63</v>
      </c>
    </row>
    <row r="3368" spans="1:8" x14ac:dyDescent="0.45">
      <c r="A3368" t="s">
        <v>937</v>
      </c>
      <c r="B3368" t="s">
        <v>3840</v>
      </c>
      <c r="C3368">
        <v>38</v>
      </c>
      <c r="D3368" t="s">
        <v>21</v>
      </c>
      <c r="E3368" t="s">
        <v>38</v>
      </c>
      <c r="F3368" t="s">
        <v>23</v>
      </c>
      <c r="G3368" t="s">
        <v>12</v>
      </c>
      <c r="H3368">
        <v>4732.28</v>
      </c>
    </row>
    <row r="3369" spans="1:8" x14ac:dyDescent="0.45">
      <c r="A3369" s="1">
        <v>44927</v>
      </c>
      <c r="B3369" t="s">
        <v>3841</v>
      </c>
      <c r="C3369">
        <v>49</v>
      </c>
      <c r="D3369" t="s">
        <v>14</v>
      </c>
      <c r="E3369" t="s">
        <v>35</v>
      </c>
      <c r="F3369" t="s">
        <v>11</v>
      </c>
      <c r="G3369" t="s">
        <v>17</v>
      </c>
      <c r="H3369">
        <v>4011.08</v>
      </c>
    </row>
    <row r="3370" spans="1:8" x14ac:dyDescent="0.45">
      <c r="A3370" s="1">
        <v>45048</v>
      </c>
      <c r="B3370" t="s">
        <v>3842</v>
      </c>
      <c r="C3370">
        <v>57</v>
      </c>
      <c r="D3370" t="s">
        <v>14</v>
      </c>
      <c r="E3370" t="s">
        <v>10</v>
      </c>
      <c r="F3370" t="s">
        <v>30</v>
      </c>
      <c r="G3370" t="s">
        <v>44</v>
      </c>
      <c r="H3370">
        <v>4794.37</v>
      </c>
    </row>
    <row r="3371" spans="1:8" x14ac:dyDescent="0.45">
      <c r="A3371" s="1">
        <v>44693</v>
      </c>
      <c r="B3371" t="s">
        <v>3843</v>
      </c>
      <c r="C3371">
        <v>89</v>
      </c>
      <c r="D3371" t="s">
        <v>21</v>
      </c>
      <c r="E3371" t="s">
        <v>19</v>
      </c>
      <c r="F3371" t="s">
        <v>11</v>
      </c>
      <c r="G3371" t="s">
        <v>17</v>
      </c>
      <c r="H3371">
        <v>3587.02</v>
      </c>
    </row>
    <row r="3372" spans="1:8" x14ac:dyDescent="0.45">
      <c r="A3372" t="s">
        <v>359</v>
      </c>
      <c r="B3372" t="s">
        <v>3844</v>
      </c>
      <c r="C3372">
        <v>26</v>
      </c>
      <c r="D3372" t="s">
        <v>21</v>
      </c>
      <c r="E3372" t="s">
        <v>35</v>
      </c>
      <c r="F3372" t="s">
        <v>30</v>
      </c>
      <c r="G3372" t="s">
        <v>17</v>
      </c>
      <c r="H3372">
        <v>1086.6500000000001</v>
      </c>
    </row>
    <row r="3373" spans="1:8" x14ac:dyDescent="0.45">
      <c r="A3373" t="s">
        <v>751</v>
      </c>
      <c r="B3373" t="s">
        <v>3845</v>
      </c>
      <c r="C3373">
        <v>74</v>
      </c>
      <c r="D3373" t="s">
        <v>9</v>
      </c>
      <c r="E3373" t="s">
        <v>26</v>
      </c>
      <c r="F3373" t="s">
        <v>11</v>
      </c>
      <c r="G3373" t="s">
        <v>17</v>
      </c>
      <c r="H3373">
        <v>4379.3</v>
      </c>
    </row>
    <row r="3374" spans="1:8" x14ac:dyDescent="0.45">
      <c r="A3374" s="1">
        <v>45019</v>
      </c>
      <c r="B3374" t="s">
        <v>3846</v>
      </c>
      <c r="C3374">
        <v>32</v>
      </c>
      <c r="D3374" t="s">
        <v>9</v>
      </c>
      <c r="E3374" t="s">
        <v>38</v>
      </c>
      <c r="F3374" t="s">
        <v>30</v>
      </c>
      <c r="G3374" t="s">
        <v>17</v>
      </c>
      <c r="H3374">
        <v>1358.52</v>
      </c>
    </row>
    <row r="3375" spans="1:8" x14ac:dyDescent="0.45">
      <c r="A3375" t="s">
        <v>1568</v>
      </c>
      <c r="B3375" t="s">
        <v>3847</v>
      </c>
      <c r="C3375">
        <v>46</v>
      </c>
      <c r="D3375" t="s">
        <v>14</v>
      </c>
      <c r="E3375" t="s">
        <v>10</v>
      </c>
      <c r="F3375" t="s">
        <v>11</v>
      </c>
      <c r="G3375" t="s">
        <v>12</v>
      </c>
      <c r="H3375">
        <v>4149.8999999999996</v>
      </c>
    </row>
    <row r="3376" spans="1:8" x14ac:dyDescent="0.45">
      <c r="A3376" t="s">
        <v>1328</v>
      </c>
      <c r="B3376" t="s">
        <v>3848</v>
      </c>
      <c r="C3376">
        <v>39</v>
      </c>
      <c r="D3376" t="s">
        <v>9</v>
      </c>
      <c r="E3376" t="s">
        <v>35</v>
      </c>
      <c r="F3376" t="s">
        <v>16</v>
      </c>
      <c r="G3376" t="s">
        <v>44</v>
      </c>
      <c r="H3376">
        <v>517.99</v>
      </c>
    </row>
    <row r="3377" spans="1:8" x14ac:dyDescent="0.45">
      <c r="A3377" t="s">
        <v>373</v>
      </c>
      <c r="B3377" t="s">
        <v>3849</v>
      </c>
      <c r="C3377">
        <v>25</v>
      </c>
      <c r="D3377" t="s">
        <v>21</v>
      </c>
      <c r="E3377" t="s">
        <v>15</v>
      </c>
      <c r="F3377" t="s">
        <v>30</v>
      </c>
      <c r="G3377" t="s">
        <v>41</v>
      </c>
      <c r="H3377">
        <v>2058.63</v>
      </c>
    </row>
    <row r="3378" spans="1:8" x14ac:dyDescent="0.45">
      <c r="A3378" t="s">
        <v>447</v>
      </c>
      <c r="B3378" t="s">
        <v>3850</v>
      </c>
      <c r="C3378">
        <v>59</v>
      </c>
      <c r="D3378" t="s">
        <v>9</v>
      </c>
      <c r="E3378" t="s">
        <v>10</v>
      </c>
      <c r="F3378" t="s">
        <v>30</v>
      </c>
      <c r="G3378" t="s">
        <v>28</v>
      </c>
      <c r="H3378">
        <v>4217.76</v>
      </c>
    </row>
    <row r="3379" spans="1:8" x14ac:dyDescent="0.45">
      <c r="A3379" s="1">
        <v>44813</v>
      </c>
      <c r="B3379" t="s">
        <v>3851</v>
      </c>
      <c r="C3379">
        <v>28</v>
      </c>
      <c r="D3379" t="s">
        <v>14</v>
      </c>
      <c r="E3379" t="s">
        <v>15</v>
      </c>
      <c r="F3379" t="s">
        <v>11</v>
      </c>
      <c r="G3379" t="s">
        <v>12</v>
      </c>
      <c r="H3379">
        <v>3104.37</v>
      </c>
    </row>
    <row r="3380" spans="1:8" x14ac:dyDescent="0.45">
      <c r="A3380" t="s">
        <v>1163</v>
      </c>
      <c r="B3380" t="s">
        <v>3852</v>
      </c>
      <c r="C3380">
        <v>36</v>
      </c>
      <c r="D3380" t="s">
        <v>21</v>
      </c>
      <c r="E3380" t="s">
        <v>22</v>
      </c>
      <c r="F3380" t="s">
        <v>23</v>
      </c>
      <c r="G3380" t="s">
        <v>12</v>
      </c>
      <c r="H3380">
        <v>287.77</v>
      </c>
    </row>
    <row r="3381" spans="1:8" x14ac:dyDescent="0.45">
      <c r="A3381" t="s">
        <v>1792</v>
      </c>
      <c r="B3381" t="s">
        <v>3853</v>
      </c>
      <c r="C3381">
        <v>88</v>
      </c>
      <c r="D3381" t="s">
        <v>21</v>
      </c>
      <c r="F3381" t="s">
        <v>30</v>
      </c>
      <c r="G3381" t="s">
        <v>28</v>
      </c>
      <c r="H3381">
        <v>2799.12</v>
      </c>
    </row>
    <row r="3382" spans="1:8" x14ac:dyDescent="0.45">
      <c r="A3382" s="1">
        <v>44806</v>
      </c>
      <c r="B3382" t="s">
        <v>3854</v>
      </c>
      <c r="C3382">
        <v>12</v>
      </c>
      <c r="D3382" t="s">
        <v>9</v>
      </c>
      <c r="E3382" t="s">
        <v>38</v>
      </c>
      <c r="F3382" t="s">
        <v>30</v>
      </c>
      <c r="G3382" t="s">
        <v>17</v>
      </c>
      <c r="H3382">
        <v>2337.75</v>
      </c>
    </row>
    <row r="3383" spans="1:8" x14ac:dyDescent="0.45">
      <c r="A3383" s="1">
        <v>44904</v>
      </c>
      <c r="B3383" t="s">
        <v>3855</v>
      </c>
      <c r="C3383">
        <v>36</v>
      </c>
      <c r="D3383" t="s">
        <v>9</v>
      </c>
      <c r="E3383" t="s">
        <v>26</v>
      </c>
      <c r="F3383" t="s">
        <v>16</v>
      </c>
      <c r="G3383" t="s">
        <v>28</v>
      </c>
      <c r="H3383">
        <v>4618.6000000000004</v>
      </c>
    </row>
    <row r="3384" spans="1:8" x14ac:dyDescent="0.45">
      <c r="A3384" t="s">
        <v>154</v>
      </c>
      <c r="B3384" t="s">
        <v>3856</v>
      </c>
      <c r="C3384">
        <v>68</v>
      </c>
      <c r="D3384" t="s">
        <v>14</v>
      </c>
      <c r="E3384" t="s">
        <v>22</v>
      </c>
      <c r="F3384" t="s">
        <v>11</v>
      </c>
      <c r="G3384" t="s">
        <v>44</v>
      </c>
      <c r="H3384">
        <v>2065.2399999999998</v>
      </c>
    </row>
    <row r="3385" spans="1:8" x14ac:dyDescent="0.45">
      <c r="A3385" s="1">
        <v>44663</v>
      </c>
      <c r="B3385" t="s">
        <v>3857</v>
      </c>
      <c r="C3385">
        <v>86</v>
      </c>
      <c r="D3385" t="s">
        <v>21</v>
      </c>
      <c r="E3385" t="s">
        <v>22</v>
      </c>
      <c r="F3385" t="s">
        <v>16</v>
      </c>
      <c r="G3385" t="s">
        <v>12</v>
      </c>
      <c r="H3385">
        <v>223.96</v>
      </c>
    </row>
    <row r="3386" spans="1:8" x14ac:dyDescent="0.45">
      <c r="A3386" s="1">
        <v>44962</v>
      </c>
      <c r="B3386" t="s">
        <v>3858</v>
      </c>
      <c r="C3386">
        <v>1</v>
      </c>
      <c r="D3386" t="s">
        <v>9</v>
      </c>
      <c r="E3386" t="s">
        <v>35</v>
      </c>
      <c r="F3386" t="s">
        <v>16</v>
      </c>
      <c r="G3386" t="s">
        <v>44</v>
      </c>
      <c r="H3386">
        <v>2446.35</v>
      </c>
    </row>
    <row r="3387" spans="1:8" x14ac:dyDescent="0.45">
      <c r="A3387" t="s">
        <v>549</v>
      </c>
      <c r="B3387" t="s">
        <v>3859</v>
      </c>
      <c r="C3387">
        <v>13</v>
      </c>
      <c r="D3387" t="s">
        <v>14</v>
      </c>
      <c r="E3387" t="s">
        <v>15</v>
      </c>
      <c r="F3387" t="s">
        <v>16</v>
      </c>
      <c r="G3387" t="s">
        <v>28</v>
      </c>
      <c r="H3387">
        <v>1100.8599999999999</v>
      </c>
    </row>
    <row r="3388" spans="1:8" x14ac:dyDescent="0.45">
      <c r="A3388" s="1">
        <v>44599</v>
      </c>
      <c r="B3388" t="s">
        <v>3860</v>
      </c>
      <c r="C3388">
        <v>7</v>
      </c>
      <c r="D3388" t="s">
        <v>21</v>
      </c>
      <c r="E3388" t="s">
        <v>26</v>
      </c>
      <c r="F3388" t="s">
        <v>16</v>
      </c>
      <c r="G3388" t="s">
        <v>28</v>
      </c>
      <c r="H3388">
        <v>2195.79</v>
      </c>
    </row>
    <row r="3389" spans="1:8" x14ac:dyDescent="0.45">
      <c r="A3389" s="1">
        <v>44898</v>
      </c>
      <c r="B3389" t="s">
        <v>3861</v>
      </c>
      <c r="C3389">
        <v>26</v>
      </c>
      <c r="D3389" t="s">
        <v>9</v>
      </c>
      <c r="E3389" t="s">
        <v>19</v>
      </c>
      <c r="F3389" t="s">
        <v>16</v>
      </c>
      <c r="G3389" t="s">
        <v>17</v>
      </c>
      <c r="H3389">
        <v>4188.43</v>
      </c>
    </row>
    <row r="3390" spans="1:8" x14ac:dyDescent="0.45">
      <c r="A3390" t="s">
        <v>296</v>
      </c>
      <c r="B3390" t="s">
        <v>3862</v>
      </c>
      <c r="C3390">
        <v>14</v>
      </c>
      <c r="D3390" t="s">
        <v>21</v>
      </c>
      <c r="E3390" t="s">
        <v>22</v>
      </c>
      <c r="F3390" t="s">
        <v>30</v>
      </c>
      <c r="G3390" t="s">
        <v>12</v>
      </c>
      <c r="H3390">
        <v>1961.4</v>
      </c>
    </row>
    <row r="3391" spans="1:8" x14ac:dyDescent="0.45">
      <c r="A3391" s="1">
        <v>44990</v>
      </c>
      <c r="B3391" t="s">
        <v>3863</v>
      </c>
      <c r="C3391">
        <v>76</v>
      </c>
      <c r="D3391" t="s">
        <v>14</v>
      </c>
      <c r="F3391" t="s">
        <v>11</v>
      </c>
      <c r="G3391" t="s">
        <v>41</v>
      </c>
      <c r="H3391">
        <v>707.91</v>
      </c>
    </row>
    <row r="3392" spans="1:8" x14ac:dyDescent="0.45">
      <c r="A3392" t="s">
        <v>493</v>
      </c>
      <c r="B3392" t="s">
        <v>3864</v>
      </c>
      <c r="C3392">
        <v>94</v>
      </c>
      <c r="D3392" t="s">
        <v>9</v>
      </c>
      <c r="E3392" t="s">
        <v>10</v>
      </c>
      <c r="F3392" t="s">
        <v>11</v>
      </c>
      <c r="G3392" t="s">
        <v>12</v>
      </c>
      <c r="H3392">
        <v>2506.7800000000002</v>
      </c>
    </row>
    <row r="3393" spans="1:8" x14ac:dyDescent="0.45">
      <c r="A3393" t="s">
        <v>241</v>
      </c>
      <c r="B3393" t="s">
        <v>3865</v>
      </c>
      <c r="C3393">
        <v>13</v>
      </c>
      <c r="D3393" t="s">
        <v>9</v>
      </c>
      <c r="E3393" t="s">
        <v>35</v>
      </c>
      <c r="F3393" t="s">
        <v>30</v>
      </c>
      <c r="G3393" t="s">
        <v>17</v>
      </c>
      <c r="H3393">
        <v>2572.0700000000002</v>
      </c>
    </row>
    <row r="3394" spans="1:8" x14ac:dyDescent="0.45">
      <c r="A3394" s="1">
        <v>44992</v>
      </c>
      <c r="B3394" t="s">
        <v>3866</v>
      </c>
      <c r="C3394">
        <v>77</v>
      </c>
      <c r="D3394" t="s">
        <v>9</v>
      </c>
      <c r="E3394" t="s">
        <v>38</v>
      </c>
      <c r="F3394" t="s">
        <v>16</v>
      </c>
      <c r="G3394" t="s">
        <v>12</v>
      </c>
      <c r="H3394">
        <v>106.68</v>
      </c>
    </row>
    <row r="3395" spans="1:8" x14ac:dyDescent="0.45">
      <c r="A3395" t="s">
        <v>890</v>
      </c>
      <c r="B3395" t="s">
        <v>3867</v>
      </c>
      <c r="C3395">
        <v>37</v>
      </c>
      <c r="D3395" t="s">
        <v>21</v>
      </c>
      <c r="E3395" t="s">
        <v>15</v>
      </c>
      <c r="F3395" t="s">
        <v>30</v>
      </c>
      <c r="G3395" t="s">
        <v>28</v>
      </c>
      <c r="H3395">
        <v>159.58000000000001</v>
      </c>
    </row>
    <row r="3396" spans="1:8" x14ac:dyDescent="0.45">
      <c r="A3396" t="s">
        <v>352</v>
      </c>
      <c r="B3396" t="s">
        <v>3868</v>
      </c>
      <c r="C3396">
        <v>80</v>
      </c>
      <c r="D3396" t="s">
        <v>14</v>
      </c>
      <c r="E3396" t="s">
        <v>22</v>
      </c>
      <c r="F3396" t="s">
        <v>11</v>
      </c>
      <c r="G3396" t="s">
        <v>28</v>
      </c>
      <c r="H3396">
        <v>754.55</v>
      </c>
    </row>
    <row r="3397" spans="1:8" x14ac:dyDescent="0.45">
      <c r="A3397" t="s">
        <v>1615</v>
      </c>
      <c r="B3397" t="s">
        <v>3869</v>
      </c>
      <c r="C3397">
        <v>6</v>
      </c>
      <c r="D3397" t="s">
        <v>21</v>
      </c>
      <c r="E3397" t="s">
        <v>26</v>
      </c>
      <c r="F3397" t="s">
        <v>30</v>
      </c>
      <c r="G3397" t="s">
        <v>28</v>
      </c>
      <c r="H3397">
        <v>294.7</v>
      </c>
    </row>
    <row r="3398" spans="1:8" x14ac:dyDescent="0.45">
      <c r="A3398" s="1">
        <v>44815</v>
      </c>
      <c r="B3398" t="s">
        <v>3870</v>
      </c>
      <c r="C3398">
        <v>37</v>
      </c>
      <c r="D3398" t="s">
        <v>21</v>
      </c>
      <c r="E3398" t="s">
        <v>22</v>
      </c>
      <c r="F3398" t="s">
        <v>16</v>
      </c>
      <c r="G3398" t="s">
        <v>44</v>
      </c>
      <c r="H3398">
        <v>4779.38</v>
      </c>
    </row>
    <row r="3399" spans="1:8" x14ac:dyDescent="0.45">
      <c r="A3399" t="s">
        <v>3147</v>
      </c>
      <c r="B3399" t="s">
        <v>3871</v>
      </c>
      <c r="C3399">
        <v>97</v>
      </c>
      <c r="D3399" t="s">
        <v>21</v>
      </c>
      <c r="E3399" t="s">
        <v>15</v>
      </c>
      <c r="F3399" t="s">
        <v>11</v>
      </c>
      <c r="G3399" t="s">
        <v>28</v>
      </c>
      <c r="H3399">
        <v>1941.12</v>
      </c>
    </row>
    <row r="3400" spans="1:8" x14ac:dyDescent="0.45">
      <c r="A3400" t="s">
        <v>2780</v>
      </c>
      <c r="B3400" t="s">
        <v>3872</v>
      </c>
      <c r="C3400">
        <v>68</v>
      </c>
      <c r="D3400" t="s">
        <v>9</v>
      </c>
      <c r="E3400" t="s">
        <v>26</v>
      </c>
      <c r="F3400" t="s">
        <v>23</v>
      </c>
      <c r="G3400" t="s">
        <v>12</v>
      </c>
      <c r="H3400">
        <v>1703.25</v>
      </c>
    </row>
    <row r="3401" spans="1:8" x14ac:dyDescent="0.45">
      <c r="A3401" t="s">
        <v>1059</v>
      </c>
      <c r="B3401" t="s">
        <v>3873</v>
      </c>
      <c r="C3401">
        <v>53</v>
      </c>
      <c r="D3401" t="s">
        <v>9</v>
      </c>
      <c r="E3401" t="s">
        <v>10</v>
      </c>
      <c r="F3401" t="s">
        <v>16</v>
      </c>
      <c r="G3401" t="s">
        <v>12</v>
      </c>
      <c r="H3401">
        <v>1875.29</v>
      </c>
    </row>
    <row r="3402" spans="1:8" x14ac:dyDescent="0.45">
      <c r="A3402" s="1">
        <v>44743</v>
      </c>
      <c r="B3402" t="s">
        <v>3874</v>
      </c>
      <c r="C3402">
        <v>86</v>
      </c>
      <c r="D3402" t="s">
        <v>9</v>
      </c>
      <c r="E3402" t="s">
        <v>35</v>
      </c>
      <c r="F3402" t="s">
        <v>16</v>
      </c>
      <c r="G3402" t="s">
        <v>17</v>
      </c>
      <c r="H3402">
        <v>2987.23</v>
      </c>
    </row>
    <row r="3403" spans="1:8" x14ac:dyDescent="0.45">
      <c r="A3403" s="1">
        <v>44930</v>
      </c>
      <c r="B3403" t="s">
        <v>3875</v>
      </c>
      <c r="C3403">
        <v>84</v>
      </c>
      <c r="D3403" t="s">
        <v>9</v>
      </c>
      <c r="E3403" t="s">
        <v>35</v>
      </c>
      <c r="F3403" t="s">
        <v>23</v>
      </c>
      <c r="G3403" t="s">
        <v>28</v>
      </c>
      <c r="H3403">
        <v>659.07</v>
      </c>
    </row>
    <row r="3404" spans="1:8" x14ac:dyDescent="0.45">
      <c r="A3404" t="s">
        <v>263</v>
      </c>
      <c r="B3404" t="s">
        <v>3876</v>
      </c>
      <c r="C3404">
        <v>16</v>
      </c>
      <c r="D3404" t="s">
        <v>9</v>
      </c>
      <c r="E3404" t="s">
        <v>10</v>
      </c>
      <c r="F3404" t="s">
        <v>30</v>
      </c>
      <c r="G3404" t="s">
        <v>44</v>
      </c>
      <c r="H3404">
        <v>3702.16</v>
      </c>
    </row>
    <row r="3405" spans="1:8" x14ac:dyDescent="0.45">
      <c r="A3405" s="1">
        <v>45026</v>
      </c>
      <c r="B3405" t="s">
        <v>3877</v>
      </c>
      <c r="C3405">
        <v>44</v>
      </c>
      <c r="D3405" t="s">
        <v>21</v>
      </c>
      <c r="E3405" t="s">
        <v>26</v>
      </c>
      <c r="F3405" t="s">
        <v>11</v>
      </c>
      <c r="G3405" t="s">
        <v>12</v>
      </c>
      <c r="H3405">
        <v>1122.5999999999999</v>
      </c>
    </row>
    <row r="3406" spans="1:8" x14ac:dyDescent="0.45">
      <c r="A3406" s="1">
        <v>44935</v>
      </c>
      <c r="B3406" t="s">
        <v>3878</v>
      </c>
      <c r="C3406">
        <v>76</v>
      </c>
      <c r="D3406" t="s">
        <v>14</v>
      </c>
      <c r="E3406" t="s">
        <v>15</v>
      </c>
      <c r="F3406" t="s">
        <v>16</v>
      </c>
      <c r="G3406" t="s">
        <v>41</v>
      </c>
      <c r="H3406">
        <v>522.61</v>
      </c>
    </row>
    <row r="3407" spans="1:8" x14ac:dyDescent="0.45">
      <c r="A3407" s="1">
        <v>44652</v>
      </c>
      <c r="B3407" t="s">
        <v>3879</v>
      </c>
      <c r="C3407">
        <v>95</v>
      </c>
      <c r="D3407" t="s">
        <v>14</v>
      </c>
      <c r="E3407" t="s">
        <v>10</v>
      </c>
      <c r="F3407" t="s">
        <v>23</v>
      </c>
      <c r="G3407" t="s">
        <v>28</v>
      </c>
      <c r="H3407">
        <v>4320.29</v>
      </c>
    </row>
    <row r="3408" spans="1:8" x14ac:dyDescent="0.45">
      <c r="A3408" s="1">
        <v>44835</v>
      </c>
      <c r="B3408" t="s">
        <v>3880</v>
      </c>
      <c r="C3408">
        <v>62</v>
      </c>
      <c r="D3408" t="s">
        <v>9</v>
      </c>
      <c r="E3408" t="s">
        <v>10</v>
      </c>
      <c r="F3408" t="s">
        <v>16</v>
      </c>
      <c r="G3408" t="s">
        <v>44</v>
      </c>
      <c r="H3408">
        <v>1015.21</v>
      </c>
    </row>
    <row r="3409" spans="1:8" x14ac:dyDescent="0.45">
      <c r="A3409" s="1">
        <v>45242</v>
      </c>
      <c r="B3409" t="s">
        <v>3881</v>
      </c>
      <c r="C3409">
        <v>98</v>
      </c>
      <c r="D3409" t="s">
        <v>21</v>
      </c>
      <c r="E3409" t="s">
        <v>10</v>
      </c>
      <c r="F3409" t="s">
        <v>30</v>
      </c>
      <c r="G3409" t="s">
        <v>28</v>
      </c>
      <c r="H3409">
        <v>3847.94</v>
      </c>
    </row>
    <row r="3410" spans="1:8" x14ac:dyDescent="0.45">
      <c r="A3410" t="s">
        <v>1565</v>
      </c>
      <c r="B3410" t="s">
        <v>3882</v>
      </c>
      <c r="C3410">
        <v>98</v>
      </c>
      <c r="D3410" t="s">
        <v>14</v>
      </c>
      <c r="E3410" t="s">
        <v>22</v>
      </c>
      <c r="F3410" t="s">
        <v>11</v>
      </c>
      <c r="G3410" t="s">
        <v>17</v>
      </c>
      <c r="H3410">
        <v>4425.3100000000004</v>
      </c>
    </row>
    <row r="3411" spans="1:8" x14ac:dyDescent="0.45">
      <c r="A3411" t="s">
        <v>94</v>
      </c>
      <c r="B3411" t="s">
        <v>3883</v>
      </c>
      <c r="C3411">
        <v>7</v>
      </c>
      <c r="D3411" t="s">
        <v>9</v>
      </c>
      <c r="E3411" t="s">
        <v>38</v>
      </c>
      <c r="F3411" t="s">
        <v>16</v>
      </c>
      <c r="G3411" t="s">
        <v>17</v>
      </c>
      <c r="H3411">
        <v>3364.54</v>
      </c>
    </row>
    <row r="3412" spans="1:8" x14ac:dyDescent="0.45">
      <c r="A3412" t="s">
        <v>2027</v>
      </c>
      <c r="B3412" t="s">
        <v>3884</v>
      </c>
      <c r="C3412">
        <v>95</v>
      </c>
      <c r="D3412" t="s">
        <v>21</v>
      </c>
      <c r="E3412" t="s">
        <v>19</v>
      </c>
      <c r="F3412" t="s">
        <v>23</v>
      </c>
      <c r="G3412" t="s">
        <v>12</v>
      </c>
      <c r="H3412">
        <v>1049.6400000000001</v>
      </c>
    </row>
    <row r="3413" spans="1:8" x14ac:dyDescent="0.45">
      <c r="A3413" t="s">
        <v>1379</v>
      </c>
      <c r="B3413" t="s">
        <v>3885</v>
      </c>
      <c r="C3413">
        <v>64</v>
      </c>
      <c r="D3413" t="s">
        <v>14</v>
      </c>
      <c r="E3413" t="s">
        <v>26</v>
      </c>
      <c r="F3413" t="s">
        <v>11</v>
      </c>
      <c r="G3413" t="s">
        <v>12</v>
      </c>
      <c r="H3413">
        <v>308.94</v>
      </c>
    </row>
    <row r="3414" spans="1:8" x14ac:dyDescent="0.45">
      <c r="A3414" t="s">
        <v>738</v>
      </c>
      <c r="B3414" t="s">
        <v>3886</v>
      </c>
      <c r="C3414">
        <v>15</v>
      </c>
      <c r="D3414" t="s">
        <v>14</v>
      </c>
      <c r="E3414" t="s">
        <v>26</v>
      </c>
      <c r="F3414" t="s">
        <v>11</v>
      </c>
      <c r="G3414" t="s">
        <v>12</v>
      </c>
      <c r="H3414">
        <v>3546.17</v>
      </c>
    </row>
    <row r="3415" spans="1:8" x14ac:dyDescent="0.45">
      <c r="A3415" s="1">
        <v>45241</v>
      </c>
      <c r="B3415" t="s">
        <v>3887</v>
      </c>
      <c r="C3415">
        <v>28</v>
      </c>
      <c r="D3415" t="s">
        <v>14</v>
      </c>
      <c r="E3415" t="s">
        <v>15</v>
      </c>
      <c r="F3415" t="s">
        <v>23</v>
      </c>
      <c r="G3415" t="s">
        <v>17</v>
      </c>
      <c r="H3415">
        <v>3536.41</v>
      </c>
    </row>
    <row r="3416" spans="1:8" x14ac:dyDescent="0.45">
      <c r="A3416" t="s">
        <v>132</v>
      </c>
      <c r="B3416" t="s">
        <v>3888</v>
      </c>
      <c r="C3416">
        <v>63</v>
      </c>
      <c r="D3416" t="s">
        <v>21</v>
      </c>
      <c r="E3416" t="s">
        <v>22</v>
      </c>
      <c r="F3416" t="s">
        <v>23</v>
      </c>
      <c r="G3416" t="s">
        <v>12</v>
      </c>
      <c r="H3416">
        <v>2758.75</v>
      </c>
    </row>
    <row r="3417" spans="1:8" x14ac:dyDescent="0.45">
      <c r="A3417" s="1">
        <v>44723</v>
      </c>
      <c r="B3417" t="s">
        <v>3889</v>
      </c>
      <c r="C3417">
        <v>99</v>
      </c>
      <c r="D3417" t="s">
        <v>21</v>
      </c>
      <c r="E3417" t="s">
        <v>15</v>
      </c>
      <c r="F3417" t="s">
        <v>30</v>
      </c>
      <c r="G3417" t="s">
        <v>12</v>
      </c>
      <c r="H3417">
        <v>2098.64</v>
      </c>
    </row>
    <row r="3418" spans="1:8" x14ac:dyDescent="0.45">
      <c r="A3418" t="s">
        <v>317</v>
      </c>
      <c r="B3418" t="s">
        <v>3890</v>
      </c>
      <c r="C3418">
        <v>99</v>
      </c>
      <c r="D3418" t="s">
        <v>21</v>
      </c>
      <c r="F3418" t="s">
        <v>16</v>
      </c>
      <c r="G3418" t="s">
        <v>41</v>
      </c>
      <c r="H3418">
        <v>2008.63</v>
      </c>
    </row>
    <row r="3419" spans="1:8" x14ac:dyDescent="0.45">
      <c r="A3419" t="s">
        <v>308</v>
      </c>
      <c r="B3419" t="s">
        <v>3891</v>
      </c>
      <c r="C3419">
        <v>92</v>
      </c>
      <c r="D3419" t="s">
        <v>14</v>
      </c>
      <c r="E3419" t="s">
        <v>26</v>
      </c>
      <c r="F3419" t="s">
        <v>30</v>
      </c>
      <c r="G3419" t="s">
        <v>41</v>
      </c>
      <c r="H3419">
        <v>1189.9100000000001</v>
      </c>
    </row>
    <row r="3420" spans="1:8" x14ac:dyDescent="0.45">
      <c r="A3420" t="s">
        <v>2082</v>
      </c>
      <c r="B3420" t="s">
        <v>3892</v>
      </c>
      <c r="C3420">
        <v>2</v>
      </c>
      <c r="D3420" t="s">
        <v>14</v>
      </c>
      <c r="E3420" t="s">
        <v>15</v>
      </c>
      <c r="F3420" t="s">
        <v>11</v>
      </c>
      <c r="G3420" t="s">
        <v>41</v>
      </c>
      <c r="H3420">
        <v>4711.76</v>
      </c>
    </row>
    <row r="3421" spans="1:8" x14ac:dyDescent="0.45">
      <c r="A3421" t="s">
        <v>404</v>
      </c>
      <c r="B3421" t="s">
        <v>3893</v>
      </c>
      <c r="C3421">
        <v>60</v>
      </c>
      <c r="D3421" t="s">
        <v>9</v>
      </c>
      <c r="E3421" t="s">
        <v>26</v>
      </c>
      <c r="F3421" t="s">
        <v>16</v>
      </c>
      <c r="G3421" t="s">
        <v>17</v>
      </c>
      <c r="H3421">
        <v>1318.12</v>
      </c>
    </row>
    <row r="3422" spans="1:8" x14ac:dyDescent="0.45">
      <c r="A3422" s="1">
        <v>45267</v>
      </c>
      <c r="B3422" t="s">
        <v>3894</v>
      </c>
      <c r="C3422">
        <v>42</v>
      </c>
      <c r="D3422" t="s">
        <v>14</v>
      </c>
      <c r="E3422" t="s">
        <v>22</v>
      </c>
      <c r="F3422" t="s">
        <v>23</v>
      </c>
      <c r="G3422" t="s">
        <v>28</v>
      </c>
      <c r="H3422">
        <v>1681.68</v>
      </c>
    </row>
    <row r="3423" spans="1:8" x14ac:dyDescent="0.45">
      <c r="A3423" t="s">
        <v>708</v>
      </c>
      <c r="B3423" t="s">
        <v>3895</v>
      </c>
      <c r="C3423">
        <v>93</v>
      </c>
      <c r="D3423" t="s">
        <v>9</v>
      </c>
      <c r="E3423" t="s">
        <v>15</v>
      </c>
      <c r="F3423" t="s">
        <v>11</v>
      </c>
      <c r="G3423" t="s">
        <v>12</v>
      </c>
      <c r="H3423">
        <v>4557.17</v>
      </c>
    </row>
    <row r="3424" spans="1:8" x14ac:dyDescent="0.45">
      <c r="A3424" s="1">
        <v>44835</v>
      </c>
      <c r="B3424" t="s">
        <v>3896</v>
      </c>
      <c r="C3424">
        <v>54</v>
      </c>
      <c r="D3424" t="s">
        <v>14</v>
      </c>
      <c r="E3424" t="s">
        <v>19</v>
      </c>
      <c r="F3424" t="s">
        <v>11</v>
      </c>
      <c r="G3424" t="s">
        <v>17</v>
      </c>
      <c r="H3424">
        <v>2378.06</v>
      </c>
    </row>
    <row r="3425" spans="1:8" x14ac:dyDescent="0.45">
      <c r="A3425" s="1">
        <v>45108</v>
      </c>
      <c r="B3425" t="s">
        <v>3897</v>
      </c>
      <c r="C3425">
        <v>72</v>
      </c>
      <c r="D3425" t="s">
        <v>21</v>
      </c>
      <c r="E3425" t="s">
        <v>22</v>
      </c>
      <c r="F3425" t="s">
        <v>23</v>
      </c>
      <c r="G3425" t="s">
        <v>12</v>
      </c>
      <c r="H3425">
        <v>3475.19</v>
      </c>
    </row>
    <row r="3426" spans="1:8" x14ac:dyDescent="0.45">
      <c r="A3426" t="s">
        <v>1044</v>
      </c>
      <c r="B3426" t="s">
        <v>3898</v>
      </c>
      <c r="C3426">
        <v>26</v>
      </c>
      <c r="D3426" t="s">
        <v>9</v>
      </c>
      <c r="E3426" t="s">
        <v>38</v>
      </c>
      <c r="F3426" t="s">
        <v>23</v>
      </c>
      <c r="G3426" t="s">
        <v>41</v>
      </c>
      <c r="H3426">
        <v>482.86</v>
      </c>
    </row>
    <row r="3427" spans="1:8" x14ac:dyDescent="0.45">
      <c r="A3427" s="1">
        <v>44631</v>
      </c>
      <c r="B3427" t="s">
        <v>3899</v>
      </c>
      <c r="C3427">
        <v>99</v>
      </c>
      <c r="D3427" t="s">
        <v>14</v>
      </c>
      <c r="E3427" t="s">
        <v>19</v>
      </c>
      <c r="F3427" t="s">
        <v>16</v>
      </c>
      <c r="G3427" t="s">
        <v>41</v>
      </c>
      <c r="H3427">
        <v>1476.73</v>
      </c>
    </row>
    <row r="3428" spans="1:8" x14ac:dyDescent="0.45">
      <c r="A3428" t="s">
        <v>967</v>
      </c>
      <c r="B3428" t="s">
        <v>3900</v>
      </c>
      <c r="C3428">
        <v>42</v>
      </c>
      <c r="D3428" t="s">
        <v>21</v>
      </c>
      <c r="E3428" t="s">
        <v>22</v>
      </c>
      <c r="F3428" t="s">
        <v>23</v>
      </c>
      <c r="G3428" t="s">
        <v>28</v>
      </c>
      <c r="H3428">
        <v>749.52</v>
      </c>
    </row>
    <row r="3429" spans="1:8" x14ac:dyDescent="0.45">
      <c r="A3429" s="1">
        <v>45148</v>
      </c>
      <c r="B3429" t="s">
        <v>3901</v>
      </c>
      <c r="C3429">
        <v>96</v>
      </c>
      <c r="D3429" t="s">
        <v>9</v>
      </c>
      <c r="E3429" t="s">
        <v>26</v>
      </c>
      <c r="F3429" t="s">
        <v>11</v>
      </c>
      <c r="G3429" t="s">
        <v>41</v>
      </c>
      <c r="H3429">
        <v>935.45</v>
      </c>
    </row>
    <row r="3430" spans="1:8" x14ac:dyDescent="0.45">
      <c r="A3430" t="s">
        <v>254</v>
      </c>
      <c r="B3430" t="s">
        <v>3902</v>
      </c>
      <c r="C3430">
        <v>26</v>
      </c>
      <c r="D3430" t="s">
        <v>21</v>
      </c>
      <c r="E3430" t="s">
        <v>26</v>
      </c>
      <c r="F3430" t="s">
        <v>11</v>
      </c>
      <c r="G3430" t="s">
        <v>17</v>
      </c>
      <c r="H3430">
        <v>4755.84</v>
      </c>
    </row>
    <row r="3431" spans="1:8" x14ac:dyDescent="0.45">
      <c r="A3431" t="s">
        <v>110</v>
      </c>
      <c r="B3431" t="s">
        <v>3903</v>
      </c>
      <c r="C3431">
        <v>54</v>
      </c>
      <c r="D3431" t="s">
        <v>14</v>
      </c>
      <c r="E3431" t="s">
        <v>15</v>
      </c>
      <c r="F3431" t="s">
        <v>30</v>
      </c>
      <c r="G3431" t="s">
        <v>41</v>
      </c>
      <c r="H3431">
        <v>659.36</v>
      </c>
    </row>
    <row r="3432" spans="1:8" x14ac:dyDescent="0.45">
      <c r="A3432" s="1">
        <v>45108</v>
      </c>
      <c r="B3432" t="s">
        <v>3904</v>
      </c>
      <c r="C3432">
        <v>44</v>
      </c>
      <c r="D3432" t="s">
        <v>9</v>
      </c>
      <c r="E3432" t="s">
        <v>35</v>
      </c>
      <c r="F3432" t="s">
        <v>23</v>
      </c>
      <c r="G3432" t="s">
        <v>28</v>
      </c>
      <c r="H3432">
        <v>3840.17</v>
      </c>
    </row>
    <row r="3433" spans="1:8" x14ac:dyDescent="0.45">
      <c r="A3433" t="s">
        <v>654</v>
      </c>
      <c r="B3433" t="s">
        <v>3905</v>
      </c>
      <c r="C3433">
        <v>98</v>
      </c>
      <c r="D3433" t="s">
        <v>9</v>
      </c>
      <c r="E3433" t="s">
        <v>35</v>
      </c>
      <c r="F3433" t="s">
        <v>30</v>
      </c>
      <c r="G3433" t="s">
        <v>41</v>
      </c>
      <c r="H3433">
        <v>3599.51</v>
      </c>
    </row>
    <row r="3434" spans="1:8" x14ac:dyDescent="0.45">
      <c r="A3434" t="s">
        <v>233</v>
      </c>
      <c r="B3434" t="s">
        <v>3906</v>
      </c>
      <c r="C3434">
        <v>64</v>
      </c>
      <c r="D3434" t="s">
        <v>9</v>
      </c>
      <c r="F3434" t="s">
        <v>30</v>
      </c>
      <c r="G3434" t="s">
        <v>41</v>
      </c>
      <c r="H3434">
        <v>2879.42</v>
      </c>
    </row>
    <row r="3435" spans="1:8" x14ac:dyDescent="0.45">
      <c r="A3435" t="s">
        <v>406</v>
      </c>
      <c r="B3435" t="s">
        <v>3907</v>
      </c>
      <c r="C3435">
        <v>80</v>
      </c>
      <c r="D3435" t="s">
        <v>21</v>
      </c>
      <c r="E3435" t="s">
        <v>15</v>
      </c>
      <c r="F3435" t="s">
        <v>30</v>
      </c>
      <c r="G3435" t="s">
        <v>44</v>
      </c>
      <c r="H3435">
        <v>3585.75</v>
      </c>
    </row>
    <row r="3436" spans="1:8" x14ac:dyDescent="0.45">
      <c r="A3436" t="s">
        <v>895</v>
      </c>
      <c r="B3436" t="s">
        <v>3908</v>
      </c>
      <c r="C3436">
        <v>52</v>
      </c>
      <c r="D3436" t="s">
        <v>9</v>
      </c>
      <c r="E3436" t="s">
        <v>10</v>
      </c>
      <c r="F3436" t="s">
        <v>11</v>
      </c>
      <c r="G3436" t="s">
        <v>17</v>
      </c>
      <c r="H3436">
        <v>438.96</v>
      </c>
    </row>
    <row r="3437" spans="1:8" x14ac:dyDescent="0.45">
      <c r="A3437" t="s">
        <v>581</v>
      </c>
      <c r="B3437" t="s">
        <v>3909</v>
      </c>
      <c r="C3437">
        <v>70</v>
      </c>
      <c r="D3437" t="s">
        <v>14</v>
      </c>
      <c r="E3437" t="s">
        <v>22</v>
      </c>
      <c r="F3437" t="s">
        <v>16</v>
      </c>
      <c r="G3437" t="s">
        <v>41</v>
      </c>
      <c r="H3437">
        <v>4961.12</v>
      </c>
    </row>
    <row r="3438" spans="1:8" x14ac:dyDescent="0.45">
      <c r="A3438" t="s">
        <v>746</v>
      </c>
      <c r="B3438" t="s">
        <v>3910</v>
      </c>
      <c r="C3438">
        <v>15</v>
      </c>
      <c r="D3438" t="s">
        <v>21</v>
      </c>
      <c r="E3438" t="s">
        <v>22</v>
      </c>
      <c r="F3438" t="s">
        <v>16</v>
      </c>
      <c r="G3438" t="s">
        <v>44</v>
      </c>
      <c r="H3438">
        <v>601.77</v>
      </c>
    </row>
    <row r="3439" spans="1:8" x14ac:dyDescent="0.45">
      <c r="A3439" s="1">
        <v>45085</v>
      </c>
      <c r="B3439" t="s">
        <v>3911</v>
      </c>
      <c r="C3439">
        <v>53</v>
      </c>
      <c r="D3439" t="s">
        <v>9</v>
      </c>
      <c r="E3439" t="s">
        <v>22</v>
      </c>
      <c r="F3439" t="s">
        <v>16</v>
      </c>
      <c r="G3439" t="s">
        <v>28</v>
      </c>
      <c r="H3439">
        <v>4449.01</v>
      </c>
    </row>
    <row r="3440" spans="1:8" x14ac:dyDescent="0.45">
      <c r="A3440" t="s">
        <v>623</v>
      </c>
      <c r="B3440" t="s">
        <v>3912</v>
      </c>
      <c r="C3440">
        <v>8</v>
      </c>
      <c r="D3440" t="s">
        <v>21</v>
      </c>
      <c r="E3440" t="s">
        <v>10</v>
      </c>
      <c r="F3440" t="s">
        <v>16</v>
      </c>
      <c r="G3440" t="s">
        <v>44</v>
      </c>
      <c r="H3440">
        <v>3014.54</v>
      </c>
    </row>
    <row r="3441" spans="1:8" x14ac:dyDescent="0.45">
      <c r="A3441" t="s">
        <v>156</v>
      </c>
      <c r="B3441" t="s">
        <v>3913</v>
      </c>
      <c r="C3441">
        <v>85</v>
      </c>
      <c r="D3441" t="s">
        <v>9</v>
      </c>
      <c r="E3441" t="s">
        <v>10</v>
      </c>
      <c r="F3441" t="s">
        <v>30</v>
      </c>
      <c r="G3441" t="s">
        <v>12</v>
      </c>
      <c r="H3441">
        <v>4651.09</v>
      </c>
    </row>
    <row r="3442" spans="1:8" x14ac:dyDescent="0.45">
      <c r="A3442" t="s">
        <v>1389</v>
      </c>
      <c r="B3442" t="s">
        <v>3914</v>
      </c>
      <c r="C3442">
        <v>51</v>
      </c>
      <c r="D3442" t="s">
        <v>14</v>
      </c>
      <c r="E3442" t="s">
        <v>35</v>
      </c>
      <c r="F3442" t="s">
        <v>23</v>
      </c>
      <c r="G3442" t="s">
        <v>28</v>
      </c>
      <c r="H3442">
        <v>1648.66</v>
      </c>
    </row>
    <row r="3443" spans="1:8" x14ac:dyDescent="0.45">
      <c r="A3443" t="s">
        <v>793</v>
      </c>
      <c r="B3443" t="s">
        <v>3915</v>
      </c>
      <c r="C3443">
        <v>1</v>
      </c>
      <c r="D3443" t="s">
        <v>14</v>
      </c>
      <c r="E3443" t="s">
        <v>10</v>
      </c>
      <c r="F3443" t="s">
        <v>23</v>
      </c>
      <c r="G3443" t="s">
        <v>28</v>
      </c>
      <c r="H3443">
        <v>207.98</v>
      </c>
    </row>
    <row r="3444" spans="1:8" x14ac:dyDescent="0.45">
      <c r="A3444" s="1">
        <v>44931</v>
      </c>
      <c r="B3444" t="s">
        <v>3916</v>
      </c>
      <c r="C3444">
        <v>65</v>
      </c>
      <c r="D3444" t="s">
        <v>21</v>
      </c>
      <c r="E3444" t="s">
        <v>35</v>
      </c>
      <c r="F3444" t="s">
        <v>16</v>
      </c>
      <c r="G3444" t="s">
        <v>17</v>
      </c>
      <c r="H3444">
        <v>2452.89</v>
      </c>
    </row>
    <row r="3445" spans="1:8" x14ac:dyDescent="0.45">
      <c r="A3445" s="1">
        <v>44845</v>
      </c>
      <c r="B3445" t="s">
        <v>3917</v>
      </c>
      <c r="C3445">
        <v>6</v>
      </c>
      <c r="D3445" t="s">
        <v>21</v>
      </c>
      <c r="E3445" t="s">
        <v>15</v>
      </c>
      <c r="F3445" t="s">
        <v>30</v>
      </c>
      <c r="G3445" t="s">
        <v>12</v>
      </c>
      <c r="H3445">
        <v>324.22000000000003</v>
      </c>
    </row>
    <row r="3446" spans="1:8" x14ac:dyDescent="0.45">
      <c r="A3446" s="1">
        <v>44652</v>
      </c>
      <c r="B3446" t="s">
        <v>3918</v>
      </c>
      <c r="C3446">
        <v>95</v>
      </c>
      <c r="D3446" t="s">
        <v>14</v>
      </c>
      <c r="E3446" t="s">
        <v>38</v>
      </c>
      <c r="F3446" t="s">
        <v>30</v>
      </c>
      <c r="G3446" t="s">
        <v>17</v>
      </c>
      <c r="H3446">
        <v>3114.25</v>
      </c>
    </row>
    <row r="3447" spans="1:8" x14ac:dyDescent="0.45">
      <c r="A3447" t="s">
        <v>712</v>
      </c>
      <c r="B3447" t="s">
        <v>3919</v>
      </c>
      <c r="C3447">
        <v>88</v>
      </c>
      <c r="D3447" t="s">
        <v>21</v>
      </c>
      <c r="E3447" t="s">
        <v>26</v>
      </c>
      <c r="F3447" t="s">
        <v>23</v>
      </c>
      <c r="G3447" t="s">
        <v>17</v>
      </c>
      <c r="H3447">
        <v>963.96</v>
      </c>
    </row>
    <row r="3448" spans="1:8" x14ac:dyDescent="0.45">
      <c r="A3448" t="s">
        <v>1042</v>
      </c>
      <c r="B3448" t="s">
        <v>3920</v>
      </c>
      <c r="C3448">
        <v>58</v>
      </c>
      <c r="D3448" t="s">
        <v>14</v>
      </c>
      <c r="E3448" t="s">
        <v>10</v>
      </c>
      <c r="F3448" t="s">
        <v>23</v>
      </c>
      <c r="G3448" t="s">
        <v>28</v>
      </c>
      <c r="H3448">
        <v>2971.09</v>
      </c>
    </row>
    <row r="3449" spans="1:8" x14ac:dyDescent="0.45">
      <c r="A3449" s="1">
        <v>45115</v>
      </c>
      <c r="B3449" t="s">
        <v>3921</v>
      </c>
      <c r="C3449">
        <v>89</v>
      </c>
      <c r="D3449" t="s">
        <v>14</v>
      </c>
      <c r="E3449" t="s">
        <v>15</v>
      </c>
      <c r="F3449" t="s">
        <v>11</v>
      </c>
      <c r="G3449" t="s">
        <v>44</v>
      </c>
      <c r="H3449">
        <v>3987.41</v>
      </c>
    </row>
    <row r="3450" spans="1:8" x14ac:dyDescent="0.45">
      <c r="A3450" t="s">
        <v>1792</v>
      </c>
      <c r="B3450" t="s">
        <v>3922</v>
      </c>
      <c r="C3450">
        <v>24</v>
      </c>
      <c r="D3450" t="s">
        <v>14</v>
      </c>
      <c r="E3450" t="s">
        <v>38</v>
      </c>
      <c r="F3450" t="s">
        <v>30</v>
      </c>
      <c r="G3450" t="s">
        <v>12</v>
      </c>
      <c r="H3450">
        <v>4576.46</v>
      </c>
    </row>
    <row r="3451" spans="1:8" x14ac:dyDescent="0.45">
      <c r="A3451" t="s">
        <v>1749</v>
      </c>
      <c r="B3451" t="s">
        <v>3923</v>
      </c>
      <c r="C3451">
        <v>82</v>
      </c>
      <c r="D3451" t="s">
        <v>9</v>
      </c>
      <c r="E3451" t="s">
        <v>38</v>
      </c>
      <c r="F3451" t="s">
        <v>23</v>
      </c>
      <c r="G3451" t="s">
        <v>44</v>
      </c>
      <c r="H3451">
        <v>610.33000000000004</v>
      </c>
    </row>
    <row r="3452" spans="1:8" x14ac:dyDescent="0.45">
      <c r="A3452" t="s">
        <v>965</v>
      </c>
      <c r="B3452" t="s">
        <v>3924</v>
      </c>
      <c r="C3452">
        <v>56</v>
      </c>
      <c r="D3452" t="s">
        <v>21</v>
      </c>
      <c r="E3452" t="s">
        <v>19</v>
      </c>
      <c r="F3452" t="s">
        <v>30</v>
      </c>
      <c r="G3452" t="s">
        <v>41</v>
      </c>
      <c r="H3452">
        <v>3107.97</v>
      </c>
    </row>
    <row r="3453" spans="1:8" x14ac:dyDescent="0.45">
      <c r="A3453" t="s">
        <v>1827</v>
      </c>
      <c r="B3453" t="s">
        <v>3925</v>
      </c>
      <c r="C3453">
        <v>3</v>
      </c>
      <c r="D3453" t="s">
        <v>9</v>
      </c>
      <c r="E3453" t="s">
        <v>15</v>
      </c>
      <c r="F3453" t="s">
        <v>11</v>
      </c>
      <c r="G3453" t="s">
        <v>17</v>
      </c>
      <c r="H3453">
        <v>142.33000000000001</v>
      </c>
    </row>
    <row r="3454" spans="1:8" x14ac:dyDescent="0.45">
      <c r="A3454" s="1">
        <v>45082</v>
      </c>
      <c r="B3454" t="s">
        <v>3926</v>
      </c>
      <c r="C3454">
        <v>65</v>
      </c>
      <c r="D3454" t="s">
        <v>14</v>
      </c>
      <c r="E3454" t="s">
        <v>10</v>
      </c>
      <c r="F3454" t="s">
        <v>16</v>
      </c>
      <c r="G3454" t="s">
        <v>12</v>
      </c>
      <c r="H3454">
        <v>4532.67</v>
      </c>
    </row>
    <row r="3455" spans="1:8" x14ac:dyDescent="0.45">
      <c r="A3455" t="s">
        <v>46</v>
      </c>
      <c r="B3455" t="s">
        <v>3927</v>
      </c>
      <c r="C3455">
        <v>81</v>
      </c>
      <c r="D3455" t="s">
        <v>14</v>
      </c>
      <c r="E3455" t="s">
        <v>38</v>
      </c>
      <c r="F3455" t="s">
        <v>11</v>
      </c>
      <c r="G3455" t="s">
        <v>17</v>
      </c>
      <c r="H3455">
        <v>71.239999999999995</v>
      </c>
    </row>
    <row r="3456" spans="1:8" x14ac:dyDescent="0.45">
      <c r="A3456" s="1">
        <v>44567</v>
      </c>
      <c r="B3456" t="s">
        <v>3928</v>
      </c>
      <c r="C3456">
        <v>83</v>
      </c>
      <c r="D3456" t="s">
        <v>14</v>
      </c>
      <c r="E3456" t="s">
        <v>22</v>
      </c>
      <c r="F3456" t="s">
        <v>16</v>
      </c>
      <c r="G3456" t="s">
        <v>12</v>
      </c>
      <c r="H3456">
        <v>4229.66</v>
      </c>
    </row>
    <row r="3457" spans="1:8" x14ac:dyDescent="0.45">
      <c r="A3457" s="1">
        <v>45170</v>
      </c>
      <c r="B3457" t="s">
        <v>3929</v>
      </c>
      <c r="C3457">
        <v>21</v>
      </c>
      <c r="D3457" t="s">
        <v>14</v>
      </c>
      <c r="E3457" t="s">
        <v>10</v>
      </c>
      <c r="F3457" t="s">
        <v>23</v>
      </c>
      <c r="G3457" t="s">
        <v>12</v>
      </c>
      <c r="H3457">
        <v>3203.92</v>
      </c>
    </row>
    <row r="3458" spans="1:8" x14ac:dyDescent="0.45">
      <c r="A3458" t="s">
        <v>470</v>
      </c>
      <c r="B3458" t="s">
        <v>3930</v>
      </c>
      <c r="C3458">
        <v>91</v>
      </c>
      <c r="D3458" t="s">
        <v>9</v>
      </c>
      <c r="E3458" t="s">
        <v>38</v>
      </c>
      <c r="F3458" t="s">
        <v>16</v>
      </c>
      <c r="G3458" t="s">
        <v>17</v>
      </c>
      <c r="H3458">
        <v>2035.03</v>
      </c>
    </row>
    <row r="3459" spans="1:8" x14ac:dyDescent="0.45">
      <c r="A3459" t="s">
        <v>98</v>
      </c>
      <c r="B3459" t="s">
        <v>3931</v>
      </c>
      <c r="C3459">
        <v>12</v>
      </c>
      <c r="D3459" t="s">
        <v>9</v>
      </c>
      <c r="E3459" t="s">
        <v>35</v>
      </c>
      <c r="F3459" t="s">
        <v>11</v>
      </c>
      <c r="G3459" t="s">
        <v>44</v>
      </c>
      <c r="H3459">
        <v>4311.8500000000004</v>
      </c>
    </row>
    <row r="3460" spans="1:8" x14ac:dyDescent="0.45">
      <c r="A3460" t="s">
        <v>741</v>
      </c>
      <c r="B3460" t="s">
        <v>3932</v>
      </c>
      <c r="C3460">
        <v>1</v>
      </c>
      <c r="D3460" t="s">
        <v>14</v>
      </c>
      <c r="E3460" t="s">
        <v>15</v>
      </c>
      <c r="F3460" t="s">
        <v>16</v>
      </c>
      <c r="G3460" t="s">
        <v>17</v>
      </c>
      <c r="H3460">
        <v>1815.17</v>
      </c>
    </row>
    <row r="3461" spans="1:8" x14ac:dyDescent="0.45">
      <c r="A3461" t="s">
        <v>3049</v>
      </c>
      <c r="B3461" t="s">
        <v>3933</v>
      </c>
      <c r="C3461">
        <v>14</v>
      </c>
      <c r="D3461" t="s">
        <v>14</v>
      </c>
      <c r="E3461" t="s">
        <v>15</v>
      </c>
      <c r="F3461" t="s">
        <v>11</v>
      </c>
      <c r="G3461" t="s">
        <v>28</v>
      </c>
      <c r="H3461">
        <v>1910.26</v>
      </c>
    </row>
    <row r="3462" spans="1:8" x14ac:dyDescent="0.45">
      <c r="A3462" t="s">
        <v>505</v>
      </c>
      <c r="B3462" t="s">
        <v>3934</v>
      </c>
      <c r="C3462">
        <v>52</v>
      </c>
      <c r="D3462" t="s">
        <v>21</v>
      </c>
      <c r="E3462" t="s">
        <v>22</v>
      </c>
      <c r="F3462" t="s">
        <v>30</v>
      </c>
      <c r="G3462" t="s">
        <v>44</v>
      </c>
      <c r="H3462">
        <v>4788.33</v>
      </c>
    </row>
    <row r="3463" spans="1:8" x14ac:dyDescent="0.45">
      <c r="A3463" s="1">
        <v>44779</v>
      </c>
      <c r="B3463" t="s">
        <v>3935</v>
      </c>
      <c r="C3463">
        <v>73</v>
      </c>
      <c r="D3463" t="s">
        <v>9</v>
      </c>
      <c r="E3463" t="s">
        <v>22</v>
      </c>
      <c r="F3463" t="s">
        <v>11</v>
      </c>
      <c r="G3463" t="s">
        <v>44</v>
      </c>
      <c r="H3463">
        <v>366.19</v>
      </c>
    </row>
    <row r="3464" spans="1:8" x14ac:dyDescent="0.45">
      <c r="A3464" t="s">
        <v>352</v>
      </c>
      <c r="B3464" t="s">
        <v>3936</v>
      </c>
      <c r="C3464">
        <v>16</v>
      </c>
      <c r="D3464" t="s">
        <v>9</v>
      </c>
      <c r="E3464" t="s">
        <v>38</v>
      </c>
      <c r="F3464" t="s">
        <v>30</v>
      </c>
      <c r="G3464" t="s">
        <v>28</v>
      </c>
      <c r="H3464">
        <v>4269.78</v>
      </c>
    </row>
    <row r="3465" spans="1:8" x14ac:dyDescent="0.45">
      <c r="A3465" t="s">
        <v>200</v>
      </c>
      <c r="B3465" t="s">
        <v>3937</v>
      </c>
      <c r="C3465">
        <v>21</v>
      </c>
      <c r="D3465" t="s">
        <v>14</v>
      </c>
      <c r="E3465" t="s">
        <v>38</v>
      </c>
      <c r="F3465" t="s">
        <v>11</v>
      </c>
      <c r="G3465" t="s">
        <v>17</v>
      </c>
      <c r="H3465">
        <v>1760.35</v>
      </c>
    </row>
    <row r="3466" spans="1:8" x14ac:dyDescent="0.45">
      <c r="A3466" s="1">
        <v>45241</v>
      </c>
      <c r="B3466" t="s">
        <v>3938</v>
      </c>
      <c r="C3466">
        <v>80</v>
      </c>
      <c r="D3466" t="s">
        <v>14</v>
      </c>
      <c r="E3466" t="s">
        <v>15</v>
      </c>
      <c r="F3466" t="s">
        <v>23</v>
      </c>
      <c r="G3466" t="s">
        <v>17</v>
      </c>
      <c r="H3466">
        <v>1795.11</v>
      </c>
    </row>
    <row r="3467" spans="1:8" x14ac:dyDescent="0.45">
      <c r="A3467" t="s">
        <v>168</v>
      </c>
      <c r="B3467" t="s">
        <v>3939</v>
      </c>
      <c r="C3467">
        <v>66</v>
      </c>
      <c r="D3467" t="s">
        <v>21</v>
      </c>
      <c r="E3467" t="s">
        <v>26</v>
      </c>
      <c r="F3467" t="s">
        <v>30</v>
      </c>
      <c r="G3467" t="s">
        <v>44</v>
      </c>
      <c r="H3467">
        <v>3318.1</v>
      </c>
    </row>
    <row r="3468" spans="1:8" x14ac:dyDescent="0.45">
      <c r="A3468" t="s">
        <v>1048</v>
      </c>
      <c r="B3468" t="s">
        <v>3940</v>
      </c>
      <c r="C3468">
        <v>95</v>
      </c>
      <c r="D3468" t="s">
        <v>14</v>
      </c>
      <c r="E3468" t="s">
        <v>35</v>
      </c>
      <c r="F3468" t="s">
        <v>23</v>
      </c>
      <c r="G3468" t="s">
        <v>12</v>
      </c>
      <c r="H3468">
        <v>1727.49</v>
      </c>
    </row>
    <row r="3469" spans="1:8" x14ac:dyDescent="0.45">
      <c r="A3469" s="1">
        <v>45178</v>
      </c>
      <c r="B3469" t="s">
        <v>3941</v>
      </c>
      <c r="C3469">
        <v>37</v>
      </c>
      <c r="D3469" t="s">
        <v>9</v>
      </c>
      <c r="E3469" t="s">
        <v>38</v>
      </c>
      <c r="F3469" t="s">
        <v>16</v>
      </c>
      <c r="G3469" t="s">
        <v>44</v>
      </c>
      <c r="H3469">
        <v>4488.92</v>
      </c>
    </row>
    <row r="3470" spans="1:8" x14ac:dyDescent="0.45">
      <c r="A3470" t="s">
        <v>1536</v>
      </c>
      <c r="B3470" t="s">
        <v>3942</v>
      </c>
      <c r="C3470">
        <v>16</v>
      </c>
      <c r="D3470" t="s">
        <v>21</v>
      </c>
      <c r="E3470" t="s">
        <v>22</v>
      </c>
      <c r="F3470" t="s">
        <v>23</v>
      </c>
      <c r="G3470" t="s">
        <v>41</v>
      </c>
      <c r="H3470">
        <v>95.52</v>
      </c>
    </row>
    <row r="3471" spans="1:8" x14ac:dyDescent="0.45">
      <c r="A3471" t="s">
        <v>1672</v>
      </c>
      <c r="B3471" t="s">
        <v>3943</v>
      </c>
      <c r="C3471">
        <v>11</v>
      </c>
      <c r="D3471" t="s">
        <v>9</v>
      </c>
      <c r="E3471" t="s">
        <v>15</v>
      </c>
      <c r="F3471" t="s">
        <v>16</v>
      </c>
      <c r="G3471" t="s">
        <v>41</v>
      </c>
      <c r="H3471">
        <v>426.05</v>
      </c>
    </row>
    <row r="3472" spans="1:8" x14ac:dyDescent="0.45">
      <c r="A3472" s="1">
        <v>44845</v>
      </c>
      <c r="B3472" t="s">
        <v>3944</v>
      </c>
      <c r="C3472">
        <v>96</v>
      </c>
      <c r="D3472" t="s">
        <v>14</v>
      </c>
      <c r="E3472" t="s">
        <v>35</v>
      </c>
      <c r="F3472" t="s">
        <v>16</v>
      </c>
      <c r="G3472" t="s">
        <v>44</v>
      </c>
      <c r="H3472">
        <v>3834.82</v>
      </c>
    </row>
    <row r="3473" spans="1:8" x14ac:dyDescent="0.45">
      <c r="A3473" s="1">
        <v>44875</v>
      </c>
      <c r="B3473" t="s">
        <v>3945</v>
      </c>
      <c r="C3473">
        <v>61</v>
      </c>
      <c r="D3473" t="s">
        <v>14</v>
      </c>
      <c r="E3473" t="s">
        <v>15</v>
      </c>
      <c r="F3473" t="s">
        <v>30</v>
      </c>
      <c r="G3473" t="s">
        <v>44</v>
      </c>
      <c r="H3473">
        <v>886.68</v>
      </c>
    </row>
    <row r="3474" spans="1:8" x14ac:dyDescent="0.45">
      <c r="A3474" s="1">
        <v>45267</v>
      </c>
      <c r="B3474" t="s">
        <v>3946</v>
      </c>
      <c r="C3474">
        <v>30</v>
      </c>
      <c r="D3474" t="s">
        <v>21</v>
      </c>
      <c r="E3474" t="s">
        <v>35</v>
      </c>
      <c r="F3474" t="s">
        <v>23</v>
      </c>
      <c r="G3474" t="s">
        <v>41</v>
      </c>
      <c r="H3474">
        <v>479.95</v>
      </c>
    </row>
    <row r="3475" spans="1:8" x14ac:dyDescent="0.45">
      <c r="A3475" t="s">
        <v>781</v>
      </c>
      <c r="B3475" t="s">
        <v>3947</v>
      </c>
      <c r="C3475">
        <v>82</v>
      </c>
      <c r="D3475" t="s">
        <v>14</v>
      </c>
      <c r="E3475" t="s">
        <v>35</v>
      </c>
      <c r="F3475" t="s">
        <v>30</v>
      </c>
      <c r="G3475" t="s">
        <v>28</v>
      </c>
      <c r="H3475">
        <v>4977.6499999999996</v>
      </c>
    </row>
    <row r="3476" spans="1:8" x14ac:dyDescent="0.45">
      <c r="A3476" s="1">
        <v>44783</v>
      </c>
      <c r="B3476" t="s">
        <v>3948</v>
      </c>
      <c r="C3476">
        <v>54</v>
      </c>
      <c r="D3476" t="s">
        <v>9</v>
      </c>
      <c r="E3476" t="s">
        <v>22</v>
      </c>
      <c r="F3476" t="s">
        <v>23</v>
      </c>
      <c r="G3476" t="s">
        <v>28</v>
      </c>
      <c r="H3476">
        <v>2555.5300000000002</v>
      </c>
    </row>
    <row r="3477" spans="1:8" x14ac:dyDescent="0.45">
      <c r="A3477" s="1">
        <v>44563</v>
      </c>
      <c r="B3477" t="s">
        <v>3949</v>
      </c>
      <c r="C3477">
        <v>13</v>
      </c>
      <c r="D3477" t="s">
        <v>21</v>
      </c>
      <c r="E3477" t="s">
        <v>19</v>
      </c>
      <c r="F3477" t="s">
        <v>23</v>
      </c>
      <c r="G3477" t="s">
        <v>28</v>
      </c>
      <c r="H3477">
        <v>701.86</v>
      </c>
    </row>
    <row r="3478" spans="1:8" x14ac:dyDescent="0.45">
      <c r="A3478" s="1">
        <v>44685</v>
      </c>
      <c r="B3478" t="s">
        <v>3950</v>
      </c>
      <c r="C3478">
        <v>46</v>
      </c>
      <c r="D3478" t="s">
        <v>21</v>
      </c>
      <c r="F3478" t="s">
        <v>16</v>
      </c>
      <c r="G3478" t="s">
        <v>12</v>
      </c>
      <c r="H3478">
        <v>3202.11</v>
      </c>
    </row>
    <row r="3479" spans="1:8" x14ac:dyDescent="0.45">
      <c r="A3479" t="s">
        <v>1334</v>
      </c>
      <c r="B3479" t="s">
        <v>3951</v>
      </c>
      <c r="C3479">
        <v>85</v>
      </c>
      <c r="D3479" t="s">
        <v>21</v>
      </c>
      <c r="E3479" t="s">
        <v>22</v>
      </c>
      <c r="F3479" t="s">
        <v>16</v>
      </c>
      <c r="G3479" t="s">
        <v>12</v>
      </c>
      <c r="H3479">
        <v>4379.07</v>
      </c>
    </row>
    <row r="3480" spans="1:8" x14ac:dyDescent="0.45">
      <c r="A3480" s="1">
        <v>44838</v>
      </c>
      <c r="B3480" t="s">
        <v>3952</v>
      </c>
      <c r="C3480">
        <v>70</v>
      </c>
      <c r="D3480" t="s">
        <v>14</v>
      </c>
      <c r="E3480" t="s">
        <v>10</v>
      </c>
      <c r="F3480" t="s">
        <v>23</v>
      </c>
      <c r="G3480" t="s">
        <v>17</v>
      </c>
      <c r="H3480">
        <v>1724.18</v>
      </c>
    </row>
    <row r="3481" spans="1:8" x14ac:dyDescent="0.45">
      <c r="A3481" s="1">
        <v>45048</v>
      </c>
      <c r="B3481" t="s">
        <v>3953</v>
      </c>
      <c r="C3481">
        <v>13</v>
      </c>
      <c r="D3481" t="s">
        <v>14</v>
      </c>
      <c r="E3481" t="s">
        <v>38</v>
      </c>
      <c r="F3481" t="s">
        <v>23</v>
      </c>
      <c r="G3481" t="s">
        <v>12</v>
      </c>
      <c r="H3481">
        <v>1761.53</v>
      </c>
    </row>
    <row r="3482" spans="1:8" x14ac:dyDescent="0.45">
      <c r="A3482" t="s">
        <v>100</v>
      </c>
      <c r="B3482" t="s">
        <v>3954</v>
      </c>
      <c r="C3482">
        <v>64</v>
      </c>
      <c r="D3482" t="s">
        <v>21</v>
      </c>
      <c r="E3482" t="s">
        <v>26</v>
      </c>
      <c r="F3482" t="s">
        <v>23</v>
      </c>
      <c r="G3482" t="s">
        <v>44</v>
      </c>
      <c r="H3482">
        <v>1934.81</v>
      </c>
    </row>
    <row r="3483" spans="1:8" x14ac:dyDescent="0.45">
      <c r="A3483" t="s">
        <v>1077</v>
      </c>
      <c r="B3483" t="s">
        <v>3955</v>
      </c>
      <c r="C3483">
        <v>91</v>
      </c>
      <c r="D3483" t="s">
        <v>21</v>
      </c>
      <c r="E3483" t="s">
        <v>19</v>
      </c>
      <c r="F3483" t="s">
        <v>16</v>
      </c>
      <c r="G3483" t="s">
        <v>12</v>
      </c>
      <c r="H3483">
        <v>3653.35</v>
      </c>
    </row>
    <row r="3484" spans="1:8" x14ac:dyDescent="0.45">
      <c r="A3484" t="s">
        <v>459</v>
      </c>
      <c r="B3484" t="s">
        <v>3956</v>
      </c>
      <c r="C3484">
        <v>85</v>
      </c>
      <c r="D3484" t="s">
        <v>14</v>
      </c>
      <c r="E3484" t="s">
        <v>15</v>
      </c>
      <c r="F3484" t="s">
        <v>30</v>
      </c>
      <c r="G3484" t="s">
        <v>44</v>
      </c>
      <c r="H3484">
        <v>1853.95</v>
      </c>
    </row>
    <row r="3485" spans="1:8" x14ac:dyDescent="0.45">
      <c r="A3485" t="s">
        <v>33</v>
      </c>
      <c r="B3485" t="s">
        <v>3957</v>
      </c>
      <c r="C3485">
        <v>90</v>
      </c>
      <c r="D3485" t="s">
        <v>14</v>
      </c>
      <c r="E3485" t="s">
        <v>38</v>
      </c>
      <c r="F3485" t="s">
        <v>30</v>
      </c>
      <c r="G3485" t="s">
        <v>44</v>
      </c>
      <c r="H3485">
        <v>3037.49</v>
      </c>
    </row>
    <row r="3486" spans="1:8" x14ac:dyDescent="0.45">
      <c r="A3486" s="1">
        <v>45175</v>
      </c>
      <c r="B3486" t="s">
        <v>3958</v>
      </c>
      <c r="C3486">
        <v>64</v>
      </c>
      <c r="D3486" t="s">
        <v>14</v>
      </c>
      <c r="E3486" t="s">
        <v>10</v>
      </c>
      <c r="F3486" t="s">
        <v>30</v>
      </c>
      <c r="G3486" t="s">
        <v>28</v>
      </c>
      <c r="H3486">
        <v>1060.48</v>
      </c>
    </row>
    <row r="3487" spans="1:8" x14ac:dyDescent="0.45">
      <c r="A3487" s="1">
        <v>44604</v>
      </c>
      <c r="B3487" t="s">
        <v>3959</v>
      </c>
      <c r="C3487">
        <v>8</v>
      </c>
      <c r="D3487" t="s">
        <v>21</v>
      </c>
      <c r="E3487" t="s">
        <v>15</v>
      </c>
      <c r="F3487" t="s">
        <v>16</v>
      </c>
      <c r="G3487" t="s">
        <v>17</v>
      </c>
      <c r="H3487">
        <v>1410.97</v>
      </c>
    </row>
    <row r="3488" spans="1:8" x14ac:dyDescent="0.45">
      <c r="A3488" t="s">
        <v>483</v>
      </c>
      <c r="B3488" t="s">
        <v>3960</v>
      </c>
      <c r="C3488">
        <v>9</v>
      </c>
      <c r="D3488" t="s">
        <v>9</v>
      </c>
      <c r="E3488" t="s">
        <v>15</v>
      </c>
      <c r="F3488" t="s">
        <v>30</v>
      </c>
      <c r="G3488" t="s">
        <v>17</v>
      </c>
      <c r="H3488">
        <v>1180.4000000000001</v>
      </c>
    </row>
    <row r="3489" spans="1:8" x14ac:dyDescent="0.45">
      <c r="A3489" s="1">
        <v>44781</v>
      </c>
      <c r="B3489" t="s">
        <v>3961</v>
      </c>
      <c r="C3489">
        <v>74</v>
      </c>
      <c r="D3489" t="s">
        <v>14</v>
      </c>
      <c r="E3489" t="s">
        <v>22</v>
      </c>
      <c r="F3489" t="s">
        <v>11</v>
      </c>
      <c r="G3489" t="s">
        <v>12</v>
      </c>
      <c r="H3489">
        <v>4079.98</v>
      </c>
    </row>
    <row r="3490" spans="1:8" x14ac:dyDescent="0.45">
      <c r="A3490" t="s">
        <v>415</v>
      </c>
      <c r="B3490" t="s">
        <v>3962</v>
      </c>
      <c r="C3490">
        <v>25</v>
      </c>
      <c r="D3490" t="s">
        <v>14</v>
      </c>
      <c r="E3490" t="s">
        <v>19</v>
      </c>
      <c r="F3490" t="s">
        <v>16</v>
      </c>
      <c r="G3490" t="s">
        <v>17</v>
      </c>
      <c r="H3490">
        <v>420.46</v>
      </c>
    </row>
    <row r="3491" spans="1:8" x14ac:dyDescent="0.45">
      <c r="A3491" t="s">
        <v>2003</v>
      </c>
      <c r="B3491" t="s">
        <v>3963</v>
      </c>
      <c r="C3491">
        <v>19</v>
      </c>
      <c r="D3491" t="s">
        <v>9</v>
      </c>
      <c r="E3491" t="s">
        <v>22</v>
      </c>
      <c r="F3491" t="s">
        <v>23</v>
      </c>
      <c r="G3491" t="s">
        <v>12</v>
      </c>
      <c r="H3491">
        <v>1644.46</v>
      </c>
    </row>
    <row r="3492" spans="1:8" x14ac:dyDescent="0.45">
      <c r="A3492" s="1">
        <v>44599</v>
      </c>
      <c r="B3492" t="s">
        <v>3964</v>
      </c>
      <c r="C3492">
        <v>80</v>
      </c>
      <c r="D3492" t="s">
        <v>21</v>
      </c>
      <c r="E3492" t="s">
        <v>38</v>
      </c>
      <c r="F3492" t="s">
        <v>30</v>
      </c>
      <c r="G3492" t="s">
        <v>44</v>
      </c>
      <c r="H3492">
        <v>2787</v>
      </c>
    </row>
    <row r="3493" spans="1:8" x14ac:dyDescent="0.45">
      <c r="A3493" t="s">
        <v>940</v>
      </c>
      <c r="B3493" t="s">
        <v>3965</v>
      </c>
      <c r="C3493">
        <v>19</v>
      </c>
      <c r="D3493" t="s">
        <v>14</v>
      </c>
      <c r="E3493" t="s">
        <v>38</v>
      </c>
      <c r="F3493" t="s">
        <v>11</v>
      </c>
      <c r="G3493" t="s">
        <v>41</v>
      </c>
      <c r="H3493">
        <v>4503.42</v>
      </c>
    </row>
    <row r="3494" spans="1:8" x14ac:dyDescent="0.45">
      <c r="A3494" s="1">
        <v>44807</v>
      </c>
      <c r="B3494" t="s">
        <v>3966</v>
      </c>
      <c r="C3494">
        <v>50</v>
      </c>
      <c r="D3494" t="s">
        <v>9</v>
      </c>
      <c r="E3494" t="s">
        <v>10</v>
      </c>
      <c r="F3494" t="s">
        <v>23</v>
      </c>
      <c r="G3494" t="s">
        <v>28</v>
      </c>
      <c r="H3494">
        <v>1986.75</v>
      </c>
    </row>
    <row r="3495" spans="1:8" x14ac:dyDescent="0.45">
      <c r="A3495" s="1">
        <v>44682</v>
      </c>
      <c r="B3495" t="s">
        <v>3967</v>
      </c>
      <c r="C3495">
        <v>34</v>
      </c>
      <c r="D3495" t="s">
        <v>21</v>
      </c>
      <c r="E3495" t="s">
        <v>22</v>
      </c>
      <c r="F3495" t="s">
        <v>23</v>
      </c>
      <c r="G3495" t="s">
        <v>17</v>
      </c>
      <c r="H3495">
        <v>4602.8900000000003</v>
      </c>
    </row>
    <row r="3496" spans="1:8" x14ac:dyDescent="0.45">
      <c r="A3496" s="1">
        <v>45112</v>
      </c>
      <c r="B3496" t="s">
        <v>3968</v>
      </c>
      <c r="C3496">
        <v>21</v>
      </c>
      <c r="D3496" t="s">
        <v>9</v>
      </c>
      <c r="E3496" t="s">
        <v>10</v>
      </c>
      <c r="F3496" t="s">
        <v>11</v>
      </c>
      <c r="G3496" t="s">
        <v>44</v>
      </c>
      <c r="H3496">
        <v>3257.84</v>
      </c>
    </row>
    <row r="3497" spans="1:8" x14ac:dyDescent="0.45">
      <c r="A3497" t="s">
        <v>912</v>
      </c>
      <c r="B3497" t="s">
        <v>3969</v>
      </c>
      <c r="C3497">
        <v>83</v>
      </c>
      <c r="D3497" t="s">
        <v>21</v>
      </c>
      <c r="E3497" t="s">
        <v>38</v>
      </c>
      <c r="F3497" t="s">
        <v>30</v>
      </c>
      <c r="G3497" t="s">
        <v>28</v>
      </c>
      <c r="H3497">
        <v>2688.61</v>
      </c>
    </row>
    <row r="3498" spans="1:8" x14ac:dyDescent="0.45">
      <c r="A3498" t="s">
        <v>1349</v>
      </c>
      <c r="B3498" t="s">
        <v>3970</v>
      </c>
      <c r="C3498">
        <v>15</v>
      </c>
      <c r="D3498" t="s">
        <v>9</v>
      </c>
      <c r="E3498" t="s">
        <v>38</v>
      </c>
      <c r="F3498" t="s">
        <v>16</v>
      </c>
      <c r="G3498" t="s">
        <v>17</v>
      </c>
      <c r="H3498">
        <v>1580.92</v>
      </c>
    </row>
    <row r="3499" spans="1:8" x14ac:dyDescent="0.45">
      <c r="A3499" t="s">
        <v>421</v>
      </c>
      <c r="B3499" t="s">
        <v>3971</v>
      </c>
      <c r="C3499">
        <v>63</v>
      </c>
      <c r="D3499" t="s">
        <v>21</v>
      </c>
      <c r="E3499" t="s">
        <v>10</v>
      </c>
      <c r="F3499" t="s">
        <v>30</v>
      </c>
      <c r="G3499" t="s">
        <v>28</v>
      </c>
      <c r="H3499">
        <v>1423.37</v>
      </c>
    </row>
    <row r="3500" spans="1:8" x14ac:dyDescent="0.45">
      <c r="A3500" t="s">
        <v>39</v>
      </c>
      <c r="B3500" t="s">
        <v>3972</v>
      </c>
      <c r="C3500">
        <v>7</v>
      </c>
      <c r="D3500" t="s">
        <v>21</v>
      </c>
      <c r="F3500" t="s">
        <v>23</v>
      </c>
      <c r="G3500" t="s">
        <v>28</v>
      </c>
      <c r="H3500">
        <v>4911.9399999999996</v>
      </c>
    </row>
    <row r="3501" spans="1:8" x14ac:dyDescent="0.45">
      <c r="A3501" t="s">
        <v>791</v>
      </c>
      <c r="B3501" t="s">
        <v>3973</v>
      </c>
      <c r="C3501">
        <v>17</v>
      </c>
      <c r="D3501" t="s">
        <v>9</v>
      </c>
      <c r="E3501" t="s">
        <v>22</v>
      </c>
      <c r="F3501" t="s">
        <v>30</v>
      </c>
      <c r="G3501" t="s">
        <v>28</v>
      </c>
      <c r="H3501">
        <v>927.92</v>
      </c>
    </row>
    <row r="3502" spans="1:8" x14ac:dyDescent="0.45">
      <c r="A3502" t="s">
        <v>1328</v>
      </c>
      <c r="B3502" t="s">
        <v>3974</v>
      </c>
      <c r="C3502">
        <v>41</v>
      </c>
      <c r="D3502" t="s">
        <v>14</v>
      </c>
      <c r="F3502" t="s">
        <v>30</v>
      </c>
      <c r="G3502" t="s">
        <v>17</v>
      </c>
      <c r="H3502">
        <v>2762.95</v>
      </c>
    </row>
    <row r="3503" spans="1:8" x14ac:dyDescent="0.45">
      <c r="A3503" s="1">
        <v>44935</v>
      </c>
      <c r="B3503" t="s">
        <v>3975</v>
      </c>
      <c r="C3503">
        <v>65</v>
      </c>
      <c r="D3503" t="s">
        <v>9</v>
      </c>
      <c r="E3503" t="s">
        <v>22</v>
      </c>
      <c r="F3503" t="s">
        <v>23</v>
      </c>
      <c r="G3503" t="s">
        <v>17</v>
      </c>
      <c r="H3503">
        <v>945.95</v>
      </c>
    </row>
    <row r="3504" spans="1:8" x14ac:dyDescent="0.45">
      <c r="A3504" t="s">
        <v>1234</v>
      </c>
      <c r="B3504" t="s">
        <v>3976</v>
      </c>
      <c r="C3504">
        <v>26</v>
      </c>
      <c r="D3504" t="s">
        <v>14</v>
      </c>
      <c r="E3504" t="s">
        <v>35</v>
      </c>
      <c r="F3504" t="s">
        <v>30</v>
      </c>
      <c r="G3504" t="s">
        <v>41</v>
      </c>
      <c r="H3504">
        <v>478.23</v>
      </c>
    </row>
    <row r="3505" spans="1:8" x14ac:dyDescent="0.45">
      <c r="A3505" t="s">
        <v>2039</v>
      </c>
      <c r="B3505" t="s">
        <v>3977</v>
      </c>
      <c r="C3505">
        <v>4</v>
      </c>
      <c r="D3505" t="s">
        <v>14</v>
      </c>
      <c r="E3505" t="s">
        <v>19</v>
      </c>
      <c r="F3505" t="s">
        <v>23</v>
      </c>
      <c r="G3505" t="s">
        <v>44</v>
      </c>
      <c r="H3505">
        <v>1415.94</v>
      </c>
    </row>
    <row r="3506" spans="1:8" x14ac:dyDescent="0.45">
      <c r="A3506" t="s">
        <v>441</v>
      </c>
      <c r="B3506" t="s">
        <v>3978</v>
      </c>
      <c r="C3506">
        <v>67</v>
      </c>
      <c r="D3506" t="s">
        <v>21</v>
      </c>
      <c r="E3506" t="s">
        <v>19</v>
      </c>
      <c r="F3506" t="s">
        <v>30</v>
      </c>
      <c r="G3506" t="s">
        <v>41</v>
      </c>
      <c r="H3506">
        <v>2163.5</v>
      </c>
    </row>
    <row r="3507" spans="1:8" x14ac:dyDescent="0.45">
      <c r="A3507" s="1">
        <v>44987</v>
      </c>
      <c r="B3507" t="s">
        <v>3979</v>
      </c>
      <c r="C3507">
        <v>91</v>
      </c>
      <c r="D3507" t="s">
        <v>21</v>
      </c>
      <c r="E3507" t="s">
        <v>19</v>
      </c>
      <c r="F3507" t="s">
        <v>30</v>
      </c>
      <c r="G3507" t="s">
        <v>28</v>
      </c>
      <c r="H3507">
        <v>1044.3</v>
      </c>
    </row>
    <row r="3508" spans="1:8" x14ac:dyDescent="0.45">
      <c r="A3508" t="s">
        <v>276</v>
      </c>
      <c r="B3508" t="s">
        <v>3980</v>
      </c>
      <c r="C3508">
        <v>39</v>
      </c>
      <c r="D3508" t="s">
        <v>21</v>
      </c>
      <c r="E3508" t="s">
        <v>26</v>
      </c>
      <c r="F3508" t="s">
        <v>11</v>
      </c>
      <c r="G3508" t="s">
        <v>41</v>
      </c>
      <c r="H3508">
        <v>2461.39</v>
      </c>
    </row>
    <row r="3509" spans="1:8" x14ac:dyDescent="0.45">
      <c r="A3509" t="s">
        <v>535</v>
      </c>
      <c r="B3509" t="s">
        <v>3981</v>
      </c>
      <c r="C3509">
        <v>76</v>
      </c>
      <c r="D3509" t="s">
        <v>21</v>
      </c>
      <c r="F3509" t="s">
        <v>16</v>
      </c>
      <c r="G3509" t="s">
        <v>41</v>
      </c>
      <c r="H3509">
        <v>2785.8</v>
      </c>
    </row>
    <row r="3510" spans="1:8" x14ac:dyDescent="0.45">
      <c r="A3510" s="1">
        <v>44995</v>
      </c>
      <c r="B3510" t="s">
        <v>3982</v>
      </c>
      <c r="C3510">
        <v>49</v>
      </c>
      <c r="D3510" t="s">
        <v>21</v>
      </c>
      <c r="E3510" t="s">
        <v>15</v>
      </c>
      <c r="F3510" t="s">
        <v>30</v>
      </c>
      <c r="G3510" t="s">
        <v>44</v>
      </c>
      <c r="H3510">
        <v>2412.36</v>
      </c>
    </row>
    <row r="3511" spans="1:8" x14ac:dyDescent="0.45">
      <c r="A3511" t="s">
        <v>1674</v>
      </c>
      <c r="B3511" t="s">
        <v>3983</v>
      </c>
      <c r="C3511">
        <v>62</v>
      </c>
      <c r="D3511" t="s">
        <v>21</v>
      </c>
      <c r="F3511" t="s">
        <v>11</v>
      </c>
      <c r="G3511" t="s">
        <v>28</v>
      </c>
      <c r="H3511">
        <v>4757.4399999999996</v>
      </c>
    </row>
    <row r="3512" spans="1:8" x14ac:dyDescent="0.45">
      <c r="A3512" t="s">
        <v>224</v>
      </c>
      <c r="B3512" t="s">
        <v>3984</v>
      </c>
      <c r="C3512">
        <v>5</v>
      </c>
      <c r="D3512" t="s">
        <v>14</v>
      </c>
      <c r="E3512" t="s">
        <v>22</v>
      </c>
      <c r="F3512" t="s">
        <v>11</v>
      </c>
      <c r="G3512" t="s">
        <v>41</v>
      </c>
      <c r="H3512">
        <v>698.93</v>
      </c>
    </row>
    <row r="3513" spans="1:8" x14ac:dyDescent="0.45">
      <c r="A3513" s="1">
        <v>44688</v>
      </c>
      <c r="B3513" t="s">
        <v>3985</v>
      </c>
      <c r="C3513">
        <v>23</v>
      </c>
      <c r="D3513" t="s">
        <v>14</v>
      </c>
      <c r="E3513" t="s">
        <v>35</v>
      </c>
      <c r="F3513" t="s">
        <v>23</v>
      </c>
      <c r="G3513" t="s">
        <v>17</v>
      </c>
      <c r="H3513">
        <v>4115.5200000000004</v>
      </c>
    </row>
    <row r="3514" spans="1:8" x14ac:dyDescent="0.45">
      <c r="A3514" t="s">
        <v>487</v>
      </c>
      <c r="B3514" t="s">
        <v>3986</v>
      </c>
      <c r="C3514">
        <v>99</v>
      </c>
      <c r="D3514" t="s">
        <v>14</v>
      </c>
      <c r="E3514" t="s">
        <v>35</v>
      </c>
      <c r="F3514" t="s">
        <v>11</v>
      </c>
      <c r="G3514" t="s">
        <v>41</v>
      </c>
      <c r="H3514">
        <v>3068.27</v>
      </c>
    </row>
    <row r="3515" spans="1:8" x14ac:dyDescent="0.45">
      <c r="A3515" t="s">
        <v>82</v>
      </c>
      <c r="B3515" t="s">
        <v>3987</v>
      </c>
      <c r="C3515">
        <v>93</v>
      </c>
      <c r="D3515" t="s">
        <v>21</v>
      </c>
      <c r="E3515" t="s">
        <v>35</v>
      </c>
      <c r="F3515" t="s">
        <v>16</v>
      </c>
      <c r="G3515" t="s">
        <v>44</v>
      </c>
      <c r="H3515">
        <v>1974.7</v>
      </c>
    </row>
    <row r="3516" spans="1:8" x14ac:dyDescent="0.45">
      <c r="A3516" t="s">
        <v>2920</v>
      </c>
      <c r="B3516" t="s">
        <v>3988</v>
      </c>
      <c r="C3516">
        <v>0</v>
      </c>
      <c r="D3516" t="s">
        <v>9</v>
      </c>
      <c r="E3516" t="s">
        <v>22</v>
      </c>
      <c r="F3516" t="s">
        <v>30</v>
      </c>
      <c r="G3516" t="s">
        <v>28</v>
      </c>
      <c r="H3516">
        <v>2904.39</v>
      </c>
    </row>
    <row r="3517" spans="1:8" x14ac:dyDescent="0.45">
      <c r="A3517" s="1">
        <v>45112</v>
      </c>
      <c r="B3517" t="s">
        <v>3989</v>
      </c>
      <c r="C3517">
        <v>65</v>
      </c>
      <c r="D3517" t="s">
        <v>9</v>
      </c>
      <c r="E3517" t="s">
        <v>10</v>
      </c>
      <c r="F3517" t="s">
        <v>23</v>
      </c>
      <c r="G3517" t="s">
        <v>44</v>
      </c>
      <c r="H3517">
        <v>2076.1</v>
      </c>
    </row>
    <row r="3518" spans="1:8" x14ac:dyDescent="0.45">
      <c r="A3518" t="s">
        <v>666</v>
      </c>
      <c r="B3518" t="s">
        <v>3990</v>
      </c>
      <c r="C3518">
        <v>98</v>
      </c>
      <c r="D3518" t="s">
        <v>21</v>
      </c>
      <c r="E3518" t="s">
        <v>26</v>
      </c>
      <c r="F3518" t="s">
        <v>30</v>
      </c>
      <c r="G3518" t="s">
        <v>17</v>
      </c>
      <c r="H3518">
        <v>1167.83</v>
      </c>
    </row>
    <row r="3519" spans="1:8" x14ac:dyDescent="0.45">
      <c r="A3519" t="s">
        <v>565</v>
      </c>
      <c r="B3519" t="s">
        <v>3991</v>
      </c>
      <c r="C3519">
        <v>60</v>
      </c>
      <c r="D3519" t="s">
        <v>21</v>
      </c>
      <c r="E3519" t="s">
        <v>38</v>
      </c>
      <c r="F3519" t="s">
        <v>16</v>
      </c>
      <c r="G3519" t="s">
        <v>28</v>
      </c>
      <c r="H3519">
        <v>1046.72</v>
      </c>
    </row>
    <row r="3520" spans="1:8" x14ac:dyDescent="0.45">
      <c r="A3520" t="s">
        <v>1189</v>
      </c>
      <c r="B3520" t="s">
        <v>3992</v>
      </c>
      <c r="C3520">
        <v>87</v>
      </c>
      <c r="D3520" t="s">
        <v>9</v>
      </c>
      <c r="E3520" t="s">
        <v>15</v>
      </c>
      <c r="F3520" t="s">
        <v>16</v>
      </c>
      <c r="G3520" t="s">
        <v>12</v>
      </c>
      <c r="H3520">
        <v>702.8</v>
      </c>
    </row>
    <row r="3521" spans="1:8" x14ac:dyDescent="0.45">
      <c r="A3521" s="1">
        <v>45084</v>
      </c>
      <c r="B3521" t="s">
        <v>3993</v>
      </c>
      <c r="C3521">
        <v>44</v>
      </c>
      <c r="D3521" t="s">
        <v>21</v>
      </c>
      <c r="E3521" t="s">
        <v>22</v>
      </c>
      <c r="F3521" t="s">
        <v>11</v>
      </c>
      <c r="H3521">
        <v>3900.36</v>
      </c>
    </row>
    <row r="3522" spans="1:8" x14ac:dyDescent="0.45">
      <c r="A3522" t="s">
        <v>493</v>
      </c>
      <c r="B3522" t="s">
        <v>3994</v>
      </c>
      <c r="C3522">
        <v>49</v>
      </c>
      <c r="D3522" t="s">
        <v>21</v>
      </c>
      <c r="E3522" t="s">
        <v>26</v>
      </c>
      <c r="F3522" t="s">
        <v>11</v>
      </c>
      <c r="G3522" t="s">
        <v>12</v>
      </c>
      <c r="H3522">
        <v>1962.3</v>
      </c>
    </row>
    <row r="3523" spans="1:8" x14ac:dyDescent="0.45">
      <c r="A3523" t="s">
        <v>1093</v>
      </c>
      <c r="B3523" t="s">
        <v>3995</v>
      </c>
      <c r="C3523">
        <v>31</v>
      </c>
      <c r="D3523" t="s">
        <v>9</v>
      </c>
      <c r="E3523" t="s">
        <v>38</v>
      </c>
      <c r="F3523" t="s">
        <v>23</v>
      </c>
      <c r="G3523" t="s">
        <v>41</v>
      </c>
      <c r="H3523">
        <v>4088.68</v>
      </c>
    </row>
    <row r="3524" spans="1:8" x14ac:dyDescent="0.45">
      <c r="A3524" t="s">
        <v>1283</v>
      </c>
      <c r="B3524" t="s">
        <v>3996</v>
      </c>
      <c r="C3524">
        <v>13</v>
      </c>
      <c r="D3524" t="s">
        <v>14</v>
      </c>
      <c r="E3524" t="s">
        <v>26</v>
      </c>
      <c r="F3524" t="s">
        <v>30</v>
      </c>
      <c r="G3524" t="s">
        <v>17</v>
      </c>
      <c r="H3524">
        <v>70.23</v>
      </c>
    </row>
    <row r="3525" spans="1:8" x14ac:dyDescent="0.45">
      <c r="A3525" s="1">
        <v>45150</v>
      </c>
      <c r="B3525" t="s">
        <v>3997</v>
      </c>
      <c r="C3525">
        <v>50</v>
      </c>
      <c r="D3525" t="s">
        <v>14</v>
      </c>
      <c r="E3525" t="s">
        <v>15</v>
      </c>
      <c r="F3525" t="s">
        <v>30</v>
      </c>
      <c r="G3525" t="s">
        <v>44</v>
      </c>
      <c r="H3525">
        <v>3115.16</v>
      </c>
    </row>
    <row r="3526" spans="1:8" x14ac:dyDescent="0.45">
      <c r="A3526" t="s">
        <v>391</v>
      </c>
      <c r="B3526" t="s">
        <v>3998</v>
      </c>
      <c r="C3526">
        <v>46</v>
      </c>
      <c r="D3526" t="s">
        <v>14</v>
      </c>
      <c r="E3526" t="s">
        <v>19</v>
      </c>
      <c r="F3526" t="s">
        <v>23</v>
      </c>
      <c r="G3526" t="s">
        <v>17</v>
      </c>
      <c r="H3526">
        <v>1087.8900000000001</v>
      </c>
    </row>
    <row r="3527" spans="1:8" x14ac:dyDescent="0.45">
      <c r="A3527" s="1">
        <v>45261</v>
      </c>
      <c r="B3527" t="s">
        <v>3999</v>
      </c>
      <c r="C3527">
        <v>99</v>
      </c>
      <c r="D3527" t="s">
        <v>21</v>
      </c>
      <c r="E3527" t="s">
        <v>22</v>
      </c>
      <c r="F3527" t="s">
        <v>16</v>
      </c>
      <c r="G3527" t="s">
        <v>28</v>
      </c>
      <c r="H3527">
        <v>616.53</v>
      </c>
    </row>
    <row r="3528" spans="1:8" x14ac:dyDescent="0.45">
      <c r="A3528" s="1">
        <v>44958</v>
      </c>
      <c r="B3528" t="s">
        <v>4000</v>
      </c>
      <c r="C3528">
        <v>81</v>
      </c>
      <c r="D3528" t="s">
        <v>21</v>
      </c>
      <c r="E3528" t="s">
        <v>26</v>
      </c>
      <c r="F3528" t="s">
        <v>23</v>
      </c>
      <c r="G3528" t="s">
        <v>41</v>
      </c>
      <c r="H3528">
        <v>751.87</v>
      </c>
    </row>
    <row r="3529" spans="1:8" x14ac:dyDescent="0.45">
      <c r="A3529" s="1">
        <v>44779</v>
      </c>
      <c r="B3529" t="s">
        <v>4001</v>
      </c>
      <c r="C3529">
        <v>39</v>
      </c>
      <c r="D3529" t="s">
        <v>9</v>
      </c>
      <c r="F3529" t="s">
        <v>23</v>
      </c>
      <c r="G3529" t="s">
        <v>44</v>
      </c>
      <c r="H3529">
        <v>1296.8</v>
      </c>
    </row>
    <row r="3530" spans="1:8" x14ac:dyDescent="0.45">
      <c r="A3530" s="1">
        <v>45054</v>
      </c>
      <c r="B3530" t="s">
        <v>4002</v>
      </c>
      <c r="C3530">
        <v>94</v>
      </c>
      <c r="D3530" t="s">
        <v>9</v>
      </c>
      <c r="E3530" t="s">
        <v>38</v>
      </c>
      <c r="F3530" t="s">
        <v>30</v>
      </c>
      <c r="G3530" t="s">
        <v>41</v>
      </c>
      <c r="H3530">
        <v>2107.56</v>
      </c>
    </row>
    <row r="3531" spans="1:8" x14ac:dyDescent="0.45">
      <c r="A3531" s="1">
        <v>45119</v>
      </c>
      <c r="B3531" t="s">
        <v>4003</v>
      </c>
      <c r="C3531">
        <v>21</v>
      </c>
      <c r="D3531" t="s">
        <v>21</v>
      </c>
      <c r="E3531" t="s">
        <v>15</v>
      </c>
      <c r="F3531" t="s">
        <v>16</v>
      </c>
      <c r="G3531" t="s">
        <v>41</v>
      </c>
      <c r="H3531">
        <v>3907.96</v>
      </c>
    </row>
    <row r="3532" spans="1:8" x14ac:dyDescent="0.45">
      <c r="A3532" s="1">
        <v>44693</v>
      </c>
      <c r="B3532" t="s">
        <v>4004</v>
      </c>
      <c r="C3532">
        <v>72</v>
      </c>
      <c r="D3532" t="s">
        <v>9</v>
      </c>
      <c r="E3532" t="s">
        <v>10</v>
      </c>
      <c r="F3532" t="s">
        <v>11</v>
      </c>
      <c r="G3532" t="s">
        <v>17</v>
      </c>
      <c r="H3532">
        <v>3472.4</v>
      </c>
    </row>
    <row r="3533" spans="1:8" x14ac:dyDescent="0.45">
      <c r="A3533" t="s">
        <v>1785</v>
      </c>
      <c r="B3533" t="s">
        <v>4005</v>
      </c>
      <c r="C3533">
        <v>95</v>
      </c>
      <c r="D3533" t="s">
        <v>14</v>
      </c>
      <c r="E3533" t="s">
        <v>35</v>
      </c>
      <c r="F3533" t="s">
        <v>16</v>
      </c>
      <c r="G3533" t="s">
        <v>41</v>
      </c>
      <c r="H3533">
        <v>3153.33</v>
      </c>
    </row>
    <row r="3534" spans="1:8" x14ac:dyDescent="0.45">
      <c r="A3534" t="s">
        <v>1437</v>
      </c>
      <c r="B3534" t="s">
        <v>4006</v>
      </c>
      <c r="C3534">
        <v>97</v>
      </c>
      <c r="D3534" t="s">
        <v>14</v>
      </c>
      <c r="F3534" t="s">
        <v>23</v>
      </c>
      <c r="H3534">
        <v>3243.5</v>
      </c>
    </row>
    <row r="3535" spans="1:8" x14ac:dyDescent="0.45">
      <c r="A3535" s="1">
        <v>44745</v>
      </c>
      <c r="B3535" t="s">
        <v>4007</v>
      </c>
      <c r="C3535">
        <v>53</v>
      </c>
      <c r="D3535" t="s">
        <v>14</v>
      </c>
      <c r="E3535" t="s">
        <v>26</v>
      </c>
      <c r="F3535" t="s">
        <v>16</v>
      </c>
      <c r="G3535" t="s">
        <v>41</v>
      </c>
      <c r="H3535">
        <v>126.72</v>
      </c>
    </row>
    <row r="3536" spans="1:8" x14ac:dyDescent="0.45">
      <c r="A3536" s="1">
        <v>45175</v>
      </c>
      <c r="B3536" t="s">
        <v>4008</v>
      </c>
      <c r="C3536">
        <v>60</v>
      </c>
      <c r="D3536" t="s">
        <v>14</v>
      </c>
      <c r="E3536" t="s">
        <v>35</v>
      </c>
      <c r="F3536" t="s">
        <v>23</v>
      </c>
      <c r="G3536" t="s">
        <v>17</v>
      </c>
      <c r="H3536">
        <v>2730.14</v>
      </c>
    </row>
    <row r="3537" spans="1:8" x14ac:dyDescent="0.45">
      <c r="A3537" t="s">
        <v>1101</v>
      </c>
      <c r="B3537" t="s">
        <v>4009</v>
      </c>
      <c r="C3537">
        <v>6</v>
      </c>
      <c r="D3537" t="s">
        <v>9</v>
      </c>
      <c r="E3537" t="s">
        <v>26</v>
      </c>
      <c r="F3537" t="s">
        <v>23</v>
      </c>
      <c r="G3537" t="s">
        <v>12</v>
      </c>
      <c r="H3537">
        <v>914.2</v>
      </c>
    </row>
    <row r="3538" spans="1:8" x14ac:dyDescent="0.45">
      <c r="A3538" t="s">
        <v>3049</v>
      </c>
      <c r="B3538" t="s">
        <v>4010</v>
      </c>
      <c r="C3538">
        <v>20</v>
      </c>
      <c r="D3538" t="s">
        <v>14</v>
      </c>
      <c r="E3538" t="s">
        <v>38</v>
      </c>
      <c r="F3538" t="s">
        <v>16</v>
      </c>
      <c r="G3538" t="s">
        <v>44</v>
      </c>
      <c r="H3538">
        <v>4299.97</v>
      </c>
    </row>
    <row r="3539" spans="1:8" x14ac:dyDescent="0.45">
      <c r="A3539" t="s">
        <v>561</v>
      </c>
      <c r="B3539" t="s">
        <v>4011</v>
      </c>
      <c r="C3539">
        <v>62</v>
      </c>
      <c r="D3539" t="s">
        <v>9</v>
      </c>
      <c r="E3539" t="s">
        <v>35</v>
      </c>
      <c r="F3539" t="s">
        <v>23</v>
      </c>
      <c r="G3539" t="s">
        <v>41</v>
      </c>
      <c r="H3539">
        <v>1351.07</v>
      </c>
    </row>
    <row r="3540" spans="1:8" x14ac:dyDescent="0.45">
      <c r="A3540" t="s">
        <v>419</v>
      </c>
      <c r="B3540" t="s">
        <v>4012</v>
      </c>
      <c r="C3540">
        <v>97</v>
      </c>
      <c r="D3540" t="s">
        <v>14</v>
      </c>
      <c r="E3540" t="s">
        <v>10</v>
      </c>
      <c r="F3540" t="s">
        <v>30</v>
      </c>
      <c r="G3540" t="s">
        <v>28</v>
      </c>
      <c r="H3540">
        <v>1808.82</v>
      </c>
    </row>
    <row r="3541" spans="1:8" x14ac:dyDescent="0.45">
      <c r="A3541" t="s">
        <v>116</v>
      </c>
      <c r="B3541" t="s">
        <v>4013</v>
      </c>
      <c r="C3541">
        <v>12</v>
      </c>
      <c r="D3541" t="s">
        <v>14</v>
      </c>
      <c r="E3541" t="s">
        <v>35</v>
      </c>
      <c r="F3541" t="s">
        <v>23</v>
      </c>
      <c r="G3541" t="s">
        <v>28</v>
      </c>
      <c r="H3541">
        <v>2853.22</v>
      </c>
    </row>
    <row r="3542" spans="1:8" x14ac:dyDescent="0.45">
      <c r="A3542" t="s">
        <v>974</v>
      </c>
      <c r="B3542" t="s">
        <v>4014</v>
      </c>
      <c r="C3542">
        <v>9</v>
      </c>
      <c r="D3542" t="s">
        <v>9</v>
      </c>
      <c r="E3542" t="s">
        <v>38</v>
      </c>
      <c r="F3542" t="s">
        <v>11</v>
      </c>
      <c r="G3542" t="s">
        <v>12</v>
      </c>
      <c r="H3542">
        <v>1651.65</v>
      </c>
    </row>
    <row r="3543" spans="1:8" x14ac:dyDescent="0.45">
      <c r="A3543" s="1">
        <v>44929</v>
      </c>
      <c r="B3543" t="s">
        <v>4015</v>
      </c>
      <c r="C3543">
        <v>99</v>
      </c>
      <c r="D3543" t="s">
        <v>9</v>
      </c>
      <c r="E3543" t="s">
        <v>3431</v>
      </c>
      <c r="F3543" t="s">
        <v>23</v>
      </c>
      <c r="H3543">
        <v>1575.77</v>
      </c>
    </row>
    <row r="3544" spans="1:8" x14ac:dyDescent="0.45">
      <c r="A3544" t="s">
        <v>452</v>
      </c>
      <c r="B3544" t="s">
        <v>4016</v>
      </c>
      <c r="C3544">
        <v>56</v>
      </c>
      <c r="D3544" t="s">
        <v>14</v>
      </c>
      <c r="E3544" t="s">
        <v>26</v>
      </c>
      <c r="F3544" t="s">
        <v>16</v>
      </c>
      <c r="G3544" t="s">
        <v>28</v>
      </c>
      <c r="H3544">
        <v>1020.23</v>
      </c>
    </row>
    <row r="3545" spans="1:8" x14ac:dyDescent="0.45">
      <c r="A3545" t="s">
        <v>352</v>
      </c>
      <c r="B3545" t="s">
        <v>4017</v>
      </c>
      <c r="C3545">
        <v>40</v>
      </c>
      <c r="D3545" t="s">
        <v>21</v>
      </c>
      <c r="E3545" t="s">
        <v>22</v>
      </c>
      <c r="F3545" t="s">
        <v>23</v>
      </c>
      <c r="H3545">
        <v>2623.96</v>
      </c>
    </row>
    <row r="3546" spans="1:8" x14ac:dyDescent="0.45">
      <c r="A3546" s="1">
        <v>44569</v>
      </c>
      <c r="B3546" t="s">
        <v>4018</v>
      </c>
      <c r="C3546">
        <v>37</v>
      </c>
      <c r="D3546" t="s">
        <v>21</v>
      </c>
      <c r="E3546" t="s">
        <v>15</v>
      </c>
      <c r="F3546" t="s">
        <v>30</v>
      </c>
      <c r="G3546" t="s">
        <v>44</v>
      </c>
      <c r="H3546">
        <v>3655.22</v>
      </c>
    </row>
    <row r="3547" spans="1:8" x14ac:dyDescent="0.45">
      <c r="A3547" t="s">
        <v>920</v>
      </c>
      <c r="B3547" t="s">
        <v>4019</v>
      </c>
      <c r="C3547">
        <v>68</v>
      </c>
      <c r="D3547" t="s">
        <v>21</v>
      </c>
      <c r="E3547" t="s">
        <v>15</v>
      </c>
      <c r="F3547" t="s">
        <v>16</v>
      </c>
      <c r="G3547" t="s">
        <v>12</v>
      </c>
      <c r="H3547">
        <v>2002.1</v>
      </c>
    </row>
    <row r="3548" spans="1:8" x14ac:dyDescent="0.45">
      <c r="A3548" t="s">
        <v>364</v>
      </c>
      <c r="B3548" t="s">
        <v>4020</v>
      </c>
      <c r="C3548">
        <v>19</v>
      </c>
      <c r="D3548" t="s">
        <v>21</v>
      </c>
      <c r="E3548" t="s">
        <v>15</v>
      </c>
      <c r="F3548" t="s">
        <v>11</v>
      </c>
      <c r="G3548" t="s">
        <v>17</v>
      </c>
      <c r="H3548">
        <v>909.7</v>
      </c>
    </row>
    <row r="3549" spans="1:8" x14ac:dyDescent="0.45">
      <c r="A3549" s="1">
        <v>44993</v>
      </c>
      <c r="B3549" t="s">
        <v>4021</v>
      </c>
      <c r="C3549">
        <v>3</v>
      </c>
      <c r="D3549" t="s">
        <v>9</v>
      </c>
      <c r="E3549" t="s">
        <v>26</v>
      </c>
      <c r="F3549" t="s">
        <v>16</v>
      </c>
      <c r="G3549" t="s">
        <v>17</v>
      </c>
      <c r="H3549">
        <v>4008.73</v>
      </c>
    </row>
    <row r="3550" spans="1:8" x14ac:dyDescent="0.45">
      <c r="A3550" s="1">
        <v>44715</v>
      </c>
      <c r="B3550" t="s">
        <v>4022</v>
      </c>
      <c r="C3550">
        <v>89</v>
      </c>
      <c r="D3550" t="s">
        <v>21</v>
      </c>
      <c r="E3550" t="s">
        <v>38</v>
      </c>
      <c r="F3550" t="s">
        <v>23</v>
      </c>
      <c r="G3550" t="s">
        <v>17</v>
      </c>
      <c r="H3550">
        <v>1561.5</v>
      </c>
    </row>
    <row r="3551" spans="1:8" x14ac:dyDescent="0.45">
      <c r="A3551" s="1">
        <v>44901</v>
      </c>
      <c r="B3551" t="s">
        <v>4023</v>
      </c>
      <c r="C3551">
        <v>96</v>
      </c>
      <c r="D3551" t="s">
        <v>14</v>
      </c>
      <c r="E3551" t="s">
        <v>19</v>
      </c>
      <c r="F3551" t="s">
        <v>23</v>
      </c>
      <c r="G3551" t="s">
        <v>41</v>
      </c>
      <c r="H3551">
        <v>2260.92</v>
      </c>
    </row>
    <row r="3552" spans="1:8" x14ac:dyDescent="0.45">
      <c r="A3552" t="s">
        <v>347</v>
      </c>
      <c r="B3552" t="s">
        <v>4024</v>
      </c>
      <c r="C3552">
        <v>70</v>
      </c>
      <c r="D3552" t="s">
        <v>9</v>
      </c>
      <c r="E3552" t="s">
        <v>15</v>
      </c>
      <c r="F3552" t="s">
        <v>30</v>
      </c>
      <c r="G3552" t="s">
        <v>12</v>
      </c>
      <c r="H3552">
        <v>934.7</v>
      </c>
    </row>
    <row r="3553" spans="1:8" x14ac:dyDescent="0.45">
      <c r="A3553" t="s">
        <v>402</v>
      </c>
      <c r="B3553" t="s">
        <v>4025</v>
      </c>
      <c r="C3553">
        <v>20</v>
      </c>
      <c r="D3553" t="s">
        <v>9</v>
      </c>
      <c r="E3553" t="s">
        <v>38</v>
      </c>
      <c r="F3553" t="s">
        <v>30</v>
      </c>
      <c r="G3553" t="s">
        <v>41</v>
      </c>
      <c r="H3553">
        <v>2949.87</v>
      </c>
    </row>
    <row r="3554" spans="1:8" x14ac:dyDescent="0.45">
      <c r="A3554" s="1">
        <v>45108</v>
      </c>
      <c r="B3554" t="s">
        <v>4026</v>
      </c>
      <c r="C3554">
        <v>42</v>
      </c>
      <c r="D3554" t="s">
        <v>21</v>
      </c>
      <c r="F3554" t="s">
        <v>23</v>
      </c>
      <c r="G3554" t="s">
        <v>44</v>
      </c>
      <c r="H3554">
        <v>3295.64</v>
      </c>
    </row>
    <row r="3555" spans="1:8" x14ac:dyDescent="0.45">
      <c r="A3555" t="s">
        <v>1515</v>
      </c>
      <c r="B3555" t="s">
        <v>4027</v>
      </c>
      <c r="C3555">
        <v>63</v>
      </c>
      <c r="D3555" t="s">
        <v>9</v>
      </c>
      <c r="E3555" t="s">
        <v>22</v>
      </c>
      <c r="F3555" t="s">
        <v>11</v>
      </c>
      <c r="G3555" t="s">
        <v>41</v>
      </c>
      <c r="H3555">
        <v>4954.8</v>
      </c>
    </row>
    <row r="3556" spans="1:8" x14ac:dyDescent="0.45">
      <c r="A3556" t="s">
        <v>1219</v>
      </c>
      <c r="B3556" t="s">
        <v>4028</v>
      </c>
      <c r="C3556">
        <v>25</v>
      </c>
      <c r="D3556" t="s">
        <v>21</v>
      </c>
      <c r="E3556" t="s">
        <v>10</v>
      </c>
      <c r="F3556" t="s">
        <v>23</v>
      </c>
      <c r="G3556" t="s">
        <v>28</v>
      </c>
      <c r="H3556">
        <v>4779.8</v>
      </c>
    </row>
    <row r="3557" spans="1:8" x14ac:dyDescent="0.45">
      <c r="A3557" s="1">
        <v>45048</v>
      </c>
      <c r="B3557" t="s">
        <v>4029</v>
      </c>
      <c r="C3557">
        <v>19</v>
      </c>
      <c r="D3557" t="s">
        <v>9</v>
      </c>
      <c r="E3557" t="s">
        <v>26</v>
      </c>
      <c r="F3557" t="s">
        <v>30</v>
      </c>
      <c r="G3557" t="s">
        <v>12</v>
      </c>
      <c r="H3557">
        <v>2869.83</v>
      </c>
    </row>
    <row r="3558" spans="1:8" x14ac:dyDescent="0.45">
      <c r="A3558" t="s">
        <v>72</v>
      </c>
      <c r="B3558" t="s">
        <v>4030</v>
      </c>
      <c r="C3558">
        <v>28</v>
      </c>
      <c r="D3558" t="s">
        <v>9</v>
      </c>
      <c r="E3558" t="s">
        <v>10</v>
      </c>
      <c r="F3558" t="s">
        <v>11</v>
      </c>
      <c r="G3558" t="s">
        <v>12</v>
      </c>
      <c r="H3558">
        <v>2353.12</v>
      </c>
    </row>
    <row r="3559" spans="1:8" x14ac:dyDescent="0.45">
      <c r="A3559" t="s">
        <v>347</v>
      </c>
      <c r="B3559" t="s">
        <v>4031</v>
      </c>
      <c r="C3559">
        <v>18</v>
      </c>
      <c r="D3559" t="s">
        <v>21</v>
      </c>
      <c r="E3559" t="s">
        <v>19</v>
      </c>
      <c r="F3559" t="s">
        <v>16</v>
      </c>
      <c r="G3559" t="s">
        <v>44</v>
      </c>
      <c r="H3559">
        <v>2920.79</v>
      </c>
    </row>
    <row r="3560" spans="1:8" x14ac:dyDescent="0.45">
      <c r="A3560" t="s">
        <v>2364</v>
      </c>
      <c r="B3560" t="s">
        <v>4032</v>
      </c>
      <c r="C3560">
        <v>70</v>
      </c>
      <c r="D3560" t="s">
        <v>21</v>
      </c>
      <c r="E3560" t="s">
        <v>35</v>
      </c>
      <c r="F3560" t="s">
        <v>30</v>
      </c>
      <c r="G3560" t="s">
        <v>17</v>
      </c>
      <c r="H3560">
        <v>2278.33</v>
      </c>
    </row>
    <row r="3561" spans="1:8" x14ac:dyDescent="0.45">
      <c r="A3561" t="s">
        <v>276</v>
      </c>
      <c r="B3561" t="s">
        <v>4033</v>
      </c>
      <c r="C3561">
        <v>47</v>
      </c>
      <c r="D3561" t="s">
        <v>21</v>
      </c>
      <c r="E3561" t="s">
        <v>15</v>
      </c>
      <c r="F3561" t="s">
        <v>16</v>
      </c>
      <c r="G3561" t="s">
        <v>41</v>
      </c>
      <c r="H3561">
        <v>3287.12</v>
      </c>
    </row>
    <row r="3562" spans="1:8" x14ac:dyDescent="0.45">
      <c r="A3562" t="s">
        <v>269</v>
      </c>
      <c r="B3562" t="s">
        <v>4034</v>
      </c>
      <c r="C3562">
        <v>24</v>
      </c>
      <c r="D3562" t="s">
        <v>14</v>
      </c>
      <c r="E3562" t="s">
        <v>10</v>
      </c>
      <c r="F3562" t="s">
        <v>16</v>
      </c>
      <c r="G3562" t="s">
        <v>17</v>
      </c>
      <c r="H3562">
        <v>889.07</v>
      </c>
    </row>
    <row r="3563" spans="1:8" x14ac:dyDescent="0.45">
      <c r="A3563" t="s">
        <v>1502</v>
      </c>
      <c r="B3563" t="s">
        <v>4035</v>
      </c>
      <c r="C3563">
        <v>62</v>
      </c>
      <c r="D3563" t="s">
        <v>14</v>
      </c>
      <c r="F3563" t="s">
        <v>16</v>
      </c>
      <c r="G3563" t="s">
        <v>44</v>
      </c>
      <c r="H3563">
        <v>4302.8999999999996</v>
      </c>
    </row>
    <row r="3564" spans="1:8" x14ac:dyDescent="0.45">
      <c r="A3564" t="s">
        <v>565</v>
      </c>
      <c r="B3564" t="s">
        <v>4036</v>
      </c>
      <c r="C3564">
        <v>63</v>
      </c>
      <c r="D3564" t="s">
        <v>21</v>
      </c>
      <c r="E3564" t="s">
        <v>22</v>
      </c>
      <c r="F3564" t="s">
        <v>16</v>
      </c>
      <c r="G3564" t="s">
        <v>12</v>
      </c>
      <c r="H3564">
        <v>3247.52</v>
      </c>
    </row>
    <row r="3565" spans="1:8" x14ac:dyDescent="0.45">
      <c r="A3565" s="1">
        <v>44904</v>
      </c>
      <c r="B3565" t="s">
        <v>4037</v>
      </c>
      <c r="C3565">
        <v>48</v>
      </c>
      <c r="D3565" t="s">
        <v>14</v>
      </c>
      <c r="E3565" t="s">
        <v>35</v>
      </c>
      <c r="F3565" t="s">
        <v>11</v>
      </c>
      <c r="G3565" t="s">
        <v>28</v>
      </c>
      <c r="H3565">
        <v>373.47</v>
      </c>
    </row>
    <row r="3566" spans="1:8" x14ac:dyDescent="0.45">
      <c r="A3566" s="1">
        <v>44655</v>
      </c>
      <c r="B3566" t="s">
        <v>4038</v>
      </c>
      <c r="C3566">
        <v>85</v>
      </c>
      <c r="D3566" t="s">
        <v>9</v>
      </c>
      <c r="E3566" t="s">
        <v>38</v>
      </c>
      <c r="F3566" t="s">
        <v>23</v>
      </c>
      <c r="G3566" t="s">
        <v>17</v>
      </c>
      <c r="H3566">
        <v>3126.41</v>
      </c>
    </row>
    <row r="3567" spans="1:8" x14ac:dyDescent="0.45">
      <c r="A3567" s="1">
        <v>44900</v>
      </c>
      <c r="B3567" t="s">
        <v>4039</v>
      </c>
      <c r="C3567">
        <v>81</v>
      </c>
      <c r="D3567" t="s">
        <v>14</v>
      </c>
      <c r="E3567" t="s">
        <v>15</v>
      </c>
      <c r="F3567" t="s">
        <v>11</v>
      </c>
      <c r="G3567" t="s">
        <v>41</v>
      </c>
      <c r="H3567">
        <v>4668.92</v>
      </c>
    </row>
    <row r="3568" spans="1:8" x14ac:dyDescent="0.45">
      <c r="A3568" t="s">
        <v>909</v>
      </c>
      <c r="B3568" t="s">
        <v>4040</v>
      </c>
      <c r="C3568">
        <v>44</v>
      </c>
      <c r="D3568" t="s">
        <v>9</v>
      </c>
      <c r="E3568" t="s">
        <v>26</v>
      </c>
      <c r="F3568" t="s">
        <v>30</v>
      </c>
      <c r="G3568" t="s">
        <v>28</v>
      </c>
      <c r="H3568">
        <v>4915.8999999999996</v>
      </c>
    </row>
    <row r="3569" spans="1:8" x14ac:dyDescent="0.45">
      <c r="A3569" t="s">
        <v>982</v>
      </c>
      <c r="B3569" t="s">
        <v>4041</v>
      </c>
      <c r="C3569">
        <v>85</v>
      </c>
      <c r="D3569" t="s">
        <v>9</v>
      </c>
      <c r="E3569" t="s">
        <v>19</v>
      </c>
      <c r="F3569" t="s">
        <v>30</v>
      </c>
      <c r="G3569" t="s">
        <v>41</v>
      </c>
      <c r="H3569">
        <v>630.07000000000005</v>
      </c>
    </row>
    <row r="3570" spans="1:8" x14ac:dyDescent="0.45">
      <c r="A3570" t="s">
        <v>835</v>
      </c>
      <c r="B3570" t="s">
        <v>4042</v>
      </c>
      <c r="C3570">
        <v>93</v>
      </c>
      <c r="D3570" t="s">
        <v>14</v>
      </c>
      <c r="E3570" t="s">
        <v>19</v>
      </c>
      <c r="F3570" t="s">
        <v>30</v>
      </c>
      <c r="G3570" t="s">
        <v>12</v>
      </c>
      <c r="H3570">
        <v>4049.9</v>
      </c>
    </row>
    <row r="3571" spans="1:8" x14ac:dyDescent="0.45">
      <c r="A3571" t="s">
        <v>1646</v>
      </c>
      <c r="B3571" t="s">
        <v>4043</v>
      </c>
      <c r="C3571">
        <v>66</v>
      </c>
      <c r="D3571" t="s">
        <v>9</v>
      </c>
      <c r="E3571" t="s">
        <v>15</v>
      </c>
      <c r="F3571" t="s">
        <v>30</v>
      </c>
      <c r="G3571" t="s">
        <v>17</v>
      </c>
      <c r="H3571">
        <v>2862.51</v>
      </c>
    </row>
    <row r="3572" spans="1:8" x14ac:dyDescent="0.45">
      <c r="A3572" t="s">
        <v>345</v>
      </c>
      <c r="B3572" t="s">
        <v>4044</v>
      </c>
      <c r="C3572">
        <v>12</v>
      </c>
      <c r="D3572" t="s">
        <v>9</v>
      </c>
      <c r="E3572" t="s">
        <v>10</v>
      </c>
      <c r="F3572" t="s">
        <v>16</v>
      </c>
      <c r="G3572" t="s">
        <v>44</v>
      </c>
      <c r="H3572">
        <v>352.29</v>
      </c>
    </row>
    <row r="3573" spans="1:8" x14ac:dyDescent="0.45">
      <c r="A3573" t="s">
        <v>160</v>
      </c>
      <c r="B3573" t="s">
        <v>4045</v>
      </c>
      <c r="C3573">
        <v>18</v>
      </c>
      <c r="D3573" t="s">
        <v>14</v>
      </c>
      <c r="E3573" t="s">
        <v>15</v>
      </c>
      <c r="F3573" t="s">
        <v>11</v>
      </c>
      <c r="G3573" t="s">
        <v>12</v>
      </c>
      <c r="H3573">
        <v>1055.8399999999999</v>
      </c>
    </row>
    <row r="3574" spans="1:8" x14ac:dyDescent="0.45">
      <c r="A3574" s="1">
        <v>45172</v>
      </c>
      <c r="B3574" t="s">
        <v>4046</v>
      </c>
      <c r="C3574">
        <v>19</v>
      </c>
      <c r="D3574" t="s">
        <v>9</v>
      </c>
      <c r="E3574" t="s">
        <v>22</v>
      </c>
      <c r="F3574" t="s">
        <v>16</v>
      </c>
      <c r="G3574" t="s">
        <v>28</v>
      </c>
      <c r="H3574">
        <v>1442.93</v>
      </c>
    </row>
    <row r="3575" spans="1:8" x14ac:dyDescent="0.45">
      <c r="A3575" t="s">
        <v>144</v>
      </c>
      <c r="B3575" t="s">
        <v>4047</v>
      </c>
      <c r="C3575">
        <v>54</v>
      </c>
      <c r="D3575" t="s">
        <v>14</v>
      </c>
      <c r="E3575" t="s">
        <v>10</v>
      </c>
      <c r="F3575" t="s">
        <v>16</v>
      </c>
      <c r="G3575" t="s">
        <v>12</v>
      </c>
      <c r="H3575">
        <v>549.54</v>
      </c>
    </row>
    <row r="3576" spans="1:8" x14ac:dyDescent="0.45">
      <c r="A3576" t="s">
        <v>901</v>
      </c>
      <c r="B3576" t="s">
        <v>4048</v>
      </c>
      <c r="C3576">
        <v>82</v>
      </c>
      <c r="D3576" t="s">
        <v>9</v>
      </c>
      <c r="E3576" t="s">
        <v>26</v>
      </c>
      <c r="F3576" t="s">
        <v>16</v>
      </c>
      <c r="H3576">
        <v>2383.81</v>
      </c>
    </row>
    <row r="3577" spans="1:8" x14ac:dyDescent="0.45">
      <c r="A3577" t="s">
        <v>185</v>
      </c>
      <c r="B3577" t="s">
        <v>4049</v>
      </c>
      <c r="C3577">
        <v>21</v>
      </c>
      <c r="D3577" t="s">
        <v>21</v>
      </c>
      <c r="F3577" t="s">
        <v>30</v>
      </c>
      <c r="G3577" t="s">
        <v>44</v>
      </c>
      <c r="H3577">
        <v>4266.09</v>
      </c>
    </row>
    <row r="3578" spans="1:8" x14ac:dyDescent="0.45">
      <c r="A3578" s="1">
        <v>45262</v>
      </c>
      <c r="B3578" t="s">
        <v>4050</v>
      </c>
      <c r="C3578">
        <v>36</v>
      </c>
      <c r="D3578" t="s">
        <v>9</v>
      </c>
      <c r="E3578" t="s">
        <v>35</v>
      </c>
      <c r="F3578" t="s">
        <v>30</v>
      </c>
      <c r="G3578" t="s">
        <v>17</v>
      </c>
      <c r="H3578">
        <v>3405.12</v>
      </c>
    </row>
    <row r="3579" spans="1:8" x14ac:dyDescent="0.45">
      <c r="A3579" t="s">
        <v>459</v>
      </c>
      <c r="B3579" t="s">
        <v>4051</v>
      </c>
      <c r="C3579">
        <v>75</v>
      </c>
      <c r="D3579" t="s">
        <v>21</v>
      </c>
      <c r="E3579" t="s">
        <v>35</v>
      </c>
      <c r="F3579" t="s">
        <v>16</v>
      </c>
      <c r="G3579" t="s">
        <v>28</v>
      </c>
      <c r="H3579">
        <v>2794.58</v>
      </c>
    </row>
    <row r="3580" spans="1:8" x14ac:dyDescent="0.45">
      <c r="A3580" t="s">
        <v>2219</v>
      </c>
      <c r="B3580" t="s">
        <v>4052</v>
      </c>
      <c r="C3580">
        <v>96</v>
      </c>
      <c r="D3580" t="s">
        <v>9</v>
      </c>
      <c r="E3580" t="s">
        <v>15</v>
      </c>
      <c r="F3580" t="s">
        <v>23</v>
      </c>
      <c r="G3580" t="s">
        <v>12</v>
      </c>
      <c r="H3580">
        <v>1018.45</v>
      </c>
    </row>
    <row r="3581" spans="1:8" x14ac:dyDescent="0.45">
      <c r="A3581" s="1">
        <v>45263</v>
      </c>
      <c r="B3581" t="s">
        <v>4053</v>
      </c>
      <c r="C3581">
        <v>24</v>
      </c>
      <c r="D3581" t="s">
        <v>21</v>
      </c>
      <c r="E3581" t="s">
        <v>38</v>
      </c>
      <c r="F3581" t="s">
        <v>30</v>
      </c>
      <c r="G3581" t="s">
        <v>17</v>
      </c>
      <c r="H3581">
        <v>2997.09</v>
      </c>
    </row>
    <row r="3582" spans="1:8" x14ac:dyDescent="0.45">
      <c r="A3582" t="s">
        <v>937</v>
      </c>
      <c r="B3582" t="s">
        <v>4054</v>
      </c>
      <c r="C3582">
        <v>78</v>
      </c>
      <c r="D3582" t="s">
        <v>9</v>
      </c>
      <c r="E3582" t="s">
        <v>26</v>
      </c>
      <c r="F3582" t="s">
        <v>30</v>
      </c>
      <c r="G3582" t="s">
        <v>17</v>
      </c>
      <c r="H3582">
        <v>2209.21</v>
      </c>
    </row>
    <row r="3583" spans="1:8" x14ac:dyDescent="0.45">
      <c r="A3583" t="s">
        <v>470</v>
      </c>
      <c r="B3583" t="s">
        <v>4055</v>
      </c>
      <c r="C3583">
        <v>6</v>
      </c>
      <c r="D3583" t="s">
        <v>21</v>
      </c>
      <c r="E3583" t="s">
        <v>10</v>
      </c>
      <c r="F3583" t="s">
        <v>16</v>
      </c>
      <c r="G3583" t="s">
        <v>12</v>
      </c>
      <c r="H3583">
        <v>1074.55</v>
      </c>
    </row>
    <row r="3584" spans="1:8" x14ac:dyDescent="0.45">
      <c r="A3584" s="1">
        <v>44993</v>
      </c>
      <c r="B3584" t="s">
        <v>4056</v>
      </c>
      <c r="C3584">
        <v>92</v>
      </c>
      <c r="D3584" t="s">
        <v>21</v>
      </c>
      <c r="E3584" t="s">
        <v>15</v>
      </c>
      <c r="F3584" t="s">
        <v>23</v>
      </c>
      <c r="G3584" t="s">
        <v>44</v>
      </c>
      <c r="H3584">
        <v>3410.97</v>
      </c>
    </row>
    <row r="3585" spans="1:8" x14ac:dyDescent="0.45">
      <c r="A3585" s="1">
        <v>44836</v>
      </c>
      <c r="B3585" t="s">
        <v>4057</v>
      </c>
      <c r="C3585">
        <v>3</v>
      </c>
      <c r="D3585" t="s">
        <v>9</v>
      </c>
      <c r="F3585" t="s">
        <v>11</v>
      </c>
      <c r="G3585" t="s">
        <v>44</v>
      </c>
      <c r="H3585">
        <v>4941.6400000000003</v>
      </c>
    </row>
    <row r="3586" spans="1:8" x14ac:dyDescent="0.45">
      <c r="A3586" t="s">
        <v>141</v>
      </c>
      <c r="B3586" t="s">
        <v>4058</v>
      </c>
      <c r="C3586">
        <v>52</v>
      </c>
      <c r="D3586" t="s">
        <v>21</v>
      </c>
      <c r="E3586" t="s">
        <v>22</v>
      </c>
      <c r="F3586" t="s">
        <v>30</v>
      </c>
      <c r="G3586" t="s">
        <v>41</v>
      </c>
      <c r="H3586">
        <v>2039.54</v>
      </c>
    </row>
    <row r="3587" spans="1:8" x14ac:dyDescent="0.45">
      <c r="A3587" s="1">
        <v>44752</v>
      </c>
      <c r="B3587" t="s">
        <v>4059</v>
      </c>
      <c r="C3587">
        <v>80</v>
      </c>
      <c r="D3587" t="s">
        <v>14</v>
      </c>
      <c r="E3587" t="s">
        <v>15</v>
      </c>
      <c r="F3587" t="s">
        <v>30</v>
      </c>
      <c r="G3587" t="s">
        <v>17</v>
      </c>
      <c r="H3587">
        <v>4565.07</v>
      </c>
    </row>
    <row r="3588" spans="1:8" x14ac:dyDescent="0.45">
      <c r="A3588" s="1">
        <v>45017</v>
      </c>
      <c r="B3588" t="s">
        <v>4060</v>
      </c>
      <c r="C3588">
        <v>90</v>
      </c>
      <c r="D3588" t="s">
        <v>14</v>
      </c>
      <c r="F3588" t="s">
        <v>30</v>
      </c>
      <c r="G3588" t="s">
        <v>28</v>
      </c>
      <c r="H3588">
        <v>2939.81</v>
      </c>
    </row>
    <row r="3589" spans="1:8" x14ac:dyDescent="0.45">
      <c r="A3589" t="s">
        <v>1387</v>
      </c>
      <c r="B3589" t="s">
        <v>4061</v>
      </c>
      <c r="C3589">
        <v>42</v>
      </c>
      <c r="D3589" t="s">
        <v>9</v>
      </c>
      <c r="E3589" t="s">
        <v>26</v>
      </c>
      <c r="F3589" t="s">
        <v>16</v>
      </c>
      <c r="G3589" t="s">
        <v>44</v>
      </c>
      <c r="H3589">
        <v>1150.8599999999999</v>
      </c>
    </row>
    <row r="3590" spans="1:8" x14ac:dyDescent="0.45">
      <c r="A3590" s="1">
        <v>45211</v>
      </c>
      <c r="B3590" t="s">
        <v>4062</v>
      </c>
      <c r="C3590">
        <v>62</v>
      </c>
      <c r="D3590" t="s">
        <v>9</v>
      </c>
      <c r="E3590" t="s">
        <v>38</v>
      </c>
      <c r="F3590" t="s">
        <v>11</v>
      </c>
      <c r="G3590" t="s">
        <v>17</v>
      </c>
      <c r="H3590">
        <v>4114.62</v>
      </c>
    </row>
    <row r="3591" spans="1:8" x14ac:dyDescent="0.45">
      <c r="A3591" t="s">
        <v>558</v>
      </c>
      <c r="B3591" t="s">
        <v>4063</v>
      </c>
      <c r="C3591">
        <v>69</v>
      </c>
      <c r="D3591" t="s">
        <v>14</v>
      </c>
      <c r="E3591" t="s">
        <v>26</v>
      </c>
      <c r="F3591" t="s">
        <v>30</v>
      </c>
      <c r="G3591" t="s">
        <v>41</v>
      </c>
      <c r="H3591">
        <v>3245.34</v>
      </c>
    </row>
    <row r="3592" spans="1:8" x14ac:dyDescent="0.45">
      <c r="A3592" t="s">
        <v>89</v>
      </c>
      <c r="B3592" t="s">
        <v>4064</v>
      </c>
      <c r="C3592">
        <v>27</v>
      </c>
      <c r="D3592" t="s">
        <v>21</v>
      </c>
      <c r="E3592" t="s">
        <v>35</v>
      </c>
      <c r="F3592" t="s">
        <v>11</v>
      </c>
      <c r="G3592" t="s">
        <v>44</v>
      </c>
      <c r="H3592">
        <v>1109.0899999999999</v>
      </c>
    </row>
    <row r="3593" spans="1:8" x14ac:dyDescent="0.45">
      <c r="A3593" t="s">
        <v>949</v>
      </c>
      <c r="B3593" t="s">
        <v>4065</v>
      </c>
      <c r="C3593">
        <v>42</v>
      </c>
      <c r="D3593" t="s">
        <v>21</v>
      </c>
      <c r="E3593" t="s">
        <v>10</v>
      </c>
      <c r="F3593" t="s">
        <v>23</v>
      </c>
      <c r="G3593" t="s">
        <v>44</v>
      </c>
      <c r="H3593">
        <v>385.73</v>
      </c>
    </row>
    <row r="3594" spans="1:8" x14ac:dyDescent="0.45">
      <c r="A3594" t="s">
        <v>308</v>
      </c>
      <c r="B3594" t="s">
        <v>4066</v>
      </c>
      <c r="C3594">
        <v>74</v>
      </c>
      <c r="D3594" t="s">
        <v>9</v>
      </c>
      <c r="E3594" t="s">
        <v>26</v>
      </c>
      <c r="F3594" t="s">
        <v>11</v>
      </c>
      <c r="G3594" t="s">
        <v>41</v>
      </c>
      <c r="H3594">
        <v>1593.03</v>
      </c>
    </row>
    <row r="3595" spans="1:8" x14ac:dyDescent="0.45">
      <c r="A3595" t="s">
        <v>918</v>
      </c>
      <c r="B3595" t="s">
        <v>4067</v>
      </c>
      <c r="C3595">
        <v>72</v>
      </c>
      <c r="D3595" t="s">
        <v>21</v>
      </c>
      <c r="F3595" t="s">
        <v>16</v>
      </c>
      <c r="G3595" t="s">
        <v>17</v>
      </c>
      <c r="H3595">
        <v>457.67</v>
      </c>
    </row>
    <row r="3596" spans="1:8" x14ac:dyDescent="0.45">
      <c r="A3596" s="1">
        <v>44805</v>
      </c>
      <c r="B3596" t="s">
        <v>4068</v>
      </c>
      <c r="C3596">
        <v>39</v>
      </c>
      <c r="D3596" t="s">
        <v>9</v>
      </c>
      <c r="E3596" t="s">
        <v>19</v>
      </c>
      <c r="F3596" t="s">
        <v>30</v>
      </c>
      <c r="G3596" t="s">
        <v>17</v>
      </c>
      <c r="H3596">
        <v>3400.59</v>
      </c>
    </row>
    <row r="3597" spans="1:8" x14ac:dyDescent="0.45">
      <c r="A3597" s="1">
        <v>44777</v>
      </c>
      <c r="B3597" t="s">
        <v>4069</v>
      </c>
      <c r="C3597">
        <v>36</v>
      </c>
      <c r="D3597" t="s">
        <v>14</v>
      </c>
      <c r="E3597" t="s">
        <v>10</v>
      </c>
      <c r="F3597" t="s">
        <v>11</v>
      </c>
      <c r="G3597" t="s">
        <v>28</v>
      </c>
      <c r="H3597">
        <v>3364.86</v>
      </c>
    </row>
    <row r="3598" spans="1:8" x14ac:dyDescent="0.45">
      <c r="A3598" t="s">
        <v>1072</v>
      </c>
      <c r="B3598" t="s">
        <v>4070</v>
      </c>
      <c r="C3598">
        <v>22</v>
      </c>
      <c r="D3598" t="s">
        <v>21</v>
      </c>
      <c r="E3598" t="s">
        <v>15</v>
      </c>
      <c r="F3598" t="s">
        <v>30</v>
      </c>
      <c r="G3598" t="s">
        <v>12</v>
      </c>
      <c r="H3598">
        <v>26.7</v>
      </c>
    </row>
    <row r="3599" spans="1:8" x14ac:dyDescent="0.45">
      <c r="A3599" s="1">
        <v>44996</v>
      </c>
      <c r="B3599" t="s">
        <v>4071</v>
      </c>
      <c r="C3599">
        <v>74</v>
      </c>
      <c r="D3599" t="s">
        <v>9</v>
      </c>
      <c r="E3599" t="s">
        <v>26</v>
      </c>
      <c r="F3599" t="s">
        <v>16</v>
      </c>
      <c r="G3599" t="s">
        <v>28</v>
      </c>
      <c r="H3599">
        <v>4292.68</v>
      </c>
    </row>
    <row r="3600" spans="1:8" x14ac:dyDescent="0.45">
      <c r="A3600" t="s">
        <v>1326</v>
      </c>
      <c r="B3600" t="s">
        <v>4072</v>
      </c>
      <c r="C3600">
        <v>71</v>
      </c>
      <c r="D3600" t="s">
        <v>9</v>
      </c>
      <c r="E3600" t="s">
        <v>26</v>
      </c>
      <c r="F3600" t="s">
        <v>30</v>
      </c>
      <c r="G3600" t="s">
        <v>41</v>
      </c>
      <c r="H3600">
        <v>2909.05</v>
      </c>
    </row>
    <row r="3601" spans="1:8" x14ac:dyDescent="0.45">
      <c r="A3601" t="s">
        <v>1123</v>
      </c>
      <c r="B3601" t="s">
        <v>4073</v>
      </c>
      <c r="C3601">
        <v>81</v>
      </c>
      <c r="D3601" t="s">
        <v>14</v>
      </c>
      <c r="E3601" t="s">
        <v>35</v>
      </c>
      <c r="F3601" t="s">
        <v>30</v>
      </c>
      <c r="G3601" t="s">
        <v>41</v>
      </c>
      <c r="H3601">
        <v>4711.07</v>
      </c>
    </row>
    <row r="3602" spans="1:8" x14ac:dyDescent="0.45">
      <c r="A3602" t="s">
        <v>1285</v>
      </c>
      <c r="B3602" t="s">
        <v>4074</v>
      </c>
      <c r="C3602">
        <v>18</v>
      </c>
      <c r="D3602" t="s">
        <v>14</v>
      </c>
      <c r="E3602" t="s">
        <v>15</v>
      </c>
      <c r="F3602" t="s">
        <v>16</v>
      </c>
      <c r="G3602" t="s">
        <v>17</v>
      </c>
      <c r="H3602">
        <v>1840.38</v>
      </c>
    </row>
    <row r="3603" spans="1:8" x14ac:dyDescent="0.45">
      <c r="A3603" t="s">
        <v>1792</v>
      </c>
      <c r="B3603" t="s">
        <v>4075</v>
      </c>
      <c r="C3603">
        <v>80</v>
      </c>
      <c r="D3603" t="s">
        <v>14</v>
      </c>
      <c r="E3603" t="s">
        <v>10</v>
      </c>
      <c r="F3603" t="s">
        <v>11</v>
      </c>
      <c r="G3603" t="s">
        <v>17</v>
      </c>
      <c r="H3603">
        <v>2231.41</v>
      </c>
    </row>
    <row r="3604" spans="1:8" x14ac:dyDescent="0.45">
      <c r="A3604" s="1">
        <v>44661</v>
      </c>
      <c r="B3604" t="s">
        <v>4076</v>
      </c>
      <c r="C3604">
        <v>78</v>
      </c>
      <c r="D3604" t="s">
        <v>14</v>
      </c>
      <c r="E3604" t="s">
        <v>35</v>
      </c>
      <c r="F3604" t="s">
        <v>30</v>
      </c>
      <c r="H3604">
        <v>1926.99</v>
      </c>
    </row>
    <row r="3605" spans="1:8" x14ac:dyDescent="0.45">
      <c r="A3605" t="s">
        <v>573</v>
      </c>
      <c r="B3605" t="s">
        <v>4077</v>
      </c>
      <c r="C3605">
        <v>55</v>
      </c>
      <c r="D3605" t="s">
        <v>21</v>
      </c>
      <c r="E3605" t="s">
        <v>26</v>
      </c>
      <c r="F3605" t="s">
        <v>16</v>
      </c>
      <c r="G3605" t="s">
        <v>28</v>
      </c>
      <c r="H3605">
        <v>4053.97</v>
      </c>
    </row>
    <row r="3606" spans="1:8" x14ac:dyDescent="0.45">
      <c r="A3606" t="s">
        <v>2167</v>
      </c>
      <c r="B3606" t="s">
        <v>4078</v>
      </c>
      <c r="C3606">
        <v>17</v>
      </c>
      <c r="D3606" t="s">
        <v>9</v>
      </c>
      <c r="E3606" t="s">
        <v>22</v>
      </c>
      <c r="F3606" t="s">
        <v>11</v>
      </c>
      <c r="G3606" t="s">
        <v>44</v>
      </c>
      <c r="H3606">
        <v>1970.54</v>
      </c>
    </row>
    <row r="3607" spans="1:8" x14ac:dyDescent="0.45">
      <c r="A3607" t="s">
        <v>1158</v>
      </c>
      <c r="B3607" t="s">
        <v>4079</v>
      </c>
      <c r="C3607">
        <v>13</v>
      </c>
      <c r="D3607" t="s">
        <v>14</v>
      </c>
      <c r="E3607" t="s">
        <v>19</v>
      </c>
      <c r="F3607" t="s">
        <v>23</v>
      </c>
      <c r="G3607" t="s">
        <v>44</v>
      </c>
      <c r="H3607">
        <v>1655.48</v>
      </c>
    </row>
    <row r="3608" spans="1:8" x14ac:dyDescent="0.45">
      <c r="A3608" t="s">
        <v>1158</v>
      </c>
      <c r="B3608" t="s">
        <v>4080</v>
      </c>
      <c r="C3608">
        <v>78</v>
      </c>
      <c r="D3608" t="s">
        <v>21</v>
      </c>
      <c r="E3608" t="s">
        <v>19</v>
      </c>
      <c r="F3608" t="s">
        <v>11</v>
      </c>
      <c r="G3608" t="s">
        <v>41</v>
      </c>
      <c r="H3608">
        <v>4901.8500000000004</v>
      </c>
    </row>
    <row r="3609" spans="1:8" x14ac:dyDescent="0.45">
      <c r="A3609" t="s">
        <v>1126</v>
      </c>
      <c r="B3609" t="s">
        <v>4081</v>
      </c>
      <c r="C3609">
        <v>3</v>
      </c>
      <c r="D3609" t="s">
        <v>9</v>
      </c>
      <c r="E3609" t="s">
        <v>35</v>
      </c>
      <c r="F3609" t="s">
        <v>30</v>
      </c>
      <c r="G3609" t="s">
        <v>12</v>
      </c>
      <c r="H3609">
        <v>69.72</v>
      </c>
    </row>
    <row r="3610" spans="1:8" x14ac:dyDescent="0.45">
      <c r="A3610" s="1">
        <v>45180</v>
      </c>
      <c r="B3610" t="s">
        <v>4082</v>
      </c>
      <c r="C3610">
        <v>42</v>
      </c>
      <c r="D3610" t="s">
        <v>9</v>
      </c>
      <c r="E3610" t="s">
        <v>15</v>
      </c>
      <c r="F3610" t="s">
        <v>30</v>
      </c>
      <c r="G3610" t="s">
        <v>28</v>
      </c>
      <c r="H3610">
        <v>1548.04</v>
      </c>
    </row>
    <row r="3611" spans="1:8" x14ac:dyDescent="0.45">
      <c r="A3611" t="s">
        <v>772</v>
      </c>
      <c r="B3611" t="s">
        <v>4083</v>
      </c>
      <c r="C3611">
        <v>36</v>
      </c>
      <c r="D3611" t="s">
        <v>14</v>
      </c>
      <c r="E3611" t="s">
        <v>38</v>
      </c>
      <c r="F3611" t="s">
        <v>23</v>
      </c>
      <c r="G3611" t="s">
        <v>12</v>
      </c>
      <c r="H3611">
        <v>3843.77</v>
      </c>
    </row>
    <row r="3612" spans="1:8" x14ac:dyDescent="0.45">
      <c r="A3612" t="s">
        <v>82</v>
      </c>
      <c r="B3612" t="s">
        <v>4084</v>
      </c>
      <c r="C3612">
        <v>51</v>
      </c>
      <c r="D3612" t="s">
        <v>21</v>
      </c>
      <c r="E3612" t="s">
        <v>19</v>
      </c>
      <c r="F3612" t="s">
        <v>16</v>
      </c>
      <c r="G3612" t="s">
        <v>12</v>
      </c>
      <c r="H3612">
        <v>3148.45</v>
      </c>
    </row>
    <row r="3613" spans="1:8" x14ac:dyDescent="0.45">
      <c r="A3613" t="s">
        <v>1072</v>
      </c>
      <c r="B3613" t="s">
        <v>4085</v>
      </c>
      <c r="C3613">
        <v>9</v>
      </c>
      <c r="D3613" t="s">
        <v>14</v>
      </c>
      <c r="E3613" t="s">
        <v>15</v>
      </c>
      <c r="F3613" t="s">
        <v>30</v>
      </c>
      <c r="G3613" t="s">
        <v>41</v>
      </c>
      <c r="H3613">
        <v>3494.82</v>
      </c>
    </row>
    <row r="3614" spans="1:8" x14ac:dyDescent="0.45">
      <c r="A3614" s="1">
        <v>45027</v>
      </c>
      <c r="B3614" t="s">
        <v>4086</v>
      </c>
      <c r="C3614">
        <v>93</v>
      </c>
      <c r="D3614" t="s">
        <v>21</v>
      </c>
      <c r="E3614" t="s">
        <v>35</v>
      </c>
      <c r="F3614" t="s">
        <v>30</v>
      </c>
      <c r="G3614" t="s">
        <v>28</v>
      </c>
      <c r="H3614">
        <v>785.57</v>
      </c>
    </row>
    <row r="3615" spans="1:8" x14ac:dyDescent="0.45">
      <c r="A3615" t="s">
        <v>628</v>
      </c>
      <c r="B3615" t="s">
        <v>4087</v>
      </c>
      <c r="C3615">
        <v>93</v>
      </c>
      <c r="D3615" t="s">
        <v>9</v>
      </c>
      <c r="F3615" t="s">
        <v>11</v>
      </c>
      <c r="G3615" t="s">
        <v>44</v>
      </c>
      <c r="H3615">
        <v>4897.3100000000004</v>
      </c>
    </row>
    <row r="3616" spans="1:8" x14ac:dyDescent="0.45">
      <c r="A3616" t="s">
        <v>3735</v>
      </c>
      <c r="B3616" t="s">
        <v>4088</v>
      </c>
      <c r="C3616">
        <v>74</v>
      </c>
      <c r="D3616" t="s">
        <v>21</v>
      </c>
      <c r="E3616" t="s">
        <v>10</v>
      </c>
      <c r="F3616" t="s">
        <v>16</v>
      </c>
      <c r="G3616" t="s">
        <v>28</v>
      </c>
      <c r="H3616">
        <v>2276.4299999999998</v>
      </c>
    </row>
    <row r="3617" spans="1:8" x14ac:dyDescent="0.45">
      <c r="A3617" t="s">
        <v>2082</v>
      </c>
      <c r="B3617" t="s">
        <v>4089</v>
      </c>
      <c r="C3617">
        <v>46</v>
      </c>
      <c r="D3617" t="s">
        <v>14</v>
      </c>
      <c r="E3617" t="s">
        <v>35</v>
      </c>
      <c r="F3617" t="s">
        <v>30</v>
      </c>
      <c r="G3617" t="s">
        <v>44</v>
      </c>
      <c r="H3617">
        <v>3767.85</v>
      </c>
    </row>
    <row r="3618" spans="1:8" x14ac:dyDescent="0.45">
      <c r="A3618" t="s">
        <v>851</v>
      </c>
      <c r="B3618" t="s">
        <v>4090</v>
      </c>
      <c r="C3618">
        <v>81</v>
      </c>
      <c r="D3618" t="s">
        <v>9</v>
      </c>
      <c r="E3618" t="s">
        <v>19</v>
      </c>
      <c r="F3618" t="s">
        <v>11</v>
      </c>
      <c r="G3618" t="s">
        <v>12</v>
      </c>
      <c r="H3618">
        <v>2620.59</v>
      </c>
    </row>
    <row r="3619" spans="1:8" x14ac:dyDescent="0.45">
      <c r="A3619" t="s">
        <v>993</v>
      </c>
      <c r="B3619" t="s">
        <v>4091</v>
      </c>
      <c r="C3619">
        <v>90</v>
      </c>
      <c r="D3619" t="s">
        <v>9</v>
      </c>
      <c r="E3619" t="s">
        <v>22</v>
      </c>
      <c r="F3619" t="s">
        <v>23</v>
      </c>
      <c r="G3619" t="s">
        <v>12</v>
      </c>
      <c r="H3619">
        <v>353.49</v>
      </c>
    </row>
    <row r="3620" spans="1:8" x14ac:dyDescent="0.45">
      <c r="A3620" t="s">
        <v>768</v>
      </c>
      <c r="B3620" t="s">
        <v>4092</v>
      </c>
      <c r="C3620">
        <v>52</v>
      </c>
      <c r="D3620" t="s">
        <v>14</v>
      </c>
      <c r="E3620" t="s">
        <v>15</v>
      </c>
      <c r="F3620" t="s">
        <v>11</v>
      </c>
      <c r="G3620" t="s">
        <v>17</v>
      </c>
      <c r="H3620">
        <v>2682.91</v>
      </c>
    </row>
    <row r="3621" spans="1:8" x14ac:dyDescent="0.45">
      <c r="A3621" t="s">
        <v>847</v>
      </c>
      <c r="B3621" t="s">
        <v>4093</v>
      </c>
      <c r="C3621">
        <v>22</v>
      </c>
      <c r="D3621" t="s">
        <v>14</v>
      </c>
      <c r="F3621" t="s">
        <v>11</v>
      </c>
      <c r="G3621" t="s">
        <v>44</v>
      </c>
      <c r="H3621">
        <v>432.84</v>
      </c>
    </row>
    <row r="3622" spans="1:8" x14ac:dyDescent="0.45">
      <c r="A3622" t="s">
        <v>505</v>
      </c>
      <c r="B3622" t="s">
        <v>4094</v>
      </c>
      <c r="C3622">
        <v>87</v>
      </c>
      <c r="D3622" t="s">
        <v>9</v>
      </c>
      <c r="E3622" t="s">
        <v>15</v>
      </c>
      <c r="F3622" t="s">
        <v>16</v>
      </c>
      <c r="G3622" t="s">
        <v>28</v>
      </c>
      <c r="H3622">
        <v>1206.8800000000001</v>
      </c>
    </row>
    <row r="3623" spans="1:8" x14ac:dyDescent="0.45">
      <c r="A3623" s="1">
        <v>44969</v>
      </c>
      <c r="B3623" t="s">
        <v>4095</v>
      </c>
      <c r="C3623">
        <v>31</v>
      </c>
      <c r="D3623" t="s">
        <v>9</v>
      </c>
      <c r="E3623" t="s">
        <v>22</v>
      </c>
      <c r="F3623" t="s">
        <v>11</v>
      </c>
      <c r="G3623" t="s">
        <v>12</v>
      </c>
      <c r="H3623">
        <v>2878.87</v>
      </c>
    </row>
    <row r="3624" spans="1:8" x14ac:dyDescent="0.45">
      <c r="A3624" s="1">
        <v>44876</v>
      </c>
      <c r="B3624" t="s">
        <v>4096</v>
      </c>
      <c r="C3624">
        <v>67</v>
      </c>
      <c r="D3624" t="s">
        <v>14</v>
      </c>
      <c r="E3624" t="s">
        <v>26</v>
      </c>
      <c r="F3624" t="s">
        <v>11</v>
      </c>
      <c r="G3624" t="s">
        <v>28</v>
      </c>
      <c r="H3624">
        <v>4141.3599999999997</v>
      </c>
    </row>
    <row r="3625" spans="1:8" x14ac:dyDescent="0.45">
      <c r="A3625" t="s">
        <v>2063</v>
      </c>
      <c r="B3625" t="s">
        <v>4097</v>
      </c>
      <c r="C3625">
        <v>79</v>
      </c>
      <c r="D3625" t="s">
        <v>9</v>
      </c>
      <c r="F3625" t="s">
        <v>30</v>
      </c>
      <c r="G3625" t="s">
        <v>28</v>
      </c>
      <c r="H3625">
        <v>4705.7299999999996</v>
      </c>
    </row>
    <row r="3626" spans="1:8" x14ac:dyDescent="0.45">
      <c r="A3626" t="s">
        <v>619</v>
      </c>
      <c r="B3626" t="s">
        <v>4098</v>
      </c>
      <c r="C3626">
        <v>34</v>
      </c>
      <c r="D3626" t="s">
        <v>14</v>
      </c>
      <c r="E3626" t="s">
        <v>26</v>
      </c>
      <c r="F3626" t="s">
        <v>16</v>
      </c>
      <c r="G3626" t="s">
        <v>17</v>
      </c>
      <c r="H3626">
        <v>896.62</v>
      </c>
    </row>
    <row r="3627" spans="1:8" x14ac:dyDescent="0.45">
      <c r="A3627" s="1">
        <v>44690</v>
      </c>
      <c r="B3627" t="s">
        <v>4099</v>
      </c>
      <c r="C3627">
        <v>29</v>
      </c>
      <c r="D3627" t="s">
        <v>9</v>
      </c>
      <c r="E3627" t="s">
        <v>19</v>
      </c>
      <c r="F3627" t="s">
        <v>16</v>
      </c>
      <c r="G3627" t="s">
        <v>44</v>
      </c>
      <c r="H3627">
        <v>4485.54</v>
      </c>
    </row>
    <row r="3628" spans="1:8" x14ac:dyDescent="0.45">
      <c r="A3628" s="1">
        <v>44993</v>
      </c>
      <c r="B3628" t="s">
        <v>4100</v>
      </c>
      <c r="C3628">
        <v>13</v>
      </c>
      <c r="D3628" t="s">
        <v>9</v>
      </c>
      <c r="E3628" t="s">
        <v>35</v>
      </c>
      <c r="F3628" t="s">
        <v>16</v>
      </c>
      <c r="G3628" t="s">
        <v>44</v>
      </c>
      <c r="H3628">
        <v>2800</v>
      </c>
    </row>
    <row r="3629" spans="1:8" x14ac:dyDescent="0.45">
      <c r="A3629" s="1">
        <v>44938</v>
      </c>
      <c r="B3629" t="s">
        <v>4101</v>
      </c>
      <c r="C3629">
        <v>68</v>
      </c>
      <c r="D3629" t="s">
        <v>14</v>
      </c>
      <c r="E3629" t="s">
        <v>35</v>
      </c>
      <c r="F3629" t="s">
        <v>11</v>
      </c>
      <c r="G3629" t="s">
        <v>28</v>
      </c>
      <c r="H3629">
        <v>1292.77</v>
      </c>
    </row>
    <row r="3630" spans="1:8" x14ac:dyDescent="0.45">
      <c r="A3630" s="1">
        <v>44778</v>
      </c>
      <c r="B3630" t="s">
        <v>4102</v>
      </c>
      <c r="C3630">
        <v>27</v>
      </c>
      <c r="D3630" t="s">
        <v>9</v>
      </c>
      <c r="E3630" t="s">
        <v>22</v>
      </c>
      <c r="F3630" t="s">
        <v>23</v>
      </c>
      <c r="G3630" t="s">
        <v>28</v>
      </c>
      <c r="H3630">
        <v>4783.53</v>
      </c>
    </row>
    <row r="3631" spans="1:8" x14ac:dyDescent="0.45">
      <c r="A3631" t="s">
        <v>120</v>
      </c>
      <c r="B3631" t="s">
        <v>4103</v>
      </c>
      <c r="C3631">
        <v>65</v>
      </c>
      <c r="D3631" t="s">
        <v>14</v>
      </c>
      <c r="E3631" t="s">
        <v>38</v>
      </c>
      <c r="F3631" t="s">
        <v>11</v>
      </c>
      <c r="G3631" t="s">
        <v>41</v>
      </c>
      <c r="H3631">
        <v>2572.7399999999998</v>
      </c>
    </row>
    <row r="3632" spans="1:8" x14ac:dyDescent="0.45">
      <c r="A3632" s="1">
        <v>44564</v>
      </c>
      <c r="B3632" t="s">
        <v>4104</v>
      </c>
      <c r="C3632">
        <v>0</v>
      </c>
      <c r="D3632" t="s">
        <v>9</v>
      </c>
      <c r="E3632" t="s">
        <v>38</v>
      </c>
      <c r="F3632" t="s">
        <v>11</v>
      </c>
      <c r="G3632" t="s">
        <v>41</v>
      </c>
      <c r="H3632">
        <v>325.2</v>
      </c>
    </row>
    <row r="3633" spans="1:8" x14ac:dyDescent="0.45">
      <c r="A3633" s="1">
        <v>44569</v>
      </c>
      <c r="B3633" t="s">
        <v>4105</v>
      </c>
      <c r="C3633">
        <v>75</v>
      </c>
      <c r="D3633" t="s">
        <v>9</v>
      </c>
      <c r="E3633" t="s">
        <v>38</v>
      </c>
      <c r="F3633" t="s">
        <v>23</v>
      </c>
      <c r="G3633" t="s">
        <v>44</v>
      </c>
      <c r="H3633">
        <v>4537.12</v>
      </c>
    </row>
    <row r="3634" spans="1:8" x14ac:dyDescent="0.45">
      <c r="A3634" s="1">
        <v>44751</v>
      </c>
      <c r="B3634" t="s">
        <v>4106</v>
      </c>
      <c r="C3634">
        <v>43</v>
      </c>
      <c r="D3634" t="s">
        <v>14</v>
      </c>
      <c r="E3634" t="s">
        <v>26</v>
      </c>
      <c r="F3634" t="s">
        <v>30</v>
      </c>
      <c r="G3634" t="s">
        <v>28</v>
      </c>
      <c r="H3634">
        <v>2349.0100000000002</v>
      </c>
    </row>
    <row r="3635" spans="1:8" x14ac:dyDescent="0.45">
      <c r="A3635" s="1">
        <v>45175</v>
      </c>
      <c r="B3635" t="s">
        <v>4107</v>
      </c>
      <c r="C3635">
        <v>24</v>
      </c>
      <c r="D3635" t="s">
        <v>9</v>
      </c>
      <c r="E3635" t="s">
        <v>38</v>
      </c>
      <c r="F3635" t="s">
        <v>30</v>
      </c>
      <c r="G3635" t="s">
        <v>28</v>
      </c>
      <c r="H3635">
        <v>2657.84</v>
      </c>
    </row>
    <row r="3636" spans="1:8" x14ac:dyDescent="0.45">
      <c r="A3636" t="s">
        <v>637</v>
      </c>
      <c r="B3636" t="s">
        <v>4108</v>
      </c>
      <c r="C3636">
        <v>55</v>
      </c>
      <c r="D3636" t="s">
        <v>9</v>
      </c>
      <c r="F3636" t="s">
        <v>16</v>
      </c>
      <c r="G3636" t="s">
        <v>28</v>
      </c>
      <c r="H3636">
        <v>1505.69</v>
      </c>
    </row>
    <row r="3637" spans="1:8" x14ac:dyDescent="0.45">
      <c r="A3637" t="s">
        <v>561</v>
      </c>
      <c r="B3637" t="s">
        <v>4109</v>
      </c>
      <c r="C3637">
        <v>24</v>
      </c>
      <c r="D3637" t="s">
        <v>14</v>
      </c>
      <c r="E3637" t="s">
        <v>38</v>
      </c>
      <c r="F3637" t="s">
        <v>11</v>
      </c>
      <c r="G3637" t="s">
        <v>44</v>
      </c>
      <c r="H3637">
        <v>1497.98</v>
      </c>
    </row>
    <row r="3638" spans="1:8" x14ac:dyDescent="0.45">
      <c r="A3638" t="s">
        <v>315</v>
      </c>
      <c r="B3638" t="s">
        <v>4110</v>
      </c>
      <c r="C3638">
        <v>88</v>
      </c>
      <c r="D3638" t="s">
        <v>21</v>
      </c>
      <c r="E3638" t="s">
        <v>26</v>
      </c>
      <c r="F3638" t="s">
        <v>30</v>
      </c>
      <c r="G3638" t="s">
        <v>17</v>
      </c>
      <c r="H3638">
        <v>3325.62</v>
      </c>
    </row>
    <row r="3639" spans="1:8" x14ac:dyDescent="0.45">
      <c r="A3639" t="s">
        <v>558</v>
      </c>
      <c r="B3639" t="s">
        <v>4111</v>
      </c>
      <c r="C3639">
        <v>77</v>
      </c>
      <c r="D3639" t="s">
        <v>9</v>
      </c>
      <c r="E3639" t="s">
        <v>19</v>
      </c>
      <c r="F3639" t="s">
        <v>11</v>
      </c>
      <c r="G3639" t="s">
        <v>41</v>
      </c>
      <c r="H3639">
        <v>1284.19</v>
      </c>
    </row>
    <row r="3640" spans="1:8" x14ac:dyDescent="0.45">
      <c r="A3640" t="s">
        <v>517</v>
      </c>
      <c r="B3640" t="s">
        <v>4112</v>
      </c>
      <c r="C3640">
        <v>21</v>
      </c>
      <c r="D3640" t="s">
        <v>21</v>
      </c>
      <c r="E3640" t="s">
        <v>10</v>
      </c>
      <c r="F3640" t="s">
        <v>11</v>
      </c>
      <c r="G3640" t="s">
        <v>12</v>
      </c>
      <c r="H3640">
        <v>3214.7</v>
      </c>
    </row>
    <row r="3641" spans="1:8" x14ac:dyDescent="0.45">
      <c r="A3641" s="1">
        <v>44657</v>
      </c>
      <c r="B3641" t="s">
        <v>4113</v>
      </c>
      <c r="C3641">
        <v>83</v>
      </c>
      <c r="D3641" t="s">
        <v>14</v>
      </c>
      <c r="E3641" t="s">
        <v>38</v>
      </c>
      <c r="F3641" t="s">
        <v>16</v>
      </c>
      <c r="G3641" t="s">
        <v>41</v>
      </c>
      <c r="H3641">
        <v>4379.46</v>
      </c>
    </row>
    <row r="3642" spans="1:8" x14ac:dyDescent="0.45">
      <c r="A3642" t="s">
        <v>2323</v>
      </c>
      <c r="B3642" t="s">
        <v>4114</v>
      </c>
      <c r="C3642">
        <v>32</v>
      </c>
      <c r="D3642" t="s">
        <v>21</v>
      </c>
      <c r="E3642" t="s">
        <v>15</v>
      </c>
      <c r="F3642" t="s">
        <v>30</v>
      </c>
      <c r="G3642" t="s">
        <v>44</v>
      </c>
      <c r="H3642">
        <v>2188</v>
      </c>
    </row>
    <row r="3643" spans="1:8" x14ac:dyDescent="0.45">
      <c r="A3643" t="s">
        <v>447</v>
      </c>
      <c r="B3643" t="s">
        <v>4115</v>
      </c>
      <c r="C3643">
        <v>18</v>
      </c>
      <c r="D3643" t="s">
        <v>9</v>
      </c>
      <c r="E3643" t="s">
        <v>10</v>
      </c>
      <c r="F3643" t="s">
        <v>23</v>
      </c>
      <c r="G3643" t="s">
        <v>44</v>
      </c>
      <c r="H3643">
        <v>1970.97</v>
      </c>
    </row>
    <row r="3644" spans="1:8" x14ac:dyDescent="0.45">
      <c r="A3644" t="s">
        <v>179</v>
      </c>
      <c r="B3644" t="s">
        <v>4116</v>
      </c>
      <c r="C3644">
        <v>18</v>
      </c>
      <c r="D3644" t="s">
        <v>9</v>
      </c>
      <c r="E3644" t="s">
        <v>15</v>
      </c>
      <c r="F3644" t="s">
        <v>16</v>
      </c>
      <c r="G3644" t="s">
        <v>44</v>
      </c>
      <c r="H3644">
        <v>3463.17</v>
      </c>
    </row>
    <row r="3645" spans="1:8" x14ac:dyDescent="0.45">
      <c r="A3645" t="s">
        <v>3025</v>
      </c>
      <c r="B3645" t="s">
        <v>4117</v>
      </c>
      <c r="C3645">
        <v>58</v>
      </c>
      <c r="D3645" t="s">
        <v>14</v>
      </c>
      <c r="E3645" t="s">
        <v>15</v>
      </c>
      <c r="F3645" t="s">
        <v>16</v>
      </c>
      <c r="G3645" t="s">
        <v>12</v>
      </c>
      <c r="H3645">
        <v>838.09</v>
      </c>
    </row>
    <row r="3646" spans="1:8" x14ac:dyDescent="0.45">
      <c r="A3646" t="s">
        <v>529</v>
      </c>
      <c r="B3646" t="s">
        <v>4118</v>
      </c>
      <c r="C3646">
        <v>78</v>
      </c>
      <c r="D3646" t="s">
        <v>21</v>
      </c>
      <c r="E3646" t="s">
        <v>35</v>
      </c>
      <c r="F3646" t="s">
        <v>30</v>
      </c>
      <c r="G3646" t="s">
        <v>41</v>
      </c>
      <c r="H3646">
        <v>740.93</v>
      </c>
    </row>
    <row r="3647" spans="1:8" x14ac:dyDescent="0.45">
      <c r="A3647" s="1">
        <v>44903</v>
      </c>
      <c r="B3647" t="s">
        <v>4119</v>
      </c>
      <c r="C3647">
        <v>11</v>
      </c>
      <c r="D3647" t="s">
        <v>21</v>
      </c>
      <c r="E3647" t="s">
        <v>35</v>
      </c>
      <c r="F3647" t="s">
        <v>11</v>
      </c>
      <c r="G3647" t="s">
        <v>44</v>
      </c>
      <c r="H3647">
        <v>4174.22</v>
      </c>
    </row>
    <row r="3648" spans="1:8" x14ac:dyDescent="0.45">
      <c r="A3648" t="s">
        <v>626</v>
      </c>
      <c r="B3648" t="s">
        <v>4120</v>
      </c>
      <c r="C3648">
        <v>24</v>
      </c>
      <c r="D3648" t="s">
        <v>9</v>
      </c>
      <c r="E3648" t="s">
        <v>26</v>
      </c>
      <c r="F3648" t="s">
        <v>30</v>
      </c>
      <c r="H3648">
        <v>1061.25</v>
      </c>
    </row>
    <row r="3649" spans="1:8" x14ac:dyDescent="0.45">
      <c r="A3649" t="s">
        <v>693</v>
      </c>
      <c r="B3649" t="s">
        <v>4121</v>
      </c>
      <c r="C3649">
        <v>10</v>
      </c>
      <c r="D3649" t="s">
        <v>21</v>
      </c>
      <c r="E3649" t="s">
        <v>15</v>
      </c>
      <c r="F3649" t="s">
        <v>11</v>
      </c>
      <c r="G3649" t="s">
        <v>28</v>
      </c>
      <c r="H3649">
        <v>2215.0700000000002</v>
      </c>
    </row>
    <row r="3650" spans="1:8" x14ac:dyDescent="0.45">
      <c r="A3650" s="1">
        <v>44628</v>
      </c>
      <c r="B3650" t="s">
        <v>4122</v>
      </c>
      <c r="C3650">
        <v>17</v>
      </c>
      <c r="D3650" t="s">
        <v>21</v>
      </c>
      <c r="E3650" t="s">
        <v>26</v>
      </c>
      <c r="F3650" t="s">
        <v>23</v>
      </c>
      <c r="G3650" t="s">
        <v>41</v>
      </c>
      <c r="H3650">
        <v>241.91</v>
      </c>
    </row>
    <row r="3651" spans="1:8" x14ac:dyDescent="0.45">
      <c r="A3651" t="s">
        <v>885</v>
      </c>
      <c r="B3651" t="s">
        <v>4123</v>
      </c>
      <c r="C3651">
        <v>72</v>
      </c>
      <c r="D3651" t="s">
        <v>9</v>
      </c>
      <c r="E3651" t="s">
        <v>10</v>
      </c>
      <c r="F3651" t="s">
        <v>16</v>
      </c>
      <c r="G3651" t="s">
        <v>17</v>
      </c>
      <c r="H3651">
        <v>136.93</v>
      </c>
    </row>
    <row r="3652" spans="1:8" x14ac:dyDescent="0.45">
      <c r="A3652" t="s">
        <v>24</v>
      </c>
      <c r="B3652" t="s">
        <v>4124</v>
      </c>
      <c r="C3652">
        <v>20</v>
      </c>
      <c r="D3652" t="s">
        <v>14</v>
      </c>
      <c r="E3652" t="s">
        <v>26</v>
      </c>
      <c r="F3652" t="s">
        <v>11</v>
      </c>
      <c r="G3652" t="s">
        <v>12</v>
      </c>
      <c r="H3652">
        <v>3722.34</v>
      </c>
    </row>
    <row r="3653" spans="1:8" x14ac:dyDescent="0.45">
      <c r="A3653" t="s">
        <v>965</v>
      </c>
      <c r="B3653" t="s">
        <v>4125</v>
      </c>
      <c r="C3653">
        <v>84</v>
      </c>
      <c r="D3653" t="s">
        <v>14</v>
      </c>
      <c r="E3653" t="s">
        <v>22</v>
      </c>
      <c r="F3653" t="s">
        <v>11</v>
      </c>
      <c r="G3653" t="s">
        <v>28</v>
      </c>
      <c r="H3653">
        <v>683.39</v>
      </c>
    </row>
    <row r="3654" spans="1:8" x14ac:dyDescent="0.45">
      <c r="A3654" t="s">
        <v>1856</v>
      </c>
      <c r="B3654" t="s">
        <v>4126</v>
      </c>
      <c r="C3654">
        <v>80</v>
      </c>
      <c r="D3654" t="s">
        <v>21</v>
      </c>
      <c r="E3654" t="s">
        <v>26</v>
      </c>
      <c r="F3654" t="s">
        <v>23</v>
      </c>
      <c r="G3654" t="s">
        <v>44</v>
      </c>
      <c r="H3654">
        <v>3181.77</v>
      </c>
    </row>
    <row r="3655" spans="1:8" x14ac:dyDescent="0.45">
      <c r="A3655" s="1">
        <v>45235</v>
      </c>
      <c r="B3655" t="s">
        <v>4127</v>
      </c>
      <c r="C3655">
        <v>68</v>
      </c>
      <c r="D3655" t="s">
        <v>21</v>
      </c>
      <c r="E3655" t="s">
        <v>22</v>
      </c>
      <c r="F3655" t="s">
        <v>11</v>
      </c>
      <c r="G3655" t="s">
        <v>44</v>
      </c>
      <c r="H3655">
        <v>1161.2</v>
      </c>
    </row>
    <row r="3656" spans="1:8" x14ac:dyDescent="0.45">
      <c r="A3656" s="1">
        <v>44900</v>
      </c>
      <c r="B3656" t="s">
        <v>4128</v>
      </c>
      <c r="C3656">
        <v>43</v>
      </c>
      <c r="D3656" t="s">
        <v>21</v>
      </c>
      <c r="E3656" t="s">
        <v>19</v>
      </c>
      <c r="F3656" t="s">
        <v>16</v>
      </c>
      <c r="G3656" t="s">
        <v>17</v>
      </c>
      <c r="H3656">
        <v>2173.21</v>
      </c>
    </row>
    <row r="3657" spans="1:8" x14ac:dyDescent="0.45">
      <c r="A3657" s="1">
        <v>45211</v>
      </c>
      <c r="B3657" t="s">
        <v>4129</v>
      </c>
      <c r="C3657">
        <v>61</v>
      </c>
      <c r="D3657" t="s">
        <v>9</v>
      </c>
      <c r="E3657" t="s">
        <v>26</v>
      </c>
      <c r="F3657" t="s">
        <v>11</v>
      </c>
      <c r="G3657" t="s">
        <v>44</v>
      </c>
      <c r="H3657">
        <v>3387.49</v>
      </c>
    </row>
    <row r="3658" spans="1:8" x14ac:dyDescent="0.45">
      <c r="A3658" t="s">
        <v>835</v>
      </c>
      <c r="B3658" t="s">
        <v>4130</v>
      </c>
      <c r="C3658">
        <v>68</v>
      </c>
      <c r="D3658" t="s">
        <v>21</v>
      </c>
      <c r="E3658" t="s">
        <v>26</v>
      </c>
      <c r="F3658" t="s">
        <v>16</v>
      </c>
      <c r="G3658" t="s">
        <v>28</v>
      </c>
      <c r="H3658">
        <v>1290.0999999999999</v>
      </c>
    </row>
    <row r="3659" spans="1:8" x14ac:dyDescent="0.45">
      <c r="A3659" t="s">
        <v>958</v>
      </c>
      <c r="B3659" t="s">
        <v>4131</v>
      </c>
      <c r="C3659">
        <v>56</v>
      </c>
      <c r="D3659" t="s">
        <v>14</v>
      </c>
      <c r="E3659" t="s">
        <v>22</v>
      </c>
      <c r="F3659" t="s">
        <v>11</v>
      </c>
      <c r="G3659" t="s">
        <v>28</v>
      </c>
      <c r="H3659">
        <v>4419.43</v>
      </c>
    </row>
    <row r="3660" spans="1:8" x14ac:dyDescent="0.45">
      <c r="A3660" t="s">
        <v>1667</v>
      </c>
      <c r="B3660" t="s">
        <v>4132</v>
      </c>
      <c r="C3660">
        <v>0</v>
      </c>
      <c r="D3660" t="s">
        <v>14</v>
      </c>
      <c r="E3660" t="s">
        <v>26</v>
      </c>
      <c r="F3660" t="s">
        <v>11</v>
      </c>
      <c r="G3660" t="s">
        <v>12</v>
      </c>
      <c r="H3660">
        <v>3807.25</v>
      </c>
    </row>
    <row r="3661" spans="1:8" x14ac:dyDescent="0.45">
      <c r="A3661" t="s">
        <v>523</v>
      </c>
      <c r="B3661" t="s">
        <v>4133</v>
      </c>
      <c r="C3661">
        <v>2</v>
      </c>
      <c r="D3661" t="s">
        <v>21</v>
      </c>
      <c r="F3661" t="s">
        <v>16</v>
      </c>
      <c r="G3661" t="s">
        <v>28</v>
      </c>
      <c r="H3661">
        <v>2175.6</v>
      </c>
    </row>
    <row r="3662" spans="1:8" x14ac:dyDescent="0.45">
      <c r="A3662" t="s">
        <v>588</v>
      </c>
      <c r="B3662" t="s">
        <v>4134</v>
      </c>
      <c r="C3662">
        <v>71</v>
      </c>
      <c r="D3662" t="s">
        <v>21</v>
      </c>
      <c r="E3662" t="s">
        <v>15</v>
      </c>
      <c r="F3662" t="s">
        <v>23</v>
      </c>
      <c r="G3662" t="s">
        <v>44</v>
      </c>
      <c r="H3662">
        <v>4187.4399999999996</v>
      </c>
    </row>
    <row r="3663" spans="1:8" x14ac:dyDescent="0.45">
      <c r="A3663" t="s">
        <v>990</v>
      </c>
      <c r="B3663" t="s">
        <v>4135</v>
      </c>
      <c r="C3663">
        <v>42</v>
      </c>
      <c r="D3663" t="s">
        <v>21</v>
      </c>
      <c r="E3663" t="s">
        <v>26</v>
      </c>
      <c r="F3663" t="s">
        <v>30</v>
      </c>
      <c r="G3663" t="s">
        <v>44</v>
      </c>
      <c r="H3663">
        <v>44.59</v>
      </c>
    </row>
    <row r="3664" spans="1:8" x14ac:dyDescent="0.45">
      <c r="A3664" t="s">
        <v>1364</v>
      </c>
      <c r="B3664" t="s">
        <v>4136</v>
      </c>
      <c r="C3664">
        <v>3</v>
      </c>
      <c r="D3664" t="s">
        <v>14</v>
      </c>
      <c r="E3664" t="s">
        <v>35</v>
      </c>
      <c r="F3664" t="s">
        <v>23</v>
      </c>
      <c r="G3664" t="s">
        <v>28</v>
      </c>
      <c r="H3664">
        <v>376.71</v>
      </c>
    </row>
    <row r="3665" spans="1:8" x14ac:dyDescent="0.45">
      <c r="A3665" s="1">
        <v>44714</v>
      </c>
      <c r="B3665" t="s">
        <v>4137</v>
      </c>
      <c r="C3665">
        <v>46</v>
      </c>
      <c r="D3665" t="s">
        <v>14</v>
      </c>
      <c r="E3665" t="s">
        <v>26</v>
      </c>
      <c r="F3665" t="s">
        <v>30</v>
      </c>
      <c r="G3665" t="s">
        <v>44</v>
      </c>
      <c r="H3665">
        <v>1343.35</v>
      </c>
    </row>
    <row r="3666" spans="1:8" x14ac:dyDescent="0.45">
      <c r="A3666" s="1">
        <v>44903</v>
      </c>
      <c r="B3666" t="s">
        <v>4138</v>
      </c>
      <c r="C3666">
        <v>42</v>
      </c>
      <c r="D3666" t="s">
        <v>9</v>
      </c>
      <c r="E3666" t="s">
        <v>22</v>
      </c>
      <c r="F3666" t="s">
        <v>16</v>
      </c>
      <c r="G3666" t="s">
        <v>12</v>
      </c>
      <c r="H3666">
        <v>4107.43</v>
      </c>
    </row>
    <row r="3667" spans="1:8" x14ac:dyDescent="0.45">
      <c r="A3667" t="s">
        <v>337</v>
      </c>
      <c r="B3667" t="s">
        <v>4139</v>
      </c>
      <c r="C3667">
        <v>61</v>
      </c>
      <c r="D3667" t="s">
        <v>9</v>
      </c>
      <c r="E3667" t="s">
        <v>38</v>
      </c>
      <c r="F3667" t="s">
        <v>11</v>
      </c>
      <c r="G3667" t="s">
        <v>17</v>
      </c>
      <c r="H3667">
        <v>103.51</v>
      </c>
    </row>
    <row r="3668" spans="1:8" x14ac:dyDescent="0.45">
      <c r="A3668" t="s">
        <v>249</v>
      </c>
      <c r="B3668" t="s">
        <v>4140</v>
      </c>
      <c r="C3668">
        <v>68</v>
      </c>
      <c r="D3668" t="s">
        <v>21</v>
      </c>
      <c r="F3668" t="s">
        <v>30</v>
      </c>
      <c r="G3668" t="s">
        <v>17</v>
      </c>
      <c r="H3668">
        <v>4808.7299999999996</v>
      </c>
    </row>
    <row r="3669" spans="1:8" x14ac:dyDescent="0.45">
      <c r="A3669" t="s">
        <v>265</v>
      </c>
      <c r="B3669" t="s">
        <v>4141</v>
      </c>
      <c r="C3669">
        <v>17</v>
      </c>
      <c r="D3669" t="s">
        <v>14</v>
      </c>
      <c r="E3669" t="s">
        <v>22</v>
      </c>
      <c r="F3669" t="s">
        <v>16</v>
      </c>
      <c r="G3669" t="s">
        <v>41</v>
      </c>
      <c r="H3669">
        <v>783.39</v>
      </c>
    </row>
    <row r="3670" spans="1:8" x14ac:dyDescent="0.45">
      <c r="A3670" t="s">
        <v>888</v>
      </c>
      <c r="B3670" t="s">
        <v>4142</v>
      </c>
      <c r="C3670">
        <v>66</v>
      </c>
      <c r="D3670" t="s">
        <v>9</v>
      </c>
      <c r="E3670" t="s">
        <v>22</v>
      </c>
      <c r="F3670" t="s">
        <v>11</v>
      </c>
      <c r="G3670" t="s">
        <v>44</v>
      </c>
      <c r="H3670">
        <v>2583.61</v>
      </c>
    </row>
    <row r="3671" spans="1:8" x14ac:dyDescent="0.45">
      <c r="A3671" t="s">
        <v>373</v>
      </c>
      <c r="B3671" t="s">
        <v>4143</v>
      </c>
      <c r="C3671">
        <v>72</v>
      </c>
      <c r="D3671" t="s">
        <v>21</v>
      </c>
      <c r="E3671" t="s">
        <v>35</v>
      </c>
      <c r="F3671" t="s">
        <v>16</v>
      </c>
      <c r="G3671" t="s">
        <v>12</v>
      </c>
      <c r="H3671">
        <v>3423.2</v>
      </c>
    </row>
    <row r="3672" spans="1:8" x14ac:dyDescent="0.45">
      <c r="A3672" s="1">
        <v>44717</v>
      </c>
      <c r="B3672" t="s">
        <v>4144</v>
      </c>
      <c r="C3672">
        <v>60</v>
      </c>
      <c r="D3672" t="s">
        <v>14</v>
      </c>
      <c r="E3672" t="s">
        <v>35</v>
      </c>
      <c r="F3672" t="s">
        <v>23</v>
      </c>
      <c r="G3672" t="s">
        <v>17</v>
      </c>
      <c r="H3672">
        <v>3977.52</v>
      </c>
    </row>
    <row r="3673" spans="1:8" x14ac:dyDescent="0.45">
      <c r="A3673" s="1">
        <v>45271</v>
      </c>
      <c r="B3673" t="s">
        <v>4145</v>
      </c>
      <c r="C3673">
        <v>35</v>
      </c>
      <c r="D3673" t="s">
        <v>14</v>
      </c>
      <c r="E3673" t="s">
        <v>15</v>
      </c>
      <c r="F3673" t="s">
        <v>30</v>
      </c>
      <c r="G3673" t="s">
        <v>17</v>
      </c>
      <c r="H3673">
        <v>3957.42</v>
      </c>
    </row>
    <row r="3674" spans="1:8" x14ac:dyDescent="0.45">
      <c r="A3674" t="s">
        <v>1326</v>
      </c>
      <c r="B3674" t="s">
        <v>4146</v>
      </c>
      <c r="C3674">
        <v>46</v>
      </c>
      <c r="D3674" t="s">
        <v>9</v>
      </c>
      <c r="E3674" t="s">
        <v>35</v>
      </c>
      <c r="F3674" t="s">
        <v>11</v>
      </c>
      <c r="G3674" t="s">
        <v>28</v>
      </c>
      <c r="H3674">
        <v>2685.14</v>
      </c>
    </row>
    <row r="3675" spans="1:8" x14ac:dyDescent="0.45">
      <c r="A3675" t="s">
        <v>136</v>
      </c>
      <c r="B3675" t="s">
        <v>4147</v>
      </c>
      <c r="C3675">
        <v>65</v>
      </c>
      <c r="D3675" t="s">
        <v>21</v>
      </c>
      <c r="E3675" t="s">
        <v>19</v>
      </c>
      <c r="F3675" t="s">
        <v>11</v>
      </c>
      <c r="G3675" t="s">
        <v>28</v>
      </c>
      <c r="H3675">
        <v>55.18</v>
      </c>
    </row>
    <row r="3676" spans="1:8" x14ac:dyDescent="0.45">
      <c r="A3676" t="s">
        <v>1617</v>
      </c>
      <c r="B3676" t="s">
        <v>4148</v>
      </c>
      <c r="C3676">
        <v>20</v>
      </c>
      <c r="D3676" t="s">
        <v>14</v>
      </c>
      <c r="E3676" t="s">
        <v>26</v>
      </c>
      <c r="F3676" t="s">
        <v>11</v>
      </c>
      <c r="G3676" t="s">
        <v>28</v>
      </c>
      <c r="H3676">
        <v>1337.1</v>
      </c>
    </row>
    <row r="3677" spans="1:8" x14ac:dyDescent="0.45">
      <c r="A3677" s="1">
        <v>45266</v>
      </c>
      <c r="B3677" t="s">
        <v>4149</v>
      </c>
      <c r="C3677">
        <v>83</v>
      </c>
      <c r="D3677" t="s">
        <v>9</v>
      </c>
      <c r="E3677" t="s">
        <v>15</v>
      </c>
      <c r="F3677" t="s">
        <v>23</v>
      </c>
      <c r="G3677" t="s">
        <v>17</v>
      </c>
      <c r="H3677">
        <v>2571.7399999999998</v>
      </c>
    </row>
    <row r="3678" spans="1:8" x14ac:dyDescent="0.45">
      <c r="A3678" s="1">
        <v>45117</v>
      </c>
      <c r="B3678" t="s">
        <v>4150</v>
      </c>
      <c r="C3678">
        <v>70</v>
      </c>
      <c r="D3678" t="s">
        <v>9</v>
      </c>
      <c r="E3678" t="s">
        <v>38</v>
      </c>
      <c r="F3678" t="s">
        <v>30</v>
      </c>
      <c r="G3678" t="s">
        <v>17</v>
      </c>
      <c r="H3678">
        <v>3894.1</v>
      </c>
    </row>
    <row r="3679" spans="1:8" x14ac:dyDescent="0.45">
      <c r="A3679" t="s">
        <v>158</v>
      </c>
      <c r="B3679" t="s">
        <v>4151</v>
      </c>
      <c r="C3679">
        <v>77</v>
      </c>
      <c r="D3679" t="s">
        <v>14</v>
      </c>
      <c r="E3679" t="s">
        <v>19</v>
      </c>
      <c r="F3679" t="s">
        <v>16</v>
      </c>
      <c r="G3679" t="s">
        <v>44</v>
      </c>
      <c r="H3679">
        <v>3556.63</v>
      </c>
    </row>
    <row r="3680" spans="1:8" x14ac:dyDescent="0.45">
      <c r="A3680" s="1">
        <v>44835</v>
      </c>
      <c r="B3680" t="s">
        <v>4152</v>
      </c>
      <c r="C3680">
        <v>97</v>
      </c>
      <c r="D3680" t="s">
        <v>14</v>
      </c>
      <c r="E3680" t="s">
        <v>19</v>
      </c>
      <c r="F3680" t="s">
        <v>23</v>
      </c>
      <c r="G3680" t="s">
        <v>28</v>
      </c>
      <c r="H3680">
        <v>3541.06</v>
      </c>
    </row>
    <row r="3681" spans="1:8" x14ac:dyDescent="0.45">
      <c r="A3681" s="1">
        <v>45141</v>
      </c>
      <c r="B3681" t="s">
        <v>4153</v>
      </c>
      <c r="C3681">
        <v>68</v>
      </c>
      <c r="D3681" t="s">
        <v>9</v>
      </c>
      <c r="F3681" t="s">
        <v>23</v>
      </c>
      <c r="G3681" t="s">
        <v>12</v>
      </c>
      <c r="H3681">
        <v>3928.29</v>
      </c>
    </row>
    <row r="3682" spans="1:8" x14ac:dyDescent="0.45">
      <c r="A3682" t="s">
        <v>487</v>
      </c>
      <c r="B3682" t="s">
        <v>4154</v>
      </c>
      <c r="C3682">
        <v>57</v>
      </c>
      <c r="D3682" t="s">
        <v>21</v>
      </c>
      <c r="F3682" t="s">
        <v>30</v>
      </c>
      <c r="G3682" t="s">
        <v>17</v>
      </c>
      <c r="H3682">
        <v>1911.8</v>
      </c>
    </row>
    <row r="3683" spans="1:8" x14ac:dyDescent="0.45">
      <c r="A3683" t="s">
        <v>244</v>
      </c>
      <c r="B3683" t="s">
        <v>4155</v>
      </c>
      <c r="C3683">
        <v>94</v>
      </c>
      <c r="D3683" t="s">
        <v>14</v>
      </c>
      <c r="E3683" t="s">
        <v>19</v>
      </c>
      <c r="F3683" t="s">
        <v>16</v>
      </c>
      <c r="H3683">
        <v>4366.07</v>
      </c>
    </row>
    <row r="3684" spans="1:8" x14ac:dyDescent="0.45">
      <c r="A3684" t="s">
        <v>126</v>
      </c>
      <c r="B3684" t="s">
        <v>4156</v>
      </c>
      <c r="C3684">
        <v>31</v>
      </c>
      <c r="D3684" t="s">
        <v>9</v>
      </c>
      <c r="E3684" t="s">
        <v>35</v>
      </c>
      <c r="F3684" t="s">
        <v>23</v>
      </c>
      <c r="G3684" t="s">
        <v>44</v>
      </c>
      <c r="H3684">
        <v>1359.54</v>
      </c>
    </row>
    <row r="3685" spans="1:8" x14ac:dyDescent="0.45">
      <c r="A3685" s="1">
        <v>45174</v>
      </c>
      <c r="B3685" t="s">
        <v>4157</v>
      </c>
      <c r="C3685">
        <v>68</v>
      </c>
      <c r="D3685" t="s">
        <v>9</v>
      </c>
      <c r="E3685" t="s">
        <v>26</v>
      </c>
      <c r="F3685" t="s">
        <v>11</v>
      </c>
      <c r="G3685" t="s">
        <v>28</v>
      </c>
      <c r="H3685">
        <v>652.95000000000005</v>
      </c>
    </row>
    <row r="3686" spans="1:8" x14ac:dyDescent="0.45">
      <c r="A3686" t="s">
        <v>70</v>
      </c>
      <c r="B3686" t="s">
        <v>4158</v>
      </c>
      <c r="C3686">
        <v>23</v>
      </c>
      <c r="D3686" t="s">
        <v>9</v>
      </c>
      <c r="E3686" t="s">
        <v>19</v>
      </c>
      <c r="F3686" t="s">
        <v>23</v>
      </c>
      <c r="G3686" t="s">
        <v>41</v>
      </c>
      <c r="H3686">
        <v>436.77</v>
      </c>
    </row>
    <row r="3687" spans="1:8" x14ac:dyDescent="0.45">
      <c r="A3687" t="s">
        <v>452</v>
      </c>
      <c r="B3687" t="s">
        <v>4159</v>
      </c>
      <c r="C3687">
        <v>5</v>
      </c>
      <c r="D3687" t="s">
        <v>14</v>
      </c>
      <c r="E3687" t="s">
        <v>35</v>
      </c>
      <c r="F3687" t="s">
        <v>11</v>
      </c>
      <c r="G3687" t="s">
        <v>28</v>
      </c>
      <c r="H3687">
        <v>836.16</v>
      </c>
    </row>
    <row r="3688" spans="1:8" x14ac:dyDescent="0.45">
      <c r="A3688" t="s">
        <v>759</v>
      </c>
      <c r="B3688" t="s">
        <v>4160</v>
      </c>
      <c r="C3688">
        <v>63</v>
      </c>
      <c r="D3688" t="s">
        <v>21</v>
      </c>
      <c r="E3688" t="s">
        <v>15</v>
      </c>
      <c r="F3688" t="s">
        <v>30</v>
      </c>
      <c r="G3688" t="s">
        <v>44</v>
      </c>
      <c r="H3688">
        <v>4016.39</v>
      </c>
    </row>
    <row r="3689" spans="1:8" x14ac:dyDescent="0.45">
      <c r="A3689" s="1">
        <v>44812</v>
      </c>
      <c r="B3689" t="s">
        <v>4161</v>
      </c>
      <c r="C3689">
        <v>53</v>
      </c>
      <c r="D3689" t="s">
        <v>21</v>
      </c>
      <c r="E3689" t="s">
        <v>26</v>
      </c>
      <c r="F3689" t="s">
        <v>30</v>
      </c>
      <c r="G3689" t="s">
        <v>28</v>
      </c>
      <c r="H3689">
        <v>669.04</v>
      </c>
    </row>
    <row r="3690" spans="1:8" x14ac:dyDescent="0.45">
      <c r="A3690" t="s">
        <v>1373</v>
      </c>
      <c r="B3690" t="s">
        <v>4162</v>
      </c>
      <c r="C3690">
        <v>57</v>
      </c>
      <c r="D3690" t="s">
        <v>21</v>
      </c>
      <c r="E3690" t="s">
        <v>22</v>
      </c>
      <c r="F3690" t="s">
        <v>11</v>
      </c>
      <c r="G3690" t="s">
        <v>12</v>
      </c>
      <c r="H3690">
        <v>2478.0500000000002</v>
      </c>
    </row>
    <row r="3691" spans="1:8" x14ac:dyDescent="0.45">
      <c r="A3691" t="s">
        <v>1149</v>
      </c>
      <c r="B3691" t="s">
        <v>4163</v>
      </c>
      <c r="C3691">
        <v>66</v>
      </c>
      <c r="D3691" t="s">
        <v>21</v>
      </c>
      <c r="F3691" t="s">
        <v>30</v>
      </c>
      <c r="H3691">
        <v>22.65</v>
      </c>
    </row>
    <row r="3692" spans="1:8" x14ac:dyDescent="0.45">
      <c r="A3692" t="s">
        <v>443</v>
      </c>
      <c r="B3692" t="s">
        <v>4164</v>
      </c>
      <c r="C3692">
        <v>73</v>
      </c>
      <c r="D3692" t="s">
        <v>9</v>
      </c>
      <c r="E3692" t="s">
        <v>15</v>
      </c>
      <c r="F3692" t="s">
        <v>30</v>
      </c>
      <c r="G3692" t="s">
        <v>28</v>
      </c>
      <c r="H3692">
        <v>493.64</v>
      </c>
    </row>
    <row r="3693" spans="1:8" x14ac:dyDescent="0.45">
      <c r="A3693" s="1">
        <v>45265</v>
      </c>
      <c r="B3693" t="s">
        <v>4165</v>
      </c>
      <c r="C3693">
        <v>70</v>
      </c>
      <c r="D3693" t="s">
        <v>9</v>
      </c>
      <c r="E3693" t="s">
        <v>35</v>
      </c>
      <c r="F3693" t="s">
        <v>23</v>
      </c>
      <c r="G3693" t="s">
        <v>17</v>
      </c>
      <c r="H3693">
        <v>4793.6000000000004</v>
      </c>
    </row>
    <row r="3694" spans="1:8" x14ac:dyDescent="0.45">
      <c r="A3694" s="1">
        <v>44873</v>
      </c>
      <c r="B3694" t="s">
        <v>4166</v>
      </c>
      <c r="C3694">
        <v>1</v>
      </c>
      <c r="D3694" t="s">
        <v>14</v>
      </c>
      <c r="E3694" t="s">
        <v>19</v>
      </c>
      <c r="F3694" t="s">
        <v>11</v>
      </c>
      <c r="G3694" t="s">
        <v>12</v>
      </c>
      <c r="H3694">
        <v>2835.6</v>
      </c>
    </row>
    <row r="3695" spans="1:8" x14ac:dyDescent="0.45">
      <c r="A3695" t="s">
        <v>2224</v>
      </c>
      <c r="B3695" t="s">
        <v>4167</v>
      </c>
      <c r="C3695">
        <v>49</v>
      </c>
      <c r="D3695" t="s">
        <v>14</v>
      </c>
      <c r="E3695" t="s">
        <v>19</v>
      </c>
      <c r="F3695" t="s">
        <v>30</v>
      </c>
      <c r="G3695" t="s">
        <v>12</v>
      </c>
      <c r="H3695">
        <v>1060.4100000000001</v>
      </c>
    </row>
    <row r="3696" spans="1:8" x14ac:dyDescent="0.45">
      <c r="A3696" t="s">
        <v>654</v>
      </c>
      <c r="B3696" t="s">
        <v>4168</v>
      </c>
      <c r="C3696">
        <v>28</v>
      </c>
      <c r="D3696" t="s">
        <v>21</v>
      </c>
      <c r="E3696" t="s">
        <v>10</v>
      </c>
      <c r="F3696" t="s">
        <v>16</v>
      </c>
      <c r="G3696" t="s">
        <v>44</v>
      </c>
      <c r="H3696">
        <v>3701.08</v>
      </c>
    </row>
    <row r="3697" spans="1:8" x14ac:dyDescent="0.45">
      <c r="A3697" t="s">
        <v>1254</v>
      </c>
      <c r="B3697" t="s">
        <v>4169</v>
      </c>
      <c r="C3697">
        <v>18</v>
      </c>
      <c r="D3697" t="s">
        <v>9</v>
      </c>
      <c r="E3697" t="s">
        <v>22</v>
      </c>
      <c r="F3697" t="s">
        <v>16</v>
      </c>
      <c r="G3697" t="s">
        <v>28</v>
      </c>
      <c r="H3697">
        <v>2149.77</v>
      </c>
    </row>
    <row r="3698" spans="1:8" x14ac:dyDescent="0.45">
      <c r="A3698" t="s">
        <v>810</v>
      </c>
      <c r="B3698" t="s">
        <v>4170</v>
      </c>
      <c r="C3698">
        <v>18</v>
      </c>
      <c r="D3698" t="s">
        <v>14</v>
      </c>
      <c r="E3698" t="s">
        <v>15</v>
      </c>
      <c r="F3698" t="s">
        <v>11</v>
      </c>
      <c r="G3698" t="s">
        <v>41</v>
      </c>
      <c r="H3698">
        <v>654.04999999999995</v>
      </c>
    </row>
    <row r="3699" spans="1:8" x14ac:dyDescent="0.45">
      <c r="A3699" s="1">
        <v>44629</v>
      </c>
      <c r="B3699" t="s">
        <v>4171</v>
      </c>
      <c r="C3699">
        <v>11</v>
      </c>
      <c r="D3699" t="s">
        <v>14</v>
      </c>
      <c r="E3699" t="s">
        <v>38</v>
      </c>
      <c r="F3699" t="s">
        <v>30</v>
      </c>
      <c r="G3699" t="s">
        <v>28</v>
      </c>
      <c r="H3699">
        <v>3985.62</v>
      </c>
    </row>
    <row r="3700" spans="1:8" x14ac:dyDescent="0.45">
      <c r="A3700" t="s">
        <v>619</v>
      </c>
      <c r="B3700" t="s">
        <v>4172</v>
      </c>
      <c r="C3700">
        <v>5</v>
      </c>
      <c r="D3700" t="s">
        <v>14</v>
      </c>
      <c r="E3700" t="s">
        <v>38</v>
      </c>
      <c r="F3700" t="s">
        <v>16</v>
      </c>
      <c r="G3700" t="s">
        <v>41</v>
      </c>
      <c r="H3700">
        <v>3196.24</v>
      </c>
    </row>
    <row r="3701" spans="1:8" x14ac:dyDescent="0.45">
      <c r="A3701" t="s">
        <v>1340</v>
      </c>
      <c r="B3701" t="s">
        <v>4173</v>
      </c>
      <c r="C3701">
        <v>42</v>
      </c>
      <c r="D3701" t="s">
        <v>21</v>
      </c>
      <c r="E3701" t="s">
        <v>22</v>
      </c>
      <c r="F3701" t="s">
        <v>11</v>
      </c>
      <c r="G3701" t="s">
        <v>12</v>
      </c>
      <c r="H3701">
        <v>3345.16</v>
      </c>
    </row>
    <row r="3702" spans="1:8" x14ac:dyDescent="0.45">
      <c r="A3702" t="s">
        <v>52</v>
      </c>
      <c r="B3702" t="s">
        <v>4174</v>
      </c>
      <c r="C3702">
        <v>67</v>
      </c>
      <c r="D3702" t="s">
        <v>14</v>
      </c>
      <c r="E3702" t="s">
        <v>22</v>
      </c>
      <c r="F3702" t="s">
        <v>11</v>
      </c>
      <c r="G3702" t="s">
        <v>44</v>
      </c>
      <c r="H3702">
        <v>2256.77</v>
      </c>
    </row>
    <row r="3703" spans="1:8" x14ac:dyDescent="0.45">
      <c r="A3703" s="1">
        <v>44870</v>
      </c>
      <c r="B3703" t="s">
        <v>4175</v>
      </c>
      <c r="C3703">
        <v>46</v>
      </c>
      <c r="D3703" t="s">
        <v>14</v>
      </c>
      <c r="E3703" t="s">
        <v>35</v>
      </c>
      <c r="F3703" t="s">
        <v>16</v>
      </c>
      <c r="G3703" t="s">
        <v>12</v>
      </c>
      <c r="H3703">
        <v>3926.11</v>
      </c>
    </row>
    <row r="3704" spans="1:8" x14ac:dyDescent="0.45">
      <c r="A3704" t="s">
        <v>1373</v>
      </c>
      <c r="B3704" t="s">
        <v>4176</v>
      </c>
      <c r="C3704">
        <v>90</v>
      </c>
      <c r="D3704" t="s">
        <v>21</v>
      </c>
      <c r="E3704" t="s">
        <v>15</v>
      </c>
      <c r="F3704" t="s">
        <v>30</v>
      </c>
      <c r="G3704" t="s">
        <v>44</v>
      </c>
      <c r="H3704">
        <v>1910.95</v>
      </c>
    </row>
    <row r="3705" spans="1:8" x14ac:dyDescent="0.45">
      <c r="A3705" s="1">
        <v>45080</v>
      </c>
      <c r="B3705" t="s">
        <v>4177</v>
      </c>
      <c r="C3705">
        <v>12</v>
      </c>
      <c r="D3705" t="s">
        <v>21</v>
      </c>
      <c r="E3705" t="s">
        <v>38</v>
      </c>
      <c r="F3705" t="s">
        <v>23</v>
      </c>
      <c r="G3705" t="s">
        <v>44</v>
      </c>
      <c r="H3705">
        <v>3370.29</v>
      </c>
    </row>
    <row r="3706" spans="1:8" x14ac:dyDescent="0.45">
      <c r="A3706" t="s">
        <v>2043</v>
      </c>
      <c r="B3706" t="s">
        <v>4178</v>
      </c>
      <c r="C3706">
        <v>72</v>
      </c>
      <c r="D3706" t="s">
        <v>9</v>
      </c>
      <c r="E3706" t="s">
        <v>38</v>
      </c>
      <c r="F3706" t="s">
        <v>11</v>
      </c>
      <c r="G3706" t="s">
        <v>17</v>
      </c>
      <c r="H3706">
        <v>683.01</v>
      </c>
    </row>
    <row r="3707" spans="1:8" x14ac:dyDescent="0.45">
      <c r="A3707" t="s">
        <v>3147</v>
      </c>
      <c r="B3707" t="s">
        <v>4179</v>
      </c>
      <c r="C3707">
        <v>98</v>
      </c>
      <c r="D3707" t="s">
        <v>21</v>
      </c>
      <c r="E3707" t="s">
        <v>35</v>
      </c>
      <c r="F3707" t="s">
        <v>11</v>
      </c>
      <c r="G3707" t="s">
        <v>12</v>
      </c>
      <c r="H3707">
        <v>3856.7</v>
      </c>
    </row>
    <row r="3708" spans="1:8" x14ac:dyDescent="0.45">
      <c r="A3708" t="s">
        <v>274</v>
      </c>
      <c r="B3708" t="s">
        <v>4180</v>
      </c>
      <c r="C3708">
        <v>97</v>
      </c>
      <c r="D3708" t="s">
        <v>9</v>
      </c>
      <c r="E3708" t="s">
        <v>15</v>
      </c>
      <c r="F3708" t="s">
        <v>16</v>
      </c>
      <c r="G3708" t="s">
        <v>12</v>
      </c>
      <c r="H3708">
        <v>252.83</v>
      </c>
    </row>
    <row r="3709" spans="1:8" x14ac:dyDescent="0.45">
      <c r="A3709" t="s">
        <v>1070</v>
      </c>
      <c r="B3709" t="s">
        <v>4181</v>
      </c>
      <c r="C3709">
        <v>18</v>
      </c>
      <c r="D3709" t="s">
        <v>9</v>
      </c>
      <c r="E3709" t="s">
        <v>10</v>
      </c>
      <c r="F3709" t="s">
        <v>23</v>
      </c>
      <c r="G3709" t="s">
        <v>28</v>
      </c>
      <c r="H3709">
        <v>170.18</v>
      </c>
    </row>
    <row r="3710" spans="1:8" x14ac:dyDescent="0.45">
      <c r="A3710" s="1">
        <v>44623</v>
      </c>
      <c r="B3710" t="s">
        <v>4182</v>
      </c>
      <c r="C3710">
        <v>43</v>
      </c>
      <c r="D3710" t="s">
        <v>21</v>
      </c>
      <c r="E3710" t="s">
        <v>26</v>
      </c>
      <c r="F3710" t="s">
        <v>11</v>
      </c>
      <c r="G3710" t="s">
        <v>28</v>
      </c>
      <c r="H3710">
        <v>2210.5100000000002</v>
      </c>
    </row>
    <row r="3711" spans="1:8" x14ac:dyDescent="0.45">
      <c r="A3711" t="s">
        <v>173</v>
      </c>
      <c r="B3711" t="s">
        <v>4183</v>
      </c>
      <c r="C3711">
        <v>37</v>
      </c>
      <c r="D3711" t="s">
        <v>9</v>
      </c>
      <c r="E3711" t="s">
        <v>22</v>
      </c>
      <c r="F3711" t="s">
        <v>11</v>
      </c>
      <c r="G3711" t="s">
        <v>44</v>
      </c>
      <c r="H3711">
        <v>3701.63</v>
      </c>
    </row>
    <row r="3712" spans="1:8" x14ac:dyDescent="0.45">
      <c r="A3712" s="1">
        <v>45051</v>
      </c>
      <c r="B3712" t="s">
        <v>4184</v>
      </c>
      <c r="C3712">
        <v>12</v>
      </c>
      <c r="D3712" t="s">
        <v>9</v>
      </c>
      <c r="E3712" t="s">
        <v>26</v>
      </c>
      <c r="F3712" t="s">
        <v>23</v>
      </c>
      <c r="G3712" t="s">
        <v>17</v>
      </c>
      <c r="H3712">
        <v>2227.9499999999998</v>
      </c>
    </row>
    <row r="3713" spans="1:8" x14ac:dyDescent="0.45">
      <c r="A3713" t="s">
        <v>1478</v>
      </c>
      <c r="B3713" t="s">
        <v>4185</v>
      </c>
      <c r="C3713">
        <v>59</v>
      </c>
      <c r="D3713" t="s">
        <v>14</v>
      </c>
      <c r="E3713" t="s">
        <v>26</v>
      </c>
      <c r="F3713" t="s">
        <v>23</v>
      </c>
      <c r="G3713" t="s">
        <v>41</v>
      </c>
      <c r="H3713">
        <v>563.59</v>
      </c>
    </row>
    <row r="3714" spans="1:8" x14ac:dyDescent="0.45">
      <c r="A3714" s="1">
        <v>45205</v>
      </c>
      <c r="B3714" t="s">
        <v>4186</v>
      </c>
      <c r="C3714">
        <v>43</v>
      </c>
      <c r="D3714" t="s">
        <v>21</v>
      </c>
      <c r="E3714" t="s">
        <v>10</v>
      </c>
      <c r="F3714" t="s">
        <v>23</v>
      </c>
      <c r="G3714" t="s">
        <v>12</v>
      </c>
      <c r="H3714">
        <v>3707.72</v>
      </c>
    </row>
    <row r="3715" spans="1:8" x14ac:dyDescent="0.45">
      <c r="A3715" t="s">
        <v>304</v>
      </c>
      <c r="B3715" t="s">
        <v>4187</v>
      </c>
      <c r="C3715">
        <v>13</v>
      </c>
      <c r="D3715" t="s">
        <v>14</v>
      </c>
      <c r="E3715" t="s">
        <v>22</v>
      </c>
      <c r="F3715" t="s">
        <v>11</v>
      </c>
      <c r="G3715" t="s">
        <v>12</v>
      </c>
      <c r="H3715">
        <v>4346.63</v>
      </c>
    </row>
    <row r="3716" spans="1:8" x14ac:dyDescent="0.45">
      <c r="A3716" t="s">
        <v>331</v>
      </c>
      <c r="B3716" t="s">
        <v>4188</v>
      </c>
      <c r="C3716">
        <v>2</v>
      </c>
      <c r="D3716" t="s">
        <v>14</v>
      </c>
      <c r="E3716" t="s">
        <v>10</v>
      </c>
      <c r="F3716" t="s">
        <v>16</v>
      </c>
      <c r="G3716" t="s">
        <v>28</v>
      </c>
      <c r="H3716">
        <v>3942.91</v>
      </c>
    </row>
    <row r="3717" spans="1:8" x14ac:dyDescent="0.45">
      <c r="A3717" t="s">
        <v>345</v>
      </c>
      <c r="B3717" t="s">
        <v>4189</v>
      </c>
      <c r="C3717">
        <v>52</v>
      </c>
      <c r="D3717" t="s">
        <v>14</v>
      </c>
      <c r="E3717" t="s">
        <v>10</v>
      </c>
      <c r="F3717" t="s">
        <v>23</v>
      </c>
      <c r="G3717" t="s">
        <v>28</v>
      </c>
      <c r="H3717">
        <v>2790.51</v>
      </c>
    </row>
    <row r="3718" spans="1:8" x14ac:dyDescent="0.45">
      <c r="A3718" t="s">
        <v>46</v>
      </c>
      <c r="B3718" t="s">
        <v>4190</v>
      </c>
      <c r="C3718">
        <v>36</v>
      </c>
      <c r="D3718" t="s">
        <v>14</v>
      </c>
      <c r="F3718" t="s">
        <v>30</v>
      </c>
      <c r="G3718" t="s">
        <v>28</v>
      </c>
      <c r="H3718">
        <v>4393.87</v>
      </c>
    </row>
    <row r="3719" spans="1:8" x14ac:dyDescent="0.45">
      <c r="A3719" t="s">
        <v>1334</v>
      </c>
      <c r="B3719" t="s">
        <v>4191</v>
      </c>
      <c r="C3719">
        <v>47</v>
      </c>
      <c r="D3719" t="s">
        <v>21</v>
      </c>
      <c r="E3719" t="s">
        <v>19</v>
      </c>
      <c r="F3719" t="s">
        <v>23</v>
      </c>
      <c r="G3719" t="s">
        <v>12</v>
      </c>
      <c r="H3719">
        <v>2270.5500000000002</v>
      </c>
    </row>
    <row r="3720" spans="1:8" x14ac:dyDescent="0.45">
      <c r="A3720" s="1">
        <v>44688</v>
      </c>
      <c r="B3720" t="s">
        <v>4192</v>
      </c>
      <c r="C3720">
        <v>37</v>
      </c>
      <c r="D3720" t="s">
        <v>9</v>
      </c>
      <c r="E3720" t="s">
        <v>26</v>
      </c>
      <c r="F3720" t="s">
        <v>11</v>
      </c>
      <c r="G3720" t="s">
        <v>41</v>
      </c>
      <c r="H3720">
        <v>3211.14</v>
      </c>
    </row>
    <row r="3721" spans="1:8" x14ac:dyDescent="0.45">
      <c r="A3721" s="1">
        <v>44716</v>
      </c>
      <c r="B3721" t="s">
        <v>4193</v>
      </c>
      <c r="C3721">
        <v>26</v>
      </c>
      <c r="D3721" t="s">
        <v>21</v>
      </c>
      <c r="E3721" t="s">
        <v>35</v>
      </c>
      <c r="F3721" t="s">
        <v>23</v>
      </c>
      <c r="G3721" t="s">
        <v>17</v>
      </c>
      <c r="H3721">
        <v>2213.52</v>
      </c>
    </row>
    <row r="3722" spans="1:8" x14ac:dyDescent="0.45">
      <c r="A3722" s="1">
        <v>45147</v>
      </c>
      <c r="B3722" t="s">
        <v>4194</v>
      </c>
      <c r="C3722">
        <v>93</v>
      </c>
      <c r="D3722" t="s">
        <v>9</v>
      </c>
      <c r="E3722" t="s">
        <v>10</v>
      </c>
      <c r="F3722" t="s">
        <v>23</v>
      </c>
      <c r="G3722" t="s">
        <v>41</v>
      </c>
      <c r="H3722">
        <v>130.77000000000001</v>
      </c>
    </row>
    <row r="3723" spans="1:8" x14ac:dyDescent="0.45">
      <c r="A3723" t="s">
        <v>265</v>
      </c>
      <c r="B3723" t="s">
        <v>4195</v>
      </c>
      <c r="C3723">
        <v>75</v>
      </c>
      <c r="D3723" t="s">
        <v>9</v>
      </c>
      <c r="E3723" t="s">
        <v>26</v>
      </c>
      <c r="F3723" t="s">
        <v>30</v>
      </c>
      <c r="G3723" t="s">
        <v>12</v>
      </c>
      <c r="H3723">
        <v>3397.94</v>
      </c>
    </row>
    <row r="3724" spans="1:8" x14ac:dyDescent="0.45">
      <c r="A3724" t="s">
        <v>70</v>
      </c>
      <c r="B3724" t="s">
        <v>4196</v>
      </c>
      <c r="C3724">
        <v>54</v>
      </c>
      <c r="D3724" t="s">
        <v>9</v>
      </c>
      <c r="E3724" t="s">
        <v>26</v>
      </c>
      <c r="F3724" t="s">
        <v>16</v>
      </c>
      <c r="G3724" t="s">
        <v>17</v>
      </c>
      <c r="H3724">
        <v>3465.79</v>
      </c>
    </row>
    <row r="3725" spans="1:8" x14ac:dyDescent="0.45">
      <c r="A3725" t="s">
        <v>100</v>
      </c>
      <c r="B3725" t="s">
        <v>4197</v>
      </c>
      <c r="C3725">
        <v>25</v>
      </c>
      <c r="D3725" t="s">
        <v>9</v>
      </c>
      <c r="E3725" t="s">
        <v>35</v>
      </c>
      <c r="F3725" t="s">
        <v>11</v>
      </c>
      <c r="G3725" t="s">
        <v>28</v>
      </c>
      <c r="H3725">
        <v>1172.29</v>
      </c>
    </row>
    <row r="3726" spans="1:8" x14ac:dyDescent="0.45">
      <c r="A3726" s="1">
        <v>45027</v>
      </c>
      <c r="B3726" t="s">
        <v>4198</v>
      </c>
      <c r="C3726">
        <v>55</v>
      </c>
      <c r="D3726" t="s">
        <v>14</v>
      </c>
      <c r="E3726" t="s">
        <v>10</v>
      </c>
      <c r="F3726" t="s">
        <v>23</v>
      </c>
      <c r="G3726" t="s">
        <v>17</v>
      </c>
      <c r="H3726">
        <v>3204.59</v>
      </c>
    </row>
    <row r="3727" spans="1:8" x14ac:dyDescent="0.45">
      <c r="A3727" t="s">
        <v>1216</v>
      </c>
      <c r="B3727" t="s">
        <v>4199</v>
      </c>
      <c r="C3727">
        <v>42</v>
      </c>
      <c r="D3727" t="s">
        <v>14</v>
      </c>
      <c r="E3727" t="s">
        <v>19</v>
      </c>
      <c r="F3727" t="s">
        <v>23</v>
      </c>
      <c r="G3727" t="s">
        <v>28</v>
      </c>
      <c r="H3727">
        <v>2753.23</v>
      </c>
    </row>
    <row r="3728" spans="1:8" x14ac:dyDescent="0.45">
      <c r="A3728" t="s">
        <v>269</v>
      </c>
      <c r="B3728" t="s">
        <v>4200</v>
      </c>
      <c r="C3728">
        <v>18</v>
      </c>
      <c r="D3728" t="s">
        <v>14</v>
      </c>
      <c r="E3728" t="s">
        <v>35</v>
      </c>
      <c r="F3728" t="s">
        <v>11</v>
      </c>
      <c r="G3728" t="s">
        <v>12</v>
      </c>
      <c r="H3728">
        <v>268.02999999999997</v>
      </c>
    </row>
    <row r="3729" spans="1:8" x14ac:dyDescent="0.45">
      <c r="A3729" t="s">
        <v>1930</v>
      </c>
      <c r="B3729" t="s">
        <v>4201</v>
      </c>
      <c r="C3729">
        <v>5</v>
      </c>
      <c r="D3729" t="s">
        <v>9</v>
      </c>
      <c r="F3729" t="s">
        <v>16</v>
      </c>
      <c r="G3729" t="s">
        <v>12</v>
      </c>
      <c r="H3729">
        <v>4669.18</v>
      </c>
    </row>
    <row r="3730" spans="1:8" x14ac:dyDescent="0.45">
      <c r="A3730" t="s">
        <v>278</v>
      </c>
      <c r="B3730" t="s">
        <v>4202</v>
      </c>
      <c r="C3730">
        <v>50</v>
      </c>
      <c r="D3730" t="s">
        <v>21</v>
      </c>
      <c r="E3730" t="s">
        <v>22</v>
      </c>
      <c r="F3730" t="s">
        <v>30</v>
      </c>
      <c r="G3730" t="s">
        <v>41</v>
      </c>
      <c r="H3730">
        <v>4348.12</v>
      </c>
    </row>
    <row r="3731" spans="1:8" x14ac:dyDescent="0.45">
      <c r="A3731" t="s">
        <v>777</v>
      </c>
      <c r="B3731" t="s">
        <v>4203</v>
      </c>
      <c r="C3731">
        <v>4</v>
      </c>
      <c r="D3731" t="s">
        <v>14</v>
      </c>
      <c r="E3731" t="s">
        <v>10</v>
      </c>
      <c r="F3731" t="s">
        <v>11</v>
      </c>
      <c r="G3731" t="s">
        <v>41</v>
      </c>
      <c r="H3731">
        <v>1609.89</v>
      </c>
    </row>
    <row r="3732" spans="1:8" x14ac:dyDescent="0.45">
      <c r="A3732" s="1">
        <v>45242</v>
      </c>
      <c r="B3732" t="s">
        <v>4204</v>
      </c>
      <c r="C3732">
        <v>58</v>
      </c>
      <c r="D3732" t="s">
        <v>9</v>
      </c>
      <c r="E3732" t="s">
        <v>22</v>
      </c>
      <c r="F3732" t="s">
        <v>11</v>
      </c>
      <c r="G3732" t="s">
        <v>12</v>
      </c>
      <c r="H3732">
        <v>4497.28</v>
      </c>
    </row>
    <row r="3733" spans="1:8" x14ac:dyDescent="0.45">
      <c r="A3733" t="s">
        <v>759</v>
      </c>
      <c r="B3733" t="s">
        <v>4205</v>
      </c>
      <c r="C3733">
        <v>35</v>
      </c>
      <c r="D3733" t="s">
        <v>21</v>
      </c>
      <c r="E3733" t="s">
        <v>22</v>
      </c>
      <c r="F3733" t="s">
        <v>16</v>
      </c>
      <c r="G3733" t="s">
        <v>12</v>
      </c>
      <c r="H3733">
        <v>2125.8200000000002</v>
      </c>
    </row>
    <row r="3734" spans="1:8" x14ac:dyDescent="0.45">
      <c r="A3734" s="1">
        <v>45112</v>
      </c>
      <c r="B3734" t="s">
        <v>4206</v>
      </c>
      <c r="C3734">
        <v>42</v>
      </c>
      <c r="D3734" t="s">
        <v>9</v>
      </c>
      <c r="E3734" t="s">
        <v>10</v>
      </c>
      <c r="F3734" t="s">
        <v>30</v>
      </c>
      <c r="G3734" t="s">
        <v>41</v>
      </c>
      <c r="H3734">
        <v>1430.01</v>
      </c>
    </row>
    <row r="3735" spans="1:8" x14ac:dyDescent="0.45">
      <c r="A3735" s="1">
        <v>44995</v>
      </c>
      <c r="B3735" t="s">
        <v>4207</v>
      </c>
      <c r="C3735">
        <v>69</v>
      </c>
      <c r="D3735" t="s">
        <v>21</v>
      </c>
      <c r="E3735" t="s">
        <v>22</v>
      </c>
      <c r="F3735" t="s">
        <v>30</v>
      </c>
      <c r="G3735" t="s">
        <v>44</v>
      </c>
      <c r="H3735">
        <v>4874.75</v>
      </c>
    </row>
    <row r="3736" spans="1:8" x14ac:dyDescent="0.45">
      <c r="A3736" s="1">
        <v>45053</v>
      </c>
      <c r="B3736" t="s">
        <v>4208</v>
      </c>
      <c r="C3736">
        <v>31</v>
      </c>
      <c r="D3736" t="s">
        <v>21</v>
      </c>
      <c r="E3736" t="s">
        <v>19</v>
      </c>
      <c r="F3736" t="s">
        <v>30</v>
      </c>
      <c r="H3736">
        <v>2085.1999999999998</v>
      </c>
    </row>
    <row r="3737" spans="1:8" x14ac:dyDescent="0.45">
      <c r="A3737" t="s">
        <v>3011</v>
      </c>
      <c r="B3737" t="s">
        <v>4209</v>
      </c>
      <c r="C3737">
        <v>1</v>
      </c>
      <c r="D3737" t="s">
        <v>14</v>
      </c>
      <c r="E3737" t="s">
        <v>10</v>
      </c>
      <c r="F3737" t="s">
        <v>11</v>
      </c>
      <c r="G3737" t="s">
        <v>44</v>
      </c>
      <c r="H3737">
        <v>3650.64</v>
      </c>
    </row>
    <row r="3738" spans="1:8" x14ac:dyDescent="0.45">
      <c r="A3738" s="1">
        <v>45234</v>
      </c>
      <c r="B3738" t="s">
        <v>4210</v>
      </c>
      <c r="C3738">
        <v>76</v>
      </c>
      <c r="D3738" t="s">
        <v>21</v>
      </c>
      <c r="E3738" t="s">
        <v>19</v>
      </c>
      <c r="F3738" t="s">
        <v>23</v>
      </c>
      <c r="G3738" t="s">
        <v>17</v>
      </c>
      <c r="H3738">
        <v>3373.53</v>
      </c>
    </row>
    <row r="3739" spans="1:8" x14ac:dyDescent="0.45">
      <c r="A3739" t="s">
        <v>421</v>
      </c>
      <c r="B3739" t="s">
        <v>4211</v>
      </c>
      <c r="C3739">
        <v>4</v>
      </c>
      <c r="D3739" t="s">
        <v>14</v>
      </c>
      <c r="E3739" t="s">
        <v>26</v>
      </c>
      <c r="F3739" t="s">
        <v>23</v>
      </c>
      <c r="G3739" t="s">
        <v>41</v>
      </c>
      <c r="H3739">
        <v>2111.3200000000002</v>
      </c>
    </row>
    <row r="3740" spans="1:8" x14ac:dyDescent="0.45">
      <c r="A3740" t="s">
        <v>2167</v>
      </c>
      <c r="B3740" t="s">
        <v>4212</v>
      </c>
      <c r="C3740">
        <v>47</v>
      </c>
      <c r="D3740" t="s">
        <v>9</v>
      </c>
      <c r="E3740" t="s">
        <v>10</v>
      </c>
      <c r="F3740" t="s">
        <v>16</v>
      </c>
      <c r="G3740" t="s">
        <v>12</v>
      </c>
      <c r="H3740">
        <v>3453.05</v>
      </c>
    </row>
    <row r="3741" spans="1:8" x14ac:dyDescent="0.45">
      <c r="A3741" s="1">
        <v>44685</v>
      </c>
      <c r="B3741" t="s">
        <v>4213</v>
      </c>
      <c r="C3741">
        <v>63</v>
      </c>
      <c r="D3741" t="s">
        <v>9</v>
      </c>
      <c r="F3741" t="s">
        <v>16</v>
      </c>
      <c r="G3741" t="s">
        <v>12</v>
      </c>
      <c r="H3741">
        <v>4041.58</v>
      </c>
    </row>
    <row r="3742" spans="1:8" x14ac:dyDescent="0.45">
      <c r="A3742" t="s">
        <v>515</v>
      </c>
      <c r="B3742" t="s">
        <v>4214</v>
      </c>
      <c r="C3742">
        <v>92</v>
      </c>
      <c r="D3742" t="s">
        <v>9</v>
      </c>
      <c r="E3742" t="s">
        <v>26</v>
      </c>
      <c r="F3742" t="s">
        <v>30</v>
      </c>
      <c r="G3742" t="s">
        <v>44</v>
      </c>
      <c r="H3742">
        <v>3850.74</v>
      </c>
    </row>
    <row r="3743" spans="1:8" x14ac:dyDescent="0.45">
      <c r="A3743" t="s">
        <v>586</v>
      </c>
      <c r="B3743" t="s">
        <v>4215</v>
      </c>
      <c r="C3743">
        <v>17</v>
      </c>
      <c r="D3743" t="s">
        <v>14</v>
      </c>
      <c r="E3743" t="s">
        <v>35</v>
      </c>
      <c r="F3743" t="s">
        <v>16</v>
      </c>
      <c r="G3743" t="s">
        <v>41</v>
      </c>
      <c r="H3743">
        <v>4092.79</v>
      </c>
    </row>
    <row r="3744" spans="1:8" x14ac:dyDescent="0.45">
      <c r="A3744" t="s">
        <v>1334</v>
      </c>
      <c r="B3744" t="s">
        <v>4216</v>
      </c>
      <c r="C3744">
        <v>7</v>
      </c>
      <c r="D3744" t="s">
        <v>14</v>
      </c>
      <c r="E3744" t="s">
        <v>38</v>
      </c>
      <c r="F3744" t="s">
        <v>23</v>
      </c>
      <c r="G3744" t="s">
        <v>28</v>
      </c>
      <c r="H3744">
        <v>3936.23</v>
      </c>
    </row>
    <row r="3745" spans="1:8" x14ac:dyDescent="0.45">
      <c r="A3745" t="s">
        <v>285</v>
      </c>
      <c r="B3745" t="s">
        <v>4217</v>
      </c>
      <c r="C3745">
        <v>69</v>
      </c>
      <c r="D3745" t="s">
        <v>9</v>
      </c>
      <c r="E3745" t="s">
        <v>19</v>
      </c>
      <c r="F3745" t="s">
        <v>11</v>
      </c>
      <c r="G3745" t="s">
        <v>44</v>
      </c>
      <c r="H3745">
        <v>1834.53</v>
      </c>
    </row>
    <row r="3746" spans="1:8" x14ac:dyDescent="0.45">
      <c r="A3746" t="s">
        <v>313</v>
      </c>
      <c r="B3746" t="s">
        <v>4218</v>
      </c>
      <c r="C3746">
        <v>94</v>
      </c>
      <c r="D3746" t="s">
        <v>14</v>
      </c>
      <c r="E3746" t="s">
        <v>22</v>
      </c>
      <c r="F3746" t="s">
        <v>30</v>
      </c>
      <c r="G3746" t="s">
        <v>12</v>
      </c>
      <c r="H3746">
        <v>761.83</v>
      </c>
    </row>
    <row r="3747" spans="1:8" x14ac:dyDescent="0.45">
      <c r="A3747" t="s">
        <v>781</v>
      </c>
      <c r="B3747" t="s">
        <v>4219</v>
      </c>
      <c r="C3747">
        <v>76</v>
      </c>
      <c r="D3747" t="s">
        <v>14</v>
      </c>
      <c r="E3747" t="s">
        <v>22</v>
      </c>
      <c r="F3747" t="s">
        <v>16</v>
      </c>
      <c r="G3747" t="s">
        <v>17</v>
      </c>
      <c r="H3747">
        <v>2071.3200000000002</v>
      </c>
    </row>
    <row r="3748" spans="1:8" x14ac:dyDescent="0.45">
      <c r="A3748" s="1">
        <v>45118</v>
      </c>
      <c r="B3748" t="s">
        <v>4220</v>
      </c>
      <c r="C3748">
        <v>23</v>
      </c>
      <c r="D3748" t="s">
        <v>21</v>
      </c>
      <c r="E3748" t="s">
        <v>38</v>
      </c>
      <c r="F3748" t="s">
        <v>23</v>
      </c>
      <c r="G3748" t="s">
        <v>12</v>
      </c>
      <c r="H3748">
        <v>291.69</v>
      </c>
    </row>
    <row r="3749" spans="1:8" x14ac:dyDescent="0.45">
      <c r="A3749" s="1">
        <v>44896</v>
      </c>
      <c r="B3749" t="s">
        <v>4221</v>
      </c>
      <c r="C3749">
        <v>56</v>
      </c>
      <c r="D3749" t="s">
        <v>9</v>
      </c>
      <c r="E3749" t="s">
        <v>15</v>
      </c>
      <c r="F3749" t="s">
        <v>11</v>
      </c>
      <c r="G3749" t="s">
        <v>12</v>
      </c>
      <c r="H3749">
        <v>1435.92</v>
      </c>
    </row>
    <row r="3750" spans="1:8" x14ac:dyDescent="0.45">
      <c r="A3750" s="1">
        <v>44807</v>
      </c>
      <c r="B3750" t="s">
        <v>4222</v>
      </c>
      <c r="C3750">
        <v>88</v>
      </c>
      <c r="D3750" t="s">
        <v>9</v>
      </c>
      <c r="E3750" t="s">
        <v>26</v>
      </c>
      <c r="F3750" t="s">
        <v>30</v>
      </c>
      <c r="G3750" t="s">
        <v>44</v>
      </c>
      <c r="H3750">
        <v>1856.35</v>
      </c>
    </row>
    <row r="3751" spans="1:8" x14ac:dyDescent="0.45">
      <c r="A3751" s="1">
        <v>44776</v>
      </c>
      <c r="B3751" t="s">
        <v>4223</v>
      </c>
      <c r="C3751">
        <v>42</v>
      </c>
      <c r="D3751" t="s">
        <v>9</v>
      </c>
      <c r="E3751" t="s">
        <v>19</v>
      </c>
      <c r="F3751" t="s">
        <v>11</v>
      </c>
      <c r="G3751" t="s">
        <v>17</v>
      </c>
      <c r="H3751">
        <v>4885.25</v>
      </c>
    </row>
    <row r="3752" spans="1:8" x14ac:dyDescent="0.45">
      <c r="A3752" t="s">
        <v>2492</v>
      </c>
      <c r="B3752" t="s">
        <v>4224</v>
      </c>
      <c r="C3752">
        <v>31</v>
      </c>
      <c r="D3752" t="s">
        <v>14</v>
      </c>
      <c r="E3752" t="s">
        <v>10</v>
      </c>
      <c r="F3752" t="s">
        <v>30</v>
      </c>
      <c r="G3752" t="s">
        <v>28</v>
      </c>
      <c r="H3752">
        <v>199.62</v>
      </c>
    </row>
    <row r="3753" spans="1:8" x14ac:dyDescent="0.45">
      <c r="A3753" t="s">
        <v>569</v>
      </c>
      <c r="B3753" t="s">
        <v>4225</v>
      </c>
      <c r="C3753">
        <v>52</v>
      </c>
      <c r="D3753" t="s">
        <v>9</v>
      </c>
      <c r="E3753" t="s">
        <v>15</v>
      </c>
      <c r="F3753" t="s">
        <v>11</v>
      </c>
      <c r="G3753" t="s">
        <v>41</v>
      </c>
      <c r="H3753">
        <v>550.22</v>
      </c>
    </row>
    <row r="3754" spans="1:8" x14ac:dyDescent="0.45">
      <c r="A3754" t="s">
        <v>415</v>
      </c>
      <c r="B3754" t="s">
        <v>4226</v>
      </c>
      <c r="C3754">
        <v>62</v>
      </c>
      <c r="D3754" t="s">
        <v>21</v>
      </c>
      <c r="E3754" t="s">
        <v>10</v>
      </c>
      <c r="F3754" t="s">
        <v>30</v>
      </c>
      <c r="G3754" t="s">
        <v>17</v>
      </c>
      <c r="H3754">
        <v>4448.42</v>
      </c>
    </row>
    <row r="3755" spans="1:8" x14ac:dyDescent="0.45">
      <c r="A3755" t="s">
        <v>120</v>
      </c>
      <c r="B3755" t="s">
        <v>4227</v>
      </c>
      <c r="C3755">
        <v>64</v>
      </c>
      <c r="D3755" t="s">
        <v>14</v>
      </c>
      <c r="E3755" t="s">
        <v>10</v>
      </c>
      <c r="F3755" t="s">
        <v>30</v>
      </c>
      <c r="G3755" t="s">
        <v>17</v>
      </c>
      <c r="H3755">
        <v>1966.99</v>
      </c>
    </row>
    <row r="3756" spans="1:8" x14ac:dyDescent="0.45">
      <c r="A3756" t="s">
        <v>533</v>
      </c>
      <c r="B3756" t="s">
        <v>4228</v>
      </c>
      <c r="C3756">
        <v>95</v>
      </c>
      <c r="D3756" t="s">
        <v>9</v>
      </c>
      <c r="E3756" t="s">
        <v>35</v>
      </c>
      <c r="F3756" t="s">
        <v>11</v>
      </c>
      <c r="G3756" t="s">
        <v>17</v>
      </c>
      <c r="H3756">
        <v>610.08000000000004</v>
      </c>
    </row>
    <row r="3757" spans="1:8" x14ac:dyDescent="0.45">
      <c r="A3757" t="s">
        <v>168</v>
      </c>
      <c r="B3757" t="s">
        <v>4229</v>
      </c>
      <c r="C3757">
        <v>78</v>
      </c>
      <c r="D3757" t="s">
        <v>14</v>
      </c>
      <c r="F3757" t="s">
        <v>23</v>
      </c>
      <c r="G3757" t="s">
        <v>41</v>
      </c>
      <c r="H3757">
        <v>3466.17</v>
      </c>
    </row>
    <row r="3758" spans="1:8" x14ac:dyDescent="0.45">
      <c r="A3758" s="1">
        <v>45264</v>
      </c>
      <c r="B3758" t="s">
        <v>4230</v>
      </c>
      <c r="C3758">
        <v>79</v>
      </c>
      <c r="D3758" t="s">
        <v>21</v>
      </c>
      <c r="E3758" t="s">
        <v>22</v>
      </c>
      <c r="F3758" t="s">
        <v>16</v>
      </c>
      <c r="G3758" t="s">
        <v>17</v>
      </c>
      <c r="H3758">
        <v>2475.62</v>
      </c>
    </row>
    <row r="3759" spans="1:8" x14ac:dyDescent="0.45">
      <c r="A3759" t="s">
        <v>1013</v>
      </c>
      <c r="B3759" t="s">
        <v>4231</v>
      </c>
      <c r="C3759">
        <v>8</v>
      </c>
      <c r="D3759" t="s">
        <v>14</v>
      </c>
      <c r="F3759" t="s">
        <v>16</v>
      </c>
      <c r="G3759" t="s">
        <v>28</v>
      </c>
      <c r="H3759">
        <v>2462.58</v>
      </c>
    </row>
    <row r="3760" spans="1:8" x14ac:dyDescent="0.45">
      <c r="A3760" t="s">
        <v>487</v>
      </c>
      <c r="B3760" t="s">
        <v>4232</v>
      </c>
      <c r="C3760">
        <v>98</v>
      </c>
      <c r="D3760" t="s">
        <v>21</v>
      </c>
      <c r="E3760" t="s">
        <v>38</v>
      </c>
      <c r="F3760" t="s">
        <v>30</v>
      </c>
      <c r="G3760" t="s">
        <v>28</v>
      </c>
      <c r="H3760">
        <v>3369.79</v>
      </c>
    </row>
    <row r="3761" spans="1:8" x14ac:dyDescent="0.45">
      <c r="A3761" s="1">
        <v>45051</v>
      </c>
      <c r="B3761" t="s">
        <v>4233</v>
      </c>
      <c r="C3761">
        <v>63</v>
      </c>
      <c r="D3761" t="s">
        <v>21</v>
      </c>
      <c r="E3761" t="s">
        <v>15</v>
      </c>
      <c r="F3761" t="s">
        <v>16</v>
      </c>
      <c r="G3761" t="s">
        <v>44</v>
      </c>
      <c r="H3761">
        <v>4013.35</v>
      </c>
    </row>
    <row r="3762" spans="1:8" x14ac:dyDescent="0.45">
      <c r="A3762" s="1">
        <v>44870</v>
      </c>
      <c r="B3762" t="s">
        <v>4234</v>
      </c>
      <c r="C3762">
        <v>20</v>
      </c>
      <c r="D3762" t="s">
        <v>21</v>
      </c>
      <c r="E3762" t="s">
        <v>38</v>
      </c>
      <c r="F3762" t="s">
        <v>30</v>
      </c>
      <c r="G3762" t="s">
        <v>12</v>
      </c>
      <c r="H3762">
        <v>4207.5200000000004</v>
      </c>
    </row>
    <row r="3763" spans="1:8" x14ac:dyDescent="0.45">
      <c r="A3763" s="1">
        <v>44750</v>
      </c>
      <c r="B3763" t="s">
        <v>4235</v>
      </c>
      <c r="C3763">
        <v>55</v>
      </c>
      <c r="D3763" t="s">
        <v>14</v>
      </c>
      <c r="E3763" t="s">
        <v>10</v>
      </c>
      <c r="F3763" t="s">
        <v>11</v>
      </c>
      <c r="G3763" t="s">
        <v>17</v>
      </c>
      <c r="H3763">
        <v>1895.42</v>
      </c>
    </row>
    <row r="3764" spans="1:8" x14ac:dyDescent="0.45">
      <c r="A3764" t="s">
        <v>50</v>
      </c>
      <c r="B3764" t="s">
        <v>4236</v>
      </c>
      <c r="C3764">
        <v>60</v>
      </c>
      <c r="D3764" t="s">
        <v>14</v>
      </c>
      <c r="E3764" t="s">
        <v>26</v>
      </c>
      <c r="F3764" t="s">
        <v>11</v>
      </c>
      <c r="G3764" t="s">
        <v>17</v>
      </c>
      <c r="H3764">
        <v>1236.75</v>
      </c>
    </row>
    <row r="3765" spans="1:8" x14ac:dyDescent="0.45">
      <c r="A3765" s="1">
        <v>45054</v>
      </c>
      <c r="B3765" t="s">
        <v>4237</v>
      </c>
      <c r="C3765">
        <v>61</v>
      </c>
      <c r="D3765" t="s">
        <v>21</v>
      </c>
      <c r="E3765" t="s">
        <v>22</v>
      </c>
      <c r="F3765" t="s">
        <v>23</v>
      </c>
      <c r="G3765" t="s">
        <v>17</v>
      </c>
      <c r="H3765">
        <v>2250.96</v>
      </c>
    </row>
    <row r="3766" spans="1:8" x14ac:dyDescent="0.45">
      <c r="A3766" s="1">
        <v>45150</v>
      </c>
      <c r="B3766" t="s">
        <v>4238</v>
      </c>
      <c r="C3766">
        <v>7</v>
      </c>
      <c r="D3766" t="s">
        <v>9</v>
      </c>
      <c r="E3766" t="s">
        <v>35</v>
      </c>
      <c r="F3766" t="s">
        <v>16</v>
      </c>
      <c r="G3766" t="s">
        <v>41</v>
      </c>
      <c r="H3766">
        <v>4566.1400000000003</v>
      </c>
    </row>
    <row r="3767" spans="1:8" x14ac:dyDescent="0.45">
      <c r="A3767" t="s">
        <v>1340</v>
      </c>
      <c r="B3767" t="s">
        <v>4239</v>
      </c>
      <c r="C3767">
        <v>19</v>
      </c>
      <c r="D3767" t="s">
        <v>21</v>
      </c>
      <c r="E3767" t="s">
        <v>10</v>
      </c>
      <c r="F3767" t="s">
        <v>11</v>
      </c>
      <c r="G3767" t="s">
        <v>17</v>
      </c>
      <c r="H3767">
        <v>2160.2199999999998</v>
      </c>
    </row>
    <row r="3768" spans="1:8" x14ac:dyDescent="0.45">
      <c r="A3768" t="s">
        <v>50</v>
      </c>
      <c r="B3768" t="s">
        <v>4240</v>
      </c>
      <c r="C3768">
        <v>31</v>
      </c>
      <c r="D3768" t="s">
        <v>21</v>
      </c>
      <c r="E3768" t="s">
        <v>38</v>
      </c>
      <c r="F3768" t="s">
        <v>30</v>
      </c>
      <c r="G3768" t="s">
        <v>12</v>
      </c>
      <c r="H3768">
        <v>2902.58</v>
      </c>
    </row>
    <row r="3769" spans="1:8" x14ac:dyDescent="0.45">
      <c r="A3769" t="s">
        <v>2576</v>
      </c>
      <c r="B3769" t="s">
        <v>4241</v>
      </c>
      <c r="C3769">
        <v>38</v>
      </c>
      <c r="D3769" t="s">
        <v>14</v>
      </c>
      <c r="E3769" t="s">
        <v>38</v>
      </c>
      <c r="F3769" t="s">
        <v>16</v>
      </c>
      <c r="H3769">
        <v>1728.58</v>
      </c>
    </row>
    <row r="3770" spans="1:8" x14ac:dyDescent="0.45">
      <c r="A3770" t="s">
        <v>468</v>
      </c>
      <c r="B3770" t="s">
        <v>4242</v>
      </c>
      <c r="C3770">
        <v>79</v>
      </c>
      <c r="D3770" t="s">
        <v>14</v>
      </c>
      <c r="E3770" t="s">
        <v>19</v>
      </c>
      <c r="F3770" t="s">
        <v>30</v>
      </c>
      <c r="G3770" t="s">
        <v>28</v>
      </c>
      <c r="H3770">
        <v>1522.95</v>
      </c>
    </row>
    <row r="3771" spans="1:8" x14ac:dyDescent="0.45">
      <c r="A3771" s="1">
        <v>45211</v>
      </c>
      <c r="B3771" t="s">
        <v>4243</v>
      </c>
      <c r="C3771">
        <v>50</v>
      </c>
      <c r="D3771" t="s">
        <v>21</v>
      </c>
      <c r="E3771" t="s">
        <v>35</v>
      </c>
      <c r="F3771" t="s">
        <v>30</v>
      </c>
      <c r="G3771" t="s">
        <v>12</v>
      </c>
      <c r="H3771">
        <v>1910.04</v>
      </c>
    </row>
    <row r="3772" spans="1:8" x14ac:dyDescent="0.45">
      <c r="A3772" t="s">
        <v>87</v>
      </c>
      <c r="B3772" t="s">
        <v>4244</v>
      </c>
      <c r="C3772">
        <v>83</v>
      </c>
      <c r="D3772" t="s">
        <v>9</v>
      </c>
      <c r="E3772" t="s">
        <v>22</v>
      </c>
      <c r="F3772" t="s">
        <v>30</v>
      </c>
      <c r="G3772" t="s">
        <v>12</v>
      </c>
      <c r="H3772">
        <v>3567.16</v>
      </c>
    </row>
    <row r="3773" spans="1:8" x14ac:dyDescent="0.45">
      <c r="A3773" s="1">
        <v>45242</v>
      </c>
      <c r="B3773" t="s">
        <v>4245</v>
      </c>
      <c r="C3773">
        <v>46</v>
      </c>
      <c r="D3773" t="s">
        <v>21</v>
      </c>
      <c r="E3773" t="s">
        <v>19</v>
      </c>
      <c r="F3773" t="s">
        <v>11</v>
      </c>
      <c r="G3773" t="s">
        <v>28</v>
      </c>
      <c r="H3773">
        <v>1193.98</v>
      </c>
    </row>
    <row r="3774" spans="1:8" x14ac:dyDescent="0.45">
      <c r="A3774" t="s">
        <v>1151</v>
      </c>
      <c r="B3774" t="s">
        <v>4246</v>
      </c>
      <c r="C3774">
        <v>11</v>
      </c>
      <c r="D3774" t="s">
        <v>21</v>
      </c>
      <c r="F3774" t="s">
        <v>11</v>
      </c>
      <c r="G3774" t="s">
        <v>17</v>
      </c>
      <c r="H3774">
        <v>4685.3999999999996</v>
      </c>
    </row>
    <row r="3775" spans="1:8" x14ac:dyDescent="0.45">
      <c r="A3775" s="1">
        <v>44932</v>
      </c>
      <c r="B3775" t="s">
        <v>4247</v>
      </c>
      <c r="C3775">
        <v>54</v>
      </c>
      <c r="D3775" t="s">
        <v>9</v>
      </c>
      <c r="E3775" t="s">
        <v>10</v>
      </c>
      <c r="F3775" t="s">
        <v>23</v>
      </c>
      <c r="G3775" t="s">
        <v>44</v>
      </c>
      <c r="H3775">
        <v>264.89999999999998</v>
      </c>
    </row>
    <row r="3776" spans="1:8" x14ac:dyDescent="0.45">
      <c r="A3776" s="1">
        <v>45178</v>
      </c>
      <c r="B3776" t="s">
        <v>4248</v>
      </c>
      <c r="C3776">
        <v>28</v>
      </c>
      <c r="D3776" t="s">
        <v>9</v>
      </c>
      <c r="E3776" t="s">
        <v>15</v>
      </c>
      <c r="F3776" t="s">
        <v>11</v>
      </c>
      <c r="G3776" t="s">
        <v>28</v>
      </c>
      <c r="H3776">
        <v>198.73</v>
      </c>
    </row>
    <row r="3777" spans="1:8" x14ac:dyDescent="0.45">
      <c r="A3777" s="1">
        <v>44899</v>
      </c>
      <c r="B3777" t="s">
        <v>4249</v>
      </c>
      <c r="C3777">
        <v>76</v>
      </c>
      <c r="D3777" t="s">
        <v>9</v>
      </c>
      <c r="E3777" t="s">
        <v>22</v>
      </c>
      <c r="F3777" t="s">
        <v>23</v>
      </c>
      <c r="G3777" t="s">
        <v>12</v>
      </c>
      <c r="H3777">
        <v>2092.38</v>
      </c>
    </row>
    <row r="3778" spans="1:8" x14ac:dyDescent="0.45">
      <c r="A3778" t="s">
        <v>533</v>
      </c>
      <c r="B3778" t="s">
        <v>4250</v>
      </c>
      <c r="C3778">
        <v>67</v>
      </c>
      <c r="D3778" t="s">
        <v>14</v>
      </c>
      <c r="E3778" t="s">
        <v>26</v>
      </c>
      <c r="F3778" t="s">
        <v>23</v>
      </c>
      <c r="G3778" t="s">
        <v>12</v>
      </c>
      <c r="H3778">
        <v>2770.71</v>
      </c>
    </row>
    <row r="3779" spans="1:8" x14ac:dyDescent="0.45">
      <c r="A3779" t="s">
        <v>637</v>
      </c>
      <c r="B3779" t="s">
        <v>4251</v>
      </c>
      <c r="C3779">
        <v>92</v>
      </c>
      <c r="D3779" t="s">
        <v>9</v>
      </c>
      <c r="E3779" t="s">
        <v>10</v>
      </c>
      <c r="F3779" t="s">
        <v>30</v>
      </c>
      <c r="G3779" t="s">
        <v>17</v>
      </c>
      <c r="H3779">
        <v>2610.67</v>
      </c>
    </row>
    <row r="3780" spans="1:8" x14ac:dyDescent="0.45">
      <c r="A3780" s="1">
        <v>44622</v>
      </c>
      <c r="B3780" t="s">
        <v>4252</v>
      </c>
      <c r="C3780">
        <v>78</v>
      </c>
      <c r="D3780" t="s">
        <v>9</v>
      </c>
      <c r="E3780" t="s">
        <v>15</v>
      </c>
      <c r="F3780" t="s">
        <v>16</v>
      </c>
      <c r="G3780" t="s">
        <v>41</v>
      </c>
      <c r="H3780">
        <v>2387.48</v>
      </c>
    </row>
    <row r="3781" spans="1:8" x14ac:dyDescent="0.45">
      <c r="A3781" t="s">
        <v>456</v>
      </c>
      <c r="B3781" t="s">
        <v>4253</v>
      </c>
      <c r="C3781">
        <v>50</v>
      </c>
      <c r="D3781" t="s">
        <v>14</v>
      </c>
      <c r="E3781" t="s">
        <v>38</v>
      </c>
      <c r="F3781" t="s">
        <v>30</v>
      </c>
      <c r="G3781" t="s">
        <v>41</v>
      </c>
      <c r="H3781">
        <v>992.61</v>
      </c>
    </row>
    <row r="3782" spans="1:8" x14ac:dyDescent="0.45">
      <c r="A3782" t="s">
        <v>493</v>
      </c>
      <c r="B3782" t="s">
        <v>4254</v>
      </c>
      <c r="C3782">
        <v>1</v>
      </c>
      <c r="D3782" t="s">
        <v>14</v>
      </c>
      <c r="E3782" t="s">
        <v>19</v>
      </c>
      <c r="F3782" t="s">
        <v>23</v>
      </c>
      <c r="G3782" t="s">
        <v>41</v>
      </c>
      <c r="H3782">
        <v>689.56</v>
      </c>
    </row>
    <row r="3783" spans="1:8" x14ac:dyDescent="0.45">
      <c r="A3783" s="1">
        <v>44837</v>
      </c>
      <c r="B3783" t="s">
        <v>4255</v>
      </c>
      <c r="C3783">
        <v>15</v>
      </c>
      <c r="D3783" t="s">
        <v>21</v>
      </c>
      <c r="E3783" t="s">
        <v>10</v>
      </c>
      <c r="F3783" t="s">
        <v>11</v>
      </c>
      <c r="G3783" t="s">
        <v>28</v>
      </c>
      <c r="H3783">
        <v>2251.09</v>
      </c>
    </row>
    <row r="3784" spans="1:8" x14ac:dyDescent="0.45">
      <c r="A3784" t="s">
        <v>1939</v>
      </c>
      <c r="B3784" t="s">
        <v>4256</v>
      </c>
      <c r="C3784">
        <v>65</v>
      </c>
      <c r="D3784" t="s">
        <v>21</v>
      </c>
      <c r="E3784" t="s">
        <v>26</v>
      </c>
      <c r="F3784" t="s">
        <v>11</v>
      </c>
      <c r="G3784" t="s">
        <v>17</v>
      </c>
      <c r="H3784">
        <v>1051.27</v>
      </c>
    </row>
    <row r="3785" spans="1:8" x14ac:dyDescent="0.45">
      <c r="A3785" t="s">
        <v>52</v>
      </c>
      <c r="B3785" t="s">
        <v>4257</v>
      </c>
      <c r="C3785">
        <v>12</v>
      </c>
      <c r="D3785" t="s">
        <v>9</v>
      </c>
      <c r="E3785" t="s">
        <v>10</v>
      </c>
      <c r="F3785" t="s">
        <v>11</v>
      </c>
      <c r="G3785" t="s">
        <v>28</v>
      </c>
      <c r="H3785">
        <v>4025.06</v>
      </c>
    </row>
    <row r="3786" spans="1:8" x14ac:dyDescent="0.45">
      <c r="A3786" s="1">
        <v>45083</v>
      </c>
      <c r="B3786" t="s">
        <v>4258</v>
      </c>
      <c r="C3786">
        <v>40</v>
      </c>
      <c r="D3786" t="s">
        <v>14</v>
      </c>
      <c r="E3786" t="s">
        <v>19</v>
      </c>
      <c r="F3786" t="s">
        <v>11</v>
      </c>
      <c r="G3786" t="s">
        <v>17</v>
      </c>
      <c r="H3786">
        <v>4596.72</v>
      </c>
    </row>
    <row r="3787" spans="1:8" x14ac:dyDescent="0.45">
      <c r="A3787" s="1">
        <v>44969</v>
      </c>
      <c r="B3787" t="s">
        <v>4259</v>
      </c>
      <c r="C3787">
        <v>99</v>
      </c>
      <c r="D3787" t="s">
        <v>14</v>
      </c>
      <c r="E3787" t="s">
        <v>15</v>
      </c>
      <c r="F3787" t="s">
        <v>30</v>
      </c>
      <c r="G3787" t="s">
        <v>44</v>
      </c>
      <c r="H3787">
        <v>1641.45</v>
      </c>
    </row>
    <row r="3788" spans="1:8" x14ac:dyDescent="0.45">
      <c r="A3788" t="s">
        <v>818</v>
      </c>
      <c r="B3788" t="s">
        <v>4260</v>
      </c>
      <c r="C3788">
        <v>86</v>
      </c>
      <c r="D3788" t="s">
        <v>14</v>
      </c>
      <c r="E3788" t="s">
        <v>15</v>
      </c>
      <c r="F3788" t="s">
        <v>11</v>
      </c>
      <c r="G3788" t="s">
        <v>44</v>
      </c>
      <c r="H3788">
        <v>2866.09</v>
      </c>
    </row>
    <row r="3789" spans="1:8" x14ac:dyDescent="0.45">
      <c r="A3789" t="s">
        <v>712</v>
      </c>
      <c r="B3789" t="s">
        <v>4261</v>
      </c>
      <c r="C3789">
        <v>77</v>
      </c>
      <c r="D3789" t="s">
        <v>21</v>
      </c>
      <c r="E3789" t="s">
        <v>22</v>
      </c>
      <c r="F3789" t="s">
        <v>16</v>
      </c>
      <c r="G3789" t="s">
        <v>17</v>
      </c>
      <c r="H3789">
        <v>4855.3500000000004</v>
      </c>
    </row>
    <row r="3790" spans="1:8" x14ac:dyDescent="0.45">
      <c r="A3790" t="s">
        <v>529</v>
      </c>
      <c r="B3790" t="s">
        <v>4262</v>
      </c>
      <c r="C3790">
        <v>95</v>
      </c>
      <c r="D3790" t="s">
        <v>14</v>
      </c>
      <c r="E3790" t="s">
        <v>15</v>
      </c>
      <c r="F3790" t="s">
        <v>16</v>
      </c>
      <c r="G3790" t="s">
        <v>12</v>
      </c>
      <c r="H3790">
        <v>3988.42</v>
      </c>
    </row>
    <row r="3791" spans="1:8" x14ac:dyDescent="0.45">
      <c r="A3791" t="s">
        <v>229</v>
      </c>
      <c r="B3791" t="s">
        <v>4263</v>
      </c>
      <c r="C3791">
        <v>12</v>
      </c>
      <c r="D3791" t="s">
        <v>14</v>
      </c>
      <c r="E3791" t="s">
        <v>15</v>
      </c>
      <c r="F3791" t="s">
        <v>16</v>
      </c>
      <c r="G3791" t="s">
        <v>12</v>
      </c>
      <c r="H3791">
        <v>928</v>
      </c>
    </row>
    <row r="3792" spans="1:8" x14ac:dyDescent="0.45">
      <c r="A3792" t="s">
        <v>863</v>
      </c>
      <c r="B3792" t="s">
        <v>4264</v>
      </c>
      <c r="C3792">
        <v>32</v>
      </c>
      <c r="D3792" t="s">
        <v>14</v>
      </c>
      <c r="E3792" t="s">
        <v>19</v>
      </c>
      <c r="F3792" t="s">
        <v>23</v>
      </c>
      <c r="G3792" t="s">
        <v>41</v>
      </c>
      <c r="H3792">
        <v>2545.0500000000002</v>
      </c>
    </row>
    <row r="3793" spans="1:8" x14ac:dyDescent="0.45">
      <c r="A3793" t="s">
        <v>456</v>
      </c>
      <c r="B3793" t="s">
        <v>4265</v>
      </c>
      <c r="C3793">
        <v>58</v>
      </c>
      <c r="D3793" t="s">
        <v>21</v>
      </c>
      <c r="E3793" t="s">
        <v>22</v>
      </c>
      <c r="F3793" t="s">
        <v>16</v>
      </c>
      <c r="G3793" t="s">
        <v>12</v>
      </c>
      <c r="H3793">
        <v>1313.38</v>
      </c>
    </row>
    <row r="3794" spans="1:8" x14ac:dyDescent="0.45">
      <c r="A3794" t="s">
        <v>1120</v>
      </c>
      <c r="B3794" t="s">
        <v>4266</v>
      </c>
      <c r="C3794">
        <v>41</v>
      </c>
      <c r="D3794" t="s">
        <v>14</v>
      </c>
      <c r="E3794" t="s">
        <v>26</v>
      </c>
      <c r="F3794" t="s">
        <v>11</v>
      </c>
      <c r="G3794" t="s">
        <v>17</v>
      </c>
      <c r="H3794">
        <v>4887.0200000000004</v>
      </c>
    </row>
    <row r="3795" spans="1:8" x14ac:dyDescent="0.45">
      <c r="A3795" s="1">
        <v>44995</v>
      </c>
      <c r="B3795" t="s">
        <v>4267</v>
      </c>
      <c r="C3795">
        <v>45</v>
      </c>
      <c r="D3795" t="s">
        <v>14</v>
      </c>
      <c r="E3795" t="s">
        <v>35</v>
      </c>
      <c r="F3795" t="s">
        <v>11</v>
      </c>
      <c r="G3795" t="s">
        <v>44</v>
      </c>
      <c r="H3795">
        <v>646.70000000000005</v>
      </c>
    </row>
    <row r="3796" spans="1:8" x14ac:dyDescent="0.45">
      <c r="A3796" t="s">
        <v>993</v>
      </c>
      <c r="B3796" t="s">
        <v>4268</v>
      </c>
      <c r="C3796">
        <v>16</v>
      </c>
      <c r="D3796" t="s">
        <v>9</v>
      </c>
      <c r="E3796" t="s">
        <v>26</v>
      </c>
      <c r="F3796" t="s">
        <v>11</v>
      </c>
      <c r="G3796" t="s">
        <v>41</v>
      </c>
      <c r="H3796">
        <v>548.59</v>
      </c>
    </row>
    <row r="3797" spans="1:8" x14ac:dyDescent="0.45">
      <c r="A3797" s="1">
        <v>44776</v>
      </c>
      <c r="B3797" t="s">
        <v>4269</v>
      </c>
      <c r="C3797">
        <v>11</v>
      </c>
      <c r="D3797" t="s">
        <v>9</v>
      </c>
      <c r="E3797" t="s">
        <v>15</v>
      </c>
      <c r="F3797" t="s">
        <v>23</v>
      </c>
      <c r="G3797" t="s">
        <v>44</v>
      </c>
      <c r="H3797">
        <v>3166.68</v>
      </c>
    </row>
    <row r="3798" spans="1:8" x14ac:dyDescent="0.45">
      <c r="A3798" s="1">
        <v>44573</v>
      </c>
      <c r="B3798" t="s">
        <v>4270</v>
      </c>
      <c r="C3798">
        <v>32</v>
      </c>
      <c r="D3798" t="s">
        <v>21</v>
      </c>
      <c r="E3798" t="s">
        <v>10</v>
      </c>
      <c r="F3798" t="s">
        <v>30</v>
      </c>
      <c r="G3798" t="s">
        <v>41</v>
      </c>
      <c r="H3798">
        <v>3122.86</v>
      </c>
    </row>
    <row r="3799" spans="1:8" x14ac:dyDescent="0.45">
      <c r="A3799" t="s">
        <v>24</v>
      </c>
      <c r="B3799" t="s">
        <v>4271</v>
      </c>
      <c r="C3799">
        <v>47</v>
      </c>
      <c r="D3799" t="s">
        <v>9</v>
      </c>
      <c r="E3799" t="s">
        <v>15</v>
      </c>
      <c r="F3799" t="s">
        <v>23</v>
      </c>
      <c r="G3799" t="s">
        <v>17</v>
      </c>
      <c r="H3799">
        <v>3407.78</v>
      </c>
    </row>
    <row r="3800" spans="1:8" x14ac:dyDescent="0.45">
      <c r="A3800" t="s">
        <v>906</v>
      </c>
      <c r="B3800" t="s">
        <v>4272</v>
      </c>
      <c r="C3800">
        <v>6</v>
      </c>
      <c r="D3800" t="s">
        <v>9</v>
      </c>
      <c r="E3800" t="s">
        <v>26</v>
      </c>
      <c r="F3800" t="s">
        <v>16</v>
      </c>
      <c r="G3800" t="s">
        <v>12</v>
      </c>
      <c r="H3800">
        <v>4695.54</v>
      </c>
    </row>
    <row r="3801" spans="1:8" x14ac:dyDescent="0.45">
      <c r="A3801" t="s">
        <v>1107</v>
      </c>
      <c r="B3801" t="s">
        <v>4273</v>
      </c>
      <c r="C3801">
        <v>9</v>
      </c>
      <c r="D3801" t="s">
        <v>9</v>
      </c>
      <c r="E3801" t="s">
        <v>10</v>
      </c>
      <c r="F3801" t="s">
        <v>11</v>
      </c>
      <c r="G3801" t="s">
        <v>41</v>
      </c>
      <c r="H3801">
        <v>2440.62</v>
      </c>
    </row>
    <row r="3802" spans="1:8" x14ac:dyDescent="0.45">
      <c r="A3802" s="1">
        <v>45142</v>
      </c>
      <c r="B3802" t="s">
        <v>4274</v>
      </c>
      <c r="C3802">
        <v>2</v>
      </c>
      <c r="D3802" t="s">
        <v>21</v>
      </c>
      <c r="E3802" t="s">
        <v>22</v>
      </c>
      <c r="F3802" t="s">
        <v>11</v>
      </c>
      <c r="G3802" t="s">
        <v>17</v>
      </c>
      <c r="H3802">
        <v>2968.95</v>
      </c>
    </row>
    <row r="3803" spans="1:8" x14ac:dyDescent="0.45">
      <c r="A3803" s="1">
        <v>44723</v>
      </c>
      <c r="B3803" t="s">
        <v>4275</v>
      </c>
      <c r="C3803">
        <v>52</v>
      </c>
      <c r="D3803" t="s">
        <v>14</v>
      </c>
      <c r="E3803" t="s">
        <v>10</v>
      </c>
      <c r="F3803" t="s">
        <v>23</v>
      </c>
      <c r="G3803" t="s">
        <v>41</v>
      </c>
      <c r="H3803">
        <v>1849.87</v>
      </c>
    </row>
    <row r="3804" spans="1:8" x14ac:dyDescent="0.45">
      <c r="A3804" t="s">
        <v>1620</v>
      </c>
      <c r="B3804" t="s">
        <v>4276</v>
      </c>
      <c r="C3804">
        <v>69</v>
      </c>
      <c r="D3804" t="s">
        <v>9</v>
      </c>
      <c r="E3804" t="s">
        <v>19</v>
      </c>
      <c r="F3804" t="s">
        <v>16</v>
      </c>
      <c r="G3804" t="s">
        <v>28</v>
      </c>
      <c r="H3804">
        <v>2100.08</v>
      </c>
    </row>
    <row r="3805" spans="1:8" x14ac:dyDescent="0.45">
      <c r="A3805" s="1">
        <v>44656</v>
      </c>
      <c r="B3805" t="s">
        <v>4277</v>
      </c>
      <c r="C3805">
        <v>4</v>
      </c>
      <c r="D3805" t="s">
        <v>9</v>
      </c>
      <c r="E3805" t="s">
        <v>22</v>
      </c>
      <c r="F3805" t="s">
        <v>11</v>
      </c>
      <c r="G3805" t="s">
        <v>41</v>
      </c>
      <c r="H3805">
        <v>853.72</v>
      </c>
    </row>
    <row r="3806" spans="1:8" x14ac:dyDescent="0.45">
      <c r="A3806" t="s">
        <v>158</v>
      </c>
      <c r="B3806" t="s">
        <v>4278</v>
      </c>
      <c r="C3806">
        <v>82</v>
      </c>
      <c r="D3806" t="s">
        <v>14</v>
      </c>
      <c r="E3806" t="s">
        <v>26</v>
      </c>
      <c r="F3806" t="s">
        <v>30</v>
      </c>
      <c r="G3806" t="s">
        <v>28</v>
      </c>
      <c r="H3806">
        <v>4734.6000000000004</v>
      </c>
    </row>
    <row r="3807" spans="1:8" x14ac:dyDescent="0.45">
      <c r="A3807" s="1">
        <v>44713</v>
      </c>
      <c r="B3807" t="s">
        <v>4279</v>
      </c>
      <c r="C3807">
        <v>8</v>
      </c>
      <c r="D3807" t="s">
        <v>9</v>
      </c>
      <c r="F3807" t="s">
        <v>23</v>
      </c>
      <c r="G3807" t="s">
        <v>28</v>
      </c>
      <c r="H3807">
        <v>608.16999999999996</v>
      </c>
    </row>
    <row r="3808" spans="1:8" x14ac:dyDescent="0.45">
      <c r="A3808" t="s">
        <v>1660</v>
      </c>
      <c r="B3808" t="s">
        <v>4280</v>
      </c>
      <c r="C3808">
        <v>40</v>
      </c>
      <c r="D3808" t="s">
        <v>21</v>
      </c>
      <c r="E3808" t="s">
        <v>38</v>
      </c>
      <c r="F3808" t="s">
        <v>30</v>
      </c>
      <c r="G3808" t="s">
        <v>12</v>
      </c>
      <c r="H3808">
        <v>626.37</v>
      </c>
    </row>
    <row r="3809" spans="1:8" x14ac:dyDescent="0.45">
      <c r="A3809" t="s">
        <v>851</v>
      </c>
      <c r="B3809" t="s">
        <v>4281</v>
      </c>
      <c r="C3809">
        <v>73</v>
      </c>
      <c r="D3809" t="s">
        <v>14</v>
      </c>
      <c r="E3809" t="s">
        <v>19</v>
      </c>
      <c r="F3809" t="s">
        <v>16</v>
      </c>
      <c r="G3809" t="s">
        <v>28</v>
      </c>
      <c r="H3809">
        <v>4169.93</v>
      </c>
    </row>
    <row r="3810" spans="1:8" x14ac:dyDescent="0.45">
      <c r="A3810" t="s">
        <v>100</v>
      </c>
      <c r="B3810" t="s">
        <v>4282</v>
      </c>
      <c r="C3810">
        <v>71</v>
      </c>
      <c r="D3810" t="s">
        <v>21</v>
      </c>
      <c r="E3810" t="s">
        <v>19</v>
      </c>
      <c r="F3810" t="s">
        <v>16</v>
      </c>
      <c r="G3810" t="s">
        <v>17</v>
      </c>
      <c r="H3810">
        <v>341.02</v>
      </c>
    </row>
    <row r="3811" spans="1:8" x14ac:dyDescent="0.45">
      <c r="A3811" t="s">
        <v>50</v>
      </c>
      <c r="B3811" t="s">
        <v>4283</v>
      </c>
      <c r="C3811">
        <v>86</v>
      </c>
      <c r="D3811" t="s">
        <v>21</v>
      </c>
      <c r="E3811" t="s">
        <v>19</v>
      </c>
      <c r="F3811" t="s">
        <v>30</v>
      </c>
      <c r="G3811" t="s">
        <v>41</v>
      </c>
      <c r="H3811">
        <v>4573.6000000000004</v>
      </c>
    </row>
    <row r="3812" spans="1:8" x14ac:dyDescent="0.45">
      <c r="A3812" t="s">
        <v>326</v>
      </c>
      <c r="B3812" t="s">
        <v>4284</v>
      </c>
      <c r="C3812">
        <v>14</v>
      </c>
      <c r="D3812" t="s">
        <v>21</v>
      </c>
      <c r="E3812" t="s">
        <v>35</v>
      </c>
      <c r="F3812" t="s">
        <v>30</v>
      </c>
      <c r="G3812" t="s">
        <v>41</v>
      </c>
      <c r="H3812">
        <v>3863.77</v>
      </c>
    </row>
    <row r="3813" spans="1:8" x14ac:dyDescent="0.45">
      <c r="A3813" s="1">
        <v>45078</v>
      </c>
      <c r="B3813" t="s">
        <v>4285</v>
      </c>
      <c r="C3813">
        <v>32</v>
      </c>
      <c r="D3813" t="s">
        <v>14</v>
      </c>
      <c r="E3813" t="s">
        <v>38</v>
      </c>
      <c r="F3813" t="s">
        <v>23</v>
      </c>
      <c r="G3813" t="s">
        <v>12</v>
      </c>
      <c r="H3813">
        <v>3754.54</v>
      </c>
    </row>
    <row r="3814" spans="1:8" x14ac:dyDescent="0.45">
      <c r="A3814" t="s">
        <v>328</v>
      </c>
      <c r="B3814" t="s">
        <v>4286</v>
      </c>
      <c r="C3814">
        <v>24</v>
      </c>
      <c r="D3814" t="s">
        <v>14</v>
      </c>
      <c r="E3814" t="s">
        <v>22</v>
      </c>
      <c r="F3814" t="s">
        <v>11</v>
      </c>
      <c r="G3814" t="s">
        <v>28</v>
      </c>
      <c r="H3814">
        <v>1029.93</v>
      </c>
    </row>
    <row r="3815" spans="1:8" x14ac:dyDescent="0.45">
      <c r="A3815" t="s">
        <v>623</v>
      </c>
      <c r="B3815" t="s">
        <v>4287</v>
      </c>
      <c r="C3815">
        <v>80</v>
      </c>
      <c r="D3815" t="s">
        <v>9</v>
      </c>
      <c r="E3815" t="s">
        <v>15</v>
      </c>
      <c r="F3815" t="s">
        <v>16</v>
      </c>
      <c r="G3815" t="s">
        <v>44</v>
      </c>
      <c r="H3815">
        <v>1021.43</v>
      </c>
    </row>
    <row r="3816" spans="1:8" x14ac:dyDescent="0.45">
      <c r="A3816" t="s">
        <v>909</v>
      </c>
      <c r="B3816" t="s">
        <v>4288</v>
      </c>
      <c r="C3816">
        <v>79</v>
      </c>
      <c r="D3816" t="s">
        <v>21</v>
      </c>
      <c r="E3816" t="s">
        <v>15</v>
      </c>
      <c r="F3816" t="s">
        <v>16</v>
      </c>
      <c r="G3816" t="s">
        <v>17</v>
      </c>
      <c r="H3816">
        <v>2132.46</v>
      </c>
    </row>
    <row r="3817" spans="1:8" x14ac:dyDescent="0.45">
      <c r="A3817" t="s">
        <v>583</v>
      </c>
      <c r="B3817" t="s">
        <v>4289</v>
      </c>
      <c r="C3817">
        <v>10</v>
      </c>
      <c r="D3817" t="s">
        <v>14</v>
      </c>
      <c r="E3817" t="s">
        <v>35</v>
      </c>
      <c r="F3817" t="s">
        <v>23</v>
      </c>
      <c r="G3817" t="s">
        <v>12</v>
      </c>
      <c r="H3817">
        <v>215.45</v>
      </c>
    </row>
    <row r="3818" spans="1:8" x14ac:dyDescent="0.45">
      <c r="A3818" t="s">
        <v>2277</v>
      </c>
      <c r="B3818" t="s">
        <v>4290</v>
      </c>
      <c r="C3818">
        <v>36</v>
      </c>
      <c r="D3818" t="s">
        <v>9</v>
      </c>
      <c r="E3818" t="s">
        <v>22</v>
      </c>
      <c r="F3818" t="s">
        <v>23</v>
      </c>
      <c r="G3818" t="s">
        <v>28</v>
      </c>
      <c r="H3818">
        <v>3604.47</v>
      </c>
    </row>
    <row r="3819" spans="1:8" x14ac:dyDescent="0.45">
      <c r="A3819" t="s">
        <v>82</v>
      </c>
      <c r="B3819" t="s">
        <v>4291</v>
      </c>
      <c r="C3819">
        <v>49</v>
      </c>
      <c r="D3819" t="s">
        <v>9</v>
      </c>
      <c r="E3819" t="s">
        <v>35</v>
      </c>
      <c r="F3819" t="s">
        <v>30</v>
      </c>
      <c r="G3819" t="s">
        <v>28</v>
      </c>
      <c r="H3819">
        <v>1599.02</v>
      </c>
    </row>
    <row r="3820" spans="1:8" x14ac:dyDescent="0.45">
      <c r="A3820" t="s">
        <v>1340</v>
      </c>
      <c r="B3820" t="s">
        <v>4292</v>
      </c>
      <c r="C3820">
        <v>25</v>
      </c>
      <c r="D3820" t="s">
        <v>21</v>
      </c>
      <c r="E3820" t="s">
        <v>26</v>
      </c>
      <c r="F3820" t="s">
        <v>11</v>
      </c>
      <c r="G3820" t="s">
        <v>17</v>
      </c>
      <c r="H3820">
        <v>1143.02</v>
      </c>
    </row>
    <row r="3821" spans="1:8" x14ac:dyDescent="0.45">
      <c r="A3821" t="s">
        <v>456</v>
      </c>
      <c r="B3821" t="s">
        <v>4293</v>
      </c>
      <c r="C3821">
        <v>6</v>
      </c>
      <c r="D3821" t="s">
        <v>21</v>
      </c>
      <c r="E3821" t="s">
        <v>10</v>
      </c>
      <c r="F3821" t="s">
        <v>23</v>
      </c>
      <c r="G3821" t="s">
        <v>44</v>
      </c>
      <c r="H3821">
        <v>2056</v>
      </c>
    </row>
    <row r="3822" spans="1:8" x14ac:dyDescent="0.45">
      <c r="A3822" s="1">
        <v>45115</v>
      </c>
      <c r="B3822" t="s">
        <v>4294</v>
      </c>
      <c r="C3822">
        <v>19</v>
      </c>
      <c r="D3822" t="s">
        <v>21</v>
      </c>
      <c r="F3822" t="s">
        <v>30</v>
      </c>
      <c r="G3822" t="s">
        <v>28</v>
      </c>
      <c r="H3822">
        <v>3004.67</v>
      </c>
    </row>
    <row r="3823" spans="1:8" x14ac:dyDescent="0.45">
      <c r="A3823" s="1">
        <v>44969</v>
      </c>
      <c r="B3823" t="s">
        <v>4295</v>
      </c>
      <c r="C3823">
        <v>65</v>
      </c>
      <c r="D3823" t="s">
        <v>14</v>
      </c>
      <c r="E3823" t="s">
        <v>19</v>
      </c>
      <c r="F3823" t="s">
        <v>16</v>
      </c>
      <c r="G3823" t="s">
        <v>28</v>
      </c>
      <c r="H3823">
        <v>405.29</v>
      </c>
    </row>
    <row r="3824" spans="1:8" x14ac:dyDescent="0.45">
      <c r="A3824" t="s">
        <v>854</v>
      </c>
      <c r="B3824" t="s">
        <v>4296</v>
      </c>
      <c r="C3824">
        <v>28</v>
      </c>
      <c r="D3824" t="s">
        <v>9</v>
      </c>
      <c r="E3824" t="s">
        <v>26</v>
      </c>
      <c r="F3824" t="s">
        <v>16</v>
      </c>
      <c r="G3824" t="s">
        <v>44</v>
      </c>
      <c r="H3824">
        <v>2836.06</v>
      </c>
    </row>
    <row r="3825" spans="1:8" x14ac:dyDescent="0.45">
      <c r="A3825" t="s">
        <v>586</v>
      </c>
      <c r="B3825" t="s">
        <v>4297</v>
      </c>
      <c r="C3825">
        <v>50</v>
      </c>
      <c r="D3825" t="s">
        <v>21</v>
      </c>
      <c r="E3825" t="s">
        <v>35</v>
      </c>
      <c r="F3825" t="s">
        <v>30</v>
      </c>
      <c r="G3825" t="s">
        <v>41</v>
      </c>
      <c r="H3825">
        <v>875.91</v>
      </c>
    </row>
    <row r="3826" spans="1:8" x14ac:dyDescent="0.45">
      <c r="A3826" s="1">
        <v>45209</v>
      </c>
      <c r="B3826" t="s">
        <v>4298</v>
      </c>
      <c r="C3826">
        <v>54</v>
      </c>
      <c r="D3826" t="s">
        <v>9</v>
      </c>
      <c r="E3826" t="s">
        <v>15</v>
      </c>
      <c r="F3826" t="s">
        <v>23</v>
      </c>
      <c r="G3826" t="s">
        <v>28</v>
      </c>
      <c r="H3826">
        <v>990.77</v>
      </c>
    </row>
    <row r="3827" spans="1:8" x14ac:dyDescent="0.45">
      <c r="A3827" t="s">
        <v>1887</v>
      </c>
      <c r="B3827" t="s">
        <v>4299</v>
      </c>
      <c r="C3827">
        <v>62</v>
      </c>
      <c r="D3827" t="s">
        <v>14</v>
      </c>
      <c r="E3827" t="s">
        <v>10</v>
      </c>
      <c r="F3827" t="s">
        <v>11</v>
      </c>
      <c r="G3827" t="s">
        <v>28</v>
      </c>
      <c r="H3827">
        <v>1839.94</v>
      </c>
    </row>
    <row r="3828" spans="1:8" x14ac:dyDescent="0.45">
      <c r="A3828" t="s">
        <v>1502</v>
      </c>
      <c r="B3828" t="s">
        <v>4300</v>
      </c>
      <c r="C3828">
        <v>53</v>
      </c>
      <c r="D3828" t="s">
        <v>21</v>
      </c>
      <c r="E3828" t="s">
        <v>38</v>
      </c>
      <c r="F3828" t="s">
        <v>23</v>
      </c>
      <c r="G3828" t="s">
        <v>12</v>
      </c>
      <c r="H3828">
        <v>2311.83</v>
      </c>
    </row>
    <row r="3829" spans="1:8" x14ac:dyDescent="0.45">
      <c r="A3829" t="s">
        <v>382</v>
      </c>
      <c r="B3829" t="s">
        <v>4301</v>
      </c>
      <c r="C3829">
        <v>64</v>
      </c>
      <c r="D3829" t="s">
        <v>21</v>
      </c>
      <c r="E3829" t="s">
        <v>22</v>
      </c>
      <c r="F3829" t="s">
        <v>11</v>
      </c>
      <c r="G3829" t="s">
        <v>44</v>
      </c>
      <c r="H3829">
        <v>4362.62</v>
      </c>
    </row>
    <row r="3830" spans="1:8" x14ac:dyDescent="0.45">
      <c r="A3830" t="s">
        <v>116</v>
      </c>
      <c r="B3830" t="s">
        <v>4302</v>
      </c>
      <c r="C3830">
        <v>59</v>
      </c>
      <c r="D3830" t="s">
        <v>14</v>
      </c>
      <c r="E3830" t="s">
        <v>38</v>
      </c>
      <c r="F3830" t="s">
        <v>30</v>
      </c>
      <c r="G3830" t="s">
        <v>17</v>
      </c>
      <c r="H3830">
        <v>1509.81</v>
      </c>
    </row>
    <row r="3831" spans="1:8" x14ac:dyDescent="0.45">
      <c r="A3831" t="s">
        <v>476</v>
      </c>
      <c r="B3831" t="s">
        <v>4303</v>
      </c>
      <c r="C3831">
        <v>68</v>
      </c>
      <c r="D3831" t="s">
        <v>14</v>
      </c>
      <c r="E3831" t="s">
        <v>10</v>
      </c>
      <c r="F3831" t="s">
        <v>23</v>
      </c>
      <c r="G3831" t="s">
        <v>12</v>
      </c>
      <c r="H3831">
        <v>3015.33</v>
      </c>
    </row>
    <row r="3832" spans="1:8" x14ac:dyDescent="0.45">
      <c r="A3832" t="s">
        <v>523</v>
      </c>
      <c r="B3832" t="s">
        <v>4304</v>
      </c>
      <c r="C3832">
        <v>84</v>
      </c>
      <c r="D3832" t="s">
        <v>9</v>
      </c>
      <c r="E3832" t="s">
        <v>15</v>
      </c>
      <c r="F3832" t="s">
        <v>11</v>
      </c>
      <c r="G3832" t="s">
        <v>44</v>
      </c>
      <c r="H3832">
        <v>3563.35</v>
      </c>
    </row>
    <row r="3833" spans="1:8" x14ac:dyDescent="0.45">
      <c r="A3833" s="1">
        <v>45242</v>
      </c>
      <c r="B3833" t="s">
        <v>4305</v>
      </c>
      <c r="C3833">
        <v>86</v>
      </c>
      <c r="D3833" t="s">
        <v>9</v>
      </c>
      <c r="E3833" t="s">
        <v>38</v>
      </c>
      <c r="F3833" t="s">
        <v>30</v>
      </c>
      <c r="G3833" t="s">
        <v>28</v>
      </c>
      <c r="H3833">
        <v>4322.8900000000003</v>
      </c>
    </row>
    <row r="3834" spans="1:8" x14ac:dyDescent="0.45">
      <c r="A3834" t="s">
        <v>1052</v>
      </c>
      <c r="B3834" t="s">
        <v>4306</v>
      </c>
      <c r="C3834">
        <v>50</v>
      </c>
      <c r="D3834" t="s">
        <v>14</v>
      </c>
      <c r="E3834" t="s">
        <v>22</v>
      </c>
      <c r="F3834" t="s">
        <v>16</v>
      </c>
      <c r="G3834" t="s">
        <v>12</v>
      </c>
      <c r="H3834">
        <v>2331.19</v>
      </c>
    </row>
    <row r="3835" spans="1:8" x14ac:dyDescent="0.45">
      <c r="A3835" s="1">
        <v>44780</v>
      </c>
      <c r="B3835" t="s">
        <v>4307</v>
      </c>
      <c r="C3835">
        <v>13</v>
      </c>
      <c r="D3835" t="s">
        <v>21</v>
      </c>
      <c r="E3835" t="s">
        <v>15</v>
      </c>
      <c r="F3835" t="s">
        <v>11</v>
      </c>
      <c r="G3835" t="s">
        <v>12</v>
      </c>
      <c r="H3835">
        <v>3852.42</v>
      </c>
    </row>
    <row r="3836" spans="1:8" x14ac:dyDescent="0.45">
      <c r="A3836" s="1">
        <v>45231</v>
      </c>
      <c r="B3836" t="s">
        <v>4308</v>
      </c>
      <c r="C3836">
        <v>78</v>
      </c>
      <c r="D3836" t="s">
        <v>9</v>
      </c>
      <c r="E3836" t="s">
        <v>19</v>
      </c>
      <c r="F3836" t="s">
        <v>11</v>
      </c>
      <c r="G3836" t="s">
        <v>41</v>
      </c>
      <c r="H3836">
        <v>3947.69</v>
      </c>
    </row>
    <row r="3837" spans="1:8" x14ac:dyDescent="0.45">
      <c r="A3837" s="1">
        <v>44687</v>
      </c>
      <c r="B3837" t="s">
        <v>4309</v>
      </c>
      <c r="C3837">
        <v>27</v>
      </c>
      <c r="D3837" t="s">
        <v>21</v>
      </c>
      <c r="E3837" t="s">
        <v>35</v>
      </c>
      <c r="F3837" t="s">
        <v>30</v>
      </c>
      <c r="G3837" t="s">
        <v>12</v>
      </c>
      <c r="H3837">
        <v>3927.68</v>
      </c>
    </row>
    <row r="3838" spans="1:8" x14ac:dyDescent="0.45">
      <c r="A3838" t="s">
        <v>158</v>
      </c>
      <c r="B3838" t="s">
        <v>4310</v>
      </c>
      <c r="C3838">
        <v>30</v>
      </c>
      <c r="D3838" t="s">
        <v>9</v>
      </c>
      <c r="E3838" t="s">
        <v>15</v>
      </c>
      <c r="F3838" t="s">
        <v>16</v>
      </c>
      <c r="H3838">
        <v>1909.1</v>
      </c>
    </row>
    <row r="3839" spans="1:8" x14ac:dyDescent="0.45">
      <c r="A3839" t="s">
        <v>389</v>
      </c>
      <c r="B3839" t="s">
        <v>4311</v>
      </c>
      <c r="C3839">
        <v>40</v>
      </c>
      <c r="D3839" t="s">
        <v>9</v>
      </c>
      <c r="E3839" t="s">
        <v>22</v>
      </c>
      <c r="F3839" t="s">
        <v>23</v>
      </c>
      <c r="G3839" t="s">
        <v>12</v>
      </c>
      <c r="H3839">
        <v>908.81</v>
      </c>
    </row>
    <row r="3840" spans="1:8" x14ac:dyDescent="0.45">
      <c r="A3840" s="1">
        <v>44597</v>
      </c>
      <c r="B3840" t="s">
        <v>4312</v>
      </c>
      <c r="C3840">
        <v>17</v>
      </c>
      <c r="D3840" t="s">
        <v>14</v>
      </c>
      <c r="F3840" t="s">
        <v>11</v>
      </c>
      <c r="G3840" t="s">
        <v>12</v>
      </c>
      <c r="H3840">
        <v>1224.3800000000001</v>
      </c>
    </row>
    <row r="3841" spans="1:8" x14ac:dyDescent="0.45">
      <c r="A3841" s="1">
        <v>45179</v>
      </c>
      <c r="B3841" t="s">
        <v>4313</v>
      </c>
      <c r="C3841">
        <v>79</v>
      </c>
      <c r="D3841" t="s">
        <v>9</v>
      </c>
      <c r="E3841" t="s">
        <v>38</v>
      </c>
      <c r="F3841" t="s">
        <v>23</v>
      </c>
      <c r="G3841" t="s">
        <v>17</v>
      </c>
      <c r="H3841">
        <v>2760.26</v>
      </c>
    </row>
    <row r="3842" spans="1:8" x14ac:dyDescent="0.45">
      <c r="A3842" t="s">
        <v>144</v>
      </c>
      <c r="B3842" t="s">
        <v>4314</v>
      </c>
      <c r="C3842">
        <v>94</v>
      </c>
      <c r="D3842" t="s">
        <v>21</v>
      </c>
      <c r="E3842" t="s">
        <v>19</v>
      </c>
      <c r="F3842" t="s">
        <v>23</v>
      </c>
      <c r="G3842" t="s">
        <v>28</v>
      </c>
      <c r="H3842">
        <v>4248.21</v>
      </c>
    </row>
    <row r="3843" spans="1:8" x14ac:dyDescent="0.45">
      <c r="A3843" s="1">
        <v>44748</v>
      </c>
      <c r="B3843" t="s">
        <v>4315</v>
      </c>
      <c r="C3843">
        <v>89</v>
      </c>
      <c r="D3843" t="s">
        <v>21</v>
      </c>
      <c r="E3843" t="s">
        <v>35</v>
      </c>
      <c r="F3843" t="s">
        <v>11</v>
      </c>
      <c r="G3843" t="s">
        <v>44</v>
      </c>
      <c r="H3843">
        <v>4667.04</v>
      </c>
    </row>
    <row r="3844" spans="1:8" x14ac:dyDescent="0.45">
      <c r="A3844" s="1">
        <v>45057</v>
      </c>
      <c r="B3844" t="s">
        <v>4316</v>
      </c>
      <c r="C3844">
        <v>93</v>
      </c>
      <c r="D3844" t="s">
        <v>21</v>
      </c>
      <c r="E3844" t="s">
        <v>35</v>
      </c>
      <c r="F3844" t="s">
        <v>23</v>
      </c>
      <c r="G3844" t="s">
        <v>41</v>
      </c>
      <c r="H3844">
        <v>4473.03</v>
      </c>
    </row>
    <row r="3845" spans="1:8" x14ac:dyDescent="0.45">
      <c r="A3845" t="s">
        <v>66</v>
      </c>
      <c r="B3845" t="s">
        <v>4317</v>
      </c>
      <c r="C3845">
        <v>8</v>
      </c>
      <c r="D3845" t="s">
        <v>14</v>
      </c>
      <c r="E3845" t="s">
        <v>35</v>
      </c>
      <c r="F3845" t="s">
        <v>11</v>
      </c>
      <c r="G3845" t="s">
        <v>28</v>
      </c>
      <c r="H3845">
        <v>267.66000000000003</v>
      </c>
    </row>
    <row r="3846" spans="1:8" x14ac:dyDescent="0.45">
      <c r="A3846" s="1">
        <v>44785</v>
      </c>
      <c r="B3846" t="s">
        <v>4318</v>
      </c>
      <c r="C3846">
        <v>87</v>
      </c>
      <c r="D3846" t="s">
        <v>9</v>
      </c>
      <c r="E3846" t="s">
        <v>10</v>
      </c>
      <c r="F3846" t="s">
        <v>16</v>
      </c>
      <c r="G3846" t="s">
        <v>12</v>
      </c>
      <c r="H3846">
        <v>3549.13</v>
      </c>
    </row>
    <row r="3847" spans="1:8" x14ac:dyDescent="0.45">
      <c r="A3847" s="1">
        <v>44870</v>
      </c>
      <c r="B3847" t="s">
        <v>4319</v>
      </c>
      <c r="C3847">
        <v>80</v>
      </c>
      <c r="D3847" t="s">
        <v>14</v>
      </c>
      <c r="F3847" t="s">
        <v>11</v>
      </c>
      <c r="G3847" t="s">
        <v>12</v>
      </c>
      <c r="H3847">
        <v>520.78</v>
      </c>
    </row>
    <row r="3848" spans="1:8" x14ac:dyDescent="0.45">
      <c r="A3848" s="1">
        <v>44654</v>
      </c>
      <c r="B3848" t="s">
        <v>4320</v>
      </c>
      <c r="C3848">
        <v>82</v>
      </c>
      <c r="D3848" t="s">
        <v>21</v>
      </c>
      <c r="E3848" t="s">
        <v>19</v>
      </c>
      <c r="F3848" t="s">
        <v>23</v>
      </c>
      <c r="G3848" t="s">
        <v>12</v>
      </c>
      <c r="H3848">
        <v>832.62</v>
      </c>
    </row>
    <row r="3849" spans="1:8" x14ac:dyDescent="0.45">
      <c r="A3849" t="s">
        <v>340</v>
      </c>
      <c r="B3849" t="s">
        <v>4321</v>
      </c>
      <c r="C3849">
        <v>0</v>
      </c>
      <c r="D3849" t="s">
        <v>14</v>
      </c>
      <c r="E3849" t="s">
        <v>26</v>
      </c>
      <c r="F3849" t="s">
        <v>16</v>
      </c>
      <c r="G3849" t="s">
        <v>17</v>
      </c>
      <c r="H3849">
        <v>776.67</v>
      </c>
    </row>
    <row r="3850" spans="1:8" x14ac:dyDescent="0.45">
      <c r="A3850" s="1">
        <v>44987</v>
      </c>
      <c r="B3850" t="s">
        <v>4322</v>
      </c>
      <c r="C3850">
        <v>64</v>
      </c>
      <c r="D3850" t="s">
        <v>21</v>
      </c>
      <c r="E3850" t="s">
        <v>38</v>
      </c>
      <c r="F3850" t="s">
        <v>16</v>
      </c>
      <c r="G3850" t="s">
        <v>28</v>
      </c>
      <c r="H3850">
        <v>564.4</v>
      </c>
    </row>
    <row r="3851" spans="1:8" x14ac:dyDescent="0.45">
      <c r="A3851" t="s">
        <v>2082</v>
      </c>
      <c r="B3851" t="s">
        <v>4323</v>
      </c>
      <c r="C3851">
        <v>89</v>
      </c>
      <c r="D3851" t="s">
        <v>21</v>
      </c>
      <c r="E3851" t="s">
        <v>38</v>
      </c>
      <c r="F3851" t="s">
        <v>23</v>
      </c>
      <c r="G3851" t="s">
        <v>12</v>
      </c>
      <c r="H3851">
        <v>88.88</v>
      </c>
    </row>
    <row r="3852" spans="1:8" x14ac:dyDescent="0.45">
      <c r="A3852" s="1">
        <v>45108</v>
      </c>
      <c r="B3852" t="s">
        <v>4324</v>
      </c>
      <c r="C3852">
        <v>82</v>
      </c>
      <c r="D3852" t="s">
        <v>14</v>
      </c>
      <c r="E3852" t="s">
        <v>19</v>
      </c>
      <c r="F3852" t="s">
        <v>16</v>
      </c>
      <c r="G3852" t="s">
        <v>17</v>
      </c>
      <c r="H3852">
        <v>3859.76</v>
      </c>
    </row>
    <row r="3853" spans="1:8" x14ac:dyDescent="0.45">
      <c r="A3853" s="1">
        <v>44777</v>
      </c>
      <c r="B3853" t="s">
        <v>4325</v>
      </c>
      <c r="C3853">
        <v>19</v>
      </c>
      <c r="D3853" t="s">
        <v>14</v>
      </c>
      <c r="E3853" t="s">
        <v>19</v>
      </c>
      <c r="F3853" t="s">
        <v>11</v>
      </c>
      <c r="G3853" t="s">
        <v>44</v>
      </c>
      <c r="H3853">
        <v>755.7</v>
      </c>
    </row>
    <row r="3854" spans="1:8" x14ac:dyDescent="0.45">
      <c r="A3854" t="s">
        <v>1792</v>
      </c>
      <c r="B3854" t="s">
        <v>4326</v>
      </c>
      <c r="C3854">
        <v>95</v>
      </c>
      <c r="D3854" t="s">
        <v>14</v>
      </c>
      <c r="E3854" t="s">
        <v>10</v>
      </c>
      <c r="F3854" t="s">
        <v>16</v>
      </c>
      <c r="G3854" t="s">
        <v>44</v>
      </c>
      <c r="H3854">
        <v>591.87</v>
      </c>
    </row>
    <row r="3855" spans="1:8" x14ac:dyDescent="0.45">
      <c r="A3855" t="s">
        <v>692</v>
      </c>
      <c r="B3855" t="s">
        <v>4327</v>
      </c>
      <c r="C3855">
        <v>93</v>
      </c>
      <c r="D3855" t="s">
        <v>21</v>
      </c>
      <c r="E3855" t="s">
        <v>35</v>
      </c>
      <c r="F3855" t="s">
        <v>16</v>
      </c>
      <c r="G3855" t="s">
        <v>12</v>
      </c>
      <c r="H3855">
        <v>1222.19</v>
      </c>
    </row>
    <row r="3856" spans="1:8" x14ac:dyDescent="0.45">
      <c r="A3856" s="1">
        <v>45054</v>
      </c>
      <c r="B3856" t="s">
        <v>4328</v>
      </c>
      <c r="C3856">
        <v>39</v>
      </c>
      <c r="D3856" t="s">
        <v>9</v>
      </c>
      <c r="E3856" t="s">
        <v>19</v>
      </c>
      <c r="F3856" t="s">
        <v>16</v>
      </c>
      <c r="G3856" t="s">
        <v>44</v>
      </c>
      <c r="H3856">
        <v>3854.94</v>
      </c>
    </row>
    <row r="3857" spans="1:8" x14ac:dyDescent="0.45">
      <c r="A3857" s="1">
        <v>44604</v>
      </c>
      <c r="B3857" t="s">
        <v>4329</v>
      </c>
      <c r="C3857">
        <v>56</v>
      </c>
      <c r="D3857" t="s">
        <v>14</v>
      </c>
      <c r="F3857" t="s">
        <v>23</v>
      </c>
      <c r="G3857" t="s">
        <v>41</v>
      </c>
      <c r="H3857">
        <v>3142.54</v>
      </c>
    </row>
    <row r="3858" spans="1:8" x14ac:dyDescent="0.45">
      <c r="A3858" t="s">
        <v>203</v>
      </c>
      <c r="B3858" t="s">
        <v>4330</v>
      </c>
      <c r="C3858">
        <v>95</v>
      </c>
      <c r="D3858" t="s">
        <v>9</v>
      </c>
      <c r="E3858" t="s">
        <v>26</v>
      </c>
      <c r="F3858" t="s">
        <v>11</v>
      </c>
      <c r="G3858" t="s">
        <v>17</v>
      </c>
      <c r="H3858">
        <v>1276.07</v>
      </c>
    </row>
    <row r="3859" spans="1:8" x14ac:dyDescent="0.45">
      <c r="A3859" t="s">
        <v>658</v>
      </c>
      <c r="B3859" t="s">
        <v>4331</v>
      </c>
      <c r="C3859">
        <v>70</v>
      </c>
      <c r="D3859" t="s">
        <v>9</v>
      </c>
      <c r="E3859" t="s">
        <v>10</v>
      </c>
      <c r="F3859" t="s">
        <v>30</v>
      </c>
      <c r="G3859" t="s">
        <v>17</v>
      </c>
      <c r="H3859">
        <v>626.75</v>
      </c>
    </row>
    <row r="3860" spans="1:8" x14ac:dyDescent="0.45">
      <c r="A3860" t="s">
        <v>1202</v>
      </c>
      <c r="B3860" t="s">
        <v>4332</v>
      </c>
      <c r="C3860">
        <v>63</v>
      </c>
      <c r="D3860" t="s">
        <v>21</v>
      </c>
      <c r="E3860" t="s">
        <v>22</v>
      </c>
      <c r="F3860" t="s">
        <v>30</v>
      </c>
      <c r="G3860" t="s">
        <v>28</v>
      </c>
      <c r="H3860">
        <v>2147.34</v>
      </c>
    </row>
    <row r="3861" spans="1:8" x14ac:dyDescent="0.45">
      <c r="A3861" s="1">
        <v>44779</v>
      </c>
      <c r="B3861" t="s">
        <v>4333</v>
      </c>
      <c r="C3861">
        <v>79</v>
      </c>
      <c r="D3861" t="s">
        <v>9</v>
      </c>
      <c r="F3861" t="s">
        <v>23</v>
      </c>
      <c r="G3861" t="s">
        <v>12</v>
      </c>
      <c r="H3861">
        <v>387.09</v>
      </c>
    </row>
    <row r="3862" spans="1:8" x14ac:dyDescent="0.45">
      <c r="A3862" t="s">
        <v>1306</v>
      </c>
      <c r="B3862" t="s">
        <v>4334</v>
      </c>
      <c r="C3862">
        <v>9</v>
      </c>
      <c r="D3862" t="s">
        <v>14</v>
      </c>
      <c r="E3862" t="s">
        <v>15</v>
      </c>
      <c r="F3862" t="s">
        <v>11</v>
      </c>
      <c r="H3862">
        <v>1308.73</v>
      </c>
    </row>
    <row r="3863" spans="1:8" x14ac:dyDescent="0.45">
      <c r="A3863" t="s">
        <v>2043</v>
      </c>
      <c r="B3863" t="s">
        <v>4335</v>
      </c>
      <c r="C3863">
        <v>35</v>
      </c>
      <c r="D3863" t="s">
        <v>14</v>
      </c>
      <c r="E3863" t="s">
        <v>26</v>
      </c>
      <c r="F3863" t="s">
        <v>30</v>
      </c>
      <c r="G3863" t="s">
        <v>17</v>
      </c>
      <c r="H3863">
        <v>1856.91</v>
      </c>
    </row>
    <row r="3864" spans="1:8" x14ac:dyDescent="0.45">
      <c r="A3864" t="s">
        <v>1548</v>
      </c>
      <c r="B3864" t="s">
        <v>4336</v>
      </c>
      <c r="C3864">
        <v>96</v>
      </c>
      <c r="D3864" t="s">
        <v>21</v>
      </c>
      <c r="E3864" t="s">
        <v>22</v>
      </c>
      <c r="F3864" t="s">
        <v>23</v>
      </c>
      <c r="G3864" t="s">
        <v>44</v>
      </c>
      <c r="H3864">
        <v>1834.55</v>
      </c>
    </row>
    <row r="3865" spans="1:8" x14ac:dyDescent="0.45">
      <c r="A3865" t="s">
        <v>1502</v>
      </c>
      <c r="B3865" t="s">
        <v>4337</v>
      </c>
      <c r="C3865">
        <v>61</v>
      </c>
      <c r="D3865" t="s">
        <v>21</v>
      </c>
      <c r="E3865" t="s">
        <v>22</v>
      </c>
      <c r="F3865" t="s">
        <v>30</v>
      </c>
      <c r="G3865" t="s">
        <v>44</v>
      </c>
      <c r="H3865">
        <v>3817.02</v>
      </c>
    </row>
    <row r="3866" spans="1:8" x14ac:dyDescent="0.45">
      <c r="A3866" s="1">
        <v>45170</v>
      </c>
      <c r="B3866" t="s">
        <v>4338</v>
      </c>
      <c r="C3866">
        <v>68</v>
      </c>
      <c r="D3866" t="s">
        <v>9</v>
      </c>
      <c r="E3866" t="s">
        <v>38</v>
      </c>
      <c r="F3866" t="s">
        <v>23</v>
      </c>
      <c r="G3866" t="s">
        <v>17</v>
      </c>
      <c r="H3866">
        <v>4758.7700000000004</v>
      </c>
    </row>
    <row r="3867" spans="1:8" x14ac:dyDescent="0.45">
      <c r="A3867" t="s">
        <v>581</v>
      </c>
      <c r="B3867" t="s">
        <v>4339</v>
      </c>
      <c r="C3867">
        <v>54</v>
      </c>
      <c r="D3867" t="s">
        <v>14</v>
      </c>
      <c r="E3867" t="s">
        <v>26</v>
      </c>
      <c r="F3867" t="s">
        <v>23</v>
      </c>
      <c r="H3867">
        <v>3261.31</v>
      </c>
    </row>
    <row r="3868" spans="1:8" x14ac:dyDescent="0.45">
      <c r="A3868" s="1">
        <v>44995</v>
      </c>
      <c r="B3868" t="s">
        <v>4340</v>
      </c>
      <c r="C3868">
        <v>54</v>
      </c>
      <c r="D3868" t="s">
        <v>21</v>
      </c>
      <c r="E3868" t="s">
        <v>22</v>
      </c>
      <c r="F3868" t="s">
        <v>11</v>
      </c>
      <c r="G3868" t="s">
        <v>44</v>
      </c>
      <c r="H3868">
        <v>3289.53</v>
      </c>
    </row>
    <row r="3869" spans="1:8" x14ac:dyDescent="0.45">
      <c r="A3869" t="s">
        <v>555</v>
      </c>
      <c r="B3869" t="s">
        <v>4341</v>
      </c>
      <c r="C3869">
        <v>84</v>
      </c>
      <c r="D3869" t="s">
        <v>21</v>
      </c>
      <c r="E3869" t="s">
        <v>22</v>
      </c>
      <c r="F3869" t="s">
        <v>30</v>
      </c>
      <c r="G3869" t="s">
        <v>28</v>
      </c>
      <c r="H3869">
        <v>1932.74</v>
      </c>
    </row>
    <row r="3870" spans="1:8" x14ac:dyDescent="0.45">
      <c r="A3870" s="1">
        <v>44869</v>
      </c>
      <c r="B3870" t="s">
        <v>4342</v>
      </c>
      <c r="C3870">
        <v>9</v>
      </c>
      <c r="D3870" t="s">
        <v>14</v>
      </c>
      <c r="E3870" t="s">
        <v>38</v>
      </c>
      <c r="F3870" t="s">
        <v>23</v>
      </c>
      <c r="G3870" t="s">
        <v>17</v>
      </c>
      <c r="H3870">
        <v>4673.8900000000003</v>
      </c>
    </row>
    <row r="3871" spans="1:8" x14ac:dyDescent="0.45">
      <c r="A3871" t="s">
        <v>586</v>
      </c>
      <c r="B3871" t="s">
        <v>4343</v>
      </c>
      <c r="C3871">
        <v>30</v>
      </c>
      <c r="D3871" t="s">
        <v>21</v>
      </c>
      <c r="E3871" t="s">
        <v>15</v>
      </c>
      <c r="F3871" t="s">
        <v>11</v>
      </c>
      <c r="H3871">
        <v>4462.37</v>
      </c>
    </row>
    <row r="3872" spans="1:8" x14ac:dyDescent="0.45">
      <c r="A3872" s="1">
        <v>44844</v>
      </c>
      <c r="B3872" t="s">
        <v>4344</v>
      </c>
      <c r="C3872">
        <v>19</v>
      </c>
      <c r="D3872" t="s">
        <v>9</v>
      </c>
      <c r="F3872" t="s">
        <v>23</v>
      </c>
      <c r="G3872" t="s">
        <v>12</v>
      </c>
      <c r="H3872">
        <v>983.22</v>
      </c>
    </row>
    <row r="3873" spans="1:8" x14ac:dyDescent="0.45">
      <c r="A3873" t="s">
        <v>352</v>
      </c>
      <c r="B3873" t="s">
        <v>4345</v>
      </c>
      <c r="C3873">
        <v>64</v>
      </c>
      <c r="D3873" t="s">
        <v>9</v>
      </c>
      <c r="E3873" t="s">
        <v>10</v>
      </c>
      <c r="F3873" t="s">
        <v>16</v>
      </c>
      <c r="G3873" t="s">
        <v>12</v>
      </c>
      <c r="H3873">
        <v>3565.05</v>
      </c>
    </row>
    <row r="3874" spans="1:8" x14ac:dyDescent="0.45">
      <c r="A3874" t="s">
        <v>347</v>
      </c>
      <c r="B3874" t="s">
        <v>4346</v>
      </c>
      <c r="C3874">
        <v>42</v>
      </c>
      <c r="D3874" t="s">
        <v>21</v>
      </c>
      <c r="E3874" t="s">
        <v>22</v>
      </c>
      <c r="F3874" t="s">
        <v>23</v>
      </c>
      <c r="G3874" t="s">
        <v>41</v>
      </c>
      <c r="H3874">
        <v>3231.74</v>
      </c>
    </row>
    <row r="3875" spans="1:8" x14ac:dyDescent="0.45">
      <c r="A3875" s="1">
        <v>44777</v>
      </c>
      <c r="B3875" t="s">
        <v>4347</v>
      </c>
      <c r="C3875">
        <v>77</v>
      </c>
      <c r="D3875" t="s">
        <v>9</v>
      </c>
      <c r="E3875" t="s">
        <v>35</v>
      </c>
      <c r="F3875" t="s">
        <v>23</v>
      </c>
      <c r="G3875" t="s">
        <v>12</v>
      </c>
      <c r="H3875">
        <v>4970.47</v>
      </c>
    </row>
    <row r="3876" spans="1:8" x14ac:dyDescent="0.45">
      <c r="A3876" t="s">
        <v>955</v>
      </c>
      <c r="B3876" t="s">
        <v>4348</v>
      </c>
      <c r="C3876">
        <v>54</v>
      </c>
      <c r="D3876" t="s">
        <v>9</v>
      </c>
      <c r="F3876" t="s">
        <v>30</v>
      </c>
      <c r="G3876" t="s">
        <v>41</v>
      </c>
      <c r="H3876">
        <v>303.93</v>
      </c>
    </row>
    <row r="3877" spans="1:8" x14ac:dyDescent="0.45">
      <c r="A3877" s="1">
        <v>44846</v>
      </c>
      <c r="B3877" t="s">
        <v>4349</v>
      </c>
      <c r="C3877">
        <v>46</v>
      </c>
      <c r="D3877" t="s">
        <v>21</v>
      </c>
      <c r="E3877" t="s">
        <v>38</v>
      </c>
      <c r="F3877" t="s">
        <v>16</v>
      </c>
      <c r="G3877" t="s">
        <v>17</v>
      </c>
      <c r="H3877">
        <v>839.14</v>
      </c>
    </row>
    <row r="3878" spans="1:8" x14ac:dyDescent="0.45">
      <c r="A3878" s="1">
        <v>45264</v>
      </c>
      <c r="B3878" t="s">
        <v>4350</v>
      </c>
      <c r="C3878">
        <v>24</v>
      </c>
      <c r="D3878" t="s">
        <v>9</v>
      </c>
      <c r="E3878" t="s">
        <v>10</v>
      </c>
      <c r="F3878" t="s">
        <v>11</v>
      </c>
      <c r="G3878" t="s">
        <v>41</v>
      </c>
      <c r="H3878">
        <v>2045.51</v>
      </c>
    </row>
    <row r="3879" spans="1:8" x14ac:dyDescent="0.45">
      <c r="A3879" s="1">
        <v>44632</v>
      </c>
      <c r="B3879" t="s">
        <v>4351</v>
      </c>
      <c r="C3879">
        <v>34</v>
      </c>
      <c r="D3879" t="s">
        <v>21</v>
      </c>
      <c r="E3879" t="s">
        <v>22</v>
      </c>
      <c r="F3879" t="s">
        <v>11</v>
      </c>
      <c r="G3879" t="s">
        <v>28</v>
      </c>
      <c r="H3879">
        <v>1983.84</v>
      </c>
    </row>
    <row r="3880" spans="1:8" x14ac:dyDescent="0.45">
      <c r="A3880" s="1">
        <v>44752</v>
      </c>
      <c r="B3880" t="s">
        <v>4352</v>
      </c>
      <c r="C3880">
        <v>13</v>
      </c>
      <c r="D3880" t="s">
        <v>21</v>
      </c>
      <c r="E3880" t="s">
        <v>35</v>
      </c>
      <c r="F3880" t="s">
        <v>16</v>
      </c>
      <c r="G3880" t="s">
        <v>12</v>
      </c>
      <c r="H3880">
        <v>1485.94</v>
      </c>
    </row>
    <row r="3881" spans="1:8" x14ac:dyDescent="0.45">
      <c r="A3881" t="s">
        <v>2159</v>
      </c>
      <c r="B3881" t="s">
        <v>4353</v>
      </c>
      <c r="C3881">
        <v>38</v>
      </c>
      <c r="D3881" t="s">
        <v>9</v>
      </c>
      <c r="E3881" t="s">
        <v>38</v>
      </c>
      <c r="F3881" t="s">
        <v>30</v>
      </c>
      <c r="G3881" t="s">
        <v>28</v>
      </c>
      <c r="H3881">
        <v>4655.07</v>
      </c>
    </row>
    <row r="3882" spans="1:8" x14ac:dyDescent="0.45">
      <c r="A3882" t="s">
        <v>1247</v>
      </c>
      <c r="B3882" t="s">
        <v>4354</v>
      </c>
      <c r="C3882">
        <v>52</v>
      </c>
      <c r="D3882" t="s">
        <v>9</v>
      </c>
      <c r="E3882" t="s">
        <v>22</v>
      </c>
      <c r="F3882" t="s">
        <v>23</v>
      </c>
      <c r="G3882" t="s">
        <v>12</v>
      </c>
      <c r="H3882">
        <v>1645.85</v>
      </c>
    </row>
    <row r="3883" spans="1:8" x14ac:dyDescent="0.45">
      <c r="A3883" s="1">
        <v>44743</v>
      </c>
      <c r="B3883" t="s">
        <v>4355</v>
      </c>
      <c r="C3883">
        <v>37</v>
      </c>
      <c r="D3883" t="s">
        <v>9</v>
      </c>
      <c r="E3883" t="s">
        <v>35</v>
      </c>
      <c r="F3883" t="s">
        <v>23</v>
      </c>
      <c r="G3883" t="s">
        <v>12</v>
      </c>
      <c r="H3883">
        <v>1570.66</v>
      </c>
    </row>
    <row r="3884" spans="1:8" x14ac:dyDescent="0.45">
      <c r="A3884" t="s">
        <v>1465</v>
      </c>
      <c r="B3884" t="s">
        <v>4356</v>
      </c>
      <c r="C3884">
        <v>24</v>
      </c>
      <c r="D3884" t="s">
        <v>14</v>
      </c>
      <c r="E3884" t="s">
        <v>26</v>
      </c>
      <c r="F3884" t="s">
        <v>30</v>
      </c>
      <c r="G3884" t="s">
        <v>28</v>
      </c>
      <c r="H3884">
        <v>2327.81</v>
      </c>
    </row>
    <row r="3885" spans="1:8" x14ac:dyDescent="0.45">
      <c r="A3885" s="1">
        <v>44750</v>
      </c>
      <c r="B3885" t="s">
        <v>4357</v>
      </c>
      <c r="C3885">
        <v>88</v>
      </c>
      <c r="D3885" t="s">
        <v>21</v>
      </c>
      <c r="E3885" t="s">
        <v>35</v>
      </c>
      <c r="F3885" t="s">
        <v>23</v>
      </c>
      <c r="G3885" t="s">
        <v>12</v>
      </c>
      <c r="H3885">
        <v>1898.43</v>
      </c>
    </row>
    <row r="3886" spans="1:8" x14ac:dyDescent="0.45">
      <c r="A3886" t="s">
        <v>544</v>
      </c>
      <c r="B3886" t="s">
        <v>4358</v>
      </c>
      <c r="C3886">
        <v>97</v>
      </c>
      <c r="D3886" t="s">
        <v>9</v>
      </c>
      <c r="E3886" t="s">
        <v>19</v>
      </c>
      <c r="F3886" t="s">
        <v>23</v>
      </c>
      <c r="G3886" t="s">
        <v>41</v>
      </c>
      <c r="H3886">
        <v>442.84</v>
      </c>
    </row>
    <row r="3887" spans="1:8" x14ac:dyDescent="0.45">
      <c r="A3887" s="1">
        <v>45235</v>
      </c>
      <c r="B3887" t="s">
        <v>4359</v>
      </c>
      <c r="C3887">
        <v>40</v>
      </c>
      <c r="D3887" t="s">
        <v>14</v>
      </c>
      <c r="E3887" t="s">
        <v>10</v>
      </c>
      <c r="F3887" t="s">
        <v>23</v>
      </c>
      <c r="G3887" t="s">
        <v>41</v>
      </c>
      <c r="H3887">
        <v>4272.28</v>
      </c>
    </row>
    <row r="3888" spans="1:8" x14ac:dyDescent="0.45">
      <c r="A3888" t="s">
        <v>1285</v>
      </c>
      <c r="B3888" t="s">
        <v>4360</v>
      </c>
      <c r="C3888">
        <v>62</v>
      </c>
      <c r="D3888" t="s">
        <v>14</v>
      </c>
      <c r="E3888" t="s">
        <v>10</v>
      </c>
      <c r="F3888" t="s">
        <v>23</v>
      </c>
      <c r="G3888" t="s">
        <v>41</v>
      </c>
      <c r="H3888">
        <v>2717.23</v>
      </c>
    </row>
    <row r="3889" spans="1:8" x14ac:dyDescent="0.45">
      <c r="A3889" t="s">
        <v>821</v>
      </c>
      <c r="B3889" t="s">
        <v>4361</v>
      </c>
      <c r="C3889">
        <v>72</v>
      </c>
      <c r="D3889" t="s">
        <v>9</v>
      </c>
      <c r="E3889" t="s">
        <v>22</v>
      </c>
      <c r="F3889" t="s">
        <v>30</v>
      </c>
      <c r="G3889" t="s">
        <v>44</v>
      </c>
      <c r="H3889">
        <v>2331.89</v>
      </c>
    </row>
    <row r="3890" spans="1:8" x14ac:dyDescent="0.45">
      <c r="A3890" s="1">
        <v>44903</v>
      </c>
      <c r="B3890" t="s">
        <v>4362</v>
      </c>
      <c r="C3890">
        <v>15</v>
      </c>
      <c r="D3890" t="s">
        <v>14</v>
      </c>
      <c r="E3890" t="s">
        <v>35</v>
      </c>
      <c r="F3890" t="s">
        <v>11</v>
      </c>
      <c r="G3890" t="s">
        <v>44</v>
      </c>
      <c r="H3890">
        <v>3728.46</v>
      </c>
    </row>
    <row r="3891" spans="1:8" x14ac:dyDescent="0.45">
      <c r="A3891" t="s">
        <v>772</v>
      </c>
      <c r="B3891" t="s">
        <v>4363</v>
      </c>
      <c r="C3891">
        <v>21</v>
      </c>
      <c r="D3891" t="s">
        <v>9</v>
      </c>
      <c r="E3891" t="s">
        <v>15</v>
      </c>
      <c r="F3891" t="s">
        <v>23</v>
      </c>
      <c r="G3891" t="s">
        <v>12</v>
      </c>
      <c r="H3891">
        <v>2742.38</v>
      </c>
    </row>
    <row r="3892" spans="1:8" x14ac:dyDescent="0.45">
      <c r="A3892" t="s">
        <v>347</v>
      </c>
      <c r="B3892" t="s">
        <v>4364</v>
      </c>
      <c r="C3892">
        <v>18</v>
      </c>
      <c r="D3892" t="s">
        <v>21</v>
      </c>
      <c r="E3892" t="s">
        <v>10</v>
      </c>
      <c r="F3892" t="s">
        <v>11</v>
      </c>
      <c r="G3892" t="s">
        <v>44</v>
      </c>
      <c r="H3892">
        <v>1624.96</v>
      </c>
    </row>
    <row r="3893" spans="1:8" x14ac:dyDescent="0.45">
      <c r="A3893" t="s">
        <v>60</v>
      </c>
      <c r="B3893" t="s">
        <v>4365</v>
      </c>
      <c r="C3893">
        <v>6</v>
      </c>
      <c r="D3893" t="s">
        <v>14</v>
      </c>
      <c r="E3893" t="s">
        <v>15</v>
      </c>
      <c r="F3893" t="s">
        <v>30</v>
      </c>
      <c r="G3893" t="s">
        <v>41</v>
      </c>
      <c r="H3893">
        <v>2396.65</v>
      </c>
    </row>
    <row r="3894" spans="1:8" x14ac:dyDescent="0.45">
      <c r="A3894" t="s">
        <v>2105</v>
      </c>
      <c r="B3894" t="s">
        <v>4366</v>
      </c>
      <c r="C3894">
        <v>20</v>
      </c>
      <c r="D3894" t="s">
        <v>9</v>
      </c>
      <c r="E3894" t="s">
        <v>15</v>
      </c>
      <c r="F3894" t="s">
        <v>30</v>
      </c>
      <c r="G3894" t="s">
        <v>17</v>
      </c>
      <c r="H3894">
        <v>3028.39</v>
      </c>
    </row>
    <row r="3895" spans="1:8" x14ac:dyDescent="0.45">
      <c r="A3895" s="1">
        <v>44993</v>
      </c>
      <c r="B3895" t="s">
        <v>4367</v>
      </c>
      <c r="C3895">
        <v>20</v>
      </c>
      <c r="D3895" t="s">
        <v>14</v>
      </c>
      <c r="E3895" t="s">
        <v>35</v>
      </c>
      <c r="F3895" t="s">
        <v>30</v>
      </c>
      <c r="G3895" t="s">
        <v>17</v>
      </c>
      <c r="H3895">
        <v>486.61</v>
      </c>
    </row>
    <row r="3896" spans="1:8" x14ac:dyDescent="0.45">
      <c r="A3896" t="s">
        <v>1254</v>
      </c>
      <c r="B3896" t="s">
        <v>4368</v>
      </c>
      <c r="C3896">
        <v>69</v>
      </c>
      <c r="D3896" t="s">
        <v>21</v>
      </c>
      <c r="E3896" t="s">
        <v>38</v>
      </c>
      <c r="F3896" t="s">
        <v>30</v>
      </c>
      <c r="G3896" t="s">
        <v>12</v>
      </c>
      <c r="H3896">
        <v>1745.71</v>
      </c>
    </row>
    <row r="3897" spans="1:8" x14ac:dyDescent="0.45">
      <c r="A3897" s="1">
        <v>45142</v>
      </c>
      <c r="B3897" t="s">
        <v>4369</v>
      </c>
      <c r="C3897">
        <v>39</v>
      </c>
      <c r="D3897" t="s">
        <v>14</v>
      </c>
      <c r="E3897" t="s">
        <v>35</v>
      </c>
      <c r="F3897" t="s">
        <v>11</v>
      </c>
      <c r="G3897" t="s">
        <v>17</v>
      </c>
      <c r="H3897">
        <v>666.9</v>
      </c>
    </row>
    <row r="3898" spans="1:8" x14ac:dyDescent="0.45">
      <c r="A3898" s="1">
        <v>45173</v>
      </c>
      <c r="B3898" t="s">
        <v>4370</v>
      </c>
      <c r="C3898">
        <v>26</v>
      </c>
      <c r="D3898" t="s">
        <v>9</v>
      </c>
      <c r="E3898" t="s">
        <v>26</v>
      </c>
      <c r="F3898" t="s">
        <v>30</v>
      </c>
      <c r="G3898" t="s">
        <v>28</v>
      </c>
      <c r="H3898">
        <v>4021.2</v>
      </c>
    </row>
    <row r="3899" spans="1:8" x14ac:dyDescent="0.45">
      <c r="A3899" t="s">
        <v>347</v>
      </c>
      <c r="B3899" t="s">
        <v>4371</v>
      </c>
      <c r="C3899">
        <v>53</v>
      </c>
      <c r="D3899" t="s">
        <v>21</v>
      </c>
      <c r="E3899" t="s">
        <v>38</v>
      </c>
      <c r="F3899" t="s">
        <v>16</v>
      </c>
      <c r="G3899" t="s">
        <v>28</v>
      </c>
      <c r="H3899">
        <v>4387.96</v>
      </c>
    </row>
    <row r="3900" spans="1:8" x14ac:dyDescent="0.45">
      <c r="A3900" t="s">
        <v>916</v>
      </c>
      <c r="B3900" t="s">
        <v>4372</v>
      </c>
      <c r="C3900">
        <v>79</v>
      </c>
      <c r="D3900" t="s">
        <v>14</v>
      </c>
      <c r="F3900" t="s">
        <v>11</v>
      </c>
      <c r="G3900" t="s">
        <v>44</v>
      </c>
      <c r="H3900">
        <v>204.95</v>
      </c>
    </row>
    <row r="3901" spans="1:8" x14ac:dyDescent="0.45">
      <c r="A3901" s="1">
        <v>44630</v>
      </c>
      <c r="B3901" t="s">
        <v>4373</v>
      </c>
      <c r="C3901">
        <v>41</v>
      </c>
      <c r="D3901" t="s">
        <v>14</v>
      </c>
      <c r="E3901" t="s">
        <v>15</v>
      </c>
      <c r="F3901" t="s">
        <v>11</v>
      </c>
      <c r="G3901" t="s">
        <v>17</v>
      </c>
      <c r="H3901">
        <v>3260.8</v>
      </c>
    </row>
    <row r="3902" spans="1:8" x14ac:dyDescent="0.45">
      <c r="A3902" s="1">
        <v>45047</v>
      </c>
      <c r="B3902" t="s">
        <v>4374</v>
      </c>
      <c r="C3902">
        <v>21</v>
      </c>
      <c r="D3902" t="s">
        <v>21</v>
      </c>
      <c r="E3902" t="s">
        <v>22</v>
      </c>
      <c r="F3902" t="s">
        <v>30</v>
      </c>
      <c r="G3902" t="s">
        <v>12</v>
      </c>
      <c r="H3902">
        <v>4882.18</v>
      </c>
    </row>
    <row r="3903" spans="1:8" x14ac:dyDescent="0.45">
      <c r="A3903" t="s">
        <v>1646</v>
      </c>
      <c r="B3903" t="s">
        <v>4375</v>
      </c>
      <c r="C3903">
        <v>86</v>
      </c>
      <c r="D3903" t="s">
        <v>21</v>
      </c>
      <c r="E3903" t="s">
        <v>22</v>
      </c>
      <c r="F3903" t="s">
        <v>23</v>
      </c>
      <c r="G3903" t="s">
        <v>44</v>
      </c>
      <c r="H3903">
        <v>1509.99</v>
      </c>
    </row>
    <row r="3904" spans="1:8" x14ac:dyDescent="0.45">
      <c r="A3904" t="s">
        <v>2328</v>
      </c>
      <c r="B3904" t="s">
        <v>4376</v>
      </c>
      <c r="C3904">
        <v>20</v>
      </c>
      <c r="D3904" t="s">
        <v>14</v>
      </c>
      <c r="E3904" t="s">
        <v>35</v>
      </c>
      <c r="F3904" t="s">
        <v>16</v>
      </c>
      <c r="G3904" t="s">
        <v>17</v>
      </c>
      <c r="H3904">
        <v>2554.62</v>
      </c>
    </row>
    <row r="3905" spans="1:8" x14ac:dyDescent="0.45">
      <c r="A3905" s="1">
        <v>44652</v>
      </c>
      <c r="B3905" t="s">
        <v>4377</v>
      </c>
      <c r="C3905">
        <v>0</v>
      </c>
      <c r="D3905" t="s">
        <v>14</v>
      </c>
      <c r="E3905" t="s">
        <v>22</v>
      </c>
      <c r="F3905" t="s">
        <v>30</v>
      </c>
      <c r="G3905" t="s">
        <v>41</v>
      </c>
      <c r="H3905">
        <v>715.2</v>
      </c>
    </row>
    <row r="3906" spans="1:8" x14ac:dyDescent="0.45">
      <c r="A3906" t="s">
        <v>666</v>
      </c>
      <c r="B3906" t="s">
        <v>4378</v>
      </c>
      <c r="C3906">
        <v>41</v>
      </c>
      <c r="D3906" t="s">
        <v>9</v>
      </c>
      <c r="E3906" t="s">
        <v>38</v>
      </c>
      <c r="F3906" t="s">
        <v>11</v>
      </c>
      <c r="G3906" t="s">
        <v>44</v>
      </c>
      <c r="H3906">
        <v>4789.88</v>
      </c>
    </row>
    <row r="3907" spans="1:8" x14ac:dyDescent="0.45">
      <c r="A3907" s="1">
        <v>44774</v>
      </c>
      <c r="B3907" t="s">
        <v>4379</v>
      </c>
      <c r="C3907">
        <v>95</v>
      </c>
      <c r="D3907" t="s">
        <v>14</v>
      </c>
      <c r="E3907" t="s">
        <v>10</v>
      </c>
      <c r="F3907" t="s">
        <v>23</v>
      </c>
      <c r="G3907" t="s">
        <v>28</v>
      </c>
      <c r="H3907">
        <v>2801.34</v>
      </c>
    </row>
    <row r="3908" spans="1:8" x14ac:dyDescent="0.45">
      <c r="A3908" t="s">
        <v>219</v>
      </c>
      <c r="B3908" t="s">
        <v>4380</v>
      </c>
      <c r="C3908">
        <v>18</v>
      </c>
      <c r="D3908" t="s">
        <v>9</v>
      </c>
      <c r="E3908" t="s">
        <v>38</v>
      </c>
      <c r="F3908" t="s">
        <v>11</v>
      </c>
      <c r="G3908" t="s">
        <v>28</v>
      </c>
      <c r="H3908">
        <v>1662.08</v>
      </c>
    </row>
    <row r="3909" spans="1:8" x14ac:dyDescent="0.45">
      <c r="A3909" s="1">
        <v>45112</v>
      </c>
      <c r="B3909" t="s">
        <v>4381</v>
      </c>
      <c r="C3909">
        <v>39</v>
      </c>
      <c r="D3909" t="s">
        <v>9</v>
      </c>
      <c r="E3909" t="s">
        <v>22</v>
      </c>
      <c r="F3909" t="s">
        <v>11</v>
      </c>
      <c r="G3909" t="s">
        <v>17</v>
      </c>
      <c r="H3909">
        <v>4360.5200000000004</v>
      </c>
    </row>
    <row r="3910" spans="1:8" x14ac:dyDescent="0.45">
      <c r="A3910" s="1">
        <v>44754</v>
      </c>
      <c r="B3910" t="s">
        <v>4382</v>
      </c>
      <c r="C3910">
        <v>36</v>
      </c>
      <c r="D3910" t="s">
        <v>21</v>
      </c>
      <c r="F3910" t="s">
        <v>16</v>
      </c>
      <c r="G3910" t="s">
        <v>41</v>
      </c>
      <c r="H3910">
        <v>1520.02</v>
      </c>
    </row>
    <row r="3911" spans="1:8" x14ac:dyDescent="0.45">
      <c r="A3911" t="s">
        <v>118</v>
      </c>
      <c r="B3911" t="s">
        <v>4383</v>
      </c>
      <c r="C3911">
        <v>82</v>
      </c>
      <c r="D3911" t="s">
        <v>21</v>
      </c>
      <c r="E3911" t="s">
        <v>38</v>
      </c>
      <c r="F3911" t="s">
        <v>23</v>
      </c>
      <c r="G3911" t="s">
        <v>44</v>
      </c>
      <c r="H3911">
        <v>1852.2</v>
      </c>
    </row>
    <row r="3912" spans="1:8" x14ac:dyDescent="0.45">
      <c r="A3912" t="s">
        <v>333</v>
      </c>
      <c r="B3912" t="s">
        <v>4384</v>
      </c>
      <c r="C3912">
        <v>77</v>
      </c>
      <c r="D3912" t="s">
        <v>21</v>
      </c>
      <c r="E3912" t="s">
        <v>15</v>
      </c>
      <c r="F3912" t="s">
        <v>30</v>
      </c>
      <c r="G3912" t="s">
        <v>12</v>
      </c>
      <c r="H3912">
        <v>161.93</v>
      </c>
    </row>
    <row r="3913" spans="1:8" x14ac:dyDescent="0.45">
      <c r="A3913" t="s">
        <v>2277</v>
      </c>
      <c r="B3913" t="s">
        <v>4385</v>
      </c>
      <c r="C3913">
        <v>43</v>
      </c>
      <c r="D3913" t="s">
        <v>21</v>
      </c>
      <c r="E3913" t="s">
        <v>10</v>
      </c>
      <c r="F3913" t="s">
        <v>11</v>
      </c>
      <c r="G3913" t="s">
        <v>44</v>
      </c>
      <c r="H3913">
        <v>2922.41</v>
      </c>
    </row>
    <row r="3914" spans="1:8" x14ac:dyDescent="0.45">
      <c r="A3914" s="1">
        <v>44810</v>
      </c>
      <c r="B3914" t="s">
        <v>4386</v>
      </c>
      <c r="C3914">
        <v>84</v>
      </c>
      <c r="D3914" t="s">
        <v>14</v>
      </c>
      <c r="E3914" t="s">
        <v>10</v>
      </c>
      <c r="F3914" t="s">
        <v>30</v>
      </c>
      <c r="G3914" t="s">
        <v>12</v>
      </c>
      <c r="H3914">
        <v>2436.12</v>
      </c>
    </row>
    <row r="3915" spans="1:8" x14ac:dyDescent="0.45">
      <c r="A3915" t="s">
        <v>263</v>
      </c>
      <c r="B3915" t="s">
        <v>4387</v>
      </c>
      <c r="C3915">
        <v>60</v>
      </c>
      <c r="D3915" t="s">
        <v>21</v>
      </c>
      <c r="E3915" t="s">
        <v>26</v>
      </c>
      <c r="F3915" t="s">
        <v>16</v>
      </c>
      <c r="G3915" t="s">
        <v>44</v>
      </c>
      <c r="H3915">
        <v>1614.42</v>
      </c>
    </row>
    <row r="3916" spans="1:8" x14ac:dyDescent="0.45">
      <c r="A3916" t="s">
        <v>955</v>
      </c>
      <c r="B3916" t="s">
        <v>4388</v>
      </c>
      <c r="C3916">
        <v>64</v>
      </c>
      <c r="D3916" t="s">
        <v>21</v>
      </c>
      <c r="E3916" t="s">
        <v>35</v>
      </c>
      <c r="F3916" t="s">
        <v>30</v>
      </c>
      <c r="G3916" t="s">
        <v>44</v>
      </c>
      <c r="H3916">
        <v>3988.02</v>
      </c>
    </row>
    <row r="3917" spans="1:8" x14ac:dyDescent="0.45">
      <c r="A3917" t="s">
        <v>533</v>
      </c>
      <c r="B3917" t="s">
        <v>4389</v>
      </c>
      <c r="C3917">
        <v>39</v>
      </c>
      <c r="D3917" t="s">
        <v>21</v>
      </c>
      <c r="E3917" t="s">
        <v>38</v>
      </c>
      <c r="F3917" t="s">
        <v>16</v>
      </c>
      <c r="G3917" t="s">
        <v>17</v>
      </c>
      <c r="H3917">
        <v>2193.21</v>
      </c>
    </row>
    <row r="3918" spans="1:8" x14ac:dyDescent="0.45">
      <c r="A3918" t="s">
        <v>48</v>
      </c>
      <c r="B3918" t="s">
        <v>4390</v>
      </c>
      <c r="C3918">
        <v>39</v>
      </c>
      <c r="D3918" t="s">
        <v>21</v>
      </c>
      <c r="F3918" t="s">
        <v>30</v>
      </c>
      <c r="G3918" t="s">
        <v>28</v>
      </c>
      <c r="H3918">
        <v>1920.67</v>
      </c>
    </row>
    <row r="3919" spans="1:8" x14ac:dyDescent="0.45">
      <c r="A3919" t="s">
        <v>847</v>
      </c>
      <c r="B3919" t="s">
        <v>4391</v>
      </c>
      <c r="C3919">
        <v>49</v>
      </c>
      <c r="D3919" t="s">
        <v>14</v>
      </c>
      <c r="E3919" t="s">
        <v>22</v>
      </c>
      <c r="F3919" t="s">
        <v>30</v>
      </c>
      <c r="G3919" t="s">
        <v>41</v>
      </c>
      <c r="H3919">
        <v>1598.37</v>
      </c>
    </row>
    <row r="3920" spans="1:8" x14ac:dyDescent="0.45">
      <c r="A3920" t="s">
        <v>960</v>
      </c>
      <c r="B3920" t="s">
        <v>4392</v>
      </c>
      <c r="C3920">
        <v>66</v>
      </c>
      <c r="D3920" t="s">
        <v>21</v>
      </c>
      <c r="E3920" t="s">
        <v>10</v>
      </c>
      <c r="F3920" t="s">
        <v>23</v>
      </c>
      <c r="G3920" t="s">
        <v>17</v>
      </c>
      <c r="H3920">
        <v>1372.42</v>
      </c>
    </row>
    <row r="3921" spans="1:8" x14ac:dyDescent="0.45">
      <c r="A3921" t="s">
        <v>513</v>
      </c>
      <c r="B3921" t="s">
        <v>4393</v>
      </c>
      <c r="C3921">
        <v>85</v>
      </c>
      <c r="D3921" t="s">
        <v>21</v>
      </c>
      <c r="E3921" t="s">
        <v>35</v>
      </c>
      <c r="F3921" t="s">
        <v>16</v>
      </c>
      <c r="G3921" t="s">
        <v>41</v>
      </c>
      <c r="H3921">
        <v>2663.53</v>
      </c>
    </row>
    <row r="3922" spans="1:8" x14ac:dyDescent="0.45">
      <c r="A3922" s="1">
        <v>45139</v>
      </c>
      <c r="B3922" t="s">
        <v>4394</v>
      </c>
      <c r="C3922">
        <v>12</v>
      </c>
      <c r="D3922" t="s">
        <v>14</v>
      </c>
      <c r="E3922" t="s">
        <v>26</v>
      </c>
      <c r="F3922" t="s">
        <v>11</v>
      </c>
      <c r="G3922" t="s">
        <v>28</v>
      </c>
      <c r="H3922">
        <v>4420.0200000000004</v>
      </c>
    </row>
    <row r="3923" spans="1:8" x14ac:dyDescent="0.45">
      <c r="A3923" s="1">
        <v>44661</v>
      </c>
      <c r="B3923" t="s">
        <v>4395</v>
      </c>
      <c r="C3923">
        <v>68</v>
      </c>
      <c r="D3923" t="s">
        <v>21</v>
      </c>
      <c r="F3923" t="s">
        <v>30</v>
      </c>
      <c r="G3923" t="s">
        <v>44</v>
      </c>
      <c r="H3923">
        <v>2607</v>
      </c>
    </row>
    <row r="3924" spans="1:8" x14ac:dyDescent="0.45">
      <c r="A3924" s="1">
        <v>44961</v>
      </c>
      <c r="B3924" t="s">
        <v>4396</v>
      </c>
      <c r="C3924">
        <v>56</v>
      </c>
      <c r="D3924" t="s">
        <v>14</v>
      </c>
      <c r="E3924" t="s">
        <v>22</v>
      </c>
      <c r="F3924" t="s">
        <v>11</v>
      </c>
      <c r="G3924" t="s">
        <v>41</v>
      </c>
      <c r="H3924">
        <v>2419.86</v>
      </c>
    </row>
    <row r="3925" spans="1:8" x14ac:dyDescent="0.45">
      <c r="A3925" s="1">
        <v>44963</v>
      </c>
      <c r="B3925" t="s">
        <v>4397</v>
      </c>
      <c r="C3925">
        <v>17</v>
      </c>
      <c r="D3925" t="s">
        <v>21</v>
      </c>
      <c r="E3925" t="s">
        <v>38</v>
      </c>
      <c r="F3925" t="s">
        <v>11</v>
      </c>
      <c r="G3925" t="s">
        <v>28</v>
      </c>
      <c r="H3925">
        <v>1908.24</v>
      </c>
    </row>
    <row r="3926" spans="1:8" x14ac:dyDescent="0.45">
      <c r="A3926" t="s">
        <v>31</v>
      </c>
      <c r="B3926" t="s">
        <v>4398</v>
      </c>
      <c r="C3926">
        <v>24</v>
      </c>
      <c r="D3926" t="s">
        <v>21</v>
      </c>
      <c r="E3926" t="s">
        <v>38</v>
      </c>
      <c r="F3926" t="s">
        <v>16</v>
      </c>
      <c r="G3926" t="s">
        <v>44</v>
      </c>
      <c r="H3926">
        <v>2880.55</v>
      </c>
    </row>
    <row r="3927" spans="1:8" x14ac:dyDescent="0.45">
      <c r="A3927" t="s">
        <v>123</v>
      </c>
      <c r="B3927" t="s">
        <v>4399</v>
      </c>
      <c r="C3927">
        <v>42</v>
      </c>
      <c r="D3927" t="s">
        <v>14</v>
      </c>
      <c r="E3927" t="s">
        <v>22</v>
      </c>
      <c r="F3927" t="s">
        <v>23</v>
      </c>
      <c r="G3927" t="s">
        <v>44</v>
      </c>
      <c r="H3927">
        <v>2762.14</v>
      </c>
    </row>
    <row r="3928" spans="1:8" x14ac:dyDescent="0.45">
      <c r="A3928" t="s">
        <v>1148</v>
      </c>
      <c r="B3928" t="s">
        <v>4400</v>
      </c>
      <c r="C3928">
        <v>96</v>
      </c>
      <c r="D3928" t="s">
        <v>9</v>
      </c>
      <c r="E3928" t="s">
        <v>10</v>
      </c>
      <c r="F3928" t="s">
        <v>23</v>
      </c>
      <c r="G3928" t="s">
        <v>44</v>
      </c>
      <c r="H3928">
        <v>4657.3500000000004</v>
      </c>
    </row>
    <row r="3929" spans="1:8" x14ac:dyDescent="0.45">
      <c r="A3929" s="1">
        <v>45263</v>
      </c>
      <c r="B3929" t="s">
        <v>4401</v>
      </c>
      <c r="C3929">
        <v>27</v>
      </c>
      <c r="D3929" t="s">
        <v>9</v>
      </c>
      <c r="E3929" t="s">
        <v>35</v>
      </c>
      <c r="F3929" t="s">
        <v>23</v>
      </c>
      <c r="G3929" t="s">
        <v>12</v>
      </c>
      <c r="H3929">
        <v>1129</v>
      </c>
    </row>
    <row r="3930" spans="1:8" x14ac:dyDescent="0.45">
      <c r="A3930" s="1">
        <v>44623</v>
      </c>
      <c r="B3930" t="s">
        <v>4402</v>
      </c>
      <c r="C3930">
        <v>11</v>
      </c>
      <c r="D3930" t="s">
        <v>14</v>
      </c>
      <c r="E3930" t="s">
        <v>26</v>
      </c>
      <c r="F3930" t="s">
        <v>23</v>
      </c>
      <c r="G3930" t="s">
        <v>44</v>
      </c>
      <c r="H3930">
        <v>3484.22</v>
      </c>
    </row>
    <row r="3931" spans="1:8" x14ac:dyDescent="0.45">
      <c r="A3931" t="s">
        <v>1379</v>
      </c>
      <c r="B3931" t="s">
        <v>4403</v>
      </c>
      <c r="C3931">
        <v>44</v>
      </c>
      <c r="D3931" t="s">
        <v>21</v>
      </c>
      <c r="E3931" t="s">
        <v>19</v>
      </c>
      <c r="F3931" t="s">
        <v>16</v>
      </c>
      <c r="G3931" t="s">
        <v>12</v>
      </c>
      <c r="H3931">
        <v>2641.68</v>
      </c>
    </row>
    <row r="3932" spans="1:8" x14ac:dyDescent="0.45">
      <c r="A3932" s="1">
        <v>44814</v>
      </c>
      <c r="B3932" t="s">
        <v>4404</v>
      </c>
      <c r="C3932">
        <v>12</v>
      </c>
      <c r="D3932" t="s">
        <v>14</v>
      </c>
      <c r="E3932" t="s">
        <v>26</v>
      </c>
      <c r="F3932" t="s">
        <v>11</v>
      </c>
      <c r="G3932" t="s">
        <v>44</v>
      </c>
      <c r="H3932">
        <v>2019.06</v>
      </c>
    </row>
    <row r="3933" spans="1:8" x14ac:dyDescent="0.45">
      <c r="A3933" t="s">
        <v>337</v>
      </c>
      <c r="B3933" t="s">
        <v>4405</v>
      </c>
      <c r="C3933">
        <v>80</v>
      </c>
      <c r="D3933" t="s">
        <v>21</v>
      </c>
      <c r="E3933" t="s">
        <v>10</v>
      </c>
      <c r="F3933" t="s">
        <v>30</v>
      </c>
      <c r="G3933" t="s">
        <v>44</v>
      </c>
      <c r="H3933">
        <v>1944.84</v>
      </c>
    </row>
    <row r="3934" spans="1:8" x14ac:dyDescent="0.45">
      <c r="A3934" t="s">
        <v>733</v>
      </c>
      <c r="B3934" t="s">
        <v>4406</v>
      </c>
      <c r="C3934">
        <v>16</v>
      </c>
      <c r="D3934" t="s">
        <v>14</v>
      </c>
      <c r="E3934" t="s">
        <v>26</v>
      </c>
      <c r="F3934" t="s">
        <v>23</v>
      </c>
      <c r="G3934" t="s">
        <v>44</v>
      </c>
      <c r="H3934">
        <v>4116.59</v>
      </c>
    </row>
    <row r="3935" spans="1:8" x14ac:dyDescent="0.45">
      <c r="A3935" s="1">
        <v>44869</v>
      </c>
      <c r="B3935" t="s">
        <v>4407</v>
      </c>
      <c r="C3935">
        <v>60</v>
      </c>
      <c r="D3935" t="s">
        <v>9</v>
      </c>
      <c r="E3935" t="s">
        <v>38</v>
      </c>
      <c r="F3935" t="s">
        <v>23</v>
      </c>
      <c r="G3935" t="s">
        <v>28</v>
      </c>
      <c r="H3935">
        <v>2149.4899999999998</v>
      </c>
    </row>
    <row r="3936" spans="1:8" x14ac:dyDescent="0.45">
      <c r="A3936" t="s">
        <v>1120</v>
      </c>
      <c r="B3936" t="s">
        <v>4408</v>
      </c>
      <c r="C3936">
        <v>31</v>
      </c>
      <c r="D3936" t="s">
        <v>21</v>
      </c>
      <c r="E3936" t="s">
        <v>35</v>
      </c>
      <c r="F3936" t="s">
        <v>11</v>
      </c>
      <c r="G3936" t="s">
        <v>28</v>
      </c>
      <c r="H3936">
        <v>3519.16</v>
      </c>
    </row>
    <row r="3937" spans="1:8" x14ac:dyDescent="0.45">
      <c r="A3937" s="1">
        <v>44652</v>
      </c>
      <c r="B3937" t="s">
        <v>4409</v>
      </c>
      <c r="C3937">
        <v>12</v>
      </c>
      <c r="D3937" t="s">
        <v>14</v>
      </c>
      <c r="E3937" t="s">
        <v>22</v>
      </c>
      <c r="F3937" t="s">
        <v>16</v>
      </c>
      <c r="G3937" t="s">
        <v>28</v>
      </c>
      <c r="H3937">
        <v>2482.91</v>
      </c>
    </row>
    <row r="3938" spans="1:8" x14ac:dyDescent="0.45">
      <c r="A3938" t="s">
        <v>185</v>
      </c>
      <c r="B3938" t="s">
        <v>4410</v>
      </c>
      <c r="C3938">
        <v>86</v>
      </c>
      <c r="D3938" t="s">
        <v>21</v>
      </c>
      <c r="E3938" t="s">
        <v>35</v>
      </c>
      <c r="F3938" t="s">
        <v>11</v>
      </c>
      <c r="G3938" t="s">
        <v>44</v>
      </c>
      <c r="H3938">
        <v>4236.01</v>
      </c>
    </row>
    <row r="3939" spans="1:8" x14ac:dyDescent="0.45">
      <c r="A3939" s="1">
        <v>45148</v>
      </c>
      <c r="B3939" t="s">
        <v>4411</v>
      </c>
      <c r="C3939">
        <v>6</v>
      </c>
      <c r="D3939" t="s">
        <v>14</v>
      </c>
      <c r="E3939" t="s">
        <v>26</v>
      </c>
      <c r="F3939" t="s">
        <v>23</v>
      </c>
      <c r="G3939" t="s">
        <v>44</v>
      </c>
      <c r="H3939">
        <v>4076.51</v>
      </c>
    </row>
    <row r="3940" spans="1:8" x14ac:dyDescent="0.45">
      <c r="A3940" t="s">
        <v>89</v>
      </c>
      <c r="B3940" t="s">
        <v>4412</v>
      </c>
      <c r="C3940">
        <v>60</v>
      </c>
      <c r="D3940" t="s">
        <v>9</v>
      </c>
      <c r="E3940" t="s">
        <v>15</v>
      </c>
      <c r="F3940" t="s">
        <v>11</v>
      </c>
      <c r="G3940" t="s">
        <v>28</v>
      </c>
      <c r="H3940">
        <v>1181.22</v>
      </c>
    </row>
    <row r="3941" spans="1:8" x14ac:dyDescent="0.45">
      <c r="A3941" t="s">
        <v>591</v>
      </c>
      <c r="B3941" t="s">
        <v>4413</v>
      </c>
      <c r="C3941">
        <v>43</v>
      </c>
      <c r="D3941" t="s">
        <v>14</v>
      </c>
      <c r="E3941" t="s">
        <v>26</v>
      </c>
      <c r="F3941" t="s">
        <v>11</v>
      </c>
      <c r="G3941" t="s">
        <v>41</v>
      </c>
      <c r="H3941">
        <v>160.88999999999999</v>
      </c>
    </row>
    <row r="3942" spans="1:8" x14ac:dyDescent="0.45">
      <c r="A3942" t="s">
        <v>772</v>
      </c>
      <c r="B3942" t="s">
        <v>4414</v>
      </c>
      <c r="C3942">
        <v>38</v>
      </c>
      <c r="D3942" t="s">
        <v>9</v>
      </c>
      <c r="E3942" t="s">
        <v>19</v>
      </c>
      <c r="F3942" t="s">
        <v>30</v>
      </c>
      <c r="G3942" t="s">
        <v>28</v>
      </c>
      <c r="H3942">
        <v>1031.17</v>
      </c>
    </row>
    <row r="3943" spans="1:8" x14ac:dyDescent="0.45">
      <c r="A3943" t="s">
        <v>890</v>
      </c>
      <c r="B3943" t="s">
        <v>4415</v>
      </c>
      <c r="C3943">
        <v>83</v>
      </c>
      <c r="D3943" t="s">
        <v>9</v>
      </c>
      <c r="E3943" t="s">
        <v>19</v>
      </c>
      <c r="F3943" t="s">
        <v>30</v>
      </c>
      <c r="G3943" t="s">
        <v>17</v>
      </c>
      <c r="H3943">
        <v>3975.76</v>
      </c>
    </row>
    <row r="3944" spans="1:8" x14ac:dyDescent="0.45">
      <c r="A3944" t="s">
        <v>3025</v>
      </c>
      <c r="B3944" t="s">
        <v>4416</v>
      </c>
      <c r="C3944">
        <v>59</v>
      </c>
      <c r="D3944" t="s">
        <v>14</v>
      </c>
      <c r="E3944" t="s">
        <v>10</v>
      </c>
      <c r="F3944" t="s">
        <v>16</v>
      </c>
      <c r="G3944" t="s">
        <v>28</v>
      </c>
      <c r="H3944">
        <v>4452.08</v>
      </c>
    </row>
    <row r="3945" spans="1:8" x14ac:dyDescent="0.45">
      <c r="A3945" t="s">
        <v>575</v>
      </c>
      <c r="B3945" t="s">
        <v>4417</v>
      </c>
      <c r="C3945">
        <v>23</v>
      </c>
      <c r="D3945" t="s">
        <v>21</v>
      </c>
      <c r="E3945" t="s">
        <v>15</v>
      </c>
      <c r="F3945" t="s">
        <v>23</v>
      </c>
      <c r="G3945" t="s">
        <v>44</v>
      </c>
      <c r="H3945">
        <v>2793.01</v>
      </c>
    </row>
    <row r="3946" spans="1:8" x14ac:dyDescent="0.45">
      <c r="A3946" s="1">
        <v>44897</v>
      </c>
      <c r="B3946" t="s">
        <v>4418</v>
      </c>
      <c r="C3946">
        <v>55</v>
      </c>
      <c r="D3946" t="s">
        <v>9</v>
      </c>
      <c r="E3946" t="s">
        <v>26</v>
      </c>
      <c r="F3946" t="s">
        <v>23</v>
      </c>
      <c r="G3946" t="s">
        <v>41</v>
      </c>
      <c r="H3946">
        <v>2564.38</v>
      </c>
    </row>
    <row r="3947" spans="1:8" x14ac:dyDescent="0.45">
      <c r="A3947" t="s">
        <v>958</v>
      </c>
      <c r="B3947" t="s">
        <v>4419</v>
      </c>
      <c r="C3947">
        <v>38</v>
      </c>
      <c r="D3947" t="s">
        <v>21</v>
      </c>
      <c r="E3947" t="s">
        <v>10</v>
      </c>
      <c r="F3947" t="s">
        <v>30</v>
      </c>
      <c r="G3947" t="s">
        <v>17</v>
      </c>
      <c r="H3947">
        <v>1551.58</v>
      </c>
    </row>
    <row r="3948" spans="1:8" x14ac:dyDescent="0.45">
      <c r="A3948" t="s">
        <v>575</v>
      </c>
      <c r="B3948" t="s">
        <v>4420</v>
      </c>
      <c r="C3948">
        <v>62</v>
      </c>
      <c r="D3948" t="s">
        <v>9</v>
      </c>
      <c r="E3948" t="s">
        <v>35</v>
      </c>
      <c r="F3948" t="s">
        <v>23</v>
      </c>
      <c r="G3948" t="s">
        <v>44</v>
      </c>
      <c r="H3948">
        <v>4618.1499999999996</v>
      </c>
    </row>
    <row r="3949" spans="1:8" x14ac:dyDescent="0.45">
      <c r="A3949" t="s">
        <v>515</v>
      </c>
      <c r="B3949" t="s">
        <v>4421</v>
      </c>
      <c r="C3949">
        <v>55</v>
      </c>
      <c r="D3949" t="s">
        <v>14</v>
      </c>
      <c r="E3949" t="s">
        <v>35</v>
      </c>
      <c r="F3949" t="s">
        <v>23</v>
      </c>
      <c r="G3949" t="s">
        <v>17</v>
      </c>
      <c r="H3949">
        <v>4459.95</v>
      </c>
    </row>
    <row r="3950" spans="1:8" x14ac:dyDescent="0.45">
      <c r="A3950" s="1">
        <v>44682</v>
      </c>
      <c r="B3950" t="s">
        <v>4422</v>
      </c>
      <c r="C3950">
        <v>89</v>
      </c>
      <c r="D3950" t="s">
        <v>14</v>
      </c>
      <c r="F3950" t="s">
        <v>16</v>
      </c>
      <c r="G3950" t="s">
        <v>44</v>
      </c>
      <c r="H3950">
        <v>3684.53</v>
      </c>
    </row>
    <row r="3951" spans="1:8" x14ac:dyDescent="0.45">
      <c r="A3951" t="s">
        <v>2257</v>
      </c>
      <c r="B3951" t="s">
        <v>4423</v>
      </c>
      <c r="C3951">
        <v>69</v>
      </c>
      <c r="D3951" t="s">
        <v>9</v>
      </c>
      <c r="E3951" t="s">
        <v>15</v>
      </c>
      <c r="F3951" t="s">
        <v>16</v>
      </c>
      <c r="G3951" t="s">
        <v>28</v>
      </c>
      <c r="H3951">
        <v>1347.71</v>
      </c>
    </row>
    <row r="3952" spans="1:8" x14ac:dyDescent="0.45">
      <c r="A3952" t="s">
        <v>72</v>
      </c>
      <c r="B3952" t="s">
        <v>4424</v>
      </c>
      <c r="C3952">
        <v>39</v>
      </c>
      <c r="D3952" t="s">
        <v>14</v>
      </c>
      <c r="E3952" t="s">
        <v>10</v>
      </c>
      <c r="F3952" t="s">
        <v>23</v>
      </c>
      <c r="G3952" t="s">
        <v>17</v>
      </c>
      <c r="H3952">
        <v>346.91</v>
      </c>
    </row>
    <row r="3953" spans="1:8" x14ac:dyDescent="0.45">
      <c r="A3953" t="s">
        <v>1334</v>
      </c>
      <c r="B3953" t="s">
        <v>4425</v>
      </c>
      <c r="C3953">
        <v>62</v>
      </c>
      <c r="D3953" t="s">
        <v>14</v>
      </c>
      <c r="E3953" t="s">
        <v>19</v>
      </c>
      <c r="F3953" t="s">
        <v>23</v>
      </c>
      <c r="G3953" t="s">
        <v>41</v>
      </c>
      <c r="H3953">
        <v>3755.5</v>
      </c>
    </row>
    <row r="3954" spans="1:8" x14ac:dyDescent="0.45">
      <c r="A3954" s="1">
        <v>44745</v>
      </c>
      <c r="B3954" t="s">
        <v>4426</v>
      </c>
      <c r="C3954">
        <v>19</v>
      </c>
      <c r="D3954" t="s">
        <v>9</v>
      </c>
      <c r="E3954" t="s">
        <v>10</v>
      </c>
      <c r="F3954" t="s">
        <v>23</v>
      </c>
      <c r="G3954" t="s">
        <v>12</v>
      </c>
      <c r="H3954">
        <v>4594.43</v>
      </c>
    </row>
    <row r="3955" spans="1:8" x14ac:dyDescent="0.45">
      <c r="A3955" s="1">
        <v>45200</v>
      </c>
      <c r="B3955" t="s">
        <v>4427</v>
      </c>
      <c r="C3955">
        <v>44</v>
      </c>
      <c r="D3955" t="s">
        <v>9</v>
      </c>
      <c r="E3955" t="s">
        <v>26</v>
      </c>
      <c r="F3955" t="s">
        <v>30</v>
      </c>
      <c r="G3955" t="s">
        <v>12</v>
      </c>
      <c r="H3955">
        <v>1411.21</v>
      </c>
    </row>
    <row r="3956" spans="1:8" x14ac:dyDescent="0.45">
      <c r="A3956" t="s">
        <v>1166</v>
      </c>
      <c r="B3956" t="s">
        <v>4428</v>
      </c>
      <c r="C3956">
        <v>19</v>
      </c>
      <c r="D3956" t="s">
        <v>9</v>
      </c>
      <c r="E3956" t="s">
        <v>26</v>
      </c>
      <c r="F3956" t="s">
        <v>30</v>
      </c>
      <c r="G3956" t="s">
        <v>28</v>
      </c>
      <c r="H3956">
        <v>1483.47</v>
      </c>
    </row>
    <row r="3957" spans="1:8" x14ac:dyDescent="0.45">
      <c r="A3957" s="1">
        <v>45112</v>
      </c>
      <c r="B3957" t="s">
        <v>4429</v>
      </c>
      <c r="C3957">
        <v>92</v>
      </c>
      <c r="D3957" t="s">
        <v>9</v>
      </c>
      <c r="E3957" t="s">
        <v>19</v>
      </c>
      <c r="F3957" t="s">
        <v>11</v>
      </c>
      <c r="G3957" t="s">
        <v>28</v>
      </c>
      <c r="H3957">
        <v>3976.35</v>
      </c>
    </row>
    <row r="3958" spans="1:8" x14ac:dyDescent="0.45">
      <c r="A3958" t="s">
        <v>600</v>
      </c>
      <c r="B3958" t="s">
        <v>4430</v>
      </c>
      <c r="C3958">
        <v>78</v>
      </c>
      <c r="D3958" t="s">
        <v>14</v>
      </c>
      <c r="E3958" t="s">
        <v>22</v>
      </c>
      <c r="F3958" t="s">
        <v>11</v>
      </c>
      <c r="G3958" t="s">
        <v>44</v>
      </c>
      <c r="H3958">
        <v>383.15</v>
      </c>
    </row>
    <row r="3959" spans="1:8" x14ac:dyDescent="0.45">
      <c r="A3959" s="1">
        <v>45263</v>
      </c>
      <c r="B3959" t="s">
        <v>4431</v>
      </c>
      <c r="C3959">
        <v>61</v>
      </c>
      <c r="D3959" t="s">
        <v>21</v>
      </c>
      <c r="E3959" t="s">
        <v>22</v>
      </c>
      <c r="F3959" t="s">
        <v>23</v>
      </c>
      <c r="G3959" t="s">
        <v>12</v>
      </c>
      <c r="H3959">
        <v>42.85</v>
      </c>
    </row>
    <row r="3960" spans="1:8" x14ac:dyDescent="0.45">
      <c r="A3960" t="s">
        <v>1490</v>
      </c>
      <c r="B3960" t="s">
        <v>4432</v>
      </c>
      <c r="C3960">
        <v>40</v>
      </c>
      <c r="D3960" t="s">
        <v>21</v>
      </c>
      <c r="E3960" t="s">
        <v>35</v>
      </c>
      <c r="F3960" t="s">
        <v>11</v>
      </c>
      <c r="G3960" t="s">
        <v>17</v>
      </c>
      <c r="H3960">
        <v>2551.88</v>
      </c>
    </row>
    <row r="3961" spans="1:8" x14ac:dyDescent="0.45">
      <c r="A3961" t="s">
        <v>703</v>
      </c>
      <c r="B3961" t="s">
        <v>4433</v>
      </c>
      <c r="C3961">
        <v>38</v>
      </c>
      <c r="D3961" t="s">
        <v>9</v>
      </c>
      <c r="E3961" t="s">
        <v>35</v>
      </c>
      <c r="F3961" t="s">
        <v>23</v>
      </c>
      <c r="G3961" t="s">
        <v>28</v>
      </c>
      <c r="H3961">
        <v>3470.8</v>
      </c>
    </row>
    <row r="3962" spans="1:8" x14ac:dyDescent="0.45">
      <c r="A3962" s="1">
        <v>45047</v>
      </c>
      <c r="B3962" t="s">
        <v>4434</v>
      </c>
      <c r="C3962">
        <v>77</v>
      </c>
      <c r="D3962" t="s">
        <v>9</v>
      </c>
      <c r="E3962" t="s">
        <v>38</v>
      </c>
      <c r="F3962" t="s">
        <v>11</v>
      </c>
      <c r="G3962" t="s">
        <v>41</v>
      </c>
      <c r="H3962">
        <v>793.86</v>
      </c>
    </row>
    <row r="3963" spans="1:8" x14ac:dyDescent="0.45">
      <c r="A3963" t="s">
        <v>693</v>
      </c>
      <c r="B3963" t="s">
        <v>4435</v>
      </c>
      <c r="C3963">
        <v>70</v>
      </c>
      <c r="D3963" t="s">
        <v>9</v>
      </c>
      <c r="E3963" t="s">
        <v>19</v>
      </c>
      <c r="F3963" t="s">
        <v>30</v>
      </c>
      <c r="G3963" t="s">
        <v>44</v>
      </c>
      <c r="H3963">
        <v>1060.21</v>
      </c>
    </row>
    <row r="3964" spans="1:8" x14ac:dyDescent="0.45">
      <c r="A3964" t="s">
        <v>1672</v>
      </c>
      <c r="B3964" t="s">
        <v>4436</v>
      </c>
      <c r="C3964">
        <v>91</v>
      </c>
      <c r="D3964" t="s">
        <v>21</v>
      </c>
      <c r="E3964" t="s">
        <v>15</v>
      </c>
      <c r="F3964" t="s">
        <v>11</v>
      </c>
      <c r="G3964" t="s">
        <v>44</v>
      </c>
      <c r="H3964">
        <v>2970.44</v>
      </c>
    </row>
    <row r="3965" spans="1:8" x14ac:dyDescent="0.45">
      <c r="A3965" s="1">
        <v>44932</v>
      </c>
      <c r="B3965" t="s">
        <v>4437</v>
      </c>
      <c r="C3965">
        <v>5</v>
      </c>
      <c r="D3965" t="s">
        <v>21</v>
      </c>
      <c r="E3965" t="s">
        <v>19</v>
      </c>
      <c r="F3965" t="s">
        <v>11</v>
      </c>
      <c r="G3965" t="s">
        <v>44</v>
      </c>
      <c r="H3965">
        <v>3005.51</v>
      </c>
    </row>
    <row r="3966" spans="1:8" x14ac:dyDescent="0.45">
      <c r="A3966" t="s">
        <v>759</v>
      </c>
      <c r="B3966" t="s">
        <v>4438</v>
      </c>
      <c r="C3966">
        <v>62</v>
      </c>
      <c r="D3966" t="s">
        <v>14</v>
      </c>
      <c r="E3966" t="s">
        <v>38</v>
      </c>
      <c r="F3966" t="s">
        <v>30</v>
      </c>
      <c r="G3966" t="s">
        <v>41</v>
      </c>
      <c r="H3966">
        <v>333.2</v>
      </c>
    </row>
    <row r="3967" spans="1:8" x14ac:dyDescent="0.45">
      <c r="A3967" s="1">
        <v>44872</v>
      </c>
      <c r="B3967" t="s">
        <v>4439</v>
      </c>
      <c r="C3967">
        <v>0</v>
      </c>
      <c r="D3967" t="s">
        <v>14</v>
      </c>
      <c r="E3967" t="s">
        <v>15</v>
      </c>
      <c r="F3967" t="s">
        <v>23</v>
      </c>
      <c r="G3967" t="s">
        <v>28</v>
      </c>
      <c r="H3967">
        <v>4299.8599999999997</v>
      </c>
    </row>
    <row r="3968" spans="1:8" x14ac:dyDescent="0.45">
      <c r="A3968" s="1">
        <v>44722</v>
      </c>
      <c r="B3968" t="s">
        <v>4440</v>
      </c>
      <c r="C3968">
        <v>33</v>
      </c>
      <c r="D3968" t="s">
        <v>9</v>
      </c>
      <c r="E3968" t="s">
        <v>22</v>
      </c>
      <c r="F3968" t="s">
        <v>16</v>
      </c>
      <c r="G3968" t="s">
        <v>28</v>
      </c>
      <c r="H3968">
        <v>1859.41</v>
      </c>
    </row>
    <row r="3969" spans="1:8" x14ac:dyDescent="0.45">
      <c r="A3969" s="1">
        <v>45082</v>
      </c>
      <c r="B3969" t="s">
        <v>4441</v>
      </c>
      <c r="C3969">
        <v>17</v>
      </c>
      <c r="D3969" t="s">
        <v>21</v>
      </c>
      <c r="E3969" t="s">
        <v>26</v>
      </c>
      <c r="F3969" t="s">
        <v>23</v>
      </c>
      <c r="G3969" t="s">
        <v>12</v>
      </c>
      <c r="H3969">
        <v>2039.21</v>
      </c>
    </row>
    <row r="3970" spans="1:8" x14ac:dyDescent="0.45">
      <c r="A3970" s="1">
        <v>45021</v>
      </c>
      <c r="B3970" t="s">
        <v>4442</v>
      </c>
      <c r="C3970">
        <v>52</v>
      </c>
      <c r="D3970" t="s">
        <v>9</v>
      </c>
      <c r="E3970" t="s">
        <v>38</v>
      </c>
      <c r="F3970" t="s">
        <v>30</v>
      </c>
      <c r="G3970" t="s">
        <v>44</v>
      </c>
      <c r="H3970">
        <v>4051.22</v>
      </c>
    </row>
    <row r="3971" spans="1:8" x14ac:dyDescent="0.45">
      <c r="A3971" t="s">
        <v>213</v>
      </c>
      <c r="B3971" t="s">
        <v>4443</v>
      </c>
      <c r="C3971">
        <v>34</v>
      </c>
      <c r="D3971" t="s">
        <v>9</v>
      </c>
      <c r="E3971" t="s">
        <v>15</v>
      </c>
      <c r="F3971" t="s">
        <v>30</v>
      </c>
      <c r="G3971" t="s">
        <v>17</v>
      </c>
      <c r="H3971">
        <v>2194.11</v>
      </c>
    </row>
    <row r="3972" spans="1:8" x14ac:dyDescent="0.45">
      <c r="A3972" t="s">
        <v>1865</v>
      </c>
      <c r="B3972" t="s">
        <v>4444</v>
      </c>
      <c r="C3972">
        <v>94</v>
      </c>
      <c r="D3972" t="s">
        <v>9</v>
      </c>
      <c r="E3972" t="s">
        <v>22</v>
      </c>
      <c r="F3972" t="s">
        <v>11</v>
      </c>
      <c r="H3972">
        <v>1507.85</v>
      </c>
    </row>
    <row r="3973" spans="1:8" x14ac:dyDescent="0.45">
      <c r="A3973" t="s">
        <v>193</v>
      </c>
      <c r="B3973" t="s">
        <v>4445</v>
      </c>
      <c r="C3973">
        <v>71</v>
      </c>
      <c r="D3973" t="s">
        <v>9</v>
      </c>
      <c r="E3973" t="s">
        <v>26</v>
      </c>
      <c r="F3973" t="s">
        <v>11</v>
      </c>
      <c r="G3973" t="s">
        <v>12</v>
      </c>
      <c r="H3973">
        <v>3090.97</v>
      </c>
    </row>
    <row r="3974" spans="1:8" x14ac:dyDescent="0.45">
      <c r="A3974" t="s">
        <v>1796</v>
      </c>
      <c r="B3974" t="s">
        <v>4446</v>
      </c>
      <c r="C3974">
        <v>3</v>
      </c>
      <c r="D3974" t="s">
        <v>14</v>
      </c>
      <c r="F3974" t="s">
        <v>16</v>
      </c>
      <c r="G3974" t="s">
        <v>41</v>
      </c>
      <c r="H3974">
        <v>3228.01</v>
      </c>
    </row>
    <row r="3975" spans="1:8" x14ac:dyDescent="0.45">
      <c r="A3975" t="s">
        <v>699</v>
      </c>
      <c r="B3975" t="s">
        <v>4447</v>
      </c>
      <c r="C3975">
        <v>83</v>
      </c>
      <c r="D3975" t="s">
        <v>9</v>
      </c>
      <c r="E3975" t="s">
        <v>15</v>
      </c>
      <c r="F3975" t="s">
        <v>16</v>
      </c>
      <c r="G3975" t="s">
        <v>41</v>
      </c>
      <c r="H3975">
        <v>133.58000000000001</v>
      </c>
    </row>
    <row r="3976" spans="1:8" x14ac:dyDescent="0.45">
      <c r="A3976" s="1">
        <v>45022</v>
      </c>
      <c r="B3976" t="s">
        <v>4448</v>
      </c>
      <c r="C3976">
        <v>78</v>
      </c>
      <c r="D3976" t="s">
        <v>21</v>
      </c>
      <c r="E3976" t="s">
        <v>26</v>
      </c>
      <c r="F3976" t="s">
        <v>11</v>
      </c>
      <c r="G3976" t="s">
        <v>41</v>
      </c>
      <c r="H3976">
        <v>4813.91</v>
      </c>
    </row>
    <row r="3977" spans="1:8" x14ac:dyDescent="0.45">
      <c r="A3977" s="1">
        <v>44835</v>
      </c>
      <c r="B3977" t="s">
        <v>4449</v>
      </c>
      <c r="C3977">
        <v>58</v>
      </c>
      <c r="D3977" t="s">
        <v>21</v>
      </c>
      <c r="F3977" t="s">
        <v>30</v>
      </c>
      <c r="G3977" t="s">
        <v>12</v>
      </c>
      <c r="H3977">
        <v>2586.16</v>
      </c>
    </row>
    <row r="3978" spans="1:8" x14ac:dyDescent="0.45">
      <c r="A3978" t="s">
        <v>447</v>
      </c>
      <c r="B3978" t="s">
        <v>4450</v>
      </c>
      <c r="C3978">
        <v>59</v>
      </c>
      <c r="D3978" t="s">
        <v>14</v>
      </c>
      <c r="F3978" t="s">
        <v>11</v>
      </c>
      <c r="G3978" t="s">
        <v>44</v>
      </c>
      <c r="H3978">
        <v>3798.26</v>
      </c>
    </row>
    <row r="3979" spans="1:8" x14ac:dyDescent="0.45">
      <c r="A3979" s="1">
        <v>44745</v>
      </c>
      <c r="B3979" t="s">
        <v>4451</v>
      </c>
      <c r="C3979">
        <v>6</v>
      </c>
      <c r="D3979" t="s">
        <v>21</v>
      </c>
      <c r="E3979" t="s">
        <v>22</v>
      </c>
      <c r="F3979" t="s">
        <v>11</v>
      </c>
      <c r="G3979" t="s">
        <v>44</v>
      </c>
      <c r="H3979">
        <v>1518.75</v>
      </c>
    </row>
    <row r="3980" spans="1:8" x14ac:dyDescent="0.45">
      <c r="A3980" s="1">
        <v>45264</v>
      </c>
      <c r="B3980" t="s">
        <v>4452</v>
      </c>
      <c r="C3980">
        <v>40</v>
      </c>
      <c r="D3980" t="s">
        <v>21</v>
      </c>
      <c r="E3980" t="s">
        <v>38</v>
      </c>
      <c r="F3980" t="s">
        <v>30</v>
      </c>
      <c r="G3980" t="s">
        <v>12</v>
      </c>
      <c r="H3980">
        <v>4849.7700000000004</v>
      </c>
    </row>
    <row r="3981" spans="1:8" x14ac:dyDescent="0.45">
      <c r="A3981" t="s">
        <v>470</v>
      </c>
      <c r="B3981" t="s">
        <v>4453</v>
      </c>
      <c r="C3981">
        <v>73</v>
      </c>
      <c r="D3981" t="s">
        <v>9</v>
      </c>
      <c r="F3981" t="s">
        <v>16</v>
      </c>
      <c r="G3981" t="s">
        <v>17</v>
      </c>
      <c r="H3981">
        <v>3044.79</v>
      </c>
    </row>
    <row r="3982" spans="1:8" x14ac:dyDescent="0.45">
      <c r="A3982" t="s">
        <v>588</v>
      </c>
      <c r="B3982" t="s">
        <v>4454</v>
      </c>
      <c r="C3982">
        <v>89</v>
      </c>
      <c r="D3982" t="s">
        <v>14</v>
      </c>
      <c r="E3982" t="s">
        <v>22</v>
      </c>
      <c r="F3982" t="s">
        <v>23</v>
      </c>
      <c r="G3982" t="s">
        <v>41</v>
      </c>
      <c r="H3982">
        <v>902.14</v>
      </c>
    </row>
    <row r="3983" spans="1:8" x14ac:dyDescent="0.45">
      <c r="A3983" s="1">
        <v>45026</v>
      </c>
      <c r="B3983" t="s">
        <v>4455</v>
      </c>
      <c r="C3983">
        <v>8</v>
      </c>
      <c r="D3983" t="s">
        <v>21</v>
      </c>
      <c r="F3983" t="s">
        <v>16</v>
      </c>
      <c r="G3983" t="s">
        <v>41</v>
      </c>
      <c r="H3983">
        <v>449.88</v>
      </c>
    </row>
    <row r="3984" spans="1:8" x14ac:dyDescent="0.45">
      <c r="A3984" t="s">
        <v>1568</v>
      </c>
      <c r="B3984" t="s">
        <v>4456</v>
      </c>
      <c r="C3984">
        <v>1</v>
      </c>
      <c r="D3984" t="s">
        <v>9</v>
      </c>
      <c r="F3984" t="s">
        <v>16</v>
      </c>
      <c r="G3984" t="s">
        <v>44</v>
      </c>
      <c r="H3984">
        <v>836.97</v>
      </c>
    </row>
    <row r="3985" spans="1:8" x14ac:dyDescent="0.45">
      <c r="A3985" t="s">
        <v>114</v>
      </c>
      <c r="B3985" t="s">
        <v>4457</v>
      </c>
      <c r="C3985">
        <v>7</v>
      </c>
      <c r="D3985" t="s">
        <v>14</v>
      </c>
      <c r="E3985" t="s">
        <v>10</v>
      </c>
      <c r="F3985" t="s">
        <v>16</v>
      </c>
      <c r="G3985" t="s">
        <v>28</v>
      </c>
      <c r="H3985">
        <v>4080.74</v>
      </c>
    </row>
    <row r="3986" spans="1:8" x14ac:dyDescent="0.45">
      <c r="A3986" t="s">
        <v>710</v>
      </c>
      <c r="B3986" t="s">
        <v>4458</v>
      </c>
      <c r="C3986">
        <v>81</v>
      </c>
      <c r="D3986" t="s">
        <v>9</v>
      </c>
      <c r="E3986" t="s">
        <v>22</v>
      </c>
      <c r="F3986" t="s">
        <v>23</v>
      </c>
      <c r="G3986" t="s">
        <v>17</v>
      </c>
      <c r="H3986">
        <v>2958.71</v>
      </c>
    </row>
    <row r="3987" spans="1:8" x14ac:dyDescent="0.45">
      <c r="A3987" t="s">
        <v>364</v>
      </c>
      <c r="B3987" t="s">
        <v>4459</v>
      </c>
      <c r="C3987">
        <v>44</v>
      </c>
      <c r="D3987" t="s">
        <v>9</v>
      </c>
      <c r="E3987" t="s">
        <v>38</v>
      </c>
      <c r="F3987" t="s">
        <v>11</v>
      </c>
      <c r="G3987" t="s">
        <v>12</v>
      </c>
      <c r="H3987">
        <v>425.37</v>
      </c>
    </row>
    <row r="3988" spans="1:8" x14ac:dyDescent="0.45">
      <c r="A3988" t="s">
        <v>533</v>
      </c>
      <c r="B3988" t="s">
        <v>4460</v>
      </c>
      <c r="C3988">
        <v>77</v>
      </c>
      <c r="D3988" t="s">
        <v>21</v>
      </c>
      <c r="E3988" t="s">
        <v>22</v>
      </c>
      <c r="F3988" t="s">
        <v>11</v>
      </c>
      <c r="G3988" t="s">
        <v>41</v>
      </c>
      <c r="H3988">
        <v>4596.21</v>
      </c>
    </row>
    <row r="3989" spans="1:8" x14ac:dyDescent="0.45">
      <c r="A3989" t="s">
        <v>158</v>
      </c>
      <c r="B3989" t="s">
        <v>4461</v>
      </c>
      <c r="C3989">
        <v>97</v>
      </c>
      <c r="D3989" t="s">
        <v>9</v>
      </c>
      <c r="E3989" t="s">
        <v>10</v>
      </c>
      <c r="F3989" t="s">
        <v>11</v>
      </c>
      <c r="G3989" t="s">
        <v>44</v>
      </c>
      <c r="H3989">
        <v>4360.01</v>
      </c>
    </row>
    <row r="3990" spans="1:8" x14ac:dyDescent="0.45">
      <c r="A3990" t="s">
        <v>2043</v>
      </c>
      <c r="B3990" t="s">
        <v>4462</v>
      </c>
      <c r="C3990">
        <v>60</v>
      </c>
      <c r="D3990" t="s">
        <v>14</v>
      </c>
      <c r="E3990" t="s">
        <v>19</v>
      </c>
      <c r="F3990" t="s">
        <v>11</v>
      </c>
      <c r="G3990" t="s">
        <v>17</v>
      </c>
      <c r="H3990">
        <v>3047.88</v>
      </c>
    </row>
    <row r="3991" spans="1:8" x14ac:dyDescent="0.45">
      <c r="A3991" t="s">
        <v>197</v>
      </c>
      <c r="B3991" t="s">
        <v>4463</v>
      </c>
      <c r="C3991">
        <v>38</v>
      </c>
      <c r="D3991" t="s">
        <v>9</v>
      </c>
      <c r="E3991" t="s">
        <v>26</v>
      </c>
      <c r="F3991" t="s">
        <v>11</v>
      </c>
      <c r="G3991" t="s">
        <v>12</v>
      </c>
      <c r="H3991">
        <v>262.06</v>
      </c>
    </row>
    <row r="3992" spans="1:8" x14ac:dyDescent="0.45">
      <c r="A3992" t="s">
        <v>1144</v>
      </c>
      <c r="B3992" t="s">
        <v>4464</v>
      </c>
      <c r="C3992">
        <v>32</v>
      </c>
      <c r="D3992" t="s">
        <v>21</v>
      </c>
      <c r="E3992" t="s">
        <v>15</v>
      </c>
      <c r="F3992" t="s">
        <v>23</v>
      </c>
      <c r="H3992">
        <v>3421.45</v>
      </c>
    </row>
    <row r="3993" spans="1:8" x14ac:dyDescent="0.45">
      <c r="A3993" s="1">
        <v>45171</v>
      </c>
      <c r="B3993" t="s">
        <v>4465</v>
      </c>
      <c r="C3993">
        <v>64</v>
      </c>
      <c r="D3993" t="s">
        <v>14</v>
      </c>
      <c r="E3993" t="s">
        <v>38</v>
      </c>
      <c r="F3993" t="s">
        <v>23</v>
      </c>
      <c r="G3993" t="s">
        <v>12</v>
      </c>
      <c r="H3993">
        <v>3633.41</v>
      </c>
    </row>
    <row r="3994" spans="1:8" x14ac:dyDescent="0.45">
      <c r="A3994" t="s">
        <v>24</v>
      </c>
      <c r="B3994" t="s">
        <v>4466</v>
      </c>
      <c r="C3994">
        <v>94</v>
      </c>
      <c r="D3994" t="s">
        <v>14</v>
      </c>
      <c r="E3994" t="s">
        <v>19</v>
      </c>
      <c r="F3994" t="s">
        <v>16</v>
      </c>
      <c r="G3994" t="s">
        <v>28</v>
      </c>
      <c r="H3994">
        <v>2691.38</v>
      </c>
    </row>
    <row r="3995" spans="1:8" x14ac:dyDescent="0.45">
      <c r="A3995" t="s">
        <v>60</v>
      </c>
      <c r="B3995" t="s">
        <v>4467</v>
      </c>
      <c r="C3995">
        <v>41</v>
      </c>
      <c r="D3995" t="s">
        <v>21</v>
      </c>
      <c r="E3995" t="s">
        <v>26</v>
      </c>
      <c r="F3995" t="s">
        <v>23</v>
      </c>
      <c r="G3995" t="s">
        <v>41</v>
      </c>
      <c r="H3995">
        <v>558.45000000000005</v>
      </c>
    </row>
    <row r="3996" spans="1:8" x14ac:dyDescent="0.45">
      <c r="A3996" t="s">
        <v>573</v>
      </c>
      <c r="B3996" t="s">
        <v>4468</v>
      </c>
      <c r="C3996">
        <v>33</v>
      </c>
      <c r="D3996" t="s">
        <v>9</v>
      </c>
      <c r="E3996" t="s">
        <v>22</v>
      </c>
      <c r="F3996" t="s">
        <v>16</v>
      </c>
      <c r="G3996" t="s">
        <v>17</v>
      </c>
      <c r="H3996">
        <v>2423.77</v>
      </c>
    </row>
    <row r="3997" spans="1:8" x14ac:dyDescent="0.45">
      <c r="A3997" t="s">
        <v>333</v>
      </c>
      <c r="B3997" t="s">
        <v>4469</v>
      </c>
      <c r="C3997">
        <v>92</v>
      </c>
      <c r="D3997" t="s">
        <v>9</v>
      </c>
      <c r="E3997" t="s">
        <v>26</v>
      </c>
      <c r="F3997" t="s">
        <v>23</v>
      </c>
      <c r="G3997" t="s">
        <v>12</v>
      </c>
      <c r="H3997">
        <v>4702.59</v>
      </c>
    </row>
    <row r="3998" spans="1:8" x14ac:dyDescent="0.45">
      <c r="A3998" t="s">
        <v>106</v>
      </c>
      <c r="B3998" t="s">
        <v>4470</v>
      </c>
      <c r="C3998">
        <v>41</v>
      </c>
      <c r="D3998" t="s">
        <v>9</v>
      </c>
      <c r="E3998" t="s">
        <v>38</v>
      </c>
      <c r="F3998" t="s">
        <v>11</v>
      </c>
      <c r="G3998" t="s">
        <v>17</v>
      </c>
      <c r="H3998">
        <v>1622.96</v>
      </c>
    </row>
    <row r="3999" spans="1:8" x14ac:dyDescent="0.45">
      <c r="A3999" t="s">
        <v>888</v>
      </c>
      <c r="B3999" t="s">
        <v>4471</v>
      </c>
      <c r="C3999">
        <v>2</v>
      </c>
      <c r="D3999" t="s">
        <v>14</v>
      </c>
      <c r="E3999" t="s">
        <v>19</v>
      </c>
      <c r="F3999" t="s">
        <v>16</v>
      </c>
      <c r="G3999" t="s">
        <v>41</v>
      </c>
      <c r="H3999">
        <v>3514.6</v>
      </c>
    </row>
    <row r="4000" spans="1:8" x14ac:dyDescent="0.45">
      <c r="A4000" t="s">
        <v>712</v>
      </c>
      <c r="B4000" t="s">
        <v>4472</v>
      </c>
      <c r="C4000">
        <v>30</v>
      </c>
      <c r="D4000" t="s">
        <v>21</v>
      </c>
      <c r="E4000" t="s">
        <v>10</v>
      </c>
      <c r="F4000" t="s">
        <v>11</v>
      </c>
      <c r="G4000" t="s">
        <v>28</v>
      </c>
      <c r="H4000">
        <v>1314.77</v>
      </c>
    </row>
    <row r="4001" spans="1:8" x14ac:dyDescent="0.45">
      <c r="A4001" t="s">
        <v>1568</v>
      </c>
      <c r="B4001" t="s">
        <v>4473</v>
      </c>
      <c r="C4001">
        <v>95</v>
      </c>
      <c r="D4001" t="s">
        <v>14</v>
      </c>
      <c r="E4001" t="s">
        <v>35</v>
      </c>
      <c r="F4001" t="s">
        <v>30</v>
      </c>
      <c r="G4001" t="s">
        <v>12</v>
      </c>
      <c r="H4001">
        <v>2018.88</v>
      </c>
    </row>
    <row r="4002" spans="1:8" x14ac:dyDescent="0.45">
      <c r="A4002" t="s">
        <v>901</v>
      </c>
      <c r="B4002" t="s">
        <v>4474</v>
      </c>
      <c r="C4002">
        <v>82</v>
      </c>
      <c r="D4002" t="s">
        <v>21</v>
      </c>
      <c r="E4002" t="s">
        <v>35</v>
      </c>
      <c r="F4002" t="s">
        <v>23</v>
      </c>
      <c r="H4002">
        <v>3793.48</v>
      </c>
    </row>
    <row r="4003" spans="1:8" x14ac:dyDescent="0.45">
      <c r="A4003" t="s">
        <v>1254</v>
      </c>
      <c r="B4003" t="s">
        <v>4475</v>
      </c>
      <c r="C4003">
        <v>96</v>
      </c>
      <c r="D4003" t="s">
        <v>21</v>
      </c>
      <c r="E4003" t="s">
        <v>22</v>
      </c>
      <c r="F4003" t="s">
        <v>23</v>
      </c>
      <c r="G4003" t="s">
        <v>41</v>
      </c>
      <c r="H4003">
        <v>1025.98</v>
      </c>
    </row>
    <row r="4004" spans="1:8" x14ac:dyDescent="0.45">
      <c r="A4004" s="1">
        <v>45139</v>
      </c>
      <c r="B4004" t="s">
        <v>4476</v>
      </c>
      <c r="C4004">
        <v>28</v>
      </c>
      <c r="D4004" t="s">
        <v>9</v>
      </c>
      <c r="F4004" t="s">
        <v>23</v>
      </c>
      <c r="G4004" t="s">
        <v>41</v>
      </c>
      <c r="H4004">
        <v>2639.56</v>
      </c>
    </row>
    <row r="4005" spans="1:8" x14ac:dyDescent="0.45">
      <c r="A4005" s="1">
        <v>44686</v>
      </c>
      <c r="B4005" t="s">
        <v>4477</v>
      </c>
      <c r="C4005">
        <v>85</v>
      </c>
      <c r="D4005" t="s">
        <v>21</v>
      </c>
      <c r="E4005" t="s">
        <v>19</v>
      </c>
      <c r="F4005" t="s">
        <v>23</v>
      </c>
      <c r="G4005" t="s">
        <v>28</v>
      </c>
      <c r="H4005">
        <v>4982.3</v>
      </c>
    </row>
    <row r="4006" spans="1:8" x14ac:dyDescent="0.45">
      <c r="A4006" s="1">
        <v>44927</v>
      </c>
      <c r="B4006" t="s">
        <v>4478</v>
      </c>
      <c r="C4006">
        <v>35</v>
      </c>
      <c r="D4006" t="s">
        <v>21</v>
      </c>
      <c r="E4006" t="s">
        <v>10</v>
      </c>
      <c r="F4006" t="s">
        <v>16</v>
      </c>
      <c r="G4006" t="s">
        <v>44</v>
      </c>
      <c r="H4006">
        <v>3142.74</v>
      </c>
    </row>
    <row r="4007" spans="1:8" x14ac:dyDescent="0.45">
      <c r="A4007" s="1">
        <v>44838</v>
      </c>
      <c r="B4007" t="s">
        <v>4479</v>
      </c>
      <c r="C4007">
        <v>29</v>
      </c>
      <c r="D4007" t="s">
        <v>14</v>
      </c>
      <c r="E4007" t="s">
        <v>10</v>
      </c>
      <c r="F4007" t="s">
        <v>30</v>
      </c>
      <c r="G4007" t="s">
        <v>28</v>
      </c>
      <c r="H4007">
        <v>4331.84</v>
      </c>
    </row>
    <row r="4008" spans="1:8" x14ac:dyDescent="0.45">
      <c r="A4008" s="1">
        <v>44623</v>
      </c>
      <c r="B4008" t="s">
        <v>4480</v>
      </c>
      <c r="C4008">
        <v>35</v>
      </c>
      <c r="D4008" t="s">
        <v>21</v>
      </c>
      <c r="E4008" t="s">
        <v>19</v>
      </c>
      <c r="F4008" t="s">
        <v>23</v>
      </c>
      <c r="G4008" t="s">
        <v>28</v>
      </c>
      <c r="H4008">
        <v>3490.35</v>
      </c>
    </row>
    <row r="4009" spans="1:8" x14ac:dyDescent="0.45">
      <c r="A4009" t="s">
        <v>712</v>
      </c>
      <c r="B4009" t="s">
        <v>4481</v>
      </c>
      <c r="C4009">
        <v>12</v>
      </c>
      <c r="D4009" t="s">
        <v>21</v>
      </c>
      <c r="F4009" t="s">
        <v>11</v>
      </c>
      <c r="G4009" t="s">
        <v>41</v>
      </c>
      <c r="H4009">
        <v>3578.24</v>
      </c>
    </row>
    <row r="4010" spans="1:8" x14ac:dyDescent="0.45">
      <c r="A4010" t="s">
        <v>2257</v>
      </c>
      <c r="B4010" t="s">
        <v>4482</v>
      </c>
      <c r="C4010">
        <v>25</v>
      </c>
      <c r="D4010" t="s">
        <v>9</v>
      </c>
      <c r="E4010" t="s">
        <v>35</v>
      </c>
      <c r="F4010" t="s">
        <v>30</v>
      </c>
      <c r="G4010" t="s">
        <v>17</v>
      </c>
      <c r="H4010">
        <v>4782.8</v>
      </c>
    </row>
    <row r="4011" spans="1:8" x14ac:dyDescent="0.45">
      <c r="A4011" s="1">
        <v>44653</v>
      </c>
      <c r="B4011" t="s">
        <v>4483</v>
      </c>
      <c r="C4011">
        <v>36</v>
      </c>
      <c r="D4011" t="s">
        <v>14</v>
      </c>
      <c r="E4011" t="s">
        <v>35</v>
      </c>
      <c r="F4011" t="s">
        <v>30</v>
      </c>
      <c r="G4011" t="s">
        <v>12</v>
      </c>
      <c r="H4011">
        <v>530.98</v>
      </c>
    </row>
    <row r="4012" spans="1:8" x14ac:dyDescent="0.45">
      <c r="A4012" s="1">
        <v>44780</v>
      </c>
      <c r="B4012" t="s">
        <v>4484</v>
      </c>
      <c r="C4012">
        <v>82</v>
      </c>
      <c r="D4012" t="s">
        <v>9</v>
      </c>
      <c r="F4012" t="s">
        <v>30</v>
      </c>
      <c r="G4012" t="s">
        <v>41</v>
      </c>
      <c r="H4012">
        <v>2419.85</v>
      </c>
    </row>
    <row r="4013" spans="1:8" x14ac:dyDescent="0.45">
      <c r="A4013" t="s">
        <v>545</v>
      </c>
      <c r="B4013" t="s">
        <v>4485</v>
      </c>
      <c r="C4013">
        <v>29</v>
      </c>
      <c r="D4013" t="s">
        <v>21</v>
      </c>
      <c r="F4013" t="s">
        <v>30</v>
      </c>
      <c r="G4013" t="s">
        <v>44</v>
      </c>
      <c r="H4013">
        <v>3570.36</v>
      </c>
    </row>
    <row r="4014" spans="1:8" x14ac:dyDescent="0.45">
      <c r="A4014" t="s">
        <v>470</v>
      </c>
      <c r="B4014" t="s">
        <v>4486</v>
      </c>
      <c r="C4014">
        <v>4</v>
      </c>
      <c r="D4014" t="s">
        <v>21</v>
      </c>
      <c r="E4014" t="s">
        <v>15</v>
      </c>
      <c r="F4014" t="s">
        <v>30</v>
      </c>
      <c r="G4014" t="s">
        <v>28</v>
      </c>
      <c r="H4014">
        <v>2400.12</v>
      </c>
    </row>
    <row r="4015" spans="1:8" x14ac:dyDescent="0.45">
      <c r="A4015" t="s">
        <v>847</v>
      </c>
      <c r="B4015" t="s">
        <v>4487</v>
      </c>
      <c r="C4015">
        <v>29</v>
      </c>
      <c r="D4015" t="s">
        <v>14</v>
      </c>
      <c r="F4015" t="s">
        <v>23</v>
      </c>
      <c r="G4015" t="s">
        <v>12</v>
      </c>
      <c r="H4015">
        <v>4885.29</v>
      </c>
    </row>
    <row r="4016" spans="1:8" x14ac:dyDescent="0.45">
      <c r="A4016" t="s">
        <v>337</v>
      </c>
      <c r="B4016" t="s">
        <v>4488</v>
      </c>
      <c r="C4016">
        <v>69</v>
      </c>
      <c r="D4016" t="s">
        <v>9</v>
      </c>
      <c r="E4016" t="s">
        <v>22</v>
      </c>
      <c r="F4016" t="s">
        <v>16</v>
      </c>
      <c r="G4016" t="s">
        <v>28</v>
      </c>
      <c r="H4016">
        <v>1407.71</v>
      </c>
    </row>
    <row r="4017" spans="1:8" x14ac:dyDescent="0.45">
      <c r="A4017" t="s">
        <v>31</v>
      </c>
      <c r="B4017" t="s">
        <v>4489</v>
      </c>
      <c r="C4017">
        <v>23</v>
      </c>
      <c r="D4017" t="s">
        <v>9</v>
      </c>
      <c r="E4017" t="s">
        <v>38</v>
      </c>
      <c r="F4017" t="s">
        <v>16</v>
      </c>
      <c r="G4017" t="s">
        <v>28</v>
      </c>
      <c r="H4017">
        <v>3612.48</v>
      </c>
    </row>
    <row r="4018" spans="1:8" x14ac:dyDescent="0.45">
      <c r="A4018" s="1">
        <v>45149</v>
      </c>
      <c r="B4018" t="s">
        <v>4490</v>
      </c>
      <c r="C4018">
        <v>71</v>
      </c>
      <c r="D4018" t="s">
        <v>21</v>
      </c>
      <c r="E4018" t="s">
        <v>15</v>
      </c>
      <c r="F4018" t="s">
        <v>11</v>
      </c>
      <c r="G4018" t="s">
        <v>28</v>
      </c>
      <c r="H4018">
        <v>4479.28</v>
      </c>
    </row>
    <row r="4019" spans="1:8" x14ac:dyDescent="0.45">
      <c r="A4019" t="s">
        <v>468</v>
      </c>
      <c r="B4019" t="s">
        <v>4491</v>
      </c>
      <c r="C4019">
        <v>92</v>
      </c>
      <c r="D4019" t="s">
        <v>14</v>
      </c>
      <c r="E4019" t="s">
        <v>10</v>
      </c>
      <c r="F4019" t="s">
        <v>16</v>
      </c>
      <c r="G4019" t="s">
        <v>44</v>
      </c>
      <c r="H4019">
        <v>3490.25</v>
      </c>
    </row>
    <row r="4020" spans="1:8" x14ac:dyDescent="0.45">
      <c r="A4020" s="1">
        <v>45078</v>
      </c>
      <c r="B4020" t="s">
        <v>4492</v>
      </c>
      <c r="C4020">
        <v>0</v>
      </c>
      <c r="D4020" t="s">
        <v>21</v>
      </c>
      <c r="E4020" t="s">
        <v>15</v>
      </c>
      <c r="F4020" t="s">
        <v>23</v>
      </c>
      <c r="G4020" t="s">
        <v>41</v>
      </c>
      <c r="H4020">
        <v>2364.5100000000002</v>
      </c>
    </row>
    <row r="4021" spans="1:8" x14ac:dyDescent="0.45">
      <c r="A4021" s="1">
        <v>45142</v>
      </c>
      <c r="B4021" t="s">
        <v>4493</v>
      </c>
      <c r="C4021">
        <v>46</v>
      </c>
      <c r="D4021" t="s">
        <v>9</v>
      </c>
      <c r="E4021" t="s">
        <v>10</v>
      </c>
      <c r="F4021" t="s">
        <v>11</v>
      </c>
      <c r="G4021" t="s">
        <v>28</v>
      </c>
      <c r="H4021">
        <v>310.81</v>
      </c>
    </row>
    <row r="4022" spans="1:8" x14ac:dyDescent="0.45">
      <c r="A4022" t="s">
        <v>274</v>
      </c>
      <c r="B4022" t="s">
        <v>4494</v>
      </c>
      <c r="C4022">
        <v>39</v>
      </c>
      <c r="D4022" t="s">
        <v>14</v>
      </c>
      <c r="E4022" t="s">
        <v>15</v>
      </c>
      <c r="F4022" t="s">
        <v>11</v>
      </c>
      <c r="G4022" t="s">
        <v>28</v>
      </c>
      <c r="H4022">
        <v>1728.52</v>
      </c>
    </row>
    <row r="4023" spans="1:8" x14ac:dyDescent="0.45">
      <c r="A4023" t="s">
        <v>304</v>
      </c>
      <c r="B4023" t="s">
        <v>4495</v>
      </c>
      <c r="C4023">
        <v>69</v>
      </c>
      <c r="D4023" t="s">
        <v>9</v>
      </c>
      <c r="E4023" t="s">
        <v>22</v>
      </c>
      <c r="F4023" t="s">
        <v>16</v>
      </c>
      <c r="G4023" t="s">
        <v>41</v>
      </c>
      <c r="H4023">
        <v>1825.65</v>
      </c>
    </row>
    <row r="4024" spans="1:8" x14ac:dyDescent="0.45">
      <c r="A4024" t="s">
        <v>2825</v>
      </c>
      <c r="B4024" t="s">
        <v>4496</v>
      </c>
      <c r="C4024">
        <v>88</v>
      </c>
      <c r="D4024" t="s">
        <v>14</v>
      </c>
      <c r="E4024" t="s">
        <v>10</v>
      </c>
      <c r="F4024" t="s">
        <v>23</v>
      </c>
      <c r="G4024" t="s">
        <v>44</v>
      </c>
      <c r="H4024">
        <v>57.17</v>
      </c>
    </row>
    <row r="4025" spans="1:8" x14ac:dyDescent="0.45">
      <c r="A4025" s="1">
        <v>44568</v>
      </c>
      <c r="B4025" t="s">
        <v>4497</v>
      </c>
      <c r="C4025">
        <v>99</v>
      </c>
      <c r="D4025" t="s">
        <v>14</v>
      </c>
      <c r="E4025" t="s">
        <v>22</v>
      </c>
      <c r="F4025" t="s">
        <v>16</v>
      </c>
      <c r="G4025" t="s">
        <v>12</v>
      </c>
      <c r="H4025">
        <v>766.58</v>
      </c>
    </row>
    <row r="4026" spans="1:8" x14ac:dyDescent="0.45">
      <c r="A4026" s="1">
        <v>45210</v>
      </c>
      <c r="B4026" t="s">
        <v>4498</v>
      </c>
      <c r="C4026">
        <v>67</v>
      </c>
      <c r="D4026" t="s">
        <v>9</v>
      </c>
      <c r="E4026" t="s">
        <v>19</v>
      </c>
      <c r="F4026" t="s">
        <v>23</v>
      </c>
      <c r="G4026" t="s">
        <v>44</v>
      </c>
      <c r="H4026">
        <v>2604.3200000000002</v>
      </c>
    </row>
    <row r="4027" spans="1:8" x14ac:dyDescent="0.45">
      <c r="A4027" t="s">
        <v>238</v>
      </c>
      <c r="B4027" t="s">
        <v>4499</v>
      </c>
      <c r="C4027">
        <v>2</v>
      </c>
      <c r="D4027" t="s">
        <v>21</v>
      </c>
      <c r="E4027" t="s">
        <v>26</v>
      </c>
      <c r="F4027" t="s">
        <v>16</v>
      </c>
      <c r="G4027" t="s">
        <v>12</v>
      </c>
      <c r="H4027">
        <v>4420.4799999999996</v>
      </c>
    </row>
    <row r="4028" spans="1:8" x14ac:dyDescent="0.45">
      <c r="A4028" s="1">
        <v>44562</v>
      </c>
      <c r="B4028" t="s">
        <v>4500</v>
      </c>
      <c r="C4028">
        <v>74</v>
      </c>
      <c r="D4028" t="s">
        <v>14</v>
      </c>
      <c r="E4028" t="s">
        <v>15</v>
      </c>
      <c r="F4028" t="s">
        <v>23</v>
      </c>
      <c r="G4028" t="s">
        <v>41</v>
      </c>
      <c r="H4028">
        <v>283.95</v>
      </c>
    </row>
    <row r="4029" spans="1:8" x14ac:dyDescent="0.45">
      <c r="A4029" t="s">
        <v>74</v>
      </c>
      <c r="B4029" t="s">
        <v>4501</v>
      </c>
      <c r="C4029">
        <v>51</v>
      </c>
      <c r="D4029" t="s">
        <v>21</v>
      </c>
      <c r="E4029" t="s">
        <v>22</v>
      </c>
      <c r="F4029" t="s">
        <v>11</v>
      </c>
      <c r="G4029" t="s">
        <v>41</v>
      </c>
      <c r="H4029">
        <v>2739.13</v>
      </c>
    </row>
    <row r="4030" spans="1:8" x14ac:dyDescent="0.45">
      <c r="A4030" s="1">
        <v>44840</v>
      </c>
      <c r="B4030" t="s">
        <v>4502</v>
      </c>
      <c r="C4030">
        <v>25</v>
      </c>
      <c r="D4030" t="s">
        <v>21</v>
      </c>
      <c r="E4030" t="s">
        <v>38</v>
      </c>
      <c r="F4030" t="s">
        <v>16</v>
      </c>
      <c r="G4030" t="s">
        <v>44</v>
      </c>
      <c r="H4030">
        <v>791.01</v>
      </c>
    </row>
    <row r="4031" spans="1:8" x14ac:dyDescent="0.45">
      <c r="A4031" t="s">
        <v>785</v>
      </c>
      <c r="B4031" t="s">
        <v>4503</v>
      </c>
      <c r="C4031">
        <v>99</v>
      </c>
      <c r="D4031" t="s">
        <v>9</v>
      </c>
      <c r="E4031" t="s">
        <v>15</v>
      </c>
      <c r="F4031" t="s">
        <v>16</v>
      </c>
      <c r="G4031" t="s">
        <v>44</v>
      </c>
      <c r="H4031">
        <v>2300.5500000000002</v>
      </c>
    </row>
    <row r="4032" spans="1:8" x14ac:dyDescent="0.45">
      <c r="A4032" t="s">
        <v>781</v>
      </c>
      <c r="B4032" t="s">
        <v>4504</v>
      </c>
      <c r="C4032">
        <v>48</v>
      </c>
      <c r="D4032" t="s">
        <v>9</v>
      </c>
      <c r="E4032" t="s">
        <v>35</v>
      </c>
      <c r="F4032" t="s">
        <v>30</v>
      </c>
      <c r="G4032" t="s">
        <v>28</v>
      </c>
      <c r="H4032">
        <v>4350.3100000000004</v>
      </c>
    </row>
    <row r="4033" spans="1:8" x14ac:dyDescent="0.45">
      <c r="A4033" t="s">
        <v>278</v>
      </c>
      <c r="B4033" t="s">
        <v>4505</v>
      </c>
      <c r="C4033">
        <v>78</v>
      </c>
      <c r="D4033" t="s">
        <v>9</v>
      </c>
      <c r="E4033" t="s">
        <v>35</v>
      </c>
      <c r="F4033" t="s">
        <v>11</v>
      </c>
      <c r="G4033" t="s">
        <v>12</v>
      </c>
      <c r="H4033">
        <v>1194.28</v>
      </c>
    </row>
    <row r="4034" spans="1:8" x14ac:dyDescent="0.45">
      <c r="A4034" t="s">
        <v>1149</v>
      </c>
      <c r="B4034" t="s">
        <v>4506</v>
      </c>
      <c r="C4034">
        <v>27</v>
      </c>
      <c r="D4034" t="s">
        <v>21</v>
      </c>
      <c r="E4034" t="s">
        <v>22</v>
      </c>
      <c r="F4034" t="s">
        <v>11</v>
      </c>
      <c r="G4034" t="s">
        <v>12</v>
      </c>
      <c r="H4034">
        <v>3346.19</v>
      </c>
    </row>
    <row r="4035" spans="1:8" x14ac:dyDescent="0.45">
      <c r="A4035" t="s">
        <v>654</v>
      </c>
      <c r="B4035" t="s">
        <v>4507</v>
      </c>
      <c r="C4035">
        <v>21</v>
      </c>
      <c r="D4035" t="s">
        <v>14</v>
      </c>
      <c r="E4035" t="s">
        <v>38</v>
      </c>
      <c r="F4035" t="s">
        <v>30</v>
      </c>
      <c r="G4035" t="s">
        <v>41</v>
      </c>
      <c r="H4035">
        <v>4683.1499999999996</v>
      </c>
    </row>
    <row r="4036" spans="1:8" x14ac:dyDescent="0.45">
      <c r="A4036" t="s">
        <v>962</v>
      </c>
      <c r="B4036" t="s">
        <v>4508</v>
      </c>
      <c r="C4036">
        <v>13</v>
      </c>
      <c r="D4036" t="s">
        <v>9</v>
      </c>
      <c r="E4036" t="s">
        <v>10</v>
      </c>
      <c r="F4036" t="s">
        <v>23</v>
      </c>
      <c r="G4036" t="s">
        <v>17</v>
      </c>
      <c r="H4036">
        <v>4032.97</v>
      </c>
    </row>
    <row r="4037" spans="1:8" x14ac:dyDescent="0.45">
      <c r="A4037" t="s">
        <v>476</v>
      </c>
      <c r="B4037" t="s">
        <v>4509</v>
      </c>
      <c r="C4037">
        <v>48</v>
      </c>
      <c r="D4037" t="s">
        <v>14</v>
      </c>
      <c r="E4037" t="s">
        <v>26</v>
      </c>
      <c r="F4037" t="s">
        <v>11</v>
      </c>
      <c r="G4037" t="s">
        <v>44</v>
      </c>
      <c r="H4037">
        <v>4581.37</v>
      </c>
    </row>
    <row r="4038" spans="1:8" x14ac:dyDescent="0.45">
      <c r="A4038" t="s">
        <v>1019</v>
      </c>
      <c r="B4038" t="s">
        <v>4510</v>
      </c>
      <c r="C4038">
        <v>78</v>
      </c>
      <c r="D4038" t="s">
        <v>14</v>
      </c>
      <c r="E4038" t="s">
        <v>19</v>
      </c>
      <c r="F4038" t="s">
        <v>11</v>
      </c>
      <c r="G4038" t="s">
        <v>12</v>
      </c>
      <c r="H4038">
        <v>3615.76</v>
      </c>
    </row>
    <row r="4039" spans="1:8" x14ac:dyDescent="0.45">
      <c r="A4039" t="s">
        <v>1048</v>
      </c>
      <c r="B4039" t="s">
        <v>4511</v>
      </c>
      <c r="C4039">
        <v>1</v>
      </c>
      <c r="D4039" t="s">
        <v>14</v>
      </c>
      <c r="E4039" t="s">
        <v>35</v>
      </c>
      <c r="F4039" t="s">
        <v>11</v>
      </c>
      <c r="G4039" t="s">
        <v>28</v>
      </c>
      <c r="H4039">
        <v>1521.15</v>
      </c>
    </row>
    <row r="4040" spans="1:8" x14ac:dyDescent="0.45">
      <c r="A4040" t="s">
        <v>1202</v>
      </c>
      <c r="B4040" t="s">
        <v>4512</v>
      </c>
      <c r="C4040">
        <v>78</v>
      </c>
      <c r="D4040" t="s">
        <v>9</v>
      </c>
      <c r="E4040" t="s">
        <v>15</v>
      </c>
      <c r="F4040" t="s">
        <v>30</v>
      </c>
      <c r="G4040" t="s">
        <v>44</v>
      </c>
      <c r="H4040">
        <v>742.87</v>
      </c>
    </row>
    <row r="4041" spans="1:8" x14ac:dyDescent="0.45">
      <c r="A4041" t="s">
        <v>1158</v>
      </c>
      <c r="B4041" t="s">
        <v>4513</v>
      </c>
      <c r="C4041">
        <v>9</v>
      </c>
      <c r="D4041" t="s">
        <v>9</v>
      </c>
      <c r="E4041" t="s">
        <v>10</v>
      </c>
      <c r="F4041" t="s">
        <v>11</v>
      </c>
      <c r="G4041" t="s">
        <v>44</v>
      </c>
      <c r="H4041">
        <v>3632.65</v>
      </c>
    </row>
    <row r="4042" spans="1:8" x14ac:dyDescent="0.45">
      <c r="A4042" t="s">
        <v>441</v>
      </c>
      <c r="B4042" t="s">
        <v>4514</v>
      </c>
      <c r="C4042">
        <v>27</v>
      </c>
      <c r="D4042" t="s">
        <v>14</v>
      </c>
      <c r="E4042" t="s">
        <v>38</v>
      </c>
      <c r="F4042" t="s">
        <v>16</v>
      </c>
      <c r="G4042" t="s">
        <v>44</v>
      </c>
      <c r="H4042">
        <v>799.56</v>
      </c>
    </row>
    <row r="4043" spans="1:8" x14ac:dyDescent="0.45">
      <c r="A4043" t="s">
        <v>677</v>
      </c>
      <c r="B4043" t="s">
        <v>4515</v>
      </c>
      <c r="C4043">
        <v>16</v>
      </c>
      <c r="D4043" t="s">
        <v>9</v>
      </c>
      <c r="E4043" t="s">
        <v>15</v>
      </c>
      <c r="F4043" t="s">
        <v>11</v>
      </c>
      <c r="G4043" t="s">
        <v>28</v>
      </c>
      <c r="H4043">
        <v>2065.73</v>
      </c>
    </row>
    <row r="4044" spans="1:8" x14ac:dyDescent="0.45">
      <c r="A4044" t="s">
        <v>759</v>
      </c>
      <c r="B4044" t="s">
        <v>4516</v>
      </c>
      <c r="C4044">
        <v>28</v>
      </c>
      <c r="D4044" t="s">
        <v>14</v>
      </c>
      <c r="E4044" t="s">
        <v>26</v>
      </c>
      <c r="F4044" t="s">
        <v>16</v>
      </c>
      <c r="G4044" t="s">
        <v>12</v>
      </c>
      <c r="H4044">
        <v>4404.37</v>
      </c>
    </row>
    <row r="4045" spans="1:8" x14ac:dyDescent="0.45">
      <c r="A4045" t="s">
        <v>459</v>
      </c>
      <c r="B4045" t="s">
        <v>4517</v>
      </c>
      <c r="C4045">
        <v>77</v>
      </c>
      <c r="D4045" t="s">
        <v>14</v>
      </c>
      <c r="E4045" t="s">
        <v>19</v>
      </c>
      <c r="F4045" t="s">
        <v>23</v>
      </c>
      <c r="G4045" t="s">
        <v>44</v>
      </c>
      <c r="H4045">
        <v>629.57000000000005</v>
      </c>
    </row>
    <row r="4046" spans="1:8" x14ac:dyDescent="0.45">
      <c r="A4046" t="s">
        <v>2364</v>
      </c>
      <c r="B4046" t="s">
        <v>4518</v>
      </c>
      <c r="C4046">
        <v>28</v>
      </c>
      <c r="D4046" t="s">
        <v>21</v>
      </c>
      <c r="F4046" t="s">
        <v>30</v>
      </c>
      <c r="G4046" t="s">
        <v>28</v>
      </c>
      <c r="H4046">
        <v>1705.01</v>
      </c>
    </row>
    <row r="4047" spans="1:8" x14ac:dyDescent="0.45">
      <c r="A4047" t="s">
        <v>394</v>
      </c>
      <c r="B4047" t="s">
        <v>4519</v>
      </c>
      <c r="C4047">
        <v>31</v>
      </c>
      <c r="D4047" t="s">
        <v>14</v>
      </c>
      <c r="E4047" t="s">
        <v>35</v>
      </c>
      <c r="F4047" t="s">
        <v>16</v>
      </c>
      <c r="G4047" t="s">
        <v>17</v>
      </c>
      <c r="H4047">
        <v>4008.38</v>
      </c>
    </row>
    <row r="4048" spans="1:8" x14ac:dyDescent="0.45">
      <c r="A4048" t="s">
        <v>1502</v>
      </c>
      <c r="B4048" t="s">
        <v>4520</v>
      </c>
      <c r="C4048">
        <v>28</v>
      </c>
      <c r="D4048" t="s">
        <v>14</v>
      </c>
      <c r="E4048" t="s">
        <v>15</v>
      </c>
      <c r="F4048" t="s">
        <v>23</v>
      </c>
      <c r="G4048" t="s">
        <v>28</v>
      </c>
      <c r="H4048">
        <v>4714.54</v>
      </c>
    </row>
    <row r="4049" spans="1:8" x14ac:dyDescent="0.45">
      <c r="A4049" s="1">
        <v>45170</v>
      </c>
      <c r="B4049" t="s">
        <v>4521</v>
      </c>
      <c r="C4049">
        <v>50</v>
      </c>
      <c r="D4049" t="s">
        <v>9</v>
      </c>
      <c r="E4049" t="s">
        <v>35</v>
      </c>
      <c r="F4049" t="s">
        <v>23</v>
      </c>
      <c r="G4049" t="s">
        <v>12</v>
      </c>
      <c r="H4049">
        <v>4408.8599999999997</v>
      </c>
    </row>
    <row r="4050" spans="1:8" x14ac:dyDescent="0.45">
      <c r="A4050" t="s">
        <v>1364</v>
      </c>
      <c r="B4050" t="s">
        <v>4522</v>
      </c>
      <c r="C4050">
        <v>82</v>
      </c>
      <c r="D4050" t="s">
        <v>14</v>
      </c>
      <c r="E4050" t="s">
        <v>26</v>
      </c>
      <c r="F4050" t="s">
        <v>23</v>
      </c>
      <c r="G4050" t="s">
        <v>41</v>
      </c>
      <c r="H4050">
        <v>600.07000000000005</v>
      </c>
    </row>
    <row r="4051" spans="1:8" x14ac:dyDescent="0.45">
      <c r="A4051" t="s">
        <v>2257</v>
      </c>
      <c r="B4051" t="s">
        <v>4523</v>
      </c>
      <c r="C4051">
        <v>4</v>
      </c>
      <c r="D4051" t="s">
        <v>14</v>
      </c>
      <c r="E4051" t="s">
        <v>22</v>
      </c>
      <c r="F4051" t="s">
        <v>11</v>
      </c>
      <c r="G4051" t="s">
        <v>12</v>
      </c>
      <c r="H4051">
        <v>1156.21</v>
      </c>
    </row>
    <row r="4052" spans="1:8" x14ac:dyDescent="0.45">
      <c r="A4052" s="1">
        <v>45175</v>
      </c>
      <c r="B4052" t="s">
        <v>4524</v>
      </c>
      <c r="C4052">
        <v>76</v>
      </c>
      <c r="D4052" t="s">
        <v>9</v>
      </c>
      <c r="E4052" t="s">
        <v>38</v>
      </c>
      <c r="F4052" t="s">
        <v>30</v>
      </c>
      <c r="G4052" t="s">
        <v>44</v>
      </c>
      <c r="H4052">
        <v>4297.04</v>
      </c>
    </row>
    <row r="4053" spans="1:8" x14ac:dyDescent="0.45">
      <c r="A4053" s="1">
        <v>44932</v>
      </c>
      <c r="B4053" t="s">
        <v>4525</v>
      </c>
      <c r="C4053">
        <v>47</v>
      </c>
      <c r="D4053" t="s">
        <v>21</v>
      </c>
      <c r="F4053" t="s">
        <v>16</v>
      </c>
      <c r="G4053" t="s">
        <v>41</v>
      </c>
      <c r="H4053">
        <v>853.71</v>
      </c>
    </row>
    <row r="4054" spans="1:8" x14ac:dyDescent="0.45">
      <c r="A4054" s="1">
        <v>45204</v>
      </c>
      <c r="B4054" t="s">
        <v>4526</v>
      </c>
      <c r="C4054">
        <v>42</v>
      </c>
      <c r="D4054" t="s">
        <v>9</v>
      </c>
      <c r="E4054" t="s">
        <v>35</v>
      </c>
      <c r="F4054" t="s">
        <v>11</v>
      </c>
      <c r="G4054" t="s">
        <v>17</v>
      </c>
      <c r="H4054">
        <v>1799.77</v>
      </c>
    </row>
    <row r="4055" spans="1:8" x14ac:dyDescent="0.45">
      <c r="A4055" s="1">
        <v>44992</v>
      </c>
      <c r="B4055" t="s">
        <v>4527</v>
      </c>
      <c r="C4055">
        <v>4</v>
      </c>
      <c r="D4055" t="s">
        <v>21</v>
      </c>
      <c r="E4055" t="s">
        <v>10</v>
      </c>
      <c r="F4055" t="s">
        <v>11</v>
      </c>
      <c r="G4055" t="s">
        <v>44</v>
      </c>
      <c r="H4055">
        <v>2877.82</v>
      </c>
    </row>
    <row r="4056" spans="1:8" x14ac:dyDescent="0.45">
      <c r="A4056" t="s">
        <v>132</v>
      </c>
      <c r="B4056" t="s">
        <v>4528</v>
      </c>
      <c r="C4056">
        <v>98</v>
      </c>
      <c r="D4056" t="s">
        <v>14</v>
      </c>
      <c r="E4056" t="s">
        <v>26</v>
      </c>
      <c r="F4056" t="s">
        <v>16</v>
      </c>
      <c r="G4056" t="s">
        <v>41</v>
      </c>
      <c r="H4056">
        <v>790.4</v>
      </c>
    </row>
    <row r="4057" spans="1:8" x14ac:dyDescent="0.45">
      <c r="A4057" t="s">
        <v>918</v>
      </c>
      <c r="B4057" t="s">
        <v>4529</v>
      </c>
      <c r="C4057">
        <v>74</v>
      </c>
      <c r="D4057" t="s">
        <v>21</v>
      </c>
      <c r="E4057" t="s">
        <v>15</v>
      </c>
      <c r="F4057" t="s">
        <v>16</v>
      </c>
      <c r="G4057" t="s">
        <v>17</v>
      </c>
      <c r="H4057">
        <v>1275.22</v>
      </c>
    </row>
    <row r="4058" spans="1:8" x14ac:dyDescent="0.45">
      <c r="A4058" t="s">
        <v>106</v>
      </c>
      <c r="B4058" t="s">
        <v>4530</v>
      </c>
      <c r="C4058">
        <v>90</v>
      </c>
      <c r="D4058" t="s">
        <v>21</v>
      </c>
      <c r="E4058" t="s">
        <v>26</v>
      </c>
      <c r="F4058" t="s">
        <v>30</v>
      </c>
      <c r="G4058" t="s">
        <v>44</v>
      </c>
      <c r="H4058">
        <v>814.27</v>
      </c>
    </row>
    <row r="4059" spans="1:8" x14ac:dyDescent="0.45">
      <c r="A4059" t="s">
        <v>2003</v>
      </c>
      <c r="B4059" t="s">
        <v>4531</v>
      </c>
      <c r="C4059">
        <v>38</v>
      </c>
      <c r="D4059" t="s">
        <v>21</v>
      </c>
      <c r="E4059" t="s">
        <v>22</v>
      </c>
      <c r="F4059" t="s">
        <v>30</v>
      </c>
      <c r="G4059" t="s">
        <v>41</v>
      </c>
      <c r="H4059">
        <v>3684.1</v>
      </c>
    </row>
    <row r="4060" spans="1:8" x14ac:dyDescent="0.45">
      <c r="A4060" s="1">
        <v>45084</v>
      </c>
      <c r="B4060" t="s">
        <v>4532</v>
      </c>
      <c r="C4060">
        <v>15</v>
      </c>
      <c r="D4060" t="s">
        <v>14</v>
      </c>
      <c r="F4060" t="s">
        <v>23</v>
      </c>
      <c r="G4060" t="s">
        <v>17</v>
      </c>
      <c r="H4060">
        <v>131.66999999999999</v>
      </c>
    </row>
    <row r="4061" spans="1:8" x14ac:dyDescent="0.45">
      <c r="A4061" t="s">
        <v>805</v>
      </c>
      <c r="B4061" t="s">
        <v>4533</v>
      </c>
      <c r="C4061">
        <v>29</v>
      </c>
      <c r="D4061" t="s">
        <v>14</v>
      </c>
      <c r="E4061" t="s">
        <v>35</v>
      </c>
      <c r="F4061" t="s">
        <v>23</v>
      </c>
      <c r="G4061" t="s">
        <v>28</v>
      </c>
      <c r="H4061">
        <v>2507.41</v>
      </c>
    </row>
    <row r="4062" spans="1:8" x14ac:dyDescent="0.45">
      <c r="A4062" t="s">
        <v>972</v>
      </c>
      <c r="B4062" t="s">
        <v>4534</v>
      </c>
      <c r="C4062">
        <v>67</v>
      </c>
      <c r="D4062" t="s">
        <v>9</v>
      </c>
      <c r="E4062" t="s">
        <v>26</v>
      </c>
      <c r="F4062" t="s">
        <v>23</v>
      </c>
      <c r="G4062" t="s">
        <v>17</v>
      </c>
      <c r="H4062">
        <v>3660.69</v>
      </c>
    </row>
    <row r="4063" spans="1:8" x14ac:dyDescent="0.45">
      <c r="A4063" t="s">
        <v>708</v>
      </c>
      <c r="B4063" t="s">
        <v>4535</v>
      </c>
      <c r="C4063">
        <v>56</v>
      </c>
      <c r="D4063" t="s">
        <v>14</v>
      </c>
      <c r="E4063" t="s">
        <v>26</v>
      </c>
      <c r="F4063" t="s">
        <v>30</v>
      </c>
      <c r="G4063" t="s">
        <v>44</v>
      </c>
      <c r="H4063">
        <v>2930.6</v>
      </c>
    </row>
    <row r="4064" spans="1:8" x14ac:dyDescent="0.45">
      <c r="A4064" t="s">
        <v>500</v>
      </c>
      <c r="B4064" t="s">
        <v>4536</v>
      </c>
      <c r="C4064">
        <v>79</v>
      </c>
      <c r="D4064" t="s">
        <v>14</v>
      </c>
      <c r="E4064" t="s">
        <v>38</v>
      </c>
      <c r="F4064" t="s">
        <v>23</v>
      </c>
      <c r="G4064" t="s">
        <v>17</v>
      </c>
      <c r="H4064">
        <v>3789.75</v>
      </c>
    </row>
    <row r="4065" spans="1:8" x14ac:dyDescent="0.45">
      <c r="A4065" t="s">
        <v>1713</v>
      </c>
      <c r="B4065" t="s">
        <v>4537</v>
      </c>
      <c r="C4065">
        <v>24</v>
      </c>
      <c r="D4065" t="s">
        <v>21</v>
      </c>
      <c r="F4065" t="s">
        <v>16</v>
      </c>
      <c r="G4065" t="s">
        <v>41</v>
      </c>
      <c r="H4065">
        <v>4901.5</v>
      </c>
    </row>
    <row r="4066" spans="1:8" x14ac:dyDescent="0.45">
      <c r="A4066" t="s">
        <v>1306</v>
      </c>
      <c r="B4066" t="s">
        <v>4538</v>
      </c>
      <c r="C4066">
        <v>26</v>
      </c>
      <c r="D4066" t="s">
        <v>9</v>
      </c>
      <c r="E4066" t="s">
        <v>19</v>
      </c>
      <c r="F4066" t="s">
        <v>23</v>
      </c>
      <c r="G4066" t="s">
        <v>44</v>
      </c>
      <c r="H4066">
        <v>979.5</v>
      </c>
    </row>
    <row r="4067" spans="1:8" x14ac:dyDescent="0.45">
      <c r="A4067" s="1">
        <v>44682</v>
      </c>
      <c r="B4067" t="s">
        <v>4539</v>
      </c>
      <c r="C4067">
        <v>31</v>
      </c>
      <c r="D4067" t="s">
        <v>9</v>
      </c>
      <c r="E4067" t="s">
        <v>38</v>
      </c>
      <c r="F4067" t="s">
        <v>11</v>
      </c>
      <c r="G4067" t="s">
        <v>28</v>
      </c>
      <c r="H4067">
        <v>3951.59</v>
      </c>
    </row>
    <row r="4068" spans="1:8" x14ac:dyDescent="0.45">
      <c r="A4068" t="s">
        <v>24</v>
      </c>
      <c r="B4068" t="s">
        <v>4540</v>
      </c>
      <c r="C4068">
        <v>89</v>
      </c>
      <c r="D4068" t="s">
        <v>14</v>
      </c>
      <c r="E4068" t="s">
        <v>35</v>
      </c>
      <c r="F4068" t="s">
        <v>23</v>
      </c>
      <c r="G4068" t="s">
        <v>12</v>
      </c>
      <c r="H4068">
        <v>4061.99</v>
      </c>
    </row>
    <row r="4069" spans="1:8" x14ac:dyDescent="0.45">
      <c r="A4069" t="s">
        <v>552</v>
      </c>
      <c r="B4069" t="s">
        <v>4541</v>
      </c>
      <c r="C4069">
        <v>91</v>
      </c>
      <c r="D4069" t="s">
        <v>21</v>
      </c>
      <c r="E4069" t="s">
        <v>35</v>
      </c>
      <c r="F4069" t="s">
        <v>30</v>
      </c>
      <c r="G4069" t="s">
        <v>41</v>
      </c>
      <c r="H4069">
        <v>585.82000000000005</v>
      </c>
    </row>
    <row r="4070" spans="1:8" x14ac:dyDescent="0.45">
      <c r="A4070" s="1">
        <v>44842</v>
      </c>
      <c r="B4070" t="s">
        <v>4542</v>
      </c>
      <c r="C4070">
        <v>76</v>
      </c>
      <c r="D4070" t="s">
        <v>14</v>
      </c>
      <c r="E4070" t="s">
        <v>10</v>
      </c>
      <c r="F4070" t="s">
        <v>30</v>
      </c>
      <c r="G4070" t="s">
        <v>28</v>
      </c>
      <c r="H4070">
        <v>1611.21</v>
      </c>
    </row>
    <row r="4071" spans="1:8" x14ac:dyDescent="0.45">
      <c r="A4071" t="s">
        <v>66</v>
      </c>
      <c r="B4071" t="s">
        <v>4543</v>
      </c>
      <c r="C4071">
        <v>1</v>
      </c>
      <c r="D4071" t="s">
        <v>21</v>
      </c>
      <c r="E4071" t="s">
        <v>35</v>
      </c>
      <c r="F4071" t="s">
        <v>23</v>
      </c>
      <c r="G4071" t="s">
        <v>41</v>
      </c>
      <c r="H4071">
        <v>4004.32</v>
      </c>
    </row>
    <row r="4072" spans="1:8" x14ac:dyDescent="0.45">
      <c r="A4072" s="1">
        <v>45087</v>
      </c>
      <c r="B4072" t="s">
        <v>4544</v>
      </c>
      <c r="C4072">
        <v>20</v>
      </c>
      <c r="D4072" t="s">
        <v>21</v>
      </c>
      <c r="E4072" t="s">
        <v>35</v>
      </c>
      <c r="F4072" t="s">
        <v>16</v>
      </c>
      <c r="G4072" t="s">
        <v>12</v>
      </c>
      <c r="H4072">
        <v>3762.16</v>
      </c>
    </row>
    <row r="4073" spans="1:8" x14ac:dyDescent="0.45">
      <c r="A4073" s="1">
        <v>44598</v>
      </c>
      <c r="B4073" t="s">
        <v>4545</v>
      </c>
      <c r="C4073">
        <v>2</v>
      </c>
      <c r="D4073" t="s">
        <v>14</v>
      </c>
      <c r="E4073" t="s">
        <v>26</v>
      </c>
      <c r="F4073" t="s">
        <v>30</v>
      </c>
      <c r="G4073" t="s">
        <v>17</v>
      </c>
      <c r="H4073">
        <v>418.04</v>
      </c>
    </row>
    <row r="4074" spans="1:8" x14ac:dyDescent="0.45">
      <c r="A4074" s="1">
        <v>44816</v>
      </c>
      <c r="B4074" t="s">
        <v>4546</v>
      </c>
      <c r="C4074">
        <v>9</v>
      </c>
      <c r="D4074" t="s">
        <v>21</v>
      </c>
      <c r="E4074" t="s">
        <v>10</v>
      </c>
      <c r="F4074" t="s">
        <v>23</v>
      </c>
      <c r="G4074" t="s">
        <v>28</v>
      </c>
      <c r="H4074">
        <v>4622.21</v>
      </c>
    </row>
    <row r="4075" spans="1:8" x14ac:dyDescent="0.45">
      <c r="A4075" t="s">
        <v>150</v>
      </c>
      <c r="B4075" t="s">
        <v>4547</v>
      </c>
      <c r="C4075">
        <v>7</v>
      </c>
      <c r="D4075" t="s">
        <v>21</v>
      </c>
      <c r="E4075" t="s">
        <v>15</v>
      </c>
      <c r="F4075" t="s">
        <v>11</v>
      </c>
      <c r="G4075" t="s">
        <v>44</v>
      </c>
      <c r="H4075">
        <v>255.32</v>
      </c>
    </row>
    <row r="4076" spans="1:8" x14ac:dyDescent="0.45">
      <c r="A4076" s="1">
        <v>44904</v>
      </c>
      <c r="B4076" t="s">
        <v>4548</v>
      </c>
      <c r="C4076">
        <v>91</v>
      </c>
      <c r="D4076" t="s">
        <v>14</v>
      </c>
      <c r="E4076" t="s">
        <v>19</v>
      </c>
      <c r="F4076" t="s">
        <v>16</v>
      </c>
      <c r="G4076" t="s">
        <v>17</v>
      </c>
      <c r="H4076">
        <v>3982.13</v>
      </c>
    </row>
    <row r="4077" spans="1:8" x14ac:dyDescent="0.45">
      <c r="A4077" t="s">
        <v>2003</v>
      </c>
      <c r="B4077" t="s">
        <v>4549</v>
      </c>
      <c r="C4077">
        <v>6</v>
      </c>
      <c r="D4077" t="s">
        <v>21</v>
      </c>
      <c r="E4077" t="s">
        <v>10</v>
      </c>
      <c r="F4077" t="s">
        <v>23</v>
      </c>
      <c r="G4077" t="s">
        <v>44</v>
      </c>
      <c r="H4077">
        <v>3581.31</v>
      </c>
    </row>
    <row r="4078" spans="1:8" x14ac:dyDescent="0.45">
      <c r="A4078" s="1">
        <v>44937</v>
      </c>
      <c r="B4078" t="s">
        <v>4550</v>
      </c>
      <c r="C4078">
        <v>69</v>
      </c>
      <c r="D4078" t="s">
        <v>9</v>
      </c>
      <c r="E4078" t="s">
        <v>19</v>
      </c>
      <c r="F4078" t="s">
        <v>23</v>
      </c>
      <c r="G4078" t="s">
        <v>41</v>
      </c>
      <c r="H4078">
        <v>2748.25</v>
      </c>
    </row>
    <row r="4079" spans="1:8" x14ac:dyDescent="0.45">
      <c r="A4079" t="s">
        <v>759</v>
      </c>
      <c r="B4079" t="s">
        <v>4551</v>
      </c>
      <c r="C4079">
        <v>72</v>
      </c>
      <c r="D4079" t="s">
        <v>14</v>
      </c>
      <c r="E4079" t="s">
        <v>22</v>
      </c>
      <c r="F4079" t="s">
        <v>30</v>
      </c>
      <c r="G4079" t="s">
        <v>44</v>
      </c>
      <c r="H4079">
        <v>3177.39</v>
      </c>
    </row>
    <row r="4080" spans="1:8" x14ac:dyDescent="0.45">
      <c r="A4080" s="1">
        <v>45087</v>
      </c>
      <c r="B4080" t="s">
        <v>4552</v>
      </c>
      <c r="C4080">
        <v>37</v>
      </c>
      <c r="D4080" t="s">
        <v>9</v>
      </c>
      <c r="E4080" t="s">
        <v>15</v>
      </c>
      <c r="F4080" t="s">
        <v>30</v>
      </c>
      <c r="G4080" t="s">
        <v>17</v>
      </c>
      <c r="H4080">
        <v>2909.23</v>
      </c>
    </row>
    <row r="4081" spans="1:8" x14ac:dyDescent="0.45">
      <c r="A4081" t="s">
        <v>331</v>
      </c>
      <c r="B4081" t="s">
        <v>4553</v>
      </c>
      <c r="C4081">
        <v>70</v>
      </c>
      <c r="D4081" t="s">
        <v>14</v>
      </c>
      <c r="E4081" t="s">
        <v>15</v>
      </c>
      <c r="F4081" t="s">
        <v>11</v>
      </c>
      <c r="G4081" t="s">
        <v>17</v>
      </c>
      <c r="H4081">
        <v>1728.56</v>
      </c>
    </row>
    <row r="4082" spans="1:8" x14ac:dyDescent="0.45">
      <c r="A4082" t="s">
        <v>982</v>
      </c>
      <c r="B4082" t="s">
        <v>4554</v>
      </c>
      <c r="C4082">
        <v>49</v>
      </c>
      <c r="D4082" t="s">
        <v>14</v>
      </c>
      <c r="E4082" t="s">
        <v>38</v>
      </c>
      <c r="F4082" t="s">
        <v>23</v>
      </c>
      <c r="G4082" t="s">
        <v>28</v>
      </c>
      <c r="H4082">
        <v>2829.96</v>
      </c>
    </row>
    <row r="4083" spans="1:8" x14ac:dyDescent="0.45">
      <c r="A4083" s="1">
        <v>44785</v>
      </c>
      <c r="B4083" t="s">
        <v>4555</v>
      </c>
      <c r="C4083">
        <v>70</v>
      </c>
      <c r="D4083" t="s">
        <v>9</v>
      </c>
      <c r="E4083" t="s">
        <v>38</v>
      </c>
      <c r="F4083" t="s">
        <v>30</v>
      </c>
      <c r="G4083" t="s">
        <v>44</v>
      </c>
      <c r="H4083">
        <v>1772.98</v>
      </c>
    </row>
    <row r="4084" spans="1:8" x14ac:dyDescent="0.45">
      <c r="A4084" s="1">
        <v>45078</v>
      </c>
      <c r="B4084" t="s">
        <v>4556</v>
      </c>
      <c r="C4084">
        <v>31</v>
      </c>
      <c r="D4084" t="s">
        <v>14</v>
      </c>
      <c r="E4084" t="s">
        <v>15</v>
      </c>
      <c r="F4084" t="s">
        <v>23</v>
      </c>
      <c r="G4084" t="s">
        <v>28</v>
      </c>
      <c r="H4084">
        <v>2131.42</v>
      </c>
    </row>
    <row r="4085" spans="1:8" x14ac:dyDescent="0.45">
      <c r="A4085" t="s">
        <v>1683</v>
      </c>
      <c r="B4085" t="s">
        <v>4557</v>
      </c>
      <c r="C4085">
        <v>1</v>
      </c>
      <c r="D4085" t="s">
        <v>21</v>
      </c>
      <c r="E4085" t="s">
        <v>35</v>
      </c>
      <c r="F4085" t="s">
        <v>11</v>
      </c>
      <c r="G4085" t="s">
        <v>41</v>
      </c>
      <c r="H4085">
        <v>3167.61</v>
      </c>
    </row>
    <row r="4086" spans="1:8" x14ac:dyDescent="0.45">
      <c r="A4086" t="s">
        <v>256</v>
      </c>
      <c r="B4086" t="s">
        <v>4558</v>
      </c>
      <c r="C4086">
        <v>4</v>
      </c>
      <c r="D4086" t="s">
        <v>9</v>
      </c>
      <c r="E4086" t="s">
        <v>22</v>
      </c>
      <c r="F4086" t="s">
        <v>16</v>
      </c>
      <c r="G4086" t="s">
        <v>28</v>
      </c>
      <c r="H4086">
        <v>2245.0100000000002</v>
      </c>
    </row>
    <row r="4087" spans="1:8" x14ac:dyDescent="0.45">
      <c r="A4087" s="1">
        <v>44808</v>
      </c>
      <c r="B4087" t="s">
        <v>4559</v>
      </c>
      <c r="C4087">
        <v>53</v>
      </c>
      <c r="D4087" t="s">
        <v>21</v>
      </c>
      <c r="E4087" t="s">
        <v>10</v>
      </c>
      <c r="F4087" t="s">
        <v>11</v>
      </c>
      <c r="G4087" t="s">
        <v>12</v>
      </c>
      <c r="H4087">
        <v>170.68</v>
      </c>
    </row>
    <row r="4088" spans="1:8" x14ac:dyDescent="0.45">
      <c r="A4088" t="s">
        <v>1615</v>
      </c>
      <c r="B4088" t="s">
        <v>4560</v>
      </c>
      <c r="C4088">
        <v>4</v>
      </c>
      <c r="D4088" t="s">
        <v>9</v>
      </c>
      <c r="E4088" t="s">
        <v>10</v>
      </c>
      <c r="F4088" t="s">
        <v>11</v>
      </c>
      <c r="G4088" t="s">
        <v>17</v>
      </c>
      <c r="H4088">
        <v>735.43</v>
      </c>
    </row>
    <row r="4089" spans="1:8" x14ac:dyDescent="0.45">
      <c r="A4089" s="1">
        <v>44562</v>
      </c>
      <c r="B4089" t="s">
        <v>4561</v>
      </c>
      <c r="C4089">
        <v>43</v>
      </c>
      <c r="D4089" t="s">
        <v>14</v>
      </c>
      <c r="E4089" t="s">
        <v>10</v>
      </c>
      <c r="F4089" t="s">
        <v>11</v>
      </c>
      <c r="G4089" t="s">
        <v>28</v>
      </c>
      <c r="H4089">
        <v>4137.97</v>
      </c>
    </row>
    <row r="4090" spans="1:8" x14ac:dyDescent="0.45">
      <c r="A4090" t="s">
        <v>523</v>
      </c>
      <c r="B4090" t="s">
        <v>4562</v>
      </c>
      <c r="C4090">
        <v>19</v>
      </c>
      <c r="D4090" t="s">
        <v>9</v>
      </c>
      <c r="E4090" t="s">
        <v>26</v>
      </c>
      <c r="F4090" t="s">
        <v>11</v>
      </c>
      <c r="G4090" t="s">
        <v>41</v>
      </c>
      <c r="H4090">
        <v>3309.36</v>
      </c>
    </row>
    <row r="4091" spans="1:8" x14ac:dyDescent="0.45">
      <c r="A4091" t="s">
        <v>415</v>
      </c>
      <c r="B4091" t="s">
        <v>4563</v>
      </c>
      <c r="C4091">
        <v>36</v>
      </c>
      <c r="D4091" t="s">
        <v>9</v>
      </c>
      <c r="E4091" t="s">
        <v>35</v>
      </c>
      <c r="F4091" t="s">
        <v>16</v>
      </c>
      <c r="G4091" t="s">
        <v>44</v>
      </c>
      <c r="H4091">
        <v>4291.13</v>
      </c>
    </row>
    <row r="4092" spans="1:8" x14ac:dyDescent="0.45">
      <c r="A4092" s="1">
        <v>44992</v>
      </c>
      <c r="B4092" t="s">
        <v>4564</v>
      </c>
      <c r="C4092">
        <v>24</v>
      </c>
      <c r="D4092" t="s">
        <v>14</v>
      </c>
      <c r="E4092" t="s">
        <v>19</v>
      </c>
      <c r="F4092" t="s">
        <v>16</v>
      </c>
      <c r="G4092" t="s">
        <v>44</v>
      </c>
      <c r="H4092">
        <v>3050.47</v>
      </c>
    </row>
    <row r="4093" spans="1:8" x14ac:dyDescent="0.45">
      <c r="A4093" s="1">
        <v>45054</v>
      </c>
      <c r="B4093" t="s">
        <v>4565</v>
      </c>
      <c r="C4093">
        <v>99</v>
      </c>
      <c r="D4093" t="s">
        <v>9</v>
      </c>
      <c r="E4093" t="s">
        <v>15</v>
      </c>
      <c r="F4093" t="s">
        <v>16</v>
      </c>
      <c r="G4093" t="s">
        <v>44</v>
      </c>
      <c r="H4093">
        <v>356.29</v>
      </c>
    </row>
    <row r="4094" spans="1:8" x14ac:dyDescent="0.45">
      <c r="A4094" t="s">
        <v>396</v>
      </c>
      <c r="B4094" t="s">
        <v>4566</v>
      </c>
      <c r="C4094">
        <v>72</v>
      </c>
      <c r="D4094" t="s">
        <v>14</v>
      </c>
      <c r="E4094" t="s">
        <v>15</v>
      </c>
      <c r="F4094" t="s">
        <v>16</v>
      </c>
      <c r="G4094" t="s">
        <v>12</v>
      </c>
      <c r="H4094">
        <v>3765.2</v>
      </c>
    </row>
    <row r="4095" spans="1:8" x14ac:dyDescent="0.45">
      <c r="A4095" s="1">
        <v>44631</v>
      </c>
      <c r="B4095" t="s">
        <v>4567</v>
      </c>
      <c r="C4095">
        <v>40</v>
      </c>
      <c r="D4095" t="s">
        <v>21</v>
      </c>
      <c r="E4095" t="s">
        <v>22</v>
      </c>
      <c r="F4095" t="s">
        <v>11</v>
      </c>
      <c r="G4095" t="s">
        <v>17</v>
      </c>
      <c r="H4095">
        <v>647.87</v>
      </c>
    </row>
    <row r="4096" spans="1:8" x14ac:dyDescent="0.45">
      <c r="A4096" t="s">
        <v>302</v>
      </c>
      <c r="B4096" t="s">
        <v>4568</v>
      </c>
      <c r="C4096">
        <v>43</v>
      </c>
      <c r="D4096" t="s">
        <v>21</v>
      </c>
      <c r="E4096" t="s">
        <v>35</v>
      </c>
      <c r="F4096" t="s">
        <v>11</v>
      </c>
      <c r="G4096" t="s">
        <v>12</v>
      </c>
      <c r="H4096">
        <v>2469.9299999999998</v>
      </c>
    </row>
    <row r="4097" spans="1:8" x14ac:dyDescent="0.45">
      <c r="A4097" t="s">
        <v>1672</v>
      </c>
      <c r="B4097" t="s">
        <v>4569</v>
      </c>
      <c r="C4097">
        <v>43</v>
      </c>
      <c r="D4097" t="s">
        <v>14</v>
      </c>
      <c r="E4097" t="s">
        <v>38</v>
      </c>
      <c r="F4097" t="s">
        <v>23</v>
      </c>
      <c r="G4097" t="s">
        <v>41</v>
      </c>
      <c r="H4097">
        <v>3445.32</v>
      </c>
    </row>
    <row r="4098" spans="1:8" x14ac:dyDescent="0.45">
      <c r="A4098" t="s">
        <v>662</v>
      </c>
      <c r="B4098" t="s">
        <v>4570</v>
      </c>
      <c r="C4098">
        <v>34</v>
      </c>
      <c r="D4098" t="s">
        <v>21</v>
      </c>
      <c r="E4098" t="s">
        <v>35</v>
      </c>
      <c r="F4098" t="s">
        <v>23</v>
      </c>
      <c r="G4098" t="s">
        <v>28</v>
      </c>
      <c r="H4098">
        <v>3751.81</v>
      </c>
    </row>
    <row r="4099" spans="1:8" x14ac:dyDescent="0.45">
      <c r="A4099" s="1">
        <v>44743</v>
      </c>
      <c r="B4099" t="s">
        <v>4571</v>
      </c>
      <c r="C4099">
        <v>56</v>
      </c>
      <c r="D4099" t="s">
        <v>9</v>
      </c>
      <c r="E4099" t="s">
        <v>19</v>
      </c>
      <c r="F4099" t="s">
        <v>30</v>
      </c>
      <c r="G4099" t="s">
        <v>17</v>
      </c>
      <c r="H4099">
        <v>2508.04</v>
      </c>
    </row>
    <row r="4100" spans="1:8" x14ac:dyDescent="0.45">
      <c r="A4100" t="s">
        <v>1917</v>
      </c>
      <c r="B4100" t="s">
        <v>4572</v>
      </c>
      <c r="C4100">
        <v>48</v>
      </c>
      <c r="D4100" t="s">
        <v>21</v>
      </c>
      <c r="E4100" t="s">
        <v>10</v>
      </c>
      <c r="F4100" t="s">
        <v>23</v>
      </c>
      <c r="G4100" t="s">
        <v>28</v>
      </c>
      <c r="H4100">
        <v>1687.86</v>
      </c>
    </row>
    <row r="4101" spans="1:8" x14ac:dyDescent="0.45">
      <c r="A4101" t="s">
        <v>66</v>
      </c>
      <c r="B4101" t="s">
        <v>4573</v>
      </c>
      <c r="C4101">
        <v>75</v>
      </c>
      <c r="D4101" t="s">
        <v>9</v>
      </c>
      <c r="E4101" t="s">
        <v>26</v>
      </c>
      <c r="F4101" t="s">
        <v>30</v>
      </c>
      <c r="G4101" t="s">
        <v>41</v>
      </c>
      <c r="H4101">
        <v>4379.07</v>
      </c>
    </row>
    <row r="4102" spans="1:8" x14ac:dyDescent="0.45">
      <c r="A4102" t="s">
        <v>909</v>
      </c>
      <c r="B4102" t="s">
        <v>4574</v>
      </c>
      <c r="C4102">
        <v>63</v>
      </c>
      <c r="D4102" t="s">
        <v>9</v>
      </c>
      <c r="E4102" t="s">
        <v>19</v>
      </c>
      <c r="F4102" t="s">
        <v>23</v>
      </c>
      <c r="G4102" t="s">
        <v>44</v>
      </c>
      <c r="H4102">
        <v>4432.47</v>
      </c>
    </row>
    <row r="4103" spans="1:8" x14ac:dyDescent="0.45">
      <c r="A4103" s="1">
        <v>44842</v>
      </c>
      <c r="B4103" t="s">
        <v>4575</v>
      </c>
      <c r="C4103">
        <v>80</v>
      </c>
      <c r="D4103" t="s">
        <v>21</v>
      </c>
      <c r="F4103" t="s">
        <v>11</v>
      </c>
      <c r="G4103" t="s">
        <v>41</v>
      </c>
      <c r="H4103">
        <v>4494.53</v>
      </c>
    </row>
    <row r="4104" spans="1:8" x14ac:dyDescent="0.45">
      <c r="A4104" t="s">
        <v>1523</v>
      </c>
      <c r="B4104" t="s">
        <v>4576</v>
      </c>
      <c r="C4104">
        <v>92</v>
      </c>
      <c r="D4104" t="s">
        <v>21</v>
      </c>
      <c r="E4104" t="s">
        <v>38</v>
      </c>
      <c r="F4104" t="s">
        <v>23</v>
      </c>
      <c r="G4104" t="s">
        <v>28</v>
      </c>
      <c r="H4104">
        <v>4600.01</v>
      </c>
    </row>
    <row r="4105" spans="1:8" x14ac:dyDescent="0.45">
      <c r="A4105" t="s">
        <v>2389</v>
      </c>
      <c r="B4105" t="s">
        <v>4577</v>
      </c>
      <c r="C4105">
        <v>19</v>
      </c>
      <c r="D4105" t="s">
        <v>21</v>
      </c>
      <c r="F4105" t="s">
        <v>16</v>
      </c>
      <c r="G4105" t="s">
        <v>41</v>
      </c>
      <c r="H4105">
        <v>1263.68</v>
      </c>
    </row>
    <row r="4106" spans="1:8" x14ac:dyDescent="0.45">
      <c r="A4106" t="s">
        <v>552</v>
      </c>
      <c r="B4106" t="s">
        <v>4578</v>
      </c>
      <c r="C4106">
        <v>31</v>
      </c>
      <c r="D4106" t="s">
        <v>14</v>
      </c>
      <c r="E4106" t="s">
        <v>15</v>
      </c>
      <c r="F4106" t="s">
        <v>11</v>
      </c>
      <c r="G4106" t="s">
        <v>17</v>
      </c>
      <c r="H4106">
        <v>1806.13</v>
      </c>
    </row>
    <row r="4107" spans="1:8" x14ac:dyDescent="0.45">
      <c r="A4107" t="s">
        <v>224</v>
      </c>
      <c r="B4107" t="s">
        <v>4579</v>
      </c>
      <c r="C4107">
        <v>83</v>
      </c>
      <c r="D4107" t="s">
        <v>9</v>
      </c>
      <c r="E4107" t="s">
        <v>35</v>
      </c>
      <c r="F4107" t="s">
        <v>30</v>
      </c>
      <c r="G4107" t="s">
        <v>44</v>
      </c>
      <c r="H4107">
        <v>3329.75</v>
      </c>
    </row>
    <row r="4108" spans="1:8" x14ac:dyDescent="0.45">
      <c r="A4108" s="1">
        <v>45144</v>
      </c>
      <c r="B4108" t="s">
        <v>4580</v>
      </c>
      <c r="C4108">
        <v>42</v>
      </c>
      <c r="D4108" t="s">
        <v>21</v>
      </c>
      <c r="E4108" t="s">
        <v>35</v>
      </c>
      <c r="F4108" t="s">
        <v>16</v>
      </c>
      <c r="G4108" t="s">
        <v>44</v>
      </c>
      <c r="H4108">
        <v>1531.89</v>
      </c>
    </row>
    <row r="4109" spans="1:8" x14ac:dyDescent="0.45">
      <c r="A4109" s="1">
        <v>44806</v>
      </c>
      <c r="B4109" t="s">
        <v>4581</v>
      </c>
      <c r="C4109">
        <v>80</v>
      </c>
      <c r="D4109" t="s">
        <v>21</v>
      </c>
      <c r="E4109" t="s">
        <v>19</v>
      </c>
      <c r="F4109" t="s">
        <v>23</v>
      </c>
      <c r="G4109" t="s">
        <v>17</v>
      </c>
      <c r="H4109">
        <v>1105.93</v>
      </c>
    </row>
    <row r="4110" spans="1:8" x14ac:dyDescent="0.45">
      <c r="A4110" s="1">
        <v>44933</v>
      </c>
      <c r="B4110" t="s">
        <v>4582</v>
      </c>
      <c r="C4110">
        <v>2</v>
      </c>
      <c r="D4110" t="s">
        <v>21</v>
      </c>
      <c r="E4110" t="s">
        <v>10</v>
      </c>
      <c r="F4110" t="s">
        <v>23</v>
      </c>
      <c r="G4110" t="s">
        <v>17</v>
      </c>
      <c r="H4110">
        <v>4264.4399999999996</v>
      </c>
    </row>
    <row r="4111" spans="1:8" x14ac:dyDescent="0.45">
      <c r="A4111" t="s">
        <v>1059</v>
      </c>
      <c r="B4111" t="s">
        <v>4583</v>
      </c>
      <c r="C4111">
        <v>67</v>
      </c>
      <c r="D4111" t="s">
        <v>14</v>
      </c>
      <c r="E4111" t="s">
        <v>35</v>
      </c>
      <c r="F4111" t="s">
        <v>30</v>
      </c>
      <c r="G4111" t="s">
        <v>17</v>
      </c>
      <c r="H4111">
        <v>3252.46</v>
      </c>
    </row>
    <row r="4112" spans="1:8" x14ac:dyDescent="0.45">
      <c r="A4112" t="s">
        <v>571</v>
      </c>
      <c r="B4112" t="s">
        <v>4584</v>
      </c>
      <c r="C4112">
        <v>70</v>
      </c>
      <c r="D4112" t="s">
        <v>21</v>
      </c>
      <c r="F4112" t="s">
        <v>23</v>
      </c>
      <c r="G4112" t="s">
        <v>17</v>
      </c>
      <c r="H4112">
        <v>66.510000000000005</v>
      </c>
    </row>
    <row r="4113" spans="1:8" x14ac:dyDescent="0.45">
      <c r="A4113" t="s">
        <v>289</v>
      </c>
      <c r="B4113" t="s">
        <v>4585</v>
      </c>
      <c r="C4113">
        <v>26</v>
      </c>
      <c r="D4113" t="s">
        <v>21</v>
      </c>
      <c r="E4113" t="s">
        <v>38</v>
      </c>
      <c r="F4113" t="s">
        <v>30</v>
      </c>
      <c r="G4113" t="s">
        <v>28</v>
      </c>
      <c r="H4113">
        <v>2119.5100000000002</v>
      </c>
    </row>
    <row r="4114" spans="1:8" x14ac:dyDescent="0.45">
      <c r="A4114" s="1">
        <v>44632</v>
      </c>
      <c r="B4114" t="s">
        <v>4586</v>
      </c>
      <c r="C4114">
        <v>93</v>
      </c>
      <c r="D4114" t="s">
        <v>21</v>
      </c>
      <c r="E4114" t="s">
        <v>10</v>
      </c>
      <c r="F4114" t="s">
        <v>11</v>
      </c>
      <c r="G4114" t="s">
        <v>12</v>
      </c>
      <c r="H4114">
        <v>2244.83</v>
      </c>
    </row>
    <row r="4115" spans="1:8" x14ac:dyDescent="0.45">
      <c r="A4115" s="1">
        <v>44815</v>
      </c>
      <c r="B4115" t="s">
        <v>4587</v>
      </c>
      <c r="C4115">
        <v>16</v>
      </c>
      <c r="D4115" t="s">
        <v>9</v>
      </c>
      <c r="E4115" t="s">
        <v>22</v>
      </c>
      <c r="F4115" t="s">
        <v>23</v>
      </c>
      <c r="G4115" t="s">
        <v>41</v>
      </c>
      <c r="H4115">
        <v>2011.64</v>
      </c>
    </row>
    <row r="4116" spans="1:8" x14ac:dyDescent="0.45">
      <c r="A4116" s="1">
        <v>45111</v>
      </c>
      <c r="B4116" t="s">
        <v>4588</v>
      </c>
      <c r="C4116">
        <v>55</v>
      </c>
      <c r="D4116" t="s">
        <v>14</v>
      </c>
      <c r="E4116" t="s">
        <v>26</v>
      </c>
      <c r="F4116" t="s">
        <v>23</v>
      </c>
      <c r="G4116" t="s">
        <v>28</v>
      </c>
      <c r="H4116">
        <v>986.69</v>
      </c>
    </row>
    <row r="4117" spans="1:8" x14ac:dyDescent="0.45">
      <c r="A4117" s="1">
        <v>45117</v>
      </c>
      <c r="B4117" t="s">
        <v>4589</v>
      </c>
      <c r="C4117">
        <v>19</v>
      </c>
      <c r="D4117" t="s">
        <v>9</v>
      </c>
      <c r="E4117" t="s">
        <v>19</v>
      </c>
      <c r="F4117" t="s">
        <v>16</v>
      </c>
      <c r="G4117" t="s">
        <v>44</v>
      </c>
      <c r="H4117">
        <v>1494.13</v>
      </c>
    </row>
    <row r="4118" spans="1:8" x14ac:dyDescent="0.45">
      <c r="A4118" t="s">
        <v>974</v>
      </c>
      <c r="B4118" t="s">
        <v>4590</v>
      </c>
      <c r="C4118">
        <v>33</v>
      </c>
      <c r="D4118" t="s">
        <v>14</v>
      </c>
      <c r="E4118" t="s">
        <v>15</v>
      </c>
      <c r="F4118" t="s">
        <v>23</v>
      </c>
      <c r="G4118" t="s">
        <v>41</v>
      </c>
      <c r="H4118">
        <v>2030.16</v>
      </c>
    </row>
    <row r="4119" spans="1:8" x14ac:dyDescent="0.45">
      <c r="A4119" s="1">
        <v>44809</v>
      </c>
      <c r="B4119" t="s">
        <v>4591</v>
      </c>
      <c r="C4119">
        <v>87</v>
      </c>
      <c r="D4119" t="s">
        <v>21</v>
      </c>
      <c r="E4119" t="s">
        <v>35</v>
      </c>
      <c r="F4119" t="s">
        <v>23</v>
      </c>
      <c r="G4119" t="s">
        <v>28</v>
      </c>
      <c r="H4119">
        <v>932.11</v>
      </c>
    </row>
    <row r="4120" spans="1:8" x14ac:dyDescent="0.45">
      <c r="A4120" s="1">
        <v>44835</v>
      </c>
      <c r="B4120" t="s">
        <v>4592</v>
      </c>
      <c r="C4120">
        <v>9</v>
      </c>
      <c r="D4120" t="s">
        <v>9</v>
      </c>
      <c r="E4120" t="s">
        <v>10</v>
      </c>
      <c r="F4120" t="s">
        <v>23</v>
      </c>
      <c r="G4120" t="s">
        <v>17</v>
      </c>
      <c r="H4120">
        <v>377.17</v>
      </c>
    </row>
    <row r="4121" spans="1:8" x14ac:dyDescent="0.45">
      <c r="A4121" t="s">
        <v>728</v>
      </c>
      <c r="B4121" t="s">
        <v>4593</v>
      </c>
      <c r="C4121">
        <v>19</v>
      </c>
      <c r="D4121" t="s">
        <v>9</v>
      </c>
      <c r="E4121" t="s">
        <v>10</v>
      </c>
      <c r="F4121" t="s">
        <v>23</v>
      </c>
      <c r="G4121" t="s">
        <v>28</v>
      </c>
      <c r="H4121">
        <v>1230.6300000000001</v>
      </c>
    </row>
    <row r="4122" spans="1:8" x14ac:dyDescent="0.45">
      <c r="A4122" t="s">
        <v>1328</v>
      </c>
      <c r="B4122" t="s">
        <v>4594</v>
      </c>
      <c r="C4122">
        <v>56</v>
      </c>
      <c r="D4122" t="s">
        <v>21</v>
      </c>
      <c r="E4122" t="s">
        <v>19</v>
      </c>
      <c r="F4122" t="s">
        <v>30</v>
      </c>
      <c r="G4122" t="s">
        <v>28</v>
      </c>
      <c r="H4122">
        <v>1077.28</v>
      </c>
    </row>
    <row r="4123" spans="1:8" x14ac:dyDescent="0.45">
      <c r="A4123" t="s">
        <v>1827</v>
      </c>
      <c r="B4123" t="s">
        <v>4595</v>
      </c>
      <c r="C4123">
        <v>3</v>
      </c>
      <c r="D4123" t="s">
        <v>14</v>
      </c>
      <c r="E4123" t="s">
        <v>26</v>
      </c>
      <c r="F4123" t="s">
        <v>30</v>
      </c>
      <c r="G4123" t="s">
        <v>12</v>
      </c>
      <c r="H4123">
        <v>2005.22</v>
      </c>
    </row>
    <row r="4124" spans="1:8" x14ac:dyDescent="0.45">
      <c r="A4124" t="s">
        <v>555</v>
      </c>
      <c r="B4124" t="s">
        <v>4596</v>
      </c>
      <c r="C4124">
        <v>11</v>
      </c>
      <c r="D4124" t="s">
        <v>21</v>
      </c>
      <c r="E4124" t="s">
        <v>22</v>
      </c>
      <c r="F4124" t="s">
        <v>16</v>
      </c>
      <c r="G4124" t="s">
        <v>17</v>
      </c>
      <c r="H4124">
        <v>156.03</v>
      </c>
    </row>
    <row r="4125" spans="1:8" x14ac:dyDescent="0.45">
      <c r="A4125" t="s">
        <v>233</v>
      </c>
      <c r="B4125" t="s">
        <v>4597</v>
      </c>
      <c r="C4125">
        <v>85</v>
      </c>
      <c r="D4125" t="s">
        <v>14</v>
      </c>
      <c r="E4125" t="s">
        <v>15</v>
      </c>
      <c r="F4125" t="s">
        <v>30</v>
      </c>
      <c r="G4125" t="s">
        <v>41</v>
      </c>
      <c r="H4125">
        <v>1021.43</v>
      </c>
    </row>
    <row r="4126" spans="1:8" x14ac:dyDescent="0.45">
      <c r="A4126" t="s">
        <v>901</v>
      </c>
      <c r="B4126" t="s">
        <v>4598</v>
      </c>
      <c r="C4126">
        <v>30</v>
      </c>
      <c r="D4126" t="s">
        <v>21</v>
      </c>
      <c r="E4126" t="s">
        <v>19</v>
      </c>
      <c r="F4126" t="s">
        <v>16</v>
      </c>
      <c r="G4126" t="s">
        <v>41</v>
      </c>
      <c r="H4126">
        <v>4132.16</v>
      </c>
    </row>
    <row r="4127" spans="1:8" x14ac:dyDescent="0.45">
      <c r="A4127" t="s">
        <v>82</v>
      </c>
      <c r="B4127" t="s">
        <v>4599</v>
      </c>
      <c r="C4127">
        <v>58</v>
      </c>
      <c r="D4127" t="s">
        <v>9</v>
      </c>
      <c r="E4127" t="s">
        <v>22</v>
      </c>
      <c r="F4127" t="s">
        <v>23</v>
      </c>
      <c r="G4127" t="s">
        <v>17</v>
      </c>
      <c r="H4127">
        <v>1883.38</v>
      </c>
    </row>
    <row r="4128" spans="1:8" x14ac:dyDescent="0.45">
      <c r="A4128" t="s">
        <v>654</v>
      </c>
      <c r="B4128" t="s">
        <v>4600</v>
      </c>
      <c r="C4128">
        <v>72</v>
      </c>
      <c r="D4128" t="s">
        <v>21</v>
      </c>
      <c r="E4128" t="s">
        <v>22</v>
      </c>
      <c r="F4128" t="s">
        <v>11</v>
      </c>
      <c r="G4128" t="s">
        <v>41</v>
      </c>
      <c r="H4128">
        <v>4921.91</v>
      </c>
    </row>
    <row r="4129" spans="1:8" x14ac:dyDescent="0.45">
      <c r="A4129" t="s">
        <v>2389</v>
      </c>
      <c r="B4129" t="s">
        <v>4601</v>
      </c>
      <c r="C4129">
        <v>56</v>
      </c>
      <c r="D4129" t="s">
        <v>14</v>
      </c>
      <c r="E4129" t="s">
        <v>26</v>
      </c>
      <c r="F4129" t="s">
        <v>16</v>
      </c>
      <c r="G4129" t="s">
        <v>12</v>
      </c>
      <c r="H4129">
        <v>2742.41</v>
      </c>
    </row>
    <row r="4130" spans="1:8" x14ac:dyDescent="0.45">
      <c r="A4130" s="1">
        <v>44810</v>
      </c>
      <c r="B4130" t="s">
        <v>4602</v>
      </c>
      <c r="C4130">
        <v>90</v>
      </c>
      <c r="D4130" t="s">
        <v>21</v>
      </c>
      <c r="E4130" t="s">
        <v>10</v>
      </c>
      <c r="F4130" t="s">
        <v>11</v>
      </c>
      <c r="G4130" t="s">
        <v>44</v>
      </c>
      <c r="H4130">
        <v>1620.03</v>
      </c>
    </row>
    <row r="4131" spans="1:8" x14ac:dyDescent="0.45">
      <c r="A4131" s="1">
        <v>44845</v>
      </c>
      <c r="B4131" t="s">
        <v>4603</v>
      </c>
      <c r="C4131">
        <v>98</v>
      </c>
      <c r="D4131" t="s">
        <v>14</v>
      </c>
      <c r="E4131" t="s">
        <v>10</v>
      </c>
      <c r="F4131" t="s">
        <v>16</v>
      </c>
      <c r="G4131" t="s">
        <v>12</v>
      </c>
      <c r="H4131">
        <v>907.64</v>
      </c>
    </row>
    <row r="4132" spans="1:8" x14ac:dyDescent="0.45">
      <c r="A4132" t="s">
        <v>901</v>
      </c>
      <c r="B4132" t="s">
        <v>4604</v>
      </c>
      <c r="C4132">
        <v>95</v>
      </c>
      <c r="D4132" t="s">
        <v>14</v>
      </c>
      <c r="E4132" t="s">
        <v>15</v>
      </c>
      <c r="F4132" t="s">
        <v>30</v>
      </c>
      <c r="G4132" t="s">
        <v>41</v>
      </c>
      <c r="H4132">
        <v>4721.74</v>
      </c>
    </row>
    <row r="4133" spans="1:8" x14ac:dyDescent="0.45">
      <c r="A4133" t="s">
        <v>628</v>
      </c>
      <c r="B4133" t="s">
        <v>4605</v>
      </c>
      <c r="C4133">
        <v>16</v>
      </c>
      <c r="D4133" t="s">
        <v>9</v>
      </c>
      <c r="E4133" t="s">
        <v>38</v>
      </c>
      <c r="F4133" t="s">
        <v>11</v>
      </c>
      <c r="G4133" t="s">
        <v>44</v>
      </c>
      <c r="H4133">
        <v>4905.68</v>
      </c>
    </row>
    <row r="4134" spans="1:8" x14ac:dyDescent="0.45">
      <c r="A4134" t="s">
        <v>2003</v>
      </c>
      <c r="B4134" t="s">
        <v>4606</v>
      </c>
      <c r="C4134">
        <v>3</v>
      </c>
      <c r="D4134" t="s">
        <v>21</v>
      </c>
      <c r="E4134" t="s">
        <v>15</v>
      </c>
      <c r="F4134" t="s">
        <v>16</v>
      </c>
      <c r="G4134" t="s">
        <v>12</v>
      </c>
      <c r="H4134">
        <v>586.28</v>
      </c>
    </row>
    <row r="4135" spans="1:8" x14ac:dyDescent="0.45">
      <c r="A4135" s="1">
        <v>44966</v>
      </c>
      <c r="B4135" t="s">
        <v>4607</v>
      </c>
      <c r="C4135">
        <v>26</v>
      </c>
      <c r="D4135" t="s">
        <v>14</v>
      </c>
      <c r="E4135" t="s">
        <v>15</v>
      </c>
      <c r="F4135" t="s">
        <v>16</v>
      </c>
      <c r="G4135" t="s">
        <v>41</v>
      </c>
      <c r="H4135">
        <v>3695.61</v>
      </c>
    </row>
    <row r="4136" spans="1:8" x14ac:dyDescent="0.45">
      <c r="A4136" t="s">
        <v>1077</v>
      </c>
      <c r="B4136" t="s">
        <v>4608</v>
      </c>
      <c r="C4136">
        <v>65</v>
      </c>
      <c r="D4136" t="s">
        <v>21</v>
      </c>
      <c r="E4136" t="s">
        <v>38</v>
      </c>
      <c r="F4136" t="s">
        <v>11</v>
      </c>
      <c r="G4136" t="s">
        <v>41</v>
      </c>
      <c r="H4136">
        <v>1386.34</v>
      </c>
    </row>
    <row r="4137" spans="1:8" x14ac:dyDescent="0.45">
      <c r="A4137" s="1">
        <v>44624</v>
      </c>
      <c r="B4137" t="s">
        <v>4609</v>
      </c>
      <c r="C4137">
        <v>16</v>
      </c>
      <c r="D4137" t="s">
        <v>9</v>
      </c>
      <c r="E4137" t="s">
        <v>35</v>
      </c>
      <c r="F4137" t="s">
        <v>23</v>
      </c>
      <c r="G4137" t="s">
        <v>17</v>
      </c>
      <c r="H4137">
        <v>4197.54</v>
      </c>
    </row>
    <row r="4138" spans="1:8" x14ac:dyDescent="0.45">
      <c r="A4138" t="s">
        <v>947</v>
      </c>
      <c r="B4138" t="s">
        <v>4610</v>
      </c>
      <c r="C4138">
        <v>65</v>
      </c>
      <c r="D4138" t="s">
        <v>21</v>
      </c>
      <c r="E4138" t="s">
        <v>22</v>
      </c>
      <c r="F4138" t="s">
        <v>16</v>
      </c>
      <c r="G4138" t="s">
        <v>12</v>
      </c>
      <c r="H4138">
        <v>3909.73</v>
      </c>
    </row>
    <row r="4139" spans="1:8" x14ac:dyDescent="0.45">
      <c r="A4139" s="1">
        <v>44657</v>
      </c>
      <c r="B4139" t="s">
        <v>4611</v>
      </c>
      <c r="C4139">
        <v>60</v>
      </c>
      <c r="D4139" t="s">
        <v>21</v>
      </c>
      <c r="E4139" t="s">
        <v>10</v>
      </c>
      <c r="F4139" t="s">
        <v>11</v>
      </c>
      <c r="G4139" t="s">
        <v>12</v>
      </c>
      <c r="H4139">
        <v>2003.68</v>
      </c>
    </row>
    <row r="4140" spans="1:8" x14ac:dyDescent="0.45">
      <c r="A4140" s="1">
        <v>44599</v>
      </c>
      <c r="B4140" t="s">
        <v>4612</v>
      </c>
      <c r="C4140">
        <v>31</v>
      </c>
      <c r="D4140" t="s">
        <v>9</v>
      </c>
      <c r="E4140" t="s">
        <v>35</v>
      </c>
      <c r="F4140" t="s">
        <v>16</v>
      </c>
      <c r="G4140" t="s">
        <v>28</v>
      </c>
      <c r="H4140">
        <v>1715.58</v>
      </c>
    </row>
    <row r="4141" spans="1:8" x14ac:dyDescent="0.45">
      <c r="A4141" s="1">
        <v>45267</v>
      </c>
      <c r="B4141" t="s">
        <v>4613</v>
      </c>
      <c r="C4141">
        <v>59</v>
      </c>
      <c r="D4141" t="s">
        <v>21</v>
      </c>
      <c r="E4141" t="s">
        <v>22</v>
      </c>
      <c r="F4141" t="s">
        <v>30</v>
      </c>
      <c r="G4141" t="s">
        <v>12</v>
      </c>
      <c r="H4141">
        <v>2364.2600000000002</v>
      </c>
    </row>
    <row r="4142" spans="1:8" x14ac:dyDescent="0.45">
      <c r="A4142" t="s">
        <v>306</v>
      </c>
      <c r="B4142" t="s">
        <v>4614</v>
      </c>
      <c r="C4142">
        <v>43</v>
      </c>
      <c r="D4142" t="s">
        <v>9</v>
      </c>
      <c r="E4142" t="s">
        <v>19</v>
      </c>
      <c r="F4142" t="s">
        <v>11</v>
      </c>
      <c r="G4142" t="s">
        <v>28</v>
      </c>
      <c r="H4142">
        <v>935.28</v>
      </c>
    </row>
    <row r="4143" spans="1:8" x14ac:dyDescent="0.45">
      <c r="A4143" t="s">
        <v>854</v>
      </c>
      <c r="B4143" t="s">
        <v>4615</v>
      </c>
      <c r="C4143">
        <v>75</v>
      </c>
      <c r="D4143" t="s">
        <v>14</v>
      </c>
      <c r="E4143" t="s">
        <v>38</v>
      </c>
      <c r="F4143" t="s">
        <v>30</v>
      </c>
      <c r="G4143" t="s">
        <v>17</v>
      </c>
      <c r="H4143">
        <v>519.74</v>
      </c>
    </row>
    <row r="4144" spans="1:8" x14ac:dyDescent="0.45">
      <c r="A4144" t="s">
        <v>693</v>
      </c>
      <c r="B4144" t="s">
        <v>4616</v>
      </c>
      <c r="C4144">
        <v>94</v>
      </c>
      <c r="D4144" t="s">
        <v>14</v>
      </c>
      <c r="E4144" t="s">
        <v>38</v>
      </c>
      <c r="F4144" t="s">
        <v>23</v>
      </c>
      <c r="G4144" t="s">
        <v>12</v>
      </c>
      <c r="H4144">
        <v>2594.83</v>
      </c>
    </row>
    <row r="4145" spans="1:8" x14ac:dyDescent="0.45">
      <c r="A4145" s="1">
        <v>45209</v>
      </c>
      <c r="B4145" t="s">
        <v>4617</v>
      </c>
      <c r="C4145">
        <v>21</v>
      </c>
      <c r="D4145" t="s">
        <v>14</v>
      </c>
      <c r="E4145" t="s">
        <v>26</v>
      </c>
      <c r="F4145" t="s">
        <v>23</v>
      </c>
      <c r="G4145" t="s">
        <v>44</v>
      </c>
      <c r="H4145">
        <v>1387.59</v>
      </c>
    </row>
    <row r="4146" spans="1:8" x14ac:dyDescent="0.45">
      <c r="A4146" t="s">
        <v>2780</v>
      </c>
      <c r="B4146" t="s">
        <v>4618</v>
      </c>
      <c r="C4146">
        <v>6</v>
      </c>
      <c r="D4146" t="s">
        <v>14</v>
      </c>
      <c r="E4146" t="s">
        <v>10</v>
      </c>
      <c r="F4146" t="s">
        <v>11</v>
      </c>
      <c r="G4146" t="s">
        <v>28</v>
      </c>
      <c r="H4146">
        <v>4949.1400000000003</v>
      </c>
    </row>
    <row r="4147" spans="1:8" x14ac:dyDescent="0.45">
      <c r="A4147" t="s">
        <v>810</v>
      </c>
      <c r="B4147" t="s">
        <v>4619</v>
      </c>
      <c r="C4147">
        <v>48</v>
      </c>
      <c r="D4147" t="s">
        <v>14</v>
      </c>
      <c r="E4147" t="s">
        <v>19</v>
      </c>
      <c r="F4147" t="s">
        <v>16</v>
      </c>
      <c r="G4147" t="s">
        <v>28</v>
      </c>
      <c r="H4147">
        <v>2614.2199999999998</v>
      </c>
    </row>
    <row r="4148" spans="1:8" x14ac:dyDescent="0.45">
      <c r="A4148" t="s">
        <v>1044</v>
      </c>
      <c r="B4148" t="s">
        <v>4620</v>
      </c>
      <c r="C4148">
        <v>69</v>
      </c>
      <c r="D4148" t="s">
        <v>21</v>
      </c>
      <c r="E4148" t="s">
        <v>22</v>
      </c>
      <c r="F4148" t="s">
        <v>16</v>
      </c>
      <c r="G4148" t="s">
        <v>44</v>
      </c>
      <c r="H4148">
        <v>768.12</v>
      </c>
    </row>
    <row r="4149" spans="1:8" x14ac:dyDescent="0.45">
      <c r="A4149" t="s">
        <v>55</v>
      </c>
      <c r="B4149" t="s">
        <v>4621</v>
      </c>
      <c r="C4149">
        <v>20</v>
      </c>
      <c r="D4149" t="s">
        <v>9</v>
      </c>
      <c r="E4149" t="s">
        <v>19</v>
      </c>
      <c r="F4149" t="s">
        <v>30</v>
      </c>
      <c r="G4149" t="s">
        <v>28</v>
      </c>
      <c r="H4149">
        <v>4860.7700000000004</v>
      </c>
    </row>
    <row r="4150" spans="1:8" x14ac:dyDescent="0.45">
      <c r="A4150" t="s">
        <v>1216</v>
      </c>
      <c r="B4150" t="s">
        <v>4622</v>
      </c>
      <c r="C4150">
        <v>20</v>
      </c>
      <c r="D4150" t="s">
        <v>14</v>
      </c>
      <c r="E4150" t="s">
        <v>26</v>
      </c>
      <c r="F4150" t="s">
        <v>11</v>
      </c>
      <c r="G4150" t="s">
        <v>17</v>
      </c>
      <c r="H4150">
        <v>3044.43</v>
      </c>
    </row>
    <row r="4151" spans="1:8" x14ac:dyDescent="0.45">
      <c r="A4151" t="s">
        <v>754</v>
      </c>
      <c r="B4151" t="s">
        <v>4623</v>
      </c>
      <c r="C4151">
        <v>85</v>
      </c>
      <c r="D4151" t="s">
        <v>14</v>
      </c>
      <c r="E4151" t="s">
        <v>26</v>
      </c>
      <c r="F4151" t="s">
        <v>23</v>
      </c>
      <c r="G4151" t="s">
        <v>44</v>
      </c>
      <c r="H4151">
        <v>278.02</v>
      </c>
    </row>
    <row r="4152" spans="1:8" x14ac:dyDescent="0.45">
      <c r="A4152" s="1">
        <v>44900</v>
      </c>
      <c r="B4152" t="s">
        <v>4624</v>
      </c>
      <c r="C4152">
        <v>62</v>
      </c>
      <c r="D4152" t="s">
        <v>14</v>
      </c>
      <c r="E4152" t="s">
        <v>26</v>
      </c>
      <c r="F4152" t="s">
        <v>16</v>
      </c>
      <c r="G4152" t="s">
        <v>17</v>
      </c>
      <c r="H4152">
        <v>1658.61</v>
      </c>
    </row>
    <row r="4153" spans="1:8" x14ac:dyDescent="0.45">
      <c r="A4153" s="1">
        <v>44838</v>
      </c>
      <c r="B4153" t="s">
        <v>4625</v>
      </c>
      <c r="C4153">
        <v>84</v>
      </c>
      <c r="D4153" t="s">
        <v>9</v>
      </c>
      <c r="E4153" t="s">
        <v>35</v>
      </c>
      <c r="F4153" t="s">
        <v>23</v>
      </c>
      <c r="G4153" t="s">
        <v>41</v>
      </c>
      <c r="H4153">
        <v>3678.3</v>
      </c>
    </row>
    <row r="4154" spans="1:8" x14ac:dyDescent="0.45">
      <c r="A4154" t="s">
        <v>658</v>
      </c>
      <c r="B4154" t="s">
        <v>4626</v>
      </c>
      <c r="C4154">
        <v>69</v>
      </c>
      <c r="D4154" t="s">
        <v>14</v>
      </c>
      <c r="E4154" t="s">
        <v>10</v>
      </c>
      <c r="F4154" t="s">
        <v>30</v>
      </c>
      <c r="G4154" t="s">
        <v>17</v>
      </c>
      <c r="H4154">
        <v>2004.95</v>
      </c>
    </row>
    <row r="4155" spans="1:8" x14ac:dyDescent="0.45">
      <c r="A4155" s="1">
        <v>44713</v>
      </c>
      <c r="B4155" t="s">
        <v>4627</v>
      </c>
      <c r="C4155">
        <v>29</v>
      </c>
      <c r="D4155" t="s">
        <v>9</v>
      </c>
      <c r="F4155" t="s">
        <v>16</v>
      </c>
      <c r="G4155" t="s">
        <v>12</v>
      </c>
      <c r="H4155">
        <v>669.36</v>
      </c>
    </row>
    <row r="4156" spans="1:8" x14ac:dyDescent="0.45">
      <c r="A4156" t="s">
        <v>2027</v>
      </c>
      <c r="B4156" t="s">
        <v>4628</v>
      </c>
      <c r="C4156">
        <v>31</v>
      </c>
      <c r="D4156" t="s">
        <v>9</v>
      </c>
      <c r="E4156" t="s">
        <v>19</v>
      </c>
      <c r="F4156" t="s">
        <v>23</v>
      </c>
      <c r="G4156" t="s">
        <v>41</v>
      </c>
      <c r="H4156">
        <v>283.75</v>
      </c>
    </row>
    <row r="4157" spans="1:8" x14ac:dyDescent="0.45">
      <c r="A4157" t="s">
        <v>712</v>
      </c>
      <c r="B4157" t="s">
        <v>4629</v>
      </c>
      <c r="C4157">
        <v>85</v>
      </c>
      <c r="D4157" t="s">
        <v>9</v>
      </c>
      <c r="E4157" t="s">
        <v>38</v>
      </c>
      <c r="F4157" t="s">
        <v>11</v>
      </c>
      <c r="G4157" t="s">
        <v>44</v>
      </c>
      <c r="H4157">
        <v>2348.84</v>
      </c>
    </row>
    <row r="4158" spans="1:8" x14ac:dyDescent="0.45">
      <c r="A4158" t="s">
        <v>591</v>
      </c>
      <c r="B4158" t="s">
        <v>4630</v>
      </c>
      <c r="C4158">
        <v>11</v>
      </c>
      <c r="D4158" t="s">
        <v>14</v>
      </c>
      <c r="F4158" t="s">
        <v>16</v>
      </c>
      <c r="G4158" t="s">
        <v>12</v>
      </c>
      <c r="H4158">
        <v>4945.3599999999997</v>
      </c>
    </row>
    <row r="4159" spans="1:8" x14ac:dyDescent="0.45">
      <c r="A4159" t="s">
        <v>150</v>
      </c>
      <c r="B4159" t="s">
        <v>4631</v>
      </c>
      <c r="C4159">
        <v>35</v>
      </c>
      <c r="D4159" t="s">
        <v>14</v>
      </c>
      <c r="E4159" t="s">
        <v>19</v>
      </c>
      <c r="F4159" t="s">
        <v>16</v>
      </c>
      <c r="G4159" t="s">
        <v>17</v>
      </c>
      <c r="H4159">
        <v>2275.1</v>
      </c>
    </row>
    <row r="4160" spans="1:8" x14ac:dyDescent="0.45">
      <c r="A4160" t="s">
        <v>400</v>
      </c>
      <c r="B4160" t="s">
        <v>4632</v>
      </c>
      <c r="C4160">
        <v>79</v>
      </c>
      <c r="D4160" t="s">
        <v>9</v>
      </c>
      <c r="E4160" t="s">
        <v>26</v>
      </c>
      <c r="F4160" t="s">
        <v>23</v>
      </c>
      <c r="G4160" t="s">
        <v>12</v>
      </c>
      <c r="H4160">
        <v>392.78</v>
      </c>
    </row>
    <row r="4161" spans="1:8" x14ac:dyDescent="0.45">
      <c r="A4161" t="s">
        <v>847</v>
      </c>
      <c r="B4161" t="s">
        <v>4633</v>
      </c>
      <c r="C4161">
        <v>55</v>
      </c>
      <c r="D4161" t="s">
        <v>9</v>
      </c>
      <c r="E4161" t="s">
        <v>15</v>
      </c>
      <c r="F4161" t="s">
        <v>16</v>
      </c>
      <c r="G4161" t="s">
        <v>17</v>
      </c>
      <c r="H4161">
        <v>531.54</v>
      </c>
    </row>
    <row r="4162" spans="1:8" x14ac:dyDescent="0.45">
      <c r="A4162" t="s">
        <v>1140</v>
      </c>
      <c r="B4162" t="s">
        <v>4634</v>
      </c>
      <c r="C4162">
        <v>84</v>
      </c>
      <c r="D4162" t="s">
        <v>9</v>
      </c>
      <c r="E4162" t="s">
        <v>38</v>
      </c>
      <c r="F4162" t="s">
        <v>11</v>
      </c>
      <c r="G4162" t="s">
        <v>44</v>
      </c>
      <c r="H4162">
        <v>3420.87</v>
      </c>
    </row>
    <row r="4163" spans="1:8" x14ac:dyDescent="0.45">
      <c r="A4163" s="1">
        <v>45173</v>
      </c>
      <c r="B4163" t="s">
        <v>4635</v>
      </c>
      <c r="C4163">
        <v>35</v>
      </c>
      <c r="D4163" t="s">
        <v>21</v>
      </c>
      <c r="E4163" t="s">
        <v>22</v>
      </c>
      <c r="F4163" t="s">
        <v>23</v>
      </c>
      <c r="G4163" t="s">
        <v>28</v>
      </c>
      <c r="H4163">
        <v>3126.53</v>
      </c>
    </row>
    <row r="4164" spans="1:8" x14ac:dyDescent="0.45">
      <c r="A4164" t="s">
        <v>141</v>
      </c>
      <c r="B4164" t="s">
        <v>4636</v>
      </c>
      <c r="C4164">
        <v>8</v>
      </c>
      <c r="D4164" t="s">
        <v>21</v>
      </c>
      <c r="E4164" t="s">
        <v>22</v>
      </c>
      <c r="F4164" t="s">
        <v>23</v>
      </c>
      <c r="G4164" t="s">
        <v>12</v>
      </c>
      <c r="H4164">
        <v>4308.93</v>
      </c>
    </row>
    <row r="4165" spans="1:8" x14ac:dyDescent="0.45">
      <c r="A4165" s="1">
        <v>44843</v>
      </c>
      <c r="B4165" t="s">
        <v>4637</v>
      </c>
      <c r="C4165">
        <v>86</v>
      </c>
      <c r="D4165" t="s">
        <v>14</v>
      </c>
      <c r="E4165" t="s">
        <v>38</v>
      </c>
      <c r="F4165" t="s">
        <v>16</v>
      </c>
      <c r="G4165" t="s">
        <v>17</v>
      </c>
      <c r="H4165">
        <v>3629.46</v>
      </c>
    </row>
    <row r="4166" spans="1:8" x14ac:dyDescent="0.45">
      <c r="A4166" t="s">
        <v>421</v>
      </c>
      <c r="B4166" t="s">
        <v>4638</v>
      </c>
      <c r="C4166">
        <v>93</v>
      </c>
      <c r="D4166" t="s">
        <v>9</v>
      </c>
      <c r="E4166" t="s">
        <v>15</v>
      </c>
      <c r="F4166" t="s">
        <v>16</v>
      </c>
      <c r="G4166" t="s">
        <v>12</v>
      </c>
      <c r="H4166">
        <v>3149.42</v>
      </c>
    </row>
    <row r="4167" spans="1:8" x14ac:dyDescent="0.45">
      <c r="A4167" t="s">
        <v>200</v>
      </c>
      <c r="B4167" t="s">
        <v>4639</v>
      </c>
      <c r="C4167">
        <v>58</v>
      </c>
      <c r="D4167" t="s">
        <v>21</v>
      </c>
      <c r="E4167" t="s">
        <v>22</v>
      </c>
      <c r="F4167" t="s">
        <v>23</v>
      </c>
      <c r="G4167" t="s">
        <v>28</v>
      </c>
      <c r="H4167">
        <v>3809.1</v>
      </c>
    </row>
    <row r="4168" spans="1:8" x14ac:dyDescent="0.45">
      <c r="A4168" s="1">
        <v>44683</v>
      </c>
      <c r="B4168" t="s">
        <v>4640</v>
      </c>
      <c r="C4168">
        <v>57</v>
      </c>
      <c r="D4168" t="s">
        <v>9</v>
      </c>
      <c r="E4168" t="s">
        <v>35</v>
      </c>
      <c r="F4168" t="s">
        <v>11</v>
      </c>
      <c r="G4168" t="s">
        <v>17</v>
      </c>
      <c r="H4168">
        <v>2476.16</v>
      </c>
    </row>
    <row r="4169" spans="1:8" x14ac:dyDescent="0.45">
      <c r="A4169" t="s">
        <v>565</v>
      </c>
      <c r="B4169" t="s">
        <v>4641</v>
      </c>
      <c r="C4169">
        <v>51</v>
      </c>
      <c r="D4169" t="s">
        <v>9</v>
      </c>
      <c r="E4169" t="s">
        <v>38</v>
      </c>
      <c r="F4169" t="s">
        <v>16</v>
      </c>
      <c r="G4169" t="s">
        <v>12</v>
      </c>
      <c r="H4169">
        <v>74.16</v>
      </c>
    </row>
    <row r="4170" spans="1:8" x14ac:dyDescent="0.45">
      <c r="A4170" t="s">
        <v>1387</v>
      </c>
      <c r="B4170" t="s">
        <v>4642</v>
      </c>
      <c r="C4170">
        <v>44</v>
      </c>
      <c r="D4170" t="s">
        <v>14</v>
      </c>
      <c r="E4170" t="s">
        <v>15</v>
      </c>
      <c r="F4170" t="s">
        <v>11</v>
      </c>
      <c r="G4170" t="s">
        <v>44</v>
      </c>
      <c r="H4170">
        <v>3825.66</v>
      </c>
    </row>
    <row r="4171" spans="1:8" x14ac:dyDescent="0.45">
      <c r="A4171" s="1">
        <v>45057</v>
      </c>
      <c r="B4171" t="s">
        <v>4643</v>
      </c>
      <c r="C4171">
        <v>32</v>
      </c>
      <c r="D4171" t="s">
        <v>21</v>
      </c>
      <c r="E4171" t="s">
        <v>19</v>
      </c>
      <c r="F4171" t="s">
        <v>16</v>
      </c>
      <c r="G4171" t="s">
        <v>17</v>
      </c>
      <c r="H4171">
        <v>1537.32</v>
      </c>
    </row>
    <row r="4172" spans="1:8" x14ac:dyDescent="0.45">
      <c r="A4172" t="s">
        <v>285</v>
      </c>
      <c r="B4172" t="s">
        <v>4644</v>
      </c>
      <c r="C4172">
        <v>40</v>
      </c>
      <c r="D4172" t="s">
        <v>21</v>
      </c>
      <c r="E4172" t="s">
        <v>15</v>
      </c>
      <c r="F4172" t="s">
        <v>23</v>
      </c>
      <c r="G4172" t="s">
        <v>12</v>
      </c>
      <c r="H4172">
        <v>747.37</v>
      </c>
    </row>
    <row r="4173" spans="1:8" x14ac:dyDescent="0.45">
      <c r="A4173" s="1">
        <v>44631</v>
      </c>
      <c r="B4173" t="s">
        <v>4645</v>
      </c>
      <c r="C4173">
        <v>96</v>
      </c>
      <c r="D4173" t="s">
        <v>9</v>
      </c>
      <c r="E4173" t="s">
        <v>19</v>
      </c>
      <c r="F4173" t="s">
        <v>23</v>
      </c>
      <c r="G4173" t="s">
        <v>28</v>
      </c>
      <c r="H4173">
        <v>826.62</v>
      </c>
    </row>
    <row r="4174" spans="1:8" x14ac:dyDescent="0.45">
      <c r="A4174" s="1">
        <v>45170</v>
      </c>
      <c r="B4174" t="s">
        <v>4646</v>
      </c>
      <c r="C4174">
        <v>4</v>
      </c>
      <c r="D4174" t="s">
        <v>14</v>
      </c>
      <c r="E4174" t="s">
        <v>15</v>
      </c>
      <c r="F4174" t="s">
        <v>30</v>
      </c>
      <c r="G4174" t="s">
        <v>17</v>
      </c>
      <c r="H4174">
        <v>635.91</v>
      </c>
    </row>
    <row r="4175" spans="1:8" x14ac:dyDescent="0.45">
      <c r="A4175" t="s">
        <v>203</v>
      </c>
      <c r="B4175" t="s">
        <v>4647</v>
      </c>
      <c r="C4175">
        <v>15</v>
      </c>
      <c r="D4175" t="s">
        <v>9</v>
      </c>
      <c r="E4175" t="s">
        <v>10</v>
      </c>
      <c r="F4175" t="s">
        <v>30</v>
      </c>
      <c r="G4175" t="s">
        <v>17</v>
      </c>
      <c r="H4175">
        <v>832.39</v>
      </c>
    </row>
    <row r="4176" spans="1:8" x14ac:dyDescent="0.45">
      <c r="A4176" t="s">
        <v>209</v>
      </c>
      <c r="B4176" t="s">
        <v>4648</v>
      </c>
      <c r="C4176">
        <v>90</v>
      </c>
      <c r="D4176" t="s">
        <v>14</v>
      </c>
      <c r="E4176" t="s">
        <v>15</v>
      </c>
      <c r="F4176" t="s">
        <v>16</v>
      </c>
      <c r="G4176" t="s">
        <v>28</v>
      </c>
      <c r="H4176">
        <v>3489.98</v>
      </c>
    </row>
    <row r="4177" spans="1:8" x14ac:dyDescent="0.45">
      <c r="A4177" t="s">
        <v>598</v>
      </c>
      <c r="B4177" t="s">
        <v>4649</v>
      </c>
      <c r="C4177">
        <v>81</v>
      </c>
      <c r="D4177" t="s">
        <v>9</v>
      </c>
      <c r="E4177" t="s">
        <v>26</v>
      </c>
      <c r="F4177" t="s">
        <v>11</v>
      </c>
      <c r="G4177" t="s">
        <v>44</v>
      </c>
      <c r="H4177">
        <v>1296.3399999999999</v>
      </c>
    </row>
    <row r="4178" spans="1:8" x14ac:dyDescent="0.45">
      <c r="A4178" t="s">
        <v>156</v>
      </c>
      <c r="B4178" t="s">
        <v>4650</v>
      </c>
      <c r="C4178">
        <v>70</v>
      </c>
      <c r="D4178" t="s">
        <v>9</v>
      </c>
      <c r="E4178" t="s">
        <v>22</v>
      </c>
      <c r="F4178" t="s">
        <v>11</v>
      </c>
      <c r="G4178" t="s">
        <v>41</v>
      </c>
      <c r="H4178">
        <v>1005.88</v>
      </c>
    </row>
    <row r="4179" spans="1:8" x14ac:dyDescent="0.45">
      <c r="A4179" t="s">
        <v>193</v>
      </c>
      <c r="B4179" t="s">
        <v>4651</v>
      </c>
      <c r="C4179">
        <v>98</v>
      </c>
      <c r="D4179" t="s">
        <v>21</v>
      </c>
      <c r="E4179" t="s">
        <v>35</v>
      </c>
      <c r="F4179" t="s">
        <v>16</v>
      </c>
      <c r="G4179" t="s">
        <v>12</v>
      </c>
      <c r="H4179">
        <v>2327.23</v>
      </c>
    </row>
    <row r="4180" spans="1:8" x14ac:dyDescent="0.45">
      <c r="A4180" s="1">
        <v>45206</v>
      </c>
      <c r="B4180" t="s">
        <v>4652</v>
      </c>
      <c r="C4180">
        <v>53</v>
      </c>
      <c r="D4180" t="s">
        <v>21</v>
      </c>
      <c r="E4180" t="s">
        <v>19</v>
      </c>
      <c r="F4180" t="s">
        <v>23</v>
      </c>
      <c r="G4180" t="s">
        <v>41</v>
      </c>
      <c r="H4180">
        <v>2844.6</v>
      </c>
    </row>
    <row r="4181" spans="1:8" x14ac:dyDescent="0.45">
      <c r="A4181" s="1">
        <v>45242</v>
      </c>
      <c r="B4181" t="s">
        <v>4653</v>
      </c>
      <c r="C4181">
        <v>56</v>
      </c>
      <c r="D4181" t="s">
        <v>21</v>
      </c>
      <c r="E4181" t="s">
        <v>35</v>
      </c>
      <c r="F4181" t="s">
        <v>30</v>
      </c>
      <c r="G4181" t="s">
        <v>28</v>
      </c>
      <c r="H4181">
        <v>527.55999999999995</v>
      </c>
    </row>
    <row r="4182" spans="1:8" x14ac:dyDescent="0.45">
      <c r="A4182" t="s">
        <v>1052</v>
      </c>
      <c r="B4182" t="s">
        <v>4654</v>
      </c>
      <c r="C4182">
        <v>67</v>
      </c>
      <c r="D4182" t="s">
        <v>21</v>
      </c>
      <c r="E4182" t="s">
        <v>35</v>
      </c>
      <c r="F4182" t="s">
        <v>11</v>
      </c>
      <c r="G4182" t="s">
        <v>44</v>
      </c>
      <c r="H4182">
        <v>1436.2</v>
      </c>
    </row>
    <row r="4183" spans="1:8" x14ac:dyDescent="0.45">
      <c r="A4183" t="s">
        <v>291</v>
      </c>
      <c r="B4183" t="s">
        <v>4655</v>
      </c>
      <c r="C4183">
        <v>20</v>
      </c>
      <c r="D4183" t="s">
        <v>14</v>
      </c>
      <c r="E4183" t="s">
        <v>26</v>
      </c>
      <c r="F4183" t="s">
        <v>30</v>
      </c>
      <c r="G4183" t="s">
        <v>41</v>
      </c>
      <c r="H4183">
        <v>1452.61</v>
      </c>
    </row>
    <row r="4184" spans="1:8" x14ac:dyDescent="0.45">
      <c r="A4184" s="1">
        <v>44684</v>
      </c>
      <c r="B4184" t="s">
        <v>4656</v>
      </c>
      <c r="C4184">
        <v>57</v>
      </c>
      <c r="D4184" t="s">
        <v>21</v>
      </c>
      <c r="E4184" t="s">
        <v>22</v>
      </c>
      <c r="F4184" t="s">
        <v>11</v>
      </c>
      <c r="G4184" t="s">
        <v>44</v>
      </c>
      <c r="H4184">
        <v>4072.89</v>
      </c>
    </row>
    <row r="4185" spans="1:8" x14ac:dyDescent="0.45">
      <c r="A4185" t="s">
        <v>785</v>
      </c>
      <c r="B4185" t="s">
        <v>4657</v>
      </c>
      <c r="C4185">
        <v>44</v>
      </c>
      <c r="D4185" t="s">
        <v>14</v>
      </c>
      <c r="E4185" t="s">
        <v>22</v>
      </c>
      <c r="F4185" t="s">
        <v>16</v>
      </c>
      <c r="G4185" t="s">
        <v>44</v>
      </c>
      <c r="H4185">
        <v>4736.43</v>
      </c>
    </row>
    <row r="4186" spans="1:8" x14ac:dyDescent="0.45">
      <c r="A4186" s="1">
        <v>44660</v>
      </c>
      <c r="B4186" t="s">
        <v>4658</v>
      </c>
      <c r="C4186">
        <v>59</v>
      </c>
      <c r="D4186" t="s">
        <v>21</v>
      </c>
      <c r="E4186" t="s">
        <v>10</v>
      </c>
      <c r="F4186" t="s">
        <v>16</v>
      </c>
      <c r="G4186" t="s">
        <v>44</v>
      </c>
      <c r="H4186">
        <v>256.95</v>
      </c>
    </row>
    <row r="4187" spans="1:8" x14ac:dyDescent="0.45">
      <c r="A4187" t="s">
        <v>1189</v>
      </c>
      <c r="B4187" t="s">
        <v>4659</v>
      </c>
      <c r="C4187">
        <v>45</v>
      </c>
      <c r="D4187" t="s">
        <v>14</v>
      </c>
      <c r="E4187" t="s">
        <v>3249</v>
      </c>
      <c r="F4187" t="s">
        <v>23</v>
      </c>
      <c r="G4187" t="s">
        <v>17</v>
      </c>
      <c r="H4187">
        <v>4947.99</v>
      </c>
    </row>
    <row r="4188" spans="1:8" x14ac:dyDescent="0.45">
      <c r="A4188" s="1">
        <v>45264</v>
      </c>
      <c r="B4188" t="s">
        <v>4660</v>
      </c>
      <c r="C4188">
        <v>93</v>
      </c>
      <c r="D4188" t="s">
        <v>14</v>
      </c>
      <c r="E4188" t="s">
        <v>22</v>
      </c>
      <c r="F4188" t="s">
        <v>16</v>
      </c>
      <c r="G4188" t="s">
        <v>44</v>
      </c>
      <c r="H4188">
        <v>4115.92</v>
      </c>
    </row>
    <row r="4189" spans="1:8" x14ac:dyDescent="0.45">
      <c r="A4189" s="1">
        <v>44685</v>
      </c>
      <c r="B4189" t="s">
        <v>4661</v>
      </c>
      <c r="C4189">
        <v>27</v>
      </c>
      <c r="D4189" t="s">
        <v>9</v>
      </c>
      <c r="E4189" t="s">
        <v>15</v>
      </c>
      <c r="F4189" t="s">
        <v>11</v>
      </c>
      <c r="G4189" t="s">
        <v>44</v>
      </c>
      <c r="H4189">
        <v>4059.73</v>
      </c>
    </row>
    <row r="4190" spans="1:8" x14ac:dyDescent="0.45">
      <c r="A4190" s="1">
        <v>44835</v>
      </c>
      <c r="B4190" t="s">
        <v>4662</v>
      </c>
      <c r="C4190">
        <v>13</v>
      </c>
      <c r="D4190" t="s">
        <v>21</v>
      </c>
      <c r="E4190" t="s">
        <v>26</v>
      </c>
      <c r="F4190" t="s">
        <v>23</v>
      </c>
      <c r="G4190" t="s">
        <v>44</v>
      </c>
      <c r="H4190">
        <v>4678.13</v>
      </c>
    </row>
    <row r="4191" spans="1:8" x14ac:dyDescent="0.45">
      <c r="A4191" t="s">
        <v>371</v>
      </c>
      <c r="B4191" t="s">
        <v>4663</v>
      </c>
      <c r="C4191">
        <v>50</v>
      </c>
      <c r="D4191" t="s">
        <v>9</v>
      </c>
      <c r="E4191" t="s">
        <v>26</v>
      </c>
      <c r="F4191" t="s">
        <v>11</v>
      </c>
      <c r="G4191" t="s">
        <v>12</v>
      </c>
      <c r="H4191">
        <v>4257.82</v>
      </c>
    </row>
    <row r="4192" spans="1:8" x14ac:dyDescent="0.45">
      <c r="A4192" t="s">
        <v>1792</v>
      </c>
      <c r="B4192" t="s">
        <v>4664</v>
      </c>
      <c r="C4192">
        <v>92</v>
      </c>
      <c r="D4192" t="s">
        <v>21</v>
      </c>
      <c r="E4192" t="s">
        <v>19</v>
      </c>
      <c r="F4192" t="s">
        <v>23</v>
      </c>
      <c r="G4192" t="s">
        <v>41</v>
      </c>
      <c r="H4192">
        <v>3174.65</v>
      </c>
    </row>
    <row r="4193" spans="1:8" x14ac:dyDescent="0.45">
      <c r="A4193" t="s">
        <v>87</v>
      </c>
      <c r="B4193" t="s">
        <v>4665</v>
      </c>
      <c r="C4193">
        <v>22</v>
      </c>
      <c r="D4193" t="s">
        <v>14</v>
      </c>
      <c r="E4193" t="s">
        <v>35</v>
      </c>
      <c r="F4193" t="s">
        <v>30</v>
      </c>
      <c r="G4193" t="s">
        <v>41</v>
      </c>
      <c r="H4193">
        <v>4607.9799999999996</v>
      </c>
    </row>
    <row r="4194" spans="1:8" x14ac:dyDescent="0.45">
      <c r="A4194" t="s">
        <v>1490</v>
      </c>
      <c r="B4194" t="s">
        <v>4666</v>
      </c>
      <c r="C4194">
        <v>85</v>
      </c>
      <c r="D4194" t="s">
        <v>14</v>
      </c>
      <c r="F4194" t="s">
        <v>16</v>
      </c>
      <c r="H4194">
        <v>4369.75</v>
      </c>
    </row>
    <row r="4195" spans="1:8" x14ac:dyDescent="0.45">
      <c r="A4195" t="s">
        <v>31</v>
      </c>
      <c r="B4195" t="s">
        <v>4667</v>
      </c>
      <c r="C4195">
        <v>95</v>
      </c>
      <c r="D4195" t="s">
        <v>9</v>
      </c>
      <c r="E4195" t="s">
        <v>10</v>
      </c>
      <c r="F4195" t="s">
        <v>30</v>
      </c>
      <c r="G4195" t="s">
        <v>41</v>
      </c>
      <c r="H4195">
        <v>2406.75</v>
      </c>
    </row>
    <row r="4196" spans="1:8" x14ac:dyDescent="0.45">
      <c r="A4196" t="s">
        <v>396</v>
      </c>
      <c r="B4196" t="s">
        <v>4668</v>
      </c>
      <c r="C4196">
        <v>36</v>
      </c>
      <c r="D4196" t="s">
        <v>21</v>
      </c>
      <c r="E4196" t="s">
        <v>35</v>
      </c>
      <c r="F4196" t="s">
        <v>16</v>
      </c>
      <c r="G4196" t="s">
        <v>41</v>
      </c>
      <c r="H4196">
        <v>3375.08</v>
      </c>
    </row>
    <row r="4197" spans="1:8" x14ac:dyDescent="0.45">
      <c r="A4197" t="s">
        <v>573</v>
      </c>
      <c r="B4197" t="s">
        <v>4669</v>
      </c>
      <c r="C4197">
        <v>32</v>
      </c>
      <c r="D4197" t="s">
        <v>14</v>
      </c>
      <c r="E4197" t="s">
        <v>19</v>
      </c>
      <c r="F4197" t="s">
        <v>30</v>
      </c>
      <c r="G4197" t="s">
        <v>44</v>
      </c>
      <c r="H4197">
        <v>1848.72</v>
      </c>
    </row>
    <row r="4198" spans="1:8" x14ac:dyDescent="0.45">
      <c r="A4198" t="s">
        <v>583</v>
      </c>
      <c r="B4198" t="s">
        <v>4670</v>
      </c>
      <c r="C4198">
        <v>35</v>
      </c>
      <c r="D4198" t="s">
        <v>14</v>
      </c>
      <c r="E4198" t="s">
        <v>15</v>
      </c>
      <c r="F4198" t="s">
        <v>16</v>
      </c>
      <c r="G4198" t="s">
        <v>28</v>
      </c>
      <c r="H4198">
        <v>4169.12</v>
      </c>
    </row>
    <row r="4199" spans="1:8" x14ac:dyDescent="0.45">
      <c r="A4199" s="1">
        <v>44747</v>
      </c>
      <c r="B4199" t="s">
        <v>4671</v>
      </c>
      <c r="C4199">
        <v>87</v>
      </c>
      <c r="D4199" t="s">
        <v>21</v>
      </c>
      <c r="E4199" t="s">
        <v>22</v>
      </c>
      <c r="F4199" t="s">
        <v>11</v>
      </c>
      <c r="G4199" t="s">
        <v>12</v>
      </c>
      <c r="H4199">
        <v>3845.01</v>
      </c>
    </row>
    <row r="4200" spans="1:8" x14ac:dyDescent="0.45">
      <c r="A4200" s="1">
        <v>44778</v>
      </c>
      <c r="B4200" t="s">
        <v>4672</v>
      </c>
      <c r="C4200">
        <v>92</v>
      </c>
      <c r="D4200" t="s">
        <v>9</v>
      </c>
      <c r="E4200" t="s">
        <v>38</v>
      </c>
      <c r="F4200" t="s">
        <v>11</v>
      </c>
      <c r="G4200" t="s">
        <v>28</v>
      </c>
      <c r="H4200">
        <v>2561.2800000000002</v>
      </c>
    </row>
    <row r="4201" spans="1:8" x14ac:dyDescent="0.45">
      <c r="A4201" t="s">
        <v>487</v>
      </c>
      <c r="B4201" t="s">
        <v>4673</v>
      </c>
      <c r="C4201">
        <v>11</v>
      </c>
      <c r="D4201" t="s">
        <v>9</v>
      </c>
      <c r="E4201" t="s">
        <v>26</v>
      </c>
      <c r="F4201" t="s">
        <v>23</v>
      </c>
      <c r="G4201" t="s">
        <v>17</v>
      </c>
      <c r="H4201">
        <v>561.25</v>
      </c>
    </row>
    <row r="4202" spans="1:8" x14ac:dyDescent="0.45">
      <c r="A4202" t="s">
        <v>236</v>
      </c>
      <c r="B4202" t="s">
        <v>4674</v>
      </c>
      <c r="C4202">
        <v>24</v>
      </c>
      <c r="D4202" t="s">
        <v>14</v>
      </c>
      <c r="E4202" t="s">
        <v>15</v>
      </c>
      <c r="F4202" t="s">
        <v>30</v>
      </c>
      <c r="G4202" t="s">
        <v>17</v>
      </c>
      <c r="H4202">
        <v>2406.25</v>
      </c>
    </row>
    <row r="4203" spans="1:8" x14ac:dyDescent="0.45">
      <c r="A4203" t="s">
        <v>1826</v>
      </c>
      <c r="B4203" t="s">
        <v>4675</v>
      </c>
      <c r="C4203">
        <v>65</v>
      </c>
      <c r="D4203" t="s">
        <v>9</v>
      </c>
      <c r="E4203" t="s">
        <v>10</v>
      </c>
      <c r="F4203" t="s">
        <v>11</v>
      </c>
      <c r="G4203" t="s">
        <v>17</v>
      </c>
      <c r="H4203">
        <v>782.26</v>
      </c>
    </row>
    <row r="4204" spans="1:8" x14ac:dyDescent="0.45">
      <c r="A4204" t="s">
        <v>411</v>
      </c>
      <c r="B4204" t="s">
        <v>4676</v>
      </c>
      <c r="C4204">
        <v>0</v>
      </c>
      <c r="D4204" t="s">
        <v>14</v>
      </c>
      <c r="E4204" t="s">
        <v>26</v>
      </c>
      <c r="F4204" t="s">
        <v>16</v>
      </c>
      <c r="G4204" t="s">
        <v>12</v>
      </c>
      <c r="H4204">
        <v>3136.39</v>
      </c>
    </row>
    <row r="4205" spans="1:8" x14ac:dyDescent="0.45">
      <c r="A4205" s="1">
        <v>45078</v>
      </c>
      <c r="B4205" t="s">
        <v>4677</v>
      </c>
      <c r="C4205">
        <v>31</v>
      </c>
      <c r="D4205" t="s">
        <v>9</v>
      </c>
      <c r="E4205" t="s">
        <v>19</v>
      </c>
      <c r="F4205" t="s">
        <v>16</v>
      </c>
      <c r="G4205" t="s">
        <v>17</v>
      </c>
      <c r="H4205">
        <v>1161.45</v>
      </c>
    </row>
    <row r="4206" spans="1:8" x14ac:dyDescent="0.45">
      <c r="A4206" t="s">
        <v>1285</v>
      </c>
      <c r="B4206" t="s">
        <v>4678</v>
      </c>
      <c r="C4206">
        <v>70</v>
      </c>
      <c r="D4206" t="s">
        <v>9</v>
      </c>
      <c r="E4206" t="s">
        <v>22</v>
      </c>
      <c r="F4206" t="s">
        <v>30</v>
      </c>
      <c r="G4206" t="s">
        <v>41</v>
      </c>
      <c r="H4206">
        <v>973.27</v>
      </c>
    </row>
    <row r="4207" spans="1:8" x14ac:dyDescent="0.45">
      <c r="A4207" t="s">
        <v>1741</v>
      </c>
      <c r="B4207" t="s">
        <v>4679</v>
      </c>
      <c r="C4207">
        <v>1</v>
      </c>
      <c r="D4207" t="s">
        <v>21</v>
      </c>
      <c r="E4207" t="s">
        <v>38</v>
      </c>
      <c r="F4207" t="s">
        <v>23</v>
      </c>
      <c r="G4207" t="s">
        <v>12</v>
      </c>
      <c r="H4207">
        <v>4985.7700000000004</v>
      </c>
    </row>
    <row r="4208" spans="1:8" x14ac:dyDescent="0.45">
      <c r="A4208" s="1">
        <v>45209</v>
      </c>
      <c r="B4208" t="s">
        <v>4680</v>
      </c>
      <c r="C4208">
        <v>65</v>
      </c>
      <c r="D4208" t="s">
        <v>14</v>
      </c>
      <c r="E4208" t="s">
        <v>38</v>
      </c>
      <c r="F4208" t="s">
        <v>16</v>
      </c>
      <c r="G4208" t="s">
        <v>41</v>
      </c>
      <c r="H4208">
        <v>1165.82</v>
      </c>
    </row>
    <row r="4209" spans="1:8" x14ac:dyDescent="0.45">
      <c r="A4209" t="s">
        <v>2312</v>
      </c>
      <c r="B4209" t="s">
        <v>4681</v>
      </c>
      <c r="C4209">
        <v>19</v>
      </c>
      <c r="D4209" t="s">
        <v>14</v>
      </c>
      <c r="E4209" t="s">
        <v>38</v>
      </c>
      <c r="F4209" t="s">
        <v>16</v>
      </c>
      <c r="G4209" t="s">
        <v>28</v>
      </c>
      <c r="H4209">
        <v>727.23</v>
      </c>
    </row>
    <row r="4210" spans="1:8" x14ac:dyDescent="0.45">
      <c r="A4210" t="s">
        <v>1351</v>
      </c>
      <c r="B4210" t="s">
        <v>4682</v>
      </c>
      <c r="C4210">
        <v>48</v>
      </c>
      <c r="D4210" t="s">
        <v>21</v>
      </c>
      <c r="E4210" t="s">
        <v>38</v>
      </c>
      <c r="F4210" t="s">
        <v>30</v>
      </c>
      <c r="G4210" t="s">
        <v>28</v>
      </c>
      <c r="H4210">
        <v>4282.7299999999996</v>
      </c>
    </row>
    <row r="4211" spans="1:8" x14ac:dyDescent="0.45">
      <c r="A4211" s="1">
        <v>45239</v>
      </c>
      <c r="B4211" t="s">
        <v>4683</v>
      </c>
      <c r="C4211">
        <v>93</v>
      </c>
      <c r="D4211" t="s">
        <v>9</v>
      </c>
      <c r="E4211" t="s">
        <v>19</v>
      </c>
      <c r="F4211" t="s">
        <v>23</v>
      </c>
      <c r="G4211" t="s">
        <v>12</v>
      </c>
      <c r="H4211">
        <v>4071.53</v>
      </c>
    </row>
    <row r="4212" spans="1:8" x14ac:dyDescent="0.45">
      <c r="A4212" t="s">
        <v>1048</v>
      </c>
      <c r="B4212" t="s">
        <v>4684</v>
      </c>
      <c r="C4212">
        <v>77</v>
      </c>
      <c r="D4212" t="s">
        <v>14</v>
      </c>
      <c r="E4212" t="s">
        <v>19</v>
      </c>
      <c r="F4212" t="s">
        <v>23</v>
      </c>
      <c r="G4212" t="s">
        <v>17</v>
      </c>
      <c r="H4212">
        <v>1549.89</v>
      </c>
    </row>
    <row r="4213" spans="1:8" x14ac:dyDescent="0.45">
      <c r="A4213" t="s">
        <v>1158</v>
      </c>
      <c r="B4213" t="s">
        <v>4685</v>
      </c>
      <c r="C4213">
        <v>24</v>
      </c>
      <c r="D4213" t="s">
        <v>21</v>
      </c>
      <c r="E4213" t="s">
        <v>35</v>
      </c>
      <c r="F4213" t="s">
        <v>30</v>
      </c>
      <c r="G4213" t="s">
        <v>41</v>
      </c>
      <c r="H4213">
        <v>3010.84</v>
      </c>
    </row>
    <row r="4214" spans="1:8" x14ac:dyDescent="0.45">
      <c r="A4214" t="s">
        <v>777</v>
      </c>
      <c r="B4214" t="s">
        <v>4686</v>
      </c>
      <c r="C4214">
        <v>81</v>
      </c>
      <c r="D4214" t="s">
        <v>14</v>
      </c>
      <c r="E4214" t="s">
        <v>35</v>
      </c>
      <c r="F4214" t="s">
        <v>23</v>
      </c>
      <c r="G4214" t="s">
        <v>17</v>
      </c>
      <c r="H4214">
        <v>1620.18</v>
      </c>
    </row>
    <row r="4215" spans="1:8" x14ac:dyDescent="0.45">
      <c r="A4215" t="s">
        <v>421</v>
      </c>
      <c r="B4215" t="s">
        <v>4687</v>
      </c>
      <c r="C4215">
        <v>14</v>
      </c>
      <c r="D4215" t="s">
        <v>9</v>
      </c>
      <c r="E4215" t="s">
        <v>35</v>
      </c>
      <c r="F4215" t="s">
        <v>11</v>
      </c>
      <c r="G4215" t="s">
        <v>28</v>
      </c>
      <c r="H4215">
        <v>4442.88</v>
      </c>
    </row>
    <row r="4216" spans="1:8" x14ac:dyDescent="0.45">
      <c r="A4216" s="1">
        <v>45146</v>
      </c>
      <c r="B4216" t="s">
        <v>4688</v>
      </c>
      <c r="C4216">
        <v>19</v>
      </c>
      <c r="D4216" t="s">
        <v>9</v>
      </c>
      <c r="E4216" t="s">
        <v>19</v>
      </c>
      <c r="F4216" t="s">
        <v>23</v>
      </c>
      <c r="G4216" t="s">
        <v>17</v>
      </c>
      <c r="H4216">
        <v>4978.53</v>
      </c>
    </row>
    <row r="4217" spans="1:8" x14ac:dyDescent="0.45">
      <c r="A4217" s="1">
        <v>44624</v>
      </c>
      <c r="B4217" t="s">
        <v>4689</v>
      </c>
      <c r="C4217">
        <v>84</v>
      </c>
      <c r="D4217" t="s">
        <v>14</v>
      </c>
      <c r="E4217" t="s">
        <v>19</v>
      </c>
      <c r="F4217" t="s">
        <v>23</v>
      </c>
      <c r="G4217" t="s">
        <v>17</v>
      </c>
      <c r="H4217">
        <v>46.63</v>
      </c>
    </row>
    <row r="4218" spans="1:8" x14ac:dyDescent="0.45">
      <c r="A4218" t="s">
        <v>1059</v>
      </c>
      <c r="B4218" t="s">
        <v>4690</v>
      </c>
      <c r="C4218">
        <v>67</v>
      </c>
      <c r="D4218" t="s">
        <v>9</v>
      </c>
      <c r="E4218" t="s">
        <v>15</v>
      </c>
      <c r="F4218" t="s">
        <v>11</v>
      </c>
      <c r="G4218" t="s">
        <v>44</v>
      </c>
      <c r="H4218">
        <v>4343.4399999999996</v>
      </c>
    </row>
    <row r="4219" spans="1:8" x14ac:dyDescent="0.45">
      <c r="A4219" t="s">
        <v>472</v>
      </c>
      <c r="B4219" t="s">
        <v>4691</v>
      </c>
      <c r="C4219">
        <v>70</v>
      </c>
      <c r="D4219" t="s">
        <v>14</v>
      </c>
      <c r="E4219" t="s">
        <v>38</v>
      </c>
      <c r="F4219" t="s">
        <v>11</v>
      </c>
      <c r="G4219" t="s">
        <v>44</v>
      </c>
      <c r="H4219">
        <v>1111.8599999999999</v>
      </c>
    </row>
    <row r="4220" spans="1:8" x14ac:dyDescent="0.45">
      <c r="A4220" t="s">
        <v>429</v>
      </c>
      <c r="B4220" t="s">
        <v>4692</v>
      </c>
      <c r="C4220">
        <v>70</v>
      </c>
      <c r="D4220" t="s">
        <v>9</v>
      </c>
      <c r="E4220" t="s">
        <v>38</v>
      </c>
      <c r="F4220" t="s">
        <v>16</v>
      </c>
      <c r="G4220" t="s">
        <v>12</v>
      </c>
      <c r="H4220">
        <v>1072.58</v>
      </c>
    </row>
    <row r="4221" spans="1:8" x14ac:dyDescent="0.45">
      <c r="A4221" t="s">
        <v>741</v>
      </c>
      <c r="B4221" t="s">
        <v>4693</v>
      </c>
      <c r="C4221">
        <v>10</v>
      </c>
      <c r="D4221" t="s">
        <v>9</v>
      </c>
      <c r="E4221" t="s">
        <v>38</v>
      </c>
      <c r="F4221" t="s">
        <v>11</v>
      </c>
      <c r="G4221" t="s">
        <v>44</v>
      </c>
      <c r="H4221">
        <v>3247.17</v>
      </c>
    </row>
    <row r="4222" spans="1:8" x14ac:dyDescent="0.45">
      <c r="A4222" t="s">
        <v>470</v>
      </c>
      <c r="B4222" t="s">
        <v>4694</v>
      </c>
      <c r="C4222">
        <v>88</v>
      </c>
      <c r="D4222" t="s">
        <v>14</v>
      </c>
      <c r="E4222" t="s">
        <v>38</v>
      </c>
      <c r="F4222" t="s">
        <v>11</v>
      </c>
      <c r="G4222" t="s">
        <v>17</v>
      </c>
      <c r="H4222">
        <v>2216.48</v>
      </c>
    </row>
    <row r="4223" spans="1:8" x14ac:dyDescent="0.45">
      <c r="A4223" t="s">
        <v>1202</v>
      </c>
      <c r="B4223" t="s">
        <v>4695</v>
      </c>
      <c r="C4223">
        <v>35</v>
      </c>
      <c r="D4223" t="s">
        <v>21</v>
      </c>
      <c r="E4223" t="s">
        <v>22</v>
      </c>
      <c r="F4223" t="s">
        <v>23</v>
      </c>
      <c r="G4223" t="s">
        <v>17</v>
      </c>
      <c r="H4223">
        <v>516.63</v>
      </c>
    </row>
    <row r="4224" spans="1:8" x14ac:dyDescent="0.45">
      <c r="A4224" t="s">
        <v>1137</v>
      </c>
      <c r="B4224" t="s">
        <v>4696</v>
      </c>
      <c r="C4224">
        <v>85</v>
      </c>
      <c r="D4224" t="s">
        <v>9</v>
      </c>
      <c r="E4224" t="s">
        <v>38</v>
      </c>
      <c r="F4224" t="s">
        <v>23</v>
      </c>
      <c r="G4224" t="s">
        <v>17</v>
      </c>
      <c r="H4224">
        <v>1027.93</v>
      </c>
    </row>
    <row r="4225" spans="1:8" x14ac:dyDescent="0.45">
      <c r="A4225" t="s">
        <v>586</v>
      </c>
      <c r="B4225" t="s">
        <v>4697</v>
      </c>
      <c r="C4225">
        <v>79</v>
      </c>
      <c r="D4225" t="s">
        <v>21</v>
      </c>
      <c r="E4225" t="s">
        <v>10</v>
      </c>
      <c r="F4225" t="s">
        <v>30</v>
      </c>
      <c r="G4225" t="s">
        <v>41</v>
      </c>
      <c r="H4225">
        <v>4771.09</v>
      </c>
    </row>
    <row r="4226" spans="1:8" x14ac:dyDescent="0.45">
      <c r="A4226" s="1">
        <v>45017</v>
      </c>
      <c r="B4226" t="s">
        <v>4698</v>
      </c>
      <c r="C4226">
        <v>53</v>
      </c>
      <c r="D4226" t="s">
        <v>9</v>
      </c>
      <c r="F4226" t="s">
        <v>11</v>
      </c>
      <c r="G4226" t="s">
        <v>44</v>
      </c>
      <c r="H4226">
        <v>2334.5500000000002</v>
      </c>
    </row>
    <row r="4227" spans="1:8" x14ac:dyDescent="0.45">
      <c r="A4227" t="s">
        <v>1042</v>
      </c>
      <c r="B4227" t="s">
        <v>4699</v>
      </c>
      <c r="C4227">
        <v>72</v>
      </c>
      <c r="D4227" t="s">
        <v>14</v>
      </c>
      <c r="E4227" t="s">
        <v>22</v>
      </c>
      <c r="F4227" t="s">
        <v>16</v>
      </c>
      <c r="G4227" t="s">
        <v>41</v>
      </c>
      <c r="H4227">
        <v>2146.0700000000002</v>
      </c>
    </row>
    <row r="4228" spans="1:8" x14ac:dyDescent="0.45">
      <c r="A4228" s="1">
        <v>45113</v>
      </c>
      <c r="B4228" t="s">
        <v>4700</v>
      </c>
      <c r="C4228">
        <v>42</v>
      </c>
      <c r="D4228" t="s">
        <v>9</v>
      </c>
      <c r="E4228" t="s">
        <v>15</v>
      </c>
      <c r="F4228" t="s">
        <v>16</v>
      </c>
      <c r="G4228" t="s">
        <v>12</v>
      </c>
      <c r="H4228">
        <v>423.18</v>
      </c>
    </row>
    <row r="4229" spans="1:8" x14ac:dyDescent="0.45">
      <c r="A4229" s="1">
        <v>44875</v>
      </c>
      <c r="B4229" t="s">
        <v>4701</v>
      </c>
      <c r="C4229">
        <v>40</v>
      </c>
      <c r="D4229" t="s">
        <v>9</v>
      </c>
      <c r="E4229" t="s">
        <v>26</v>
      </c>
      <c r="F4229" t="s">
        <v>23</v>
      </c>
      <c r="G4229" t="s">
        <v>17</v>
      </c>
      <c r="H4229">
        <v>2526.36</v>
      </c>
    </row>
    <row r="4230" spans="1:8" x14ac:dyDescent="0.45">
      <c r="A4230" s="1">
        <v>45143</v>
      </c>
      <c r="B4230" t="s">
        <v>4702</v>
      </c>
      <c r="C4230">
        <v>86</v>
      </c>
      <c r="D4230" t="s">
        <v>21</v>
      </c>
      <c r="E4230" t="s">
        <v>19</v>
      </c>
      <c r="F4230" t="s">
        <v>30</v>
      </c>
      <c r="G4230" t="s">
        <v>41</v>
      </c>
      <c r="H4230">
        <v>4998.22</v>
      </c>
    </row>
    <row r="4231" spans="1:8" x14ac:dyDescent="0.45">
      <c r="A4231" t="s">
        <v>1827</v>
      </c>
      <c r="B4231" t="s">
        <v>4703</v>
      </c>
      <c r="C4231">
        <v>46</v>
      </c>
      <c r="D4231" t="s">
        <v>9</v>
      </c>
      <c r="F4231" t="s">
        <v>11</v>
      </c>
      <c r="G4231" t="s">
        <v>41</v>
      </c>
      <c r="H4231">
        <v>2116.9499999999998</v>
      </c>
    </row>
    <row r="4232" spans="1:8" x14ac:dyDescent="0.45">
      <c r="A4232" s="1">
        <v>45055</v>
      </c>
      <c r="B4232" t="s">
        <v>4704</v>
      </c>
      <c r="C4232">
        <v>80</v>
      </c>
      <c r="D4232" t="s">
        <v>21</v>
      </c>
      <c r="E4232" t="s">
        <v>19</v>
      </c>
      <c r="F4232" t="s">
        <v>23</v>
      </c>
      <c r="H4232">
        <v>3138.35</v>
      </c>
    </row>
    <row r="4233" spans="1:8" x14ac:dyDescent="0.45">
      <c r="A4233" t="s">
        <v>1211</v>
      </c>
      <c r="B4233" t="s">
        <v>4705</v>
      </c>
      <c r="C4233">
        <v>30</v>
      </c>
      <c r="D4233" t="s">
        <v>9</v>
      </c>
      <c r="E4233" t="s">
        <v>22</v>
      </c>
      <c r="F4233" t="s">
        <v>11</v>
      </c>
      <c r="G4233" t="s">
        <v>28</v>
      </c>
      <c r="H4233">
        <v>4122.33</v>
      </c>
    </row>
    <row r="4234" spans="1:8" x14ac:dyDescent="0.45">
      <c r="A4234" t="s">
        <v>1044</v>
      </c>
      <c r="B4234" t="s">
        <v>4706</v>
      </c>
      <c r="C4234">
        <v>10</v>
      </c>
      <c r="D4234" t="s">
        <v>9</v>
      </c>
      <c r="E4234" t="s">
        <v>38</v>
      </c>
      <c r="F4234" t="s">
        <v>30</v>
      </c>
      <c r="G4234" t="s">
        <v>28</v>
      </c>
      <c r="H4234">
        <v>1245.19</v>
      </c>
    </row>
    <row r="4235" spans="1:8" x14ac:dyDescent="0.45">
      <c r="A4235" s="1">
        <v>45114</v>
      </c>
      <c r="B4235" t="s">
        <v>4707</v>
      </c>
      <c r="C4235">
        <v>75</v>
      </c>
      <c r="D4235" t="s">
        <v>21</v>
      </c>
      <c r="E4235" t="s">
        <v>22</v>
      </c>
      <c r="F4235" t="s">
        <v>16</v>
      </c>
      <c r="G4235" t="s">
        <v>28</v>
      </c>
      <c r="H4235">
        <v>1385.91</v>
      </c>
    </row>
    <row r="4236" spans="1:8" x14ac:dyDescent="0.45">
      <c r="A4236" s="1">
        <v>44688</v>
      </c>
      <c r="B4236" t="s">
        <v>4708</v>
      </c>
      <c r="C4236">
        <v>11</v>
      </c>
      <c r="D4236" t="s">
        <v>14</v>
      </c>
      <c r="E4236" t="s">
        <v>10</v>
      </c>
      <c r="F4236" t="s">
        <v>30</v>
      </c>
      <c r="G4236" t="s">
        <v>12</v>
      </c>
      <c r="H4236">
        <v>2615.9499999999998</v>
      </c>
    </row>
    <row r="4237" spans="1:8" x14ac:dyDescent="0.45">
      <c r="A4237" t="s">
        <v>555</v>
      </c>
      <c r="B4237" t="s">
        <v>4709</v>
      </c>
      <c r="C4237">
        <v>3</v>
      </c>
      <c r="D4237" t="s">
        <v>14</v>
      </c>
      <c r="F4237" t="s">
        <v>11</v>
      </c>
      <c r="G4237" t="s">
        <v>28</v>
      </c>
      <c r="H4237">
        <v>4273.1899999999996</v>
      </c>
    </row>
    <row r="4238" spans="1:8" x14ac:dyDescent="0.45">
      <c r="A4238" t="s">
        <v>1044</v>
      </c>
      <c r="B4238" t="s">
        <v>4710</v>
      </c>
      <c r="C4238">
        <v>2</v>
      </c>
      <c r="D4238" t="s">
        <v>14</v>
      </c>
      <c r="E4238" t="s">
        <v>19</v>
      </c>
      <c r="F4238" t="s">
        <v>11</v>
      </c>
      <c r="G4238" t="s">
        <v>41</v>
      </c>
      <c r="H4238">
        <v>1703.35</v>
      </c>
    </row>
    <row r="4239" spans="1:8" x14ac:dyDescent="0.45">
      <c r="A4239" s="1">
        <v>45053</v>
      </c>
      <c r="B4239" t="s">
        <v>4711</v>
      </c>
      <c r="C4239">
        <v>54</v>
      </c>
      <c r="D4239" t="s">
        <v>14</v>
      </c>
      <c r="E4239" t="s">
        <v>19</v>
      </c>
      <c r="F4239" t="s">
        <v>30</v>
      </c>
      <c r="G4239" t="s">
        <v>41</v>
      </c>
      <c r="H4239">
        <v>1065.95</v>
      </c>
    </row>
    <row r="4240" spans="1:8" x14ac:dyDescent="0.45">
      <c r="A4240" t="s">
        <v>1189</v>
      </c>
      <c r="B4240" t="s">
        <v>4712</v>
      </c>
      <c r="C4240">
        <v>7</v>
      </c>
      <c r="D4240" t="s">
        <v>9</v>
      </c>
      <c r="E4240" t="s">
        <v>35</v>
      </c>
      <c r="F4240" t="s">
        <v>11</v>
      </c>
      <c r="G4240" t="s">
        <v>44</v>
      </c>
      <c r="H4240">
        <v>1001.78</v>
      </c>
    </row>
    <row r="4241" spans="1:8" x14ac:dyDescent="0.45">
      <c r="A4241" t="s">
        <v>1412</v>
      </c>
      <c r="B4241" t="s">
        <v>4713</v>
      </c>
      <c r="C4241">
        <v>59</v>
      </c>
      <c r="D4241" t="s">
        <v>21</v>
      </c>
      <c r="E4241" t="s">
        <v>10</v>
      </c>
      <c r="F4241" t="s">
        <v>11</v>
      </c>
      <c r="G4241" t="s">
        <v>41</v>
      </c>
      <c r="H4241">
        <v>3544.69</v>
      </c>
    </row>
    <row r="4242" spans="1:8" x14ac:dyDescent="0.45">
      <c r="A4242" t="s">
        <v>396</v>
      </c>
      <c r="B4242" t="s">
        <v>4714</v>
      </c>
      <c r="C4242">
        <v>2</v>
      </c>
      <c r="D4242" t="s">
        <v>9</v>
      </c>
      <c r="E4242" t="s">
        <v>19</v>
      </c>
      <c r="F4242" t="s">
        <v>16</v>
      </c>
      <c r="G4242" t="s">
        <v>12</v>
      </c>
      <c r="H4242">
        <v>3554.41</v>
      </c>
    </row>
    <row r="4243" spans="1:8" x14ac:dyDescent="0.45">
      <c r="A4243" t="s">
        <v>937</v>
      </c>
      <c r="B4243" t="s">
        <v>4715</v>
      </c>
      <c r="C4243">
        <v>54</v>
      </c>
      <c r="D4243" t="s">
        <v>9</v>
      </c>
      <c r="E4243" t="s">
        <v>10</v>
      </c>
      <c r="F4243" t="s">
        <v>30</v>
      </c>
      <c r="G4243" t="s">
        <v>28</v>
      </c>
      <c r="H4243">
        <v>2001.66</v>
      </c>
    </row>
    <row r="4244" spans="1:8" x14ac:dyDescent="0.45">
      <c r="A4244" s="1">
        <v>44748</v>
      </c>
      <c r="B4244" t="s">
        <v>4716</v>
      </c>
      <c r="C4244">
        <v>34</v>
      </c>
      <c r="D4244" t="s">
        <v>9</v>
      </c>
      <c r="E4244" t="s">
        <v>19</v>
      </c>
      <c r="F4244" t="s">
        <v>30</v>
      </c>
      <c r="G4244" t="s">
        <v>44</v>
      </c>
      <c r="H4244">
        <v>942.47</v>
      </c>
    </row>
    <row r="4245" spans="1:8" x14ac:dyDescent="0.45">
      <c r="A4245" t="s">
        <v>2027</v>
      </c>
      <c r="B4245" t="s">
        <v>4717</v>
      </c>
      <c r="C4245">
        <v>18</v>
      </c>
      <c r="D4245" t="s">
        <v>14</v>
      </c>
      <c r="E4245" t="s">
        <v>19</v>
      </c>
      <c r="F4245" t="s">
        <v>11</v>
      </c>
      <c r="G4245" t="s">
        <v>44</v>
      </c>
      <c r="H4245">
        <v>4108.67</v>
      </c>
    </row>
    <row r="4246" spans="1:8" x14ac:dyDescent="0.45">
      <c r="A4246" t="s">
        <v>1887</v>
      </c>
      <c r="B4246" t="s">
        <v>4718</v>
      </c>
      <c r="C4246">
        <v>47</v>
      </c>
      <c r="D4246" t="s">
        <v>21</v>
      </c>
      <c r="E4246" t="s">
        <v>38</v>
      </c>
      <c r="F4246" t="s">
        <v>16</v>
      </c>
      <c r="G4246" t="s">
        <v>44</v>
      </c>
      <c r="H4246">
        <v>2433</v>
      </c>
    </row>
    <row r="4247" spans="1:8" x14ac:dyDescent="0.45">
      <c r="A4247" s="1">
        <v>44566</v>
      </c>
      <c r="B4247" t="s">
        <v>4719</v>
      </c>
      <c r="C4247">
        <v>81</v>
      </c>
      <c r="D4247" t="s">
        <v>14</v>
      </c>
      <c r="E4247" t="s">
        <v>15</v>
      </c>
      <c r="F4247" t="s">
        <v>30</v>
      </c>
      <c r="G4247" t="s">
        <v>12</v>
      </c>
      <c r="H4247">
        <v>3652.97</v>
      </c>
    </row>
    <row r="4248" spans="1:8" x14ac:dyDescent="0.45">
      <c r="A4248" s="1">
        <v>45019</v>
      </c>
      <c r="B4248" t="s">
        <v>4720</v>
      </c>
      <c r="C4248">
        <v>11</v>
      </c>
      <c r="D4248" t="s">
        <v>9</v>
      </c>
      <c r="F4248" t="s">
        <v>23</v>
      </c>
      <c r="G4248" t="s">
        <v>41</v>
      </c>
      <c r="H4248">
        <v>2808.84</v>
      </c>
    </row>
    <row r="4249" spans="1:8" x14ac:dyDescent="0.45">
      <c r="A4249" t="s">
        <v>940</v>
      </c>
      <c r="B4249" t="s">
        <v>4721</v>
      </c>
      <c r="C4249">
        <v>15</v>
      </c>
      <c r="D4249" t="s">
        <v>21</v>
      </c>
      <c r="F4249" t="s">
        <v>16</v>
      </c>
      <c r="G4249" t="s">
        <v>17</v>
      </c>
      <c r="H4249">
        <v>2331.4899999999998</v>
      </c>
    </row>
    <row r="4250" spans="1:8" x14ac:dyDescent="0.45">
      <c r="A4250" t="s">
        <v>1449</v>
      </c>
      <c r="B4250" t="s">
        <v>4722</v>
      </c>
      <c r="C4250">
        <v>60</v>
      </c>
      <c r="D4250" t="s">
        <v>9</v>
      </c>
      <c r="E4250" t="s">
        <v>38</v>
      </c>
      <c r="F4250" t="s">
        <v>11</v>
      </c>
      <c r="G4250" t="s">
        <v>44</v>
      </c>
      <c r="H4250">
        <v>3200.01</v>
      </c>
    </row>
    <row r="4251" spans="1:8" x14ac:dyDescent="0.45">
      <c r="A4251" t="s">
        <v>549</v>
      </c>
      <c r="B4251" t="s">
        <v>4723</v>
      </c>
      <c r="C4251">
        <v>56</v>
      </c>
      <c r="D4251" t="s">
        <v>9</v>
      </c>
      <c r="E4251" t="s">
        <v>26</v>
      </c>
      <c r="F4251" t="s">
        <v>16</v>
      </c>
      <c r="G4251" t="s">
        <v>12</v>
      </c>
      <c r="H4251">
        <v>1291.0899999999999</v>
      </c>
    </row>
    <row r="4252" spans="1:8" x14ac:dyDescent="0.45">
      <c r="A4252" t="s">
        <v>156</v>
      </c>
      <c r="B4252" t="s">
        <v>4724</v>
      </c>
      <c r="C4252">
        <v>64</v>
      </c>
      <c r="D4252" t="s">
        <v>9</v>
      </c>
      <c r="E4252" t="s">
        <v>19</v>
      </c>
      <c r="F4252" t="s">
        <v>23</v>
      </c>
      <c r="G4252" t="s">
        <v>41</v>
      </c>
      <c r="H4252">
        <v>3814.16</v>
      </c>
    </row>
    <row r="4253" spans="1:8" x14ac:dyDescent="0.45">
      <c r="A4253" t="s">
        <v>2825</v>
      </c>
      <c r="B4253" t="s">
        <v>4725</v>
      </c>
      <c r="C4253">
        <v>65</v>
      </c>
      <c r="D4253" t="s">
        <v>21</v>
      </c>
      <c r="E4253" t="s">
        <v>38</v>
      </c>
      <c r="F4253" t="s">
        <v>30</v>
      </c>
      <c r="G4253" t="s">
        <v>28</v>
      </c>
      <c r="H4253">
        <v>468.93</v>
      </c>
    </row>
    <row r="4254" spans="1:8" x14ac:dyDescent="0.45">
      <c r="A4254" s="1">
        <v>44870</v>
      </c>
      <c r="B4254" t="s">
        <v>4726</v>
      </c>
      <c r="C4254">
        <v>71</v>
      </c>
      <c r="D4254" t="s">
        <v>9</v>
      </c>
      <c r="E4254" t="s">
        <v>26</v>
      </c>
      <c r="F4254" t="s">
        <v>23</v>
      </c>
      <c r="G4254" t="s">
        <v>17</v>
      </c>
      <c r="H4254">
        <v>3163.04</v>
      </c>
    </row>
    <row r="4255" spans="1:8" x14ac:dyDescent="0.45">
      <c r="A4255" s="1">
        <v>45238</v>
      </c>
      <c r="B4255" t="s">
        <v>4727</v>
      </c>
      <c r="C4255">
        <v>99</v>
      </c>
      <c r="D4255" t="s">
        <v>21</v>
      </c>
      <c r="E4255" t="s">
        <v>26</v>
      </c>
      <c r="F4255" t="s">
        <v>11</v>
      </c>
      <c r="G4255" t="s">
        <v>41</v>
      </c>
      <c r="H4255">
        <v>1090.77</v>
      </c>
    </row>
    <row r="4256" spans="1:8" x14ac:dyDescent="0.45">
      <c r="A4256" t="s">
        <v>480</v>
      </c>
      <c r="B4256" t="s">
        <v>4728</v>
      </c>
      <c r="C4256">
        <v>23</v>
      </c>
      <c r="D4256" t="s">
        <v>14</v>
      </c>
      <c r="E4256" t="s">
        <v>15</v>
      </c>
      <c r="F4256" t="s">
        <v>11</v>
      </c>
      <c r="G4256" t="s">
        <v>41</v>
      </c>
      <c r="H4256">
        <v>2165.5100000000002</v>
      </c>
    </row>
    <row r="4257" spans="1:8" x14ac:dyDescent="0.45">
      <c r="A4257" s="1">
        <v>44632</v>
      </c>
      <c r="B4257" t="s">
        <v>4729</v>
      </c>
      <c r="C4257">
        <v>99</v>
      </c>
      <c r="D4257" t="s">
        <v>14</v>
      </c>
      <c r="F4257" t="s">
        <v>16</v>
      </c>
      <c r="G4257" t="s">
        <v>44</v>
      </c>
      <c r="H4257">
        <v>4446.2299999999996</v>
      </c>
    </row>
    <row r="4258" spans="1:8" x14ac:dyDescent="0.45">
      <c r="A4258" s="1">
        <v>44961</v>
      </c>
      <c r="B4258" t="s">
        <v>4730</v>
      </c>
      <c r="C4258">
        <v>34</v>
      </c>
      <c r="D4258" t="s">
        <v>21</v>
      </c>
      <c r="E4258" t="s">
        <v>22</v>
      </c>
      <c r="F4258" t="s">
        <v>16</v>
      </c>
      <c r="G4258" t="s">
        <v>44</v>
      </c>
      <c r="H4258">
        <v>1189.3399999999999</v>
      </c>
    </row>
    <row r="4259" spans="1:8" x14ac:dyDescent="0.45">
      <c r="A4259" s="1">
        <v>44601</v>
      </c>
      <c r="B4259" t="s">
        <v>4731</v>
      </c>
      <c r="C4259">
        <v>38</v>
      </c>
      <c r="D4259" t="s">
        <v>9</v>
      </c>
      <c r="E4259" t="s">
        <v>22</v>
      </c>
      <c r="F4259" t="s">
        <v>23</v>
      </c>
      <c r="G4259" t="s">
        <v>41</v>
      </c>
      <c r="H4259">
        <v>3134.14</v>
      </c>
    </row>
    <row r="4260" spans="1:8" x14ac:dyDescent="0.45">
      <c r="A4260" s="1">
        <v>45146</v>
      </c>
      <c r="B4260" t="s">
        <v>4732</v>
      </c>
      <c r="C4260">
        <v>11</v>
      </c>
      <c r="D4260" t="s">
        <v>21</v>
      </c>
      <c r="F4260" t="s">
        <v>23</v>
      </c>
      <c r="G4260" t="s">
        <v>12</v>
      </c>
      <c r="H4260">
        <v>2955.54</v>
      </c>
    </row>
    <row r="4261" spans="1:8" x14ac:dyDescent="0.45">
      <c r="A4261" t="s">
        <v>2027</v>
      </c>
      <c r="B4261" t="s">
        <v>4733</v>
      </c>
      <c r="C4261">
        <v>95</v>
      </c>
      <c r="D4261" t="s">
        <v>9</v>
      </c>
      <c r="E4261" t="s">
        <v>26</v>
      </c>
      <c r="F4261" t="s">
        <v>23</v>
      </c>
      <c r="G4261" t="s">
        <v>28</v>
      </c>
      <c r="H4261">
        <v>1937.56</v>
      </c>
    </row>
    <row r="4262" spans="1:8" x14ac:dyDescent="0.45">
      <c r="A4262" t="s">
        <v>1565</v>
      </c>
      <c r="B4262" t="s">
        <v>4734</v>
      </c>
      <c r="C4262">
        <v>40</v>
      </c>
      <c r="D4262" t="s">
        <v>21</v>
      </c>
      <c r="E4262" t="s">
        <v>26</v>
      </c>
      <c r="F4262" t="s">
        <v>30</v>
      </c>
      <c r="G4262" t="s">
        <v>12</v>
      </c>
      <c r="H4262">
        <v>4306.47</v>
      </c>
    </row>
    <row r="4263" spans="1:8" x14ac:dyDescent="0.45">
      <c r="A4263" s="1">
        <v>44685</v>
      </c>
      <c r="B4263" t="s">
        <v>4735</v>
      </c>
      <c r="C4263">
        <v>24</v>
      </c>
      <c r="D4263" t="s">
        <v>9</v>
      </c>
      <c r="F4263" t="s">
        <v>23</v>
      </c>
      <c r="G4263" t="s">
        <v>17</v>
      </c>
      <c r="H4263">
        <v>616.53</v>
      </c>
    </row>
    <row r="4264" spans="1:8" x14ac:dyDescent="0.45">
      <c r="A4264" s="1">
        <v>44876</v>
      </c>
      <c r="B4264" t="s">
        <v>4736</v>
      </c>
      <c r="C4264">
        <v>57</v>
      </c>
      <c r="D4264" t="s">
        <v>21</v>
      </c>
      <c r="E4264" t="s">
        <v>38</v>
      </c>
      <c r="F4264" t="s">
        <v>16</v>
      </c>
      <c r="G4264" t="s">
        <v>12</v>
      </c>
      <c r="H4264">
        <v>2272.88</v>
      </c>
    </row>
    <row r="4265" spans="1:8" x14ac:dyDescent="0.45">
      <c r="A4265" t="s">
        <v>1158</v>
      </c>
      <c r="B4265" t="s">
        <v>4737</v>
      </c>
      <c r="C4265">
        <v>14</v>
      </c>
      <c r="D4265" t="s">
        <v>9</v>
      </c>
      <c r="F4265" t="s">
        <v>30</v>
      </c>
      <c r="G4265" t="s">
        <v>28</v>
      </c>
      <c r="H4265">
        <v>2822.96</v>
      </c>
    </row>
    <row r="4266" spans="1:8" x14ac:dyDescent="0.45">
      <c r="A4266" s="1">
        <v>44599</v>
      </c>
      <c r="B4266" t="s">
        <v>4738</v>
      </c>
      <c r="C4266">
        <v>75</v>
      </c>
      <c r="D4266" t="s">
        <v>9</v>
      </c>
      <c r="E4266" t="s">
        <v>35</v>
      </c>
      <c r="F4266" t="s">
        <v>11</v>
      </c>
      <c r="G4266" t="s">
        <v>41</v>
      </c>
      <c r="H4266">
        <v>4786.78</v>
      </c>
    </row>
    <row r="4267" spans="1:8" x14ac:dyDescent="0.45">
      <c r="A4267" t="s">
        <v>189</v>
      </c>
      <c r="B4267" t="s">
        <v>4739</v>
      </c>
      <c r="C4267">
        <v>90</v>
      </c>
      <c r="D4267" t="s">
        <v>14</v>
      </c>
      <c r="E4267" t="s">
        <v>10</v>
      </c>
      <c r="F4267" t="s">
        <v>16</v>
      </c>
      <c r="G4267" t="s">
        <v>41</v>
      </c>
      <c r="H4267">
        <v>3922.07</v>
      </c>
    </row>
    <row r="4268" spans="1:8" x14ac:dyDescent="0.45">
      <c r="A4268" s="1">
        <v>44936</v>
      </c>
      <c r="B4268" t="s">
        <v>4740</v>
      </c>
      <c r="C4268">
        <v>30</v>
      </c>
      <c r="D4268" t="s">
        <v>21</v>
      </c>
      <c r="E4268" t="s">
        <v>38</v>
      </c>
      <c r="F4268" t="s">
        <v>11</v>
      </c>
      <c r="G4268" t="s">
        <v>17</v>
      </c>
      <c r="H4268">
        <v>3483.94</v>
      </c>
    </row>
    <row r="4269" spans="1:8" x14ac:dyDescent="0.45">
      <c r="A4269" t="s">
        <v>1013</v>
      </c>
      <c r="B4269" t="s">
        <v>4741</v>
      </c>
      <c r="C4269">
        <v>67</v>
      </c>
      <c r="D4269" t="s">
        <v>21</v>
      </c>
      <c r="E4269" t="s">
        <v>10</v>
      </c>
      <c r="F4269" t="s">
        <v>23</v>
      </c>
      <c r="G4269" t="s">
        <v>41</v>
      </c>
      <c r="H4269">
        <v>3549.07</v>
      </c>
    </row>
    <row r="4270" spans="1:8" x14ac:dyDescent="0.45">
      <c r="A4270" s="1">
        <v>44684</v>
      </c>
      <c r="B4270" t="s">
        <v>4742</v>
      </c>
      <c r="C4270">
        <v>8</v>
      </c>
      <c r="D4270" t="s">
        <v>9</v>
      </c>
      <c r="E4270" t="s">
        <v>19</v>
      </c>
      <c r="F4270" t="s">
        <v>30</v>
      </c>
      <c r="G4270" t="s">
        <v>41</v>
      </c>
      <c r="H4270">
        <v>3799.58</v>
      </c>
    </row>
    <row r="4271" spans="1:8" x14ac:dyDescent="0.45">
      <c r="A4271" t="s">
        <v>890</v>
      </c>
      <c r="B4271" t="s">
        <v>4743</v>
      </c>
      <c r="C4271">
        <v>54</v>
      </c>
      <c r="D4271" t="s">
        <v>9</v>
      </c>
      <c r="E4271" t="s">
        <v>26</v>
      </c>
      <c r="F4271" t="s">
        <v>16</v>
      </c>
      <c r="G4271" t="s">
        <v>12</v>
      </c>
      <c r="H4271">
        <v>3108.13</v>
      </c>
    </row>
    <row r="4272" spans="1:8" x14ac:dyDescent="0.45">
      <c r="A4272" t="s">
        <v>1191</v>
      </c>
      <c r="B4272" t="s">
        <v>4744</v>
      </c>
      <c r="C4272">
        <v>8</v>
      </c>
      <c r="D4272" t="s">
        <v>14</v>
      </c>
      <c r="E4272" t="s">
        <v>15</v>
      </c>
      <c r="F4272" t="s">
        <v>30</v>
      </c>
      <c r="G4272" t="s">
        <v>12</v>
      </c>
      <c r="H4272">
        <v>2901.97</v>
      </c>
    </row>
    <row r="4273" spans="1:8" x14ac:dyDescent="0.45">
      <c r="A4273" s="1">
        <v>45141</v>
      </c>
      <c r="B4273" t="s">
        <v>4745</v>
      </c>
      <c r="C4273">
        <v>3</v>
      </c>
      <c r="D4273" t="s">
        <v>14</v>
      </c>
      <c r="E4273" t="s">
        <v>10</v>
      </c>
      <c r="F4273" t="s">
        <v>30</v>
      </c>
      <c r="G4273" t="s">
        <v>44</v>
      </c>
      <c r="H4273">
        <v>4435.43</v>
      </c>
    </row>
    <row r="4274" spans="1:8" x14ac:dyDescent="0.45">
      <c r="A4274" t="s">
        <v>197</v>
      </c>
      <c r="B4274" t="s">
        <v>4746</v>
      </c>
      <c r="C4274">
        <v>9</v>
      </c>
      <c r="D4274" t="s">
        <v>9</v>
      </c>
      <c r="E4274" t="s">
        <v>38</v>
      </c>
      <c r="F4274" t="s">
        <v>11</v>
      </c>
      <c r="G4274" t="s">
        <v>44</v>
      </c>
      <c r="H4274">
        <v>3432.81</v>
      </c>
    </row>
    <row r="4275" spans="1:8" x14ac:dyDescent="0.45">
      <c r="A4275" s="1">
        <v>44600</v>
      </c>
      <c r="B4275" t="s">
        <v>4747</v>
      </c>
      <c r="C4275">
        <v>89</v>
      </c>
      <c r="D4275" t="s">
        <v>9</v>
      </c>
      <c r="E4275" t="s">
        <v>22</v>
      </c>
      <c r="F4275" t="s">
        <v>11</v>
      </c>
      <c r="G4275" t="s">
        <v>17</v>
      </c>
      <c r="H4275">
        <v>3305.81</v>
      </c>
    </row>
    <row r="4276" spans="1:8" x14ac:dyDescent="0.45">
      <c r="A4276" t="s">
        <v>738</v>
      </c>
      <c r="B4276" t="s">
        <v>4748</v>
      </c>
      <c r="C4276">
        <v>83</v>
      </c>
      <c r="D4276" t="s">
        <v>21</v>
      </c>
      <c r="E4276" t="s">
        <v>15</v>
      </c>
      <c r="F4276" t="s">
        <v>23</v>
      </c>
      <c r="G4276" t="s">
        <v>12</v>
      </c>
      <c r="H4276">
        <v>4868.1499999999996</v>
      </c>
    </row>
    <row r="4277" spans="1:8" x14ac:dyDescent="0.45">
      <c r="A4277" s="1">
        <v>44869</v>
      </c>
      <c r="B4277" t="s">
        <v>4749</v>
      </c>
      <c r="C4277">
        <v>0</v>
      </c>
      <c r="D4277" t="s">
        <v>9</v>
      </c>
      <c r="E4277" t="s">
        <v>38</v>
      </c>
      <c r="F4277" t="s">
        <v>11</v>
      </c>
      <c r="G4277" t="s">
        <v>28</v>
      </c>
      <c r="H4277">
        <v>3954.79</v>
      </c>
    </row>
    <row r="4278" spans="1:8" x14ac:dyDescent="0.45">
      <c r="A4278" t="s">
        <v>588</v>
      </c>
      <c r="B4278" t="s">
        <v>4750</v>
      </c>
      <c r="C4278">
        <v>93</v>
      </c>
      <c r="D4278" t="s">
        <v>14</v>
      </c>
      <c r="E4278" t="s">
        <v>35</v>
      </c>
      <c r="F4278" t="s">
        <v>11</v>
      </c>
      <c r="G4278" t="s">
        <v>12</v>
      </c>
      <c r="H4278">
        <v>3880.03</v>
      </c>
    </row>
    <row r="4279" spans="1:8" x14ac:dyDescent="0.45">
      <c r="A4279" t="s">
        <v>529</v>
      </c>
      <c r="B4279" t="s">
        <v>4751</v>
      </c>
      <c r="C4279">
        <v>90</v>
      </c>
      <c r="D4279" t="s">
        <v>14</v>
      </c>
      <c r="E4279" t="s">
        <v>38</v>
      </c>
      <c r="F4279" t="s">
        <v>30</v>
      </c>
      <c r="G4279" t="s">
        <v>12</v>
      </c>
      <c r="H4279">
        <v>4565.53</v>
      </c>
    </row>
    <row r="4280" spans="1:8" x14ac:dyDescent="0.45">
      <c r="A4280" t="s">
        <v>1151</v>
      </c>
      <c r="B4280" t="s">
        <v>4752</v>
      </c>
      <c r="C4280">
        <v>60</v>
      </c>
      <c r="D4280" t="s">
        <v>21</v>
      </c>
      <c r="E4280" t="s">
        <v>19</v>
      </c>
      <c r="F4280" t="s">
        <v>11</v>
      </c>
      <c r="G4280" t="s">
        <v>44</v>
      </c>
      <c r="H4280">
        <v>3091.33</v>
      </c>
    </row>
    <row r="4281" spans="1:8" x14ac:dyDescent="0.45">
      <c r="A4281" t="s">
        <v>592</v>
      </c>
      <c r="B4281" t="s">
        <v>4753</v>
      </c>
      <c r="C4281">
        <v>78</v>
      </c>
      <c r="D4281" t="s">
        <v>14</v>
      </c>
      <c r="F4281" t="s">
        <v>16</v>
      </c>
      <c r="G4281" t="s">
        <v>12</v>
      </c>
      <c r="H4281">
        <v>1992.44</v>
      </c>
    </row>
    <row r="4282" spans="1:8" x14ac:dyDescent="0.45">
      <c r="A4282" s="1">
        <v>44991</v>
      </c>
      <c r="B4282" t="s">
        <v>4754</v>
      </c>
      <c r="C4282">
        <v>88</v>
      </c>
      <c r="D4282" t="s">
        <v>9</v>
      </c>
      <c r="E4282" t="s">
        <v>10</v>
      </c>
      <c r="F4282" t="s">
        <v>16</v>
      </c>
      <c r="G4282" t="s">
        <v>17</v>
      </c>
      <c r="H4282">
        <v>2676.59</v>
      </c>
    </row>
    <row r="4283" spans="1:8" x14ac:dyDescent="0.45">
      <c r="A4283" s="1">
        <v>44654</v>
      </c>
      <c r="B4283" t="s">
        <v>4755</v>
      </c>
      <c r="C4283">
        <v>6</v>
      </c>
      <c r="D4283" t="s">
        <v>21</v>
      </c>
      <c r="F4283" t="s">
        <v>30</v>
      </c>
      <c r="G4283" t="s">
        <v>28</v>
      </c>
      <c r="H4283">
        <v>4164.17</v>
      </c>
    </row>
    <row r="4284" spans="1:8" x14ac:dyDescent="0.45">
      <c r="A4284" s="1">
        <v>44660</v>
      </c>
      <c r="B4284" t="s">
        <v>4756</v>
      </c>
      <c r="C4284">
        <v>28</v>
      </c>
      <c r="D4284" t="s">
        <v>9</v>
      </c>
      <c r="E4284" t="s">
        <v>38</v>
      </c>
      <c r="F4284" t="s">
        <v>23</v>
      </c>
      <c r="G4284" t="s">
        <v>44</v>
      </c>
      <c r="H4284">
        <v>109.88</v>
      </c>
    </row>
    <row r="4285" spans="1:8" x14ac:dyDescent="0.45">
      <c r="A4285" t="s">
        <v>1490</v>
      </c>
      <c r="B4285" t="s">
        <v>4757</v>
      </c>
      <c r="C4285">
        <v>7</v>
      </c>
      <c r="D4285" t="s">
        <v>21</v>
      </c>
      <c r="E4285" t="s">
        <v>22</v>
      </c>
      <c r="F4285" t="s">
        <v>23</v>
      </c>
      <c r="G4285" t="s">
        <v>28</v>
      </c>
      <c r="H4285">
        <v>72.739999999999995</v>
      </c>
    </row>
    <row r="4286" spans="1:8" x14ac:dyDescent="0.45">
      <c r="A4286" t="s">
        <v>209</v>
      </c>
      <c r="B4286" t="s">
        <v>4758</v>
      </c>
      <c r="C4286">
        <v>75</v>
      </c>
      <c r="D4286" t="s">
        <v>14</v>
      </c>
      <c r="E4286" t="s">
        <v>26</v>
      </c>
      <c r="F4286" t="s">
        <v>30</v>
      </c>
      <c r="G4286" t="s">
        <v>17</v>
      </c>
      <c r="H4286">
        <v>1399.47</v>
      </c>
    </row>
    <row r="4287" spans="1:8" x14ac:dyDescent="0.45">
      <c r="A4287" t="s">
        <v>459</v>
      </c>
      <c r="B4287" t="s">
        <v>4759</v>
      </c>
      <c r="C4287">
        <v>84</v>
      </c>
      <c r="D4287" t="s">
        <v>14</v>
      </c>
      <c r="E4287" t="s">
        <v>35</v>
      </c>
      <c r="F4287" t="s">
        <v>30</v>
      </c>
      <c r="G4287" t="s">
        <v>41</v>
      </c>
      <c r="H4287">
        <v>385.73</v>
      </c>
    </row>
    <row r="4288" spans="1:8" x14ac:dyDescent="0.45">
      <c r="A4288" s="1">
        <v>45242</v>
      </c>
      <c r="B4288" t="s">
        <v>4760</v>
      </c>
      <c r="C4288">
        <v>88</v>
      </c>
      <c r="D4288" t="s">
        <v>9</v>
      </c>
      <c r="E4288" t="s">
        <v>19</v>
      </c>
      <c r="F4288" t="s">
        <v>11</v>
      </c>
      <c r="G4288" t="s">
        <v>17</v>
      </c>
      <c r="H4288">
        <v>4740.37</v>
      </c>
    </row>
    <row r="4289" spans="1:8" x14ac:dyDescent="0.45">
      <c r="A4289" t="s">
        <v>906</v>
      </c>
      <c r="B4289" t="s">
        <v>4761</v>
      </c>
      <c r="C4289">
        <v>91</v>
      </c>
      <c r="D4289" t="s">
        <v>14</v>
      </c>
      <c r="E4289" t="s">
        <v>38</v>
      </c>
      <c r="F4289" t="s">
        <v>16</v>
      </c>
      <c r="G4289" t="s">
        <v>41</v>
      </c>
      <c r="H4289">
        <v>452.98</v>
      </c>
    </row>
    <row r="4290" spans="1:8" x14ac:dyDescent="0.45">
      <c r="A4290" t="s">
        <v>600</v>
      </c>
      <c r="B4290" t="s">
        <v>4762</v>
      </c>
      <c r="C4290">
        <v>0</v>
      </c>
      <c r="D4290" t="s">
        <v>14</v>
      </c>
      <c r="E4290" t="s">
        <v>35</v>
      </c>
      <c r="F4290" t="s">
        <v>16</v>
      </c>
      <c r="G4290" t="s">
        <v>12</v>
      </c>
      <c r="H4290">
        <v>2983.36</v>
      </c>
    </row>
    <row r="4291" spans="1:8" x14ac:dyDescent="0.45">
      <c r="A4291" s="1">
        <v>45088</v>
      </c>
      <c r="B4291" t="s">
        <v>4763</v>
      </c>
      <c r="C4291">
        <v>82</v>
      </c>
      <c r="D4291" t="s">
        <v>14</v>
      </c>
      <c r="E4291" t="s">
        <v>35</v>
      </c>
      <c r="F4291" t="s">
        <v>11</v>
      </c>
      <c r="G4291" t="s">
        <v>17</v>
      </c>
      <c r="H4291">
        <v>1222.01</v>
      </c>
    </row>
    <row r="4292" spans="1:8" x14ac:dyDescent="0.45">
      <c r="A4292" t="s">
        <v>1351</v>
      </c>
      <c r="B4292" t="s">
        <v>4764</v>
      </c>
      <c r="C4292">
        <v>26</v>
      </c>
      <c r="D4292" t="s">
        <v>9</v>
      </c>
      <c r="E4292" t="s">
        <v>10</v>
      </c>
      <c r="F4292" t="s">
        <v>30</v>
      </c>
      <c r="G4292" t="s">
        <v>17</v>
      </c>
      <c r="H4292">
        <v>2135.7600000000002</v>
      </c>
    </row>
    <row r="4293" spans="1:8" x14ac:dyDescent="0.45">
      <c r="A4293" s="1">
        <v>44813</v>
      </c>
      <c r="B4293" t="s">
        <v>4765</v>
      </c>
      <c r="C4293">
        <v>19</v>
      </c>
      <c r="D4293" t="s">
        <v>9</v>
      </c>
      <c r="E4293" t="s">
        <v>22</v>
      </c>
      <c r="F4293" t="s">
        <v>16</v>
      </c>
      <c r="G4293" t="s">
        <v>17</v>
      </c>
      <c r="H4293">
        <v>456.33</v>
      </c>
    </row>
    <row r="4294" spans="1:8" x14ac:dyDescent="0.45">
      <c r="A4294" t="s">
        <v>1062</v>
      </c>
      <c r="B4294" t="s">
        <v>4766</v>
      </c>
      <c r="C4294">
        <v>91</v>
      </c>
      <c r="D4294" t="s">
        <v>9</v>
      </c>
      <c r="E4294" t="s">
        <v>38</v>
      </c>
      <c r="F4294" t="s">
        <v>11</v>
      </c>
      <c r="G4294" t="s">
        <v>12</v>
      </c>
      <c r="H4294">
        <v>731.08</v>
      </c>
    </row>
    <row r="4295" spans="1:8" x14ac:dyDescent="0.45">
      <c r="A4295" t="s">
        <v>579</v>
      </c>
      <c r="B4295" t="s">
        <v>4767</v>
      </c>
      <c r="C4295">
        <v>17</v>
      </c>
      <c r="D4295" t="s">
        <v>21</v>
      </c>
      <c r="E4295" t="s">
        <v>26</v>
      </c>
      <c r="F4295" t="s">
        <v>30</v>
      </c>
      <c r="G4295" t="s">
        <v>12</v>
      </c>
      <c r="H4295">
        <v>938.79</v>
      </c>
    </row>
    <row r="4296" spans="1:8" x14ac:dyDescent="0.45">
      <c r="A4296" t="s">
        <v>1897</v>
      </c>
      <c r="B4296" t="s">
        <v>4768</v>
      </c>
      <c r="C4296">
        <v>38</v>
      </c>
      <c r="D4296" t="s">
        <v>14</v>
      </c>
      <c r="E4296" t="s">
        <v>38</v>
      </c>
      <c r="F4296" t="s">
        <v>11</v>
      </c>
      <c r="G4296" t="s">
        <v>17</v>
      </c>
      <c r="H4296">
        <v>254.21</v>
      </c>
    </row>
    <row r="4297" spans="1:8" x14ac:dyDescent="0.45">
      <c r="A4297" t="s">
        <v>2063</v>
      </c>
      <c r="B4297" t="s">
        <v>4769</v>
      </c>
      <c r="C4297">
        <v>43</v>
      </c>
      <c r="D4297" t="s">
        <v>21</v>
      </c>
      <c r="E4297" t="s">
        <v>19</v>
      </c>
      <c r="F4297" t="s">
        <v>11</v>
      </c>
      <c r="G4297" t="s">
        <v>12</v>
      </c>
      <c r="H4297">
        <v>2877.52</v>
      </c>
    </row>
    <row r="4298" spans="1:8" x14ac:dyDescent="0.45">
      <c r="A4298" t="s">
        <v>66</v>
      </c>
      <c r="B4298" t="s">
        <v>4770</v>
      </c>
      <c r="C4298">
        <v>26</v>
      </c>
      <c r="D4298" t="s">
        <v>21</v>
      </c>
      <c r="E4298" t="s">
        <v>10</v>
      </c>
      <c r="F4298" t="s">
        <v>30</v>
      </c>
      <c r="G4298" t="s">
        <v>17</v>
      </c>
      <c r="H4298">
        <v>4671.0600000000004</v>
      </c>
    </row>
    <row r="4299" spans="1:8" x14ac:dyDescent="0.45">
      <c r="A4299" t="s">
        <v>1283</v>
      </c>
      <c r="B4299" t="s">
        <v>4771</v>
      </c>
      <c r="C4299">
        <v>93</v>
      </c>
      <c r="D4299" t="s">
        <v>9</v>
      </c>
      <c r="F4299" t="s">
        <v>16</v>
      </c>
      <c r="G4299" t="s">
        <v>12</v>
      </c>
      <c r="H4299">
        <v>4506.07</v>
      </c>
    </row>
    <row r="4300" spans="1:8" x14ac:dyDescent="0.45">
      <c r="A4300" s="1">
        <v>44688</v>
      </c>
      <c r="B4300" t="s">
        <v>4772</v>
      </c>
      <c r="C4300">
        <v>42</v>
      </c>
      <c r="D4300" t="s">
        <v>9</v>
      </c>
      <c r="E4300" t="s">
        <v>22</v>
      </c>
      <c r="F4300" t="s">
        <v>30</v>
      </c>
      <c r="G4300" t="s">
        <v>28</v>
      </c>
      <c r="H4300">
        <v>4673.78</v>
      </c>
    </row>
    <row r="4301" spans="1:8" x14ac:dyDescent="0.45">
      <c r="A4301" t="s">
        <v>1615</v>
      </c>
      <c r="B4301" t="s">
        <v>4773</v>
      </c>
      <c r="C4301">
        <v>64</v>
      </c>
      <c r="D4301" t="s">
        <v>9</v>
      </c>
      <c r="F4301" t="s">
        <v>16</v>
      </c>
      <c r="G4301" t="s">
        <v>17</v>
      </c>
      <c r="H4301">
        <v>4519.78</v>
      </c>
    </row>
    <row r="4302" spans="1:8" x14ac:dyDescent="0.45">
      <c r="A4302" s="1">
        <v>45232</v>
      </c>
      <c r="B4302" t="s">
        <v>4774</v>
      </c>
      <c r="C4302">
        <v>67</v>
      </c>
      <c r="D4302" t="s">
        <v>21</v>
      </c>
      <c r="E4302" t="s">
        <v>22</v>
      </c>
      <c r="F4302" t="s">
        <v>30</v>
      </c>
      <c r="G4302" t="s">
        <v>28</v>
      </c>
      <c r="H4302">
        <v>539.57000000000005</v>
      </c>
    </row>
    <row r="4303" spans="1:8" x14ac:dyDescent="0.45">
      <c r="A4303" t="s">
        <v>563</v>
      </c>
      <c r="B4303" t="s">
        <v>4775</v>
      </c>
      <c r="C4303">
        <v>2</v>
      </c>
      <c r="D4303" t="s">
        <v>21</v>
      </c>
      <c r="E4303" t="s">
        <v>38</v>
      </c>
      <c r="F4303" t="s">
        <v>23</v>
      </c>
      <c r="G4303" t="s">
        <v>44</v>
      </c>
      <c r="H4303">
        <v>4135.1000000000004</v>
      </c>
    </row>
    <row r="4304" spans="1:8" x14ac:dyDescent="0.45">
      <c r="A4304" t="s">
        <v>1887</v>
      </c>
      <c r="B4304" t="s">
        <v>4776</v>
      </c>
      <c r="C4304">
        <v>64</v>
      </c>
      <c r="D4304" t="s">
        <v>9</v>
      </c>
      <c r="E4304" t="s">
        <v>10</v>
      </c>
      <c r="F4304" t="s">
        <v>16</v>
      </c>
      <c r="G4304" t="s">
        <v>12</v>
      </c>
      <c r="H4304">
        <v>1487.3</v>
      </c>
    </row>
    <row r="4305" spans="1:8" x14ac:dyDescent="0.45">
      <c r="A4305" s="1">
        <v>45266</v>
      </c>
      <c r="B4305" t="s">
        <v>4777</v>
      </c>
      <c r="C4305">
        <v>23</v>
      </c>
      <c r="D4305" t="s">
        <v>14</v>
      </c>
      <c r="E4305" t="s">
        <v>22</v>
      </c>
      <c r="F4305" t="s">
        <v>23</v>
      </c>
      <c r="G4305" t="s">
        <v>41</v>
      </c>
      <c r="H4305">
        <v>566.84</v>
      </c>
    </row>
    <row r="4306" spans="1:8" x14ac:dyDescent="0.45">
      <c r="A4306" t="s">
        <v>563</v>
      </c>
      <c r="B4306" t="s">
        <v>4778</v>
      </c>
      <c r="C4306">
        <v>65</v>
      </c>
      <c r="D4306" t="s">
        <v>14</v>
      </c>
      <c r="E4306" t="s">
        <v>26</v>
      </c>
      <c r="F4306" t="s">
        <v>30</v>
      </c>
      <c r="G4306" t="s">
        <v>44</v>
      </c>
      <c r="H4306">
        <v>4523.17</v>
      </c>
    </row>
    <row r="4307" spans="1:8" x14ac:dyDescent="0.45">
      <c r="A4307" s="1">
        <v>44564</v>
      </c>
      <c r="B4307" t="s">
        <v>4779</v>
      </c>
      <c r="C4307">
        <v>6</v>
      </c>
      <c r="D4307" t="s">
        <v>14</v>
      </c>
      <c r="E4307" t="s">
        <v>15</v>
      </c>
      <c r="F4307" t="s">
        <v>11</v>
      </c>
      <c r="G4307" t="s">
        <v>12</v>
      </c>
      <c r="H4307">
        <v>4759.76</v>
      </c>
    </row>
    <row r="4308" spans="1:8" x14ac:dyDescent="0.45">
      <c r="A4308" t="s">
        <v>558</v>
      </c>
      <c r="B4308" t="s">
        <v>4780</v>
      </c>
      <c r="C4308">
        <v>47</v>
      </c>
      <c r="D4308" t="s">
        <v>21</v>
      </c>
      <c r="E4308" t="s">
        <v>38</v>
      </c>
      <c r="F4308" t="s">
        <v>11</v>
      </c>
      <c r="H4308">
        <v>1668.03</v>
      </c>
    </row>
    <row r="4309" spans="1:8" x14ac:dyDescent="0.45">
      <c r="A4309" s="1">
        <v>44566</v>
      </c>
      <c r="B4309" t="s">
        <v>4781</v>
      </c>
      <c r="C4309">
        <v>7</v>
      </c>
      <c r="D4309" t="s">
        <v>14</v>
      </c>
      <c r="E4309" t="s">
        <v>10</v>
      </c>
      <c r="F4309" t="s">
        <v>11</v>
      </c>
      <c r="G4309" t="s">
        <v>17</v>
      </c>
      <c r="H4309">
        <v>232.19</v>
      </c>
    </row>
    <row r="4310" spans="1:8" x14ac:dyDescent="0.45">
      <c r="A4310" s="1">
        <v>45149</v>
      </c>
      <c r="B4310" t="s">
        <v>4782</v>
      </c>
      <c r="C4310">
        <v>45</v>
      </c>
      <c r="D4310" t="s">
        <v>9</v>
      </c>
      <c r="E4310" t="s">
        <v>15</v>
      </c>
      <c r="F4310" t="s">
        <v>23</v>
      </c>
      <c r="G4310" t="s">
        <v>12</v>
      </c>
      <c r="H4310">
        <v>1956.67</v>
      </c>
    </row>
    <row r="4311" spans="1:8" x14ac:dyDescent="0.45">
      <c r="A4311" t="s">
        <v>949</v>
      </c>
      <c r="B4311" t="s">
        <v>4783</v>
      </c>
      <c r="C4311">
        <v>97</v>
      </c>
      <c r="D4311" t="s">
        <v>21</v>
      </c>
      <c r="E4311" t="s">
        <v>10</v>
      </c>
      <c r="F4311" t="s">
        <v>30</v>
      </c>
      <c r="G4311" t="s">
        <v>41</v>
      </c>
      <c r="H4311">
        <v>244.53</v>
      </c>
    </row>
    <row r="4312" spans="1:8" x14ac:dyDescent="0.45">
      <c r="A4312" s="1">
        <v>44684</v>
      </c>
      <c r="B4312" t="s">
        <v>4784</v>
      </c>
      <c r="C4312">
        <v>75</v>
      </c>
      <c r="D4312" t="s">
        <v>9</v>
      </c>
      <c r="E4312" t="s">
        <v>35</v>
      </c>
      <c r="F4312" t="s">
        <v>11</v>
      </c>
      <c r="G4312" t="s">
        <v>17</v>
      </c>
      <c r="H4312">
        <v>1616.89</v>
      </c>
    </row>
    <row r="4313" spans="1:8" x14ac:dyDescent="0.45">
      <c r="A4313" t="s">
        <v>447</v>
      </c>
      <c r="B4313" t="s">
        <v>4785</v>
      </c>
      <c r="C4313">
        <v>19</v>
      </c>
      <c r="D4313" t="s">
        <v>14</v>
      </c>
      <c r="E4313" t="s">
        <v>35</v>
      </c>
      <c r="F4313" t="s">
        <v>11</v>
      </c>
      <c r="G4313" t="s">
        <v>17</v>
      </c>
      <c r="H4313">
        <v>1742.91</v>
      </c>
    </row>
    <row r="4314" spans="1:8" x14ac:dyDescent="0.45">
      <c r="A4314" t="s">
        <v>628</v>
      </c>
      <c r="B4314" t="s">
        <v>4786</v>
      </c>
      <c r="C4314">
        <v>90</v>
      </c>
      <c r="D4314" t="s">
        <v>9</v>
      </c>
      <c r="E4314" t="s">
        <v>38</v>
      </c>
      <c r="F4314" t="s">
        <v>16</v>
      </c>
      <c r="G4314" t="s">
        <v>28</v>
      </c>
      <c r="H4314">
        <v>1764.58</v>
      </c>
    </row>
    <row r="4315" spans="1:8" x14ac:dyDescent="0.45">
      <c r="A4315" t="s">
        <v>933</v>
      </c>
      <c r="B4315" t="s">
        <v>4787</v>
      </c>
      <c r="C4315">
        <v>45</v>
      </c>
      <c r="D4315" t="s">
        <v>9</v>
      </c>
      <c r="E4315" t="s">
        <v>15</v>
      </c>
      <c r="F4315" t="s">
        <v>11</v>
      </c>
      <c r="G4315" t="s">
        <v>12</v>
      </c>
      <c r="H4315">
        <v>1054.1099999999999</v>
      </c>
    </row>
    <row r="4316" spans="1:8" x14ac:dyDescent="0.45">
      <c r="A4316" t="s">
        <v>555</v>
      </c>
      <c r="B4316" t="s">
        <v>4788</v>
      </c>
      <c r="C4316">
        <v>86</v>
      </c>
      <c r="D4316" t="s">
        <v>14</v>
      </c>
      <c r="E4316" t="s">
        <v>10</v>
      </c>
      <c r="F4316" t="s">
        <v>11</v>
      </c>
      <c r="G4316" t="s">
        <v>17</v>
      </c>
      <c r="H4316">
        <v>2890.45</v>
      </c>
    </row>
    <row r="4317" spans="1:8" x14ac:dyDescent="0.45">
      <c r="A4317" s="1">
        <v>44602</v>
      </c>
      <c r="B4317" t="s">
        <v>4789</v>
      </c>
      <c r="C4317">
        <v>84</v>
      </c>
      <c r="D4317" t="s">
        <v>14</v>
      </c>
      <c r="E4317" t="s">
        <v>10</v>
      </c>
      <c r="F4317" t="s">
        <v>16</v>
      </c>
      <c r="H4317">
        <v>1159.3699999999999</v>
      </c>
    </row>
    <row r="4318" spans="1:8" x14ac:dyDescent="0.45">
      <c r="A4318" s="1">
        <v>44938</v>
      </c>
      <c r="B4318" t="s">
        <v>4790</v>
      </c>
      <c r="C4318">
        <v>71</v>
      </c>
      <c r="D4318" t="s">
        <v>14</v>
      </c>
      <c r="E4318" t="s">
        <v>35</v>
      </c>
      <c r="F4318" t="s">
        <v>16</v>
      </c>
      <c r="G4318" t="s">
        <v>41</v>
      </c>
      <c r="H4318">
        <v>4139.76</v>
      </c>
    </row>
    <row r="4319" spans="1:8" x14ac:dyDescent="0.45">
      <c r="A4319" s="1">
        <v>45083</v>
      </c>
      <c r="B4319" t="s">
        <v>4791</v>
      </c>
      <c r="C4319">
        <v>58</v>
      </c>
      <c r="D4319" t="s">
        <v>14</v>
      </c>
      <c r="E4319" t="s">
        <v>26</v>
      </c>
      <c r="F4319" t="s">
        <v>23</v>
      </c>
      <c r="G4319" t="s">
        <v>44</v>
      </c>
      <c r="H4319">
        <v>3346.96</v>
      </c>
    </row>
    <row r="4320" spans="1:8" x14ac:dyDescent="0.45">
      <c r="A4320" t="s">
        <v>1373</v>
      </c>
      <c r="B4320" t="s">
        <v>4792</v>
      </c>
      <c r="C4320">
        <v>28</v>
      </c>
      <c r="D4320" t="s">
        <v>14</v>
      </c>
      <c r="E4320" t="s">
        <v>26</v>
      </c>
      <c r="F4320" t="s">
        <v>16</v>
      </c>
      <c r="G4320" t="s">
        <v>17</v>
      </c>
      <c r="H4320">
        <v>1110.53</v>
      </c>
    </row>
    <row r="4321" spans="1:8" x14ac:dyDescent="0.45">
      <c r="A4321" t="s">
        <v>728</v>
      </c>
      <c r="B4321" t="s">
        <v>4793</v>
      </c>
      <c r="C4321">
        <v>55</v>
      </c>
      <c r="D4321" t="s">
        <v>9</v>
      </c>
      <c r="E4321" t="s">
        <v>15</v>
      </c>
      <c r="F4321" t="s">
        <v>23</v>
      </c>
      <c r="G4321" t="s">
        <v>41</v>
      </c>
      <c r="H4321">
        <v>1506.29</v>
      </c>
    </row>
    <row r="4322" spans="1:8" x14ac:dyDescent="0.45">
      <c r="A4322" t="s">
        <v>278</v>
      </c>
      <c r="B4322" t="s">
        <v>4794</v>
      </c>
      <c r="C4322">
        <v>76</v>
      </c>
      <c r="D4322" t="s">
        <v>14</v>
      </c>
      <c r="E4322" t="s">
        <v>35</v>
      </c>
      <c r="F4322" t="s">
        <v>23</v>
      </c>
      <c r="G4322" t="s">
        <v>28</v>
      </c>
      <c r="H4322">
        <v>3516.63</v>
      </c>
    </row>
    <row r="4323" spans="1:8" x14ac:dyDescent="0.45">
      <c r="A4323" t="s">
        <v>906</v>
      </c>
      <c r="B4323" t="s">
        <v>4795</v>
      </c>
      <c r="C4323">
        <v>36</v>
      </c>
      <c r="D4323" t="s">
        <v>9</v>
      </c>
      <c r="E4323" t="s">
        <v>19</v>
      </c>
      <c r="F4323" t="s">
        <v>11</v>
      </c>
      <c r="G4323" t="s">
        <v>17</v>
      </c>
      <c r="H4323">
        <v>2969.96</v>
      </c>
    </row>
    <row r="4324" spans="1:8" x14ac:dyDescent="0.45">
      <c r="A4324" t="s">
        <v>920</v>
      </c>
      <c r="B4324" t="s">
        <v>4796</v>
      </c>
      <c r="C4324">
        <v>95</v>
      </c>
      <c r="D4324" t="s">
        <v>14</v>
      </c>
      <c r="E4324" t="s">
        <v>35</v>
      </c>
      <c r="F4324" t="s">
        <v>23</v>
      </c>
      <c r="G4324" t="s">
        <v>41</v>
      </c>
      <c r="H4324">
        <v>1769.57</v>
      </c>
    </row>
    <row r="4325" spans="1:8" x14ac:dyDescent="0.45">
      <c r="A4325" t="s">
        <v>493</v>
      </c>
      <c r="B4325" t="s">
        <v>4797</v>
      </c>
      <c r="C4325">
        <v>14</v>
      </c>
      <c r="D4325" t="s">
        <v>14</v>
      </c>
      <c r="E4325" t="s">
        <v>19</v>
      </c>
      <c r="F4325" t="s">
        <v>23</v>
      </c>
      <c r="G4325" t="s">
        <v>44</v>
      </c>
      <c r="H4325">
        <v>2105.21</v>
      </c>
    </row>
    <row r="4326" spans="1:8" x14ac:dyDescent="0.45">
      <c r="A4326" s="1">
        <v>44597</v>
      </c>
      <c r="B4326" t="s">
        <v>4798</v>
      </c>
      <c r="C4326">
        <v>3</v>
      </c>
      <c r="D4326" t="s">
        <v>9</v>
      </c>
      <c r="E4326" t="s">
        <v>38</v>
      </c>
      <c r="F4326" t="s">
        <v>23</v>
      </c>
      <c r="G4326" t="s">
        <v>44</v>
      </c>
      <c r="H4326">
        <v>4625.05</v>
      </c>
    </row>
    <row r="4327" spans="1:8" x14ac:dyDescent="0.45">
      <c r="A4327" s="1">
        <v>44654</v>
      </c>
      <c r="B4327" t="s">
        <v>4799</v>
      </c>
      <c r="C4327">
        <v>61</v>
      </c>
      <c r="D4327" t="s">
        <v>14</v>
      </c>
      <c r="E4327" t="s">
        <v>26</v>
      </c>
      <c r="F4327" t="s">
        <v>16</v>
      </c>
      <c r="G4327" t="s">
        <v>44</v>
      </c>
      <c r="H4327">
        <v>554.52</v>
      </c>
    </row>
    <row r="4328" spans="1:8" x14ac:dyDescent="0.45">
      <c r="A4328" s="1">
        <v>45115</v>
      </c>
      <c r="B4328" t="s">
        <v>4800</v>
      </c>
      <c r="C4328">
        <v>66</v>
      </c>
      <c r="D4328" t="s">
        <v>21</v>
      </c>
      <c r="E4328" t="s">
        <v>26</v>
      </c>
      <c r="F4328" t="s">
        <v>16</v>
      </c>
      <c r="G4328" t="s">
        <v>17</v>
      </c>
      <c r="H4328">
        <v>2807.8</v>
      </c>
    </row>
    <row r="4329" spans="1:8" x14ac:dyDescent="0.45">
      <c r="A4329" s="1">
        <v>44626</v>
      </c>
      <c r="B4329" t="s">
        <v>4801</v>
      </c>
      <c r="C4329">
        <v>99</v>
      </c>
      <c r="D4329" t="s">
        <v>9</v>
      </c>
      <c r="E4329" t="s">
        <v>26</v>
      </c>
      <c r="F4329" t="s">
        <v>30</v>
      </c>
      <c r="G4329" t="s">
        <v>44</v>
      </c>
      <c r="H4329">
        <v>4520.12</v>
      </c>
    </row>
    <row r="4330" spans="1:8" x14ac:dyDescent="0.45">
      <c r="A4330" t="s">
        <v>555</v>
      </c>
      <c r="B4330" t="s">
        <v>4802</v>
      </c>
      <c r="C4330">
        <v>11</v>
      </c>
      <c r="D4330" t="s">
        <v>21</v>
      </c>
      <c r="E4330" t="s">
        <v>35</v>
      </c>
      <c r="F4330" t="s">
        <v>11</v>
      </c>
      <c r="G4330" t="s">
        <v>41</v>
      </c>
      <c r="H4330">
        <v>185.99</v>
      </c>
    </row>
    <row r="4331" spans="1:8" x14ac:dyDescent="0.45">
      <c r="A4331" t="s">
        <v>916</v>
      </c>
      <c r="B4331" t="s">
        <v>4803</v>
      </c>
      <c r="C4331">
        <v>86</v>
      </c>
      <c r="D4331" t="s">
        <v>9</v>
      </c>
      <c r="E4331" t="s">
        <v>15</v>
      </c>
      <c r="F4331" t="s">
        <v>11</v>
      </c>
      <c r="G4331" t="s">
        <v>41</v>
      </c>
      <c r="H4331">
        <v>1391.88</v>
      </c>
    </row>
    <row r="4332" spans="1:8" x14ac:dyDescent="0.45">
      <c r="A4332" t="s">
        <v>906</v>
      </c>
      <c r="B4332" t="s">
        <v>4804</v>
      </c>
      <c r="C4332">
        <v>86</v>
      </c>
      <c r="D4332" t="s">
        <v>9</v>
      </c>
      <c r="E4332" t="s">
        <v>15</v>
      </c>
      <c r="F4332" t="s">
        <v>23</v>
      </c>
      <c r="G4332" t="s">
        <v>41</v>
      </c>
      <c r="H4332">
        <v>2621.96</v>
      </c>
    </row>
    <row r="4333" spans="1:8" x14ac:dyDescent="0.45">
      <c r="A4333" t="s">
        <v>74</v>
      </c>
      <c r="B4333" t="s">
        <v>4805</v>
      </c>
      <c r="C4333">
        <v>3</v>
      </c>
      <c r="D4333" t="s">
        <v>21</v>
      </c>
      <c r="E4333" t="s">
        <v>15</v>
      </c>
      <c r="F4333" t="s">
        <v>30</v>
      </c>
      <c r="G4333" t="s">
        <v>44</v>
      </c>
      <c r="H4333">
        <v>623.47</v>
      </c>
    </row>
    <row r="4334" spans="1:8" x14ac:dyDescent="0.45">
      <c r="A4334" s="1">
        <v>45144</v>
      </c>
      <c r="B4334" t="s">
        <v>4806</v>
      </c>
      <c r="C4334">
        <v>76</v>
      </c>
      <c r="D4334" t="s">
        <v>14</v>
      </c>
      <c r="E4334" t="s">
        <v>15</v>
      </c>
      <c r="F4334" t="s">
        <v>23</v>
      </c>
      <c r="G4334" t="s">
        <v>44</v>
      </c>
      <c r="H4334">
        <v>1857.28</v>
      </c>
    </row>
    <row r="4335" spans="1:8" x14ac:dyDescent="0.45">
      <c r="A4335" t="s">
        <v>94</v>
      </c>
      <c r="B4335" t="s">
        <v>4807</v>
      </c>
      <c r="C4335">
        <v>98</v>
      </c>
      <c r="D4335" t="s">
        <v>14</v>
      </c>
      <c r="E4335" t="s">
        <v>26</v>
      </c>
      <c r="F4335" t="s">
        <v>30</v>
      </c>
      <c r="G4335" t="s">
        <v>12</v>
      </c>
      <c r="H4335">
        <v>4329.1400000000003</v>
      </c>
    </row>
    <row r="4336" spans="1:8" x14ac:dyDescent="0.45">
      <c r="A4336" t="s">
        <v>768</v>
      </c>
      <c r="B4336" t="s">
        <v>4808</v>
      </c>
      <c r="C4336">
        <v>8</v>
      </c>
      <c r="D4336" t="s">
        <v>14</v>
      </c>
      <c r="E4336" t="s">
        <v>38</v>
      </c>
      <c r="F4336" t="s">
        <v>30</v>
      </c>
      <c r="G4336" t="s">
        <v>12</v>
      </c>
      <c r="H4336">
        <v>1459.87</v>
      </c>
    </row>
    <row r="4337" spans="1:8" x14ac:dyDescent="0.45">
      <c r="A4337" t="s">
        <v>200</v>
      </c>
      <c r="B4337" t="s">
        <v>4809</v>
      </c>
      <c r="C4337">
        <v>4</v>
      </c>
      <c r="D4337" t="s">
        <v>9</v>
      </c>
      <c r="E4337" t="s">
        <v>19</v>
      </c>
      <c r="F4337" t="s">
        <v>11</v>
      </c>
      <c r="G4337" t="s">
        <v>44</v>
      </c>
      <c r="H4337">
        <v>4745.26</v>
      </c>
    </row>
    <row r="4338" spans="1:8" x14ac:dyDescent="0.45">
      <c r="A4338" t="s">
        <v>623</v>
      </c>
      <c r="B4338" t="s">
        <v>4810</v>
      </c>
      <c r="C4338">
        <v>49</v>
      </c>
      <c r="D4338" t="s">
        <v>9</v>
      </c>
      <c r="E4338" t="s">
        <v>10</v>
      </c>
      <c r="F4338" t="s">
        <v>30</v>
      </c>
      <c r="G4338" t="s">
        <v>12</v>
      </c>
      <c r="H4338">
        <v>1222.6500000000001</v>
      </c>
    </row>
    <row r="4339" spans="1:8" x14ac:dyDescent="0.45">
      <c r="A4339" s="1">
        <v>45087</v>
      </c>
      <c r="B4339" t="s">
        <v>4811</v>
      </c>
      <c r="C4339">
        <v>29</v>
      </c>
      <c r="D4339" t="s">
        <v>14</v>
      </c>
      <c r="E4339" t="s">
        <v>10</v>
      </c>
      <c r="F4339" t="s">
        <v>11</v>
      </c>
      <c r="G4339" t="s">
        <v>12</v>
      </c>
      <c r="H4339">
        <v>1718.05</v>
      </c>
    </row>
    <row r="4340" spans="1:8" x14ac:dyDescent="0.45">
      <c r="A4340" t="s">
        <v>962</v>
      </c>
      <c r="B4340" t="s">
        <v>4812</v>
      </c>
      <c r="C4340">
        <v>89</v>
      </c>
      <c r="D4340" t="s">
        <v>21</v>
      </c>
      <c r="E4340" t="s">
        <v>10</v>
      </c>
      <c r="F4340" t="s">
        <v>30</v>
      </c>
      <c r="G4340" t="s">
        <v>12</v>
      </c>
      <c r="H4340">
        <v>1505.89</v>
      </c>
    </row>
    <row r="4341" spans="1:8" x14ac:dyDescent="0.45">
      <c r="A4341" t="s">
        <v>1565</v>
      </c>
      <c r="B4341" t="s">
        <v>4813</v>
      </c>
      <c r="C4341">
        <v>70</v>
      </c>
      <c r="D4341" t="s">
        <v>9</v>
      </c>
      <c r="F4341" t="s">
        <v>30</v>
      </c>
      <c r="G4341" t="s">
        <v>12</v>
      </c>
      <c r="H4341">
        <v>1542.22</v>
      </c>
    </row>
    <row r="4342" spans="1:8" x14ac:dyDescent="0.45">
      <c r="A4342" t="s">
        <v>3011</v>
      </c>
      <c r="B4342" t="s">
        <v>4814</v>
      </c>
      <c r="C4342">
        <v>11</v>
      </c>
      <c r="D4342" t="s">
        <v>21</v>
      </c>
      <c r="E4342" t="s">
        <v>22</v>
      </c>
      <c r="F4342" t="s">
        <v>23</v>
      </c>
      <c r="G4342" t="s">
        <v>28</v>
      </c>
      <c r="H4342">
        <v>3864.3</v>
      </c>
    </row>
    <row r="4343" spans="1:8" x14ac:dyDescent="0.45">
      <c r="A4343" s="1">
        <v>45058</v>
      </c>
      <c r="B4343" t="s">
        <v>4815</v>
      </c>
      <c r="C4343">
        <v>2</v>
      </c>
      <c r="D4343" t="s">
        <v>9</v>
      </c>
      <c r="E4343" t="s">
        <v>38</v>
      </c>
      <c r="F4343" t="s">
        <v>16</v>
      </c>
      <c r="G4343" t="s">
        <v>28</v>
      </c>
      <c r="H4343">
        <v>2150.5300000000002</v>
      </c>
    </row>
    <row r="4344" spans="1:8" x14ac:dyDescent="0.45">
      <c r="A4344" s="1">
        <v>44714</v>
      </c>
      <c r="B4344" t="s">
        <v>4816</v>
      </c>
      <c r="C4344">
        <v>30</v>
      </c>
      <c r="D4344" t="s">
        <v>21</v>
      </c>
      <c r="E4344" t="s">
        <v>22</v>
      </c>
      <c r="F4344" t="s">
        <v>11</v>
      </c>
      <c r="H4344">
        <v>3140.53</v>
      </c>
    </row>
    <row r="4345" spans="1:8" x14ac:dyDescent="0.45">
      <c r="A4345" t="s">
        <v>1332</v>
      </c>
      <c r="B4345" t="s">
        <v>4817</v>
      </c>
      <c r="C4345">
        <v>19</v>
      </c>
      <c r="D4345" t="s">
        <v>9</v>
      </c>
      <c r="E4345" t="s">
        <v>22</v>
      </c>
      <c r="F4345" t="s">
        <v>16</v>
      </c>
      <c r="G4345" t="s">
        <v>28</v>
      </c>
      <c r="H4345">
        <v>1062.78</v>
      </c>
    </row>
    <row r="4346" spans="1:8" x14ac:dyDescent="0.45">
      <c r="A4346" t="s">
        <v>2257</v>
      </c>
      <c r="B4346" t="s">
        <v>4818</v>
      </c>
      <c r="C4346">
        <v>39</v>
      </c>
      <c r="D4346" t="s">
        <v>9</v>
      </c>
      <c r="E4346" t="s">
        <v>26</v>
      </c>
      <c r="F4346" t="s">
        <v>16</v>
      </c>
      <c r="G4346" t="s">
        <v>17</v>
      </c>
      <c r="H4346">
        <v>1113.5</v>
      </c>
    </row>
    <row r="4347" spans="1:8" x14ac:dyDescent="0.45">
      <c r="A4347" t="s">
        <v>708</v>
      </c>
      <c r="B4347" t="s">
        <v>4819</v>
      </c>
      <c r="C4347">
        <v>99</v>
      </c>
      <c r="D4347" t="s">
        <v>9</v>
      </c>
      <c r="E4347" t="s">
        <v>10</v>
      </c>
      <c r="F4347" t="s">
        <v>23</v>
      </c>
      <c r="G4347" t="s">
        <v>17</v>
      </c>
      <c r="H4347">
        <v>1507.32</v>
      </c>
    </row>
    <row r="4348" spans="1:8" x14ac:dyDescent="0.45">
      <c r="A4348" s="1">
        <v>44986</v>
      </c>
      <c r="B4348" t="s">
        <v>4820</v>
      </c>
      <c r="C4348">
        <v>71</v>
      </c>
      <c r="D4348" t="s">
        <v>21</v>
      </c>
      <c r="E4348" t="s">
        <v>38</v>
      </c>
      <c r="F4348" t="s">
        <v>16</v>
      </c>
      <c r="G4348" t="s">
        <v>12</v>
      </c>
      <c r="H4348">
        <v>1885.62</v>
      </c>
    </row>
    <row r="4349" spans="1:8" x14ac:dyDescent="0.45">
      <c r="A4349" s="1">
        <v>45086</v>
      </c>
      <c r="B4349" t="s">
        <v>4821</v>
      </c>
      <c r="C4349">
        <v>86</v>
      </c>
      <c r="D4349" t="s">
        <v>14</v>
      </c>
      <c r="E4349" t="s">
        <v>38</v>
      </c>
      <c r="F4349" t="s">
        <v>11</v>
      </c>
      <c r="G4349" t="s">
        <v>12</v>
      </c>
      <c r="H4349">
        <v>362.13</v>
      </c>
    </row>
    <row r="4350" spans="1:8" x14ac:dyDescent="0.45">
      <c r="A4350" s="1">
        <v>44715</v>
      </c>
      <c r="B4350" t="s">
        <v>4822</v>
      </c>
      <c r="C4350">
        <v>7</v>
      </c>
      <c r="D4350" t="s">
        <v>14</v>
      </c>
      <c r="E4350" t="s">
        <v>10</v>
      </c>
      <c r="F4350" t="s">
        <v>23</v>
      </c>
      <c r="G4350" t="s">
        <v>41</v>
      </c>
      <c r="H4350">
        <v>3889.16</v>
      </c>
    </row>
    <row r="4351" spans="1:8" x14ac:dyDescent="0.45">
      <c r="A4351" t="s">
        <v>1294</v>
      </c>
      <c r="B4351" t="s">
        <v>4823</v>
      </c>
      <c r="C4351">
        <v>53</v>
      </c>
      <c r="D4351" t="s">
        <v>21</v>
      </c>
      <c r="E4351" t="s">
        <v>22</v>
      </c>
      <c r="F4351" t="s">
        <v>16</v>
      </c>
      <c r="G4351" t="s">
        <v>28</v>
      </c>
      <c r="H4351">
        <v>1543.89</v>
      </c>
    </row>
    <row r="4352" spans="1:8" x14ac:dyDescent="0.45">
      <c r="A4352" s="1">
        <v>44603</v>
      </c>
      <c r="B4352" t="s">
        <v>4824</v>
      </c>
      <c r="C4352">
        <v>58</v>
      </c>
      <c r="D4352" t="s">
        <v>21</v>
      </c>
      <c r="F4352" t="s">
        <v>16</v>
      </c>
      <c r="G4352" t="s">
        <v>44</v>
      </c>
      <c r="H4352">
        <v>852.21</v>
      </c>
    </row>
    <row r="4353" spans="1:8" x14ac:dyDescent="0.45">
      <c r="A4353" t="s">
        <v>914</v>
      </c>
      <c r="B4353" t="s">
        <v>4825</v>
      </c>
      <c r="C4353">
        <v>92</v>
      </c>
      <c r="D4353" t="s">
        <v>21</v>
      </c>
      <c r="E4353" t="s">
        <v>19</v>
      </c>
      <c r="F4353" t="s">
        <v>30</v>
      </c>
      <c r="G4353" t="s">
        <v>41</v>
      </c>
      <c r="H4353">
        <v>396.14</v>
      </c>
    </row>
    <row r="4354" spans="1:8" x14ac:dyDescent="0.45">
      <c r="A4354" t="s">
        <v>777</v>
      </c>
      <c r="B4354" t="s">
        <v>4826</v>
      </c>
      <c r="C4354">
        <v>92</v>
      </c>
      <c r="D4354" t="s">
        <v>9</v>
      </c>
      <c r="E4354" t="s">
        <v>19</v>
      </c>
      <c r="F4354" t="s">
        <v>30</v>
      </c>
      <c r="G4354" t="s">
        <v>44</v>
      </c>
      <c r="H4354">
        <v>2638.17</v>
      </c>
    </row>
    <row r="4355" spans="1:8" x14ac:dyDescent="0.45">
      <c r="A4355" t="s">
        <v>777</v>
      </c>
      <c r="B4355" t="s">
        <v>4827</v>
      </c>
      <c r="C4355">
        <v>38</v>
      </c>
      <c r="D4355" t="s">
        <v>21</v>
      </c>
      <c r="F4355" t="s">
        <v>11</v>
      </c>
      <c r="G4355" t="s">
        <v>44</v>
      </c>
      <c r="H4355">
        <v>4909.67</v>
      </c>
    </row>
    <row r="4356" spans="1:8" x14ac:dyDescent="0.45">
      <c r="A4356" t="s">
        <v>940</v>
      </c>
      <c r="B4356" t="s">
        <v>4828</v>
      </c>
      <c r="C4356">
        <v>60</v>
      </c>
      <c r="D4356" t="s">
        <v>14</v>
      </c>
      <c r="E4356" t="s">
        <v>38</v>
      </c>
      <c r="F4356" t="s">
        <v>16</v>
      </c>
      <c r="G4356" t="s">
        <v>41</v>
      </c>
      <c r="H4356">
        <v>4308.5</v>
      </c>
    </row>
    <row r="4357" spans="1:8" x14ac:dyDescent="0.45">
      <c r="A4357" t="s">
        <v>920</v>
      </c>
      <c r="B4357" t="s">
        <v>4829</v>
      </c>
      <c r="C4357">
        <v>81</v>
      </c>
      <c r="D4357" t="s">
        <v>21</v>
      </c>
      <c r="E4357" t="s">
        <v>19</v>
      </c>
      <c r="F4357" t="s">
        <v>16</v>
      </c>
      <c r="G4357" t="s">
        <v>17</v>
      </c>
      <c r="H4357">
        <v>1530.3</v>
      </c>
    </row>
    <row r="4358" spans="1:8" x14ac:dyDescent="0.45">
      <c r="A4358" t="s">
        <v>60</v>
      </c>
      <c r="B4358" t="s">
        <v>4830</v>
      </c>
      <c r="C4358">
        <v>91</v>
      </c>
      <c r="D4358" t="s">
        <v>21</v>
      </c>
      <c r="F4358" t="s">
        <v>16</v>
      </c>
      <c r="G4358" t="s">
        <v>28</v>
      </c>
      <c r="H4358">
        <v>4061.62</v>
      </c>
    </row>
    <row r="4359" spans="1:8" x14ac:dyDescent="0.45">
      <c r="A4359" t="s">
        <v>1334</v>
      </c>
      <c r="B4359" t="s">
        <v>4831</v>
      </c>
      <c r="C4359">
        <v>5</v>
      </c>
      <c r="D4359" t="s">
        <v>14</v>
      </c>
      <c r="E4359" t="s">
        <v>35</v>
      </c>
      <c r="F4359" t="s">
        <v>23</v>
      </c>
      <c r="G4359" t="s">
        <v>44</v>
      </c>
      <c r="H4359">
        <v>4070.95</v>
      </c>
    </row>
    <row r="4360" spans="1:8" x14ac:dyDescent="0.45">
      <c r="A4360" t="s">
        <v>511</v>
      </c>
      <c r="B4360" t="s">
        <v>4832</v>
      </c>
      <c r="C4360">
        <v>74</v>
      </c>
      <c r="D4360" t="s">
        <v>21</v>
      </c>
      <c r="E4360" t="s">
        <v>26</v>
      </c>
      <c r="F4360" t="s">
        <v>11</v>
      </c>
      <c r="G4360" t="s">
        <v>12</v>
      </c>
      <c r="H4360">
        <v>2696.36</v>
      </c>
    </row>
    <row r="4361" spans="1:8" x14ac:dyDescent="0.45">
      <c r="A4361" t="s">
        <v>1441</v>
      </c>
      <c r="B4361" t="s">
        <v>4833</v>
      </c>
      <c r="C4361">
        <v>98</v>
      </c>
      <c r="D4361" t="s">
        <v>14</v>
      </c>
      <c r="E4361" t="s">
        <v>35</v>
      </c>
      <c r="F4361" t="s">
        <v>11</v>
      </c>
      <c r="G4361" t="s">
        <v>41</v>
      </c>
      <c r="H4361">
        <v>3550.78</v>
      </c>
    </row>
    <row r="4362" spans="1:8" x14ac:dyDescent="0.45">
      <c r="A4362" s="1">
        <v>44685</v>
      </c>
      <c r="B4362" t="s">
        <v>4834</v>
      </c>
      <c r="C4362">
        <v>87</v>
      </c>
      <c r="D4362" t="s">
        <v>21</v>
      </c>
      <c r="E4362" t="s">
        <v>22</v>
      </c>
      <c r="F4362" t="s">
        <v>30</v>
      </c>
      <c r="G4362" t="s">
        <v>28</v>
      </c>
      <c r="H4362">
        <v>4257.1499999999996</v>
      </c>
    </row>
    <row r="4363" spans="1:8" x14ac:dyDescent="0.45">
      <c r="A4363" s="1">
        <v>45262</v>
      </c>
      <c r="B4363" t="s">
        <v>4835</v>
      </c>
      <c r="C4363">
        <v>9</v>
      </c>
      <c r="D4363" t="s">
        <v>14</v>
      </c>
      <c r="E4363" t="s">
        <v>38</v>
      </c>
      <c r="F4363" t="s">
        <v>30</v>
      </c>
      <c r="G4363" t="s">
        <v>28</v>
      </c>
      <c r="H4363">
        <v>640.13</v>
      </c>
    </row>
    <row r="4364" spans="1:8" x14ac:dyDescent="0.45">
      <c r="A4364" t="s">
        <v>375</v>
      </c>
      <c r="B4364" t="s">
        <v>4836</v>
      </c>
      <c r="C4364">
        <v>90</v>
      </c>
      <c r="D4364" t="s">
        <v>9</v>
      </c>
      <c r="E4364" t="s">
        <v>10</v>
      </c>
      <c r="F4364" t="s">
        <v>23</v>
      </c>
      <c r="G4364" t="s">
        <v>41</v>
      </c>
      <c r="H4364">
        <v>252.98</v>
      </c>
    </row>
    <row r="4365" spans="1:8" x14ac:dyDescent="0.45">
      <c r="A4365" t="s">
        <v>168</v>
      </c>
      <c r="B4365" t="s">
        <v>4837</v>
      </c>
      <c r="C4365">
        <v>66</v>
      </c>
      <c r="D4365" t="s">
        <v>14</v>
      </c>
      <c r="E4365" t="s">
        <v>26</v>
      </c>
      <c r="F4365" t="s">
        <v>30</v>
      </c>
      <c r="G4365" t="s">
        <v>12</v>
      </c>
      <c r="H4365">
        <v>2932.19</v>
      </c>
    </row>
    <row r="4366" spans="1:8" x14ac:dyDescent="0.45">
      <c r="A4366" s="1">
        <v>45238</v>
      </c>
      <c r="B4366" t="s">
        <v>4838</v>
      </c>
      <c r="C4366">
        <v>30</v>
      </c>
      <c r="D4366" t="s">
        <v>14</v>
      </c>
      <c r="E4366" t="s">
        <v>35</v>
      </c>
      <c r="F4366" t="s">
        <v>16</v>
      </c>
      <c r="G4366" t="s">
        <v>17</v>
      </c>
      <c r="H4366">
        <v>2767.11</v>
      </c>
    </row>
    <row r="4367" spans="1:8" x14ac:dyDescent="0.45">
      <c r="A4367" s="1">
        <v>45147</v>
      </c>
      <c r="B4367" t="s">
        <v>4839</v>
      </c>
      <c r="C4367">
        <v>0</v>
      </c>
      <c r="D4367" t="s">
        <v>14</v>
      </c>
      <c r="E4367" t="s">
        <v>38</v>
      </c>
      <c r="F4367" t="s">
        <v>11</v>
      </c>
      <c r="G4367" t="s">
        <v>41</v>
      </c>
      <c r="H4367">
        <v>1868.57</v>
      </c>
    </row>
    <row r="4368" spans="1:8" x14ac:dyDescent="0.45">
      <c r="A4368" t="s">
        <v>937</v>
      </c>
      <c r="B4368" t="s">
        <v>4840</v>
      </c>
      <c r="C4368">
        <v>73</v>
      </c>
      <c r="D4368" t="s">
        <v>14</v>
      </c>
      <c r="E4368" t="s">
        <v>19</v>
      </c>
      <c r="F4368" t="s">
        <v>30</v>
      </c>
      <c r="G4368" t="s">
        <v>17</v>
      </c>
      <c r="H4368">
        <v>1986.22</v>
      </c>
    </row>
    <row r="4369" spans="1:8" x14ac:dyDescent="0.45">
      <c r="A4369" s="1">
        <v>44780</v>
      </c>
      <c r="B4369" t="s">
        <v>4841</v>
      </c>
      <c r="C4369">
        <v>79</v>
      </c>
      <c r="D4369" t="s">
        <v>14</v>
      </c>
      <c r="E4369" t="s">
        <v>15</v>
      </c>
      <c r="F4369" t="s">
        <v>30</v>
      </c>
      <c r="G4369" t="s">
        <v>12</v>
      </c>
      <c r="H4369">
        <v>3670.37</v>
      </c>
    </row>
    <row r="4370" spans="1:8" x14ac:dyDescent="0.45">
      <c r="A4370" t="s">
        <v>1785</v>
      </c>
      <c r="B4370" t="s">
        <v>4842</v>
      </c>
      <c r="C4370">
        <v>64</v>
      </c>
      <c r="D4370" t="s">
        <v>21</v>
      </c>
      <c r="E4370" t="s">
        <v>26</v>
      </c>
      <c r="F4370" t="s">
        <v>16</v>
      </c>
      <c r="G4370" t="s">
        <v>41</v>
      </c>
      <c r="H4370">
        <v>4286.9399999999996</v>
      </c>
    </row>
    <row r="4371" spans="1:8" x14ac:dyDescent="0.45">
      <c r="A4371" s="1">
        <v>45024</v>
      </c>
      <c r="B4371" t="s">
        <v>4843</v>
      </c>
      <c r="C4371">
        <v>6</v>
      </c>
      <c r="D4371" t="s">
        <v>14</v>
      </c>
      <c r="E4371" t="s">
        <v>22</v>
      </c>
      <c r="F4371" t="s">
        <v>23</v>
      </c>
      <c r="G4371" t="s">
        <v>17</v>
      </c>
      <c r="H4371">
        <v>538.9</v>
      </c>
    </row>
    <row r="4372" spans="1:8" x14ac:dyDescent="0.45">
      <c r="A4372" s="1">
        <v>45234</v>
      </c>
      <c r="B4372" t="s">
        <v>4844</v>
      </c>
      <c r="C4372">
        <v>36</v>
      </c>
      <c r="D4372" t="s">
        <v>14</v>
      </c>
      <c r="E4372" t="s">
        <v>26</v>
      </c>
      <c r="F4372" t="s">
        <v>23</v>
      </c>
      <c r="G4372" t="s">
        <v>41</v>
      </c>
      <c r="H4372">
        <v>1515.66</v>
      </c>
    </row>
    <row r="4373" spans="1:8" x14ac:dyDescent="0.45">
      <c r="A4373" s="1">
        <v>45049</v>
      </c>
      <c r="B4373" t="s">
        <v>4845</v>
      </c>
      <c r="C4373">
        <v>86</v>
      </c>
      <c r="D4373" t="s">
        <v>21</v>
      </c>
      <c r="E4373" t="s">
        <v>15</v>
      </c>
      <c r="F4373" t="s">
        <v>23</v>
      </c>
      <c r="G4373" t="s">
        <v>41</v>
      </c>
      <c r="H4373">
        <v>3735.86</v>
      </c>
    </row>
    <row r="4374" spans="1:8" x14ac:dyDescent="0.45">
      <c r="A4374" s="1">
        <v>45177</v>
      </c>
      <c r="B4374" t="s">
        <v>4846</v>
      </c>
      <c r="C4374">
        <v>21</v>
      </c>
      <c r="D4374" t="s">
        <v>21</v>
      </c>
      <c r="E4374" t="s">
        <v>19</v>
      </c>
      <c r="F4374" t="s">
        <v>30</v>
      </c>
      <c r="G4374" t="s">
        <v>17</v>
      </c>
      <c r="H4374">
        <v>704.75</v>
      </c>
    </row>
    <row r="4375" spans="1:8" x14ac:dyDescent="0.45">
      <c r="A4375" t="s">
        <v>785</v>
      </c>
      <c r="B4375" t="s">
        <v>4847</v>
      </c>
      <c r="C4375">
        <v>18</v>
      </c>
      <c r="D4375" t="s">
        <v>14</v>
      </c>
      <c r="E4375" t="s">
        <v>22</v>
      </c>
      <c r="F4375" t="s">
        <v>11</v>
      </c>
      <c r="G4375" t="s">
        <v>44</v>
      </c>
      <c r="H4375">
        <v>1282.83</v>
      </c>
    </row>
    <row r="4376" spans="1:8" x14ac:dyDescent="0.45">
      <c r="A4376" s="1">
        <v>44653</v>
      </c>
      <c r="B4376" t="s">
        <v>4848</v>
      </c>
      <c r="C4376">
        <v>53</v>
      </c>
      <c r="D4376" t="s">
        <v>14</v>
      </c>
      <c r="F4376" t="s">
        <v>11</v>
      </c>
      <c r="G4376" t="s">
        <v>44</v>
      </c>
      <c r="H4376">
        <v>4921.29</v>
      </c>
    </row>
    <row r="4377" spans="1:8" x14ac:dyDescent="0.45">
      <c r="A4377" s="1">
        <v>44989</v>
      </c>
      <c r="B4377" t="s">
        <v>4849</v>
      </c>
      <c r="C4377">
        <v>29</v>
      </c>
      <c r="D4377" t="s">
        <v>9</v>
      </c>
      <c r="E4377" t="s">
        <v>26</v>
      </c>
      <c r="F4377" t="s">
        <v>11</v>
      </c>
      <c r="G4377" t="s">
        <v>17</v>
      </c>
      <c r="H4377">
        <v>117.55</v>
      </c>
    </row>
    <row r="4378" spans="1:8" x14ac:dyDescent="0.45">
      <c r="A4378" t="s">
        <v>933</v>
      </c>
      <c r="B4378" t="s">
        <v>4850</v>
      </c>
      <c r="C4378">
        <v>19</v>
      </c>
      <c r="D4378" t="s">
        <v>21</v>
      </c>
      <c r="E4378" t="s">
        <v>22</v>
      </c>
      <c r="F4378" t="s">
        <v>30</v>
      </c>
      <c r="G4378" t="s">
        <v>12</v>
      </c>
      <c r="H4378">
        <v>3679.21</v>
      </c>
    </row>
    <row r="4379" spans="1:8" x14ac:dyDescent="0.45">
      <c r="A4379" t="s">
        <v>456</v>
      </c>
      <c r="B4379" t="s">
        <v>4851</v>
      </c>
      <c r="C4379">
        <v>33</v>
      </c>
      <c r="D4379" t="s">
        <v>9</v>
      </c>
      <c r="E4379" t="s">
        <v>35</v>
      </c>
      <c r="F4379" t="s">
        <v>23</v>
      </c>
      <c r="G4379" t="s">
        <v>44</v>
      </c>
      <c r="H4379">
        <v>389.68</v>
      </c>
    </row>
    <row r="4380" spans="1:8" x14ac:dyDescent="0.45">
      <c r="A4380" t="s">
        <v>3011</v>
      </c>
      <c r="B4380" t="s">
        <v>4852</v>
      </c>
      <c r="C4380">
        <v>65</v>
      </c>
      <c r="D4380" t="s">
        <v>9</v>
      </c>
      <c r="E4380" t="s">
        <v>15</v>
      </c>
      <c r="F4380" t="s">
        <v>30</v>
      </c>
      <c r="G4380" t="s">
        <v>12</v>
      </c>
      <c r="H4380">
        <v>1379.54</v>
      </c>
    </row>
    <row r="4381" spans="1:8" x14ac:dyDescent="0.45">
      <c r="A4381" s="1">
        <v>44656</v>
      </c>
      <c r="B4381" t="s">
        <v>4853</v>
      </c>
      <c r="C4381">
        <v>0</v>
      </c>
      <c r="D4381" t="s">
        <v>9</v>
      </c>
      <c r="E4381" t="s">
        <v>22</v>
      </c>
      <c r="F4381" t="s">
        <v>23</v>
      </c>
      <c r="G4381" t="s">
        <v>44</v>
      </c>
      <c r="H4381">
        <v>3160.5</v>
      </c>
    </row>
    <row r="4382" spans="1:8" x14ac:dyDescent="0.45">
      <c r="A4382" t="s">
        <v>1149</v>
      </c>
      <c r="B4382" t="s">
        <v>4854</v>
      </c>
      <c r="C4382">
        <v>35</v>
      </c>
      <c r="D4382" t="s">
        <v>21</v>
      </c>
      <c r="E4382" t="s">
        <v>35</v>
      </c>
      <c r="F4382" t="s">
        <v>11</v>
      </c>
      <c r="G4382" t="s">
        <v>12</v>
      </c>
      <c r="H4382">
        <v>1104.75</v>
      </c>
    </row>
    <row r="4383" spans="1:8" x14ac:dyDescent="0.45">
      <c r="A4383" t="s">
        <v>238</v>
      </c>
      <c r="B4383" t="s">
        <v>4855</v>
      </c>
      <c r="C4383">
        <v>68</v>
      </c>
      <c r="D4383" t="s">
        <v>9</v>
      </c>
      <c r="E4383" t="s">
        <v>35</v>
      </c>
      <c r="F4383" t="s">
        <v>23</v>
      </c>
      <c r="G4383" t="s">
        <v>12</v>
      </c>
      <c r="H4383">
        <v>2459.79</v>
      </c>
    </row>
    <row r="4384" spans="1:8" x14ac:dyDescent="0.45">
      <c r="A4384" t="s">
        <v>658</v>
      </c>
      <c r="B4384" t="s">
        <v>4856</v>
      </c>
      <c r="C4384">
        <v>25</v>
      </c>
      <c r="D4384" t="s">
        <v>14</v>
      </c>
      <c r="E4384" t="s">
        <v>26</v>
      </c>
      <c r="F4384" t="s">
        <v>11</v>
      </c>
      <c r="G4384" t="s">
        <v>41</v>
      </c>
      <c r="H4384">
        <v>3556.23</v>
      </c>
    </row>
    <row r="4385" spans="1:8" x14ac:dyDescent="0.45">
      <c r="A4385" s="1">
        <v>44571</v>
      </c>
      <c r="B4385" t="s">
        <v>4857</v>
      </c>
      <c r="C4385">
        <v>86</v>
      </c>
      <c r="D4385" t="s">
        <v>9</v>
      </c>
      <c r="E4385" t="s">
        <v>19</v>
      </c>
      <c r="F4385" t="s">
        <v>30</v>
      </c>
      <c r="G4385" t="s">
        <v>12</v>
      </c>
      <c r="H4385">
        <v>3381.95</v>
      </c>
    </row>
    <row r="4386" spans="1:8" x14ac:dyDescent="0.45">
      <c r="A4386" s="1">
        <v>44931</v>
      </c>
      <c r="B4386" t="s">
        <v>4858</v>
      </c>
      <c r="C4386">
        <v>25</v>
      </c>
      <c r="D4386" t="s">
        <v>14</v>
      </c>
      <c r="E4386" t="s">
        <v>15</v>
      </c>
      <c r="F4386" t="s">
        <v>11</v>
      </c>
      <c r="G4386" t="s">
        <v>28</v>
      </c>
      <c r="H4386">
        <v>3107.24</v>
      </c>
    </row>
    <row r="4387" spans="1:8" x14ac:dyDescent="0.45">
      <c r="A4387" t="s">
        <v>1216</v>
      </c>
      <c r="B4387" t="s">
        <v>4859</v>
      </c>
      <c r="C4387">
        <v>13</v>
      </c>
      <c r="D4387" t="s">
        <v>9</v>
      </c>
      <c r="E4387" t="s">
        <v>35</v>
      </c>
      <c r="F4387" t="s">
        <v>11</v>
      </c>
      <c r="G4387" t="s">
        <v>12</v>
      </c>
      <c r="H4387">
        <v>840.4</v>
      </c>
    </row>
    <row r="4388" spans="1:8" x14ac:dyDescent="0.45">
      <c r="A4388" s="1">
        <v>45206</v>
      </c>
      <c r="B4388" t="s">
        <v>4860</v>
      </c>
      <c r="C4388">
        <v>54</v>
      </c>
      <c r="D4388" t="s">
        <v>21</v>
      </c>
      <c r="F4388" t="s">
        <v>11</v>
      </c>
      <c r="G4388" t="s">
        <v>28</v>
      </c>
      <c r="H4388">
        <v>1048.24</v>
      </c>
    </row>
    <row r="4389" spans="1:8" x14ac:dyDescent="0.45">
      <c r="A4389" s="1">
        <v>44566</v>
      </c>
      <c r="B4389" t="s">
        <v>4861</v>
      </c>
      <c r="C4389">
        <v>38</v>
      </c>
      <c r="D4389" t="s">
        <v>21</v>
      </c>
      <c r="E4389" t="s">
        <v>26</v>
      </c>
      <c r="F4389" t="s">
        <v>30</v>
      </c>
      <c r="G4389" t="s">
        <v>44</v>
      </c>
      <c r="H4389">
        <v>1367.8</v>
      </c>
    </row>
    <row r="4390" spans="1:8" x14ac:dyDescent="0.45">
      <c r="A4390" t="s">
        <v>972</v>
      </c>
      <c r="B4390" t="s">
        <v>4862</v>
      </c>
      <c r="C4390">
        <v>8</v>
      </c>
      <c r="D4390" t="s">
        <v>9</v>
      </c>
      <c r="E4390" t="s">
        <v>38</v>
      </c>
      <c r="F4390" t="s">
        <v>16</v>
      </c>
      <c r="G4390" t="s">
        <v>28</v>
      </c>
      <c r="H4390">
        <v>663.37</v>
      </c>
    </row>
    <row r="4391" spans="1:8" x14ac:dyDescent="0.45">
      <c r="A4391" s="1">
        <v>44905</v>
      </c>
      <c r="B4391" t="s">
        <v>4863</v>
      </c>
      <c r="C4391">
        <v>77</v>
      </c>
      <c r="D4391" t="s">
        <v>9</v>
      </c>
      <c r="E4391" t="s">
        <v>26</v>
      </c>
      <c r="F4391" t="s">
        <v>16</v>
      </c>
      <c r="G4391" t="s">
        <v>12</v>
      </c>
      <c r="H4391">
        <v>238.82</v>
      </c>
    </row>
    <row r="4392" spans="1:8" x14ac:dyDescent="0.45">
      <c r="A4392" t="s">
        <v>217</v>
      </c>
      <c r="B4392" t="s">
        <v>4864</v>
      </c>
      <c r="C4392">
        <v>52</v>
      </c>
      <c r="D4392" t="s">
        <v>21</v>
      </c>
      <c r="E4392" t="s">
        <v>10</v>
      </c>
      <c r="F4392" t="s">
        <v>16</v>
      </c>
      <c r="G4392" t="s">
        <v>28</v>
      </c>
      <c r="H4392">
        <v>4114.0600000000004</v>
      </c>
    </row>
    <row r="4393" spans="1:8" x14ac:dyDescent="0.45">
      <c r="A4393" t="s">
        <v>472</v>
      </c>
      <c r="B4393" t="s">
        <v>4865</v>
      </c>
      <c r="C4393">
        <v>6</v>
      </c>
      <c r="D4393" t="s">
        <v>14</v>
      </c>
      <c r="E4393" t="s">
        <v>22</v>
      </c>
      <c r="F4393" t="s">
        <v>23</v>
      </c>
      <c r="G4393" t="s">
        <v>44</v>
      </c>
      <c r="H4393">
        <v>4978.25</v>
      </c>
    </row>
    <row r="4394" spans="1:8" x14ac:dyDescent="0.45">
      <c r="A4394" t="s">
        <v>114</v>
      </c>
      <c r="B4394" t="s">
        <v>4866</v>
      </c>
      <c r="C4394">
        <v>3</v>
      </c>
      <c r="D4394" t="s">
        <v>14</v>
      </c>
      <c r="E4394" t="s">
        <v>19</v>
      </c>
      <c r="F4394" t="s">
        <v>11</v>
      </c>
      <c r="G4394" t="s">
        <v>41</v>
      </c>
      <c r="H4394">
        <v>826.32</v>
      </c>
    </row>
    <row r="4395" spans="1:8" x14ac:dyDescent="0.45">
      <c r="A4395" t="s">
        <v>738</v>
      </c>
      <c r="B4395" t="s">
        <v>4867</v>
      </c>
      <c r="C4395">
        <v>12</v>
      </c>
      <c r="D4395" t="s">
        <v>21</v>
      </c>
      <c r="E4395" t="s">
        <v>19</v>
      </c>
      <c r="F4395" t="s">
        <v>23</v>
      </c>
      <c r="G4395" t="s">
        <v>12</v>
      </c>
      <c r="H4395">
        <v>2272.86</v>
      </c>
    </row>
    <row r="4396" spans="1:8" x14ac:dyDescent="0.45">
      <c r="A4396" t="s">
        <v>82</v>
      </c>
      <c r="B4396" t="s">
        <v>4868</v>
      </c>
      <c r="C4396">
        <v>49</v>
      </c>
      <c r="D4396" t="s">
        <v>14</v>
      </c>
      <c r="E4396" t="s">
        <v>26</v>
      </c>
      <c r="F4396" t="s">
        <v>11</v>
      </c>
      <c r="G4396" t="s">
        <v>44</v>
      </c>
      <c r="H4396">
        <v>2878.6</v>
      </c>
    </row>
    <row r="4397" spans="1:8" x14ac:dyDescent="0.45">
      <c r="A4397" t="s">
        <v>1505</v>
      </c>
      <c r="B4397" t="s">
        <v>4869</v>
      </c>
      <c r="C4397">
        <v>34</v>
      </c>
      <c r="D4397" t="s">
        <v>21</v>
      </c>
      <c r="F4397" t="s">
        <v>16</v>
      </c>
      <c r="G4397" t="s">
        <v>44</v>
      </c>
      <c r="H4397">
        <v>408.22</v>
      </c>
    </row>
    <row r="4398" spans="1:8" x14ac:dyDescent="0.45">
      <c r="A4398" s="1">
        <v>44989</v>
      </c>
      <c r="B4398" t="s">
        <v>4870</v>
      </c>
      <c r="C4398">
        <v>69</v>
      </c>
      <c r="D4398" t="s">
        <v>9</v>
      </c>
      <c r="E4398" t="s">
        <v>26</v>
      </c>
      <c r="F4398" t="s">
        <v>11</v>
      </c>
      <c r="G4398" t="s">
        <v>41</v>
      </c>
      <c r="H4398">
        <v>3356.17</v>
      </c>
    </row>
    <row r="4399" spans="1:8" x14ac:dyDescent="0.45">
      <c r="A4399" t="s">
        <v>912</v>
      </c>
      <c r="B4399" t="s">
        <v>4871</v>
      </c>
      <c r="C4399">
        <v>20</v>
      </c>
      <c r="D4399" t="s">
        <v>9</v>
      </c>
      <c r="E4399" t="s">
        <v>19</v>
      </c>
      <c r="F4399" t="s">
        <v>11</v>
      </c>
      <c r="G4399" t="s">
        <v>12</v>
      </c>
      <c r="H4399">
        <v>4511.78</v>
      </c>
    </row>
    <row r="4400" spans="1:8" x14ac:dyDescent="0.45">
      <c r="A4400" t="s">
        <v>379</v>
      </c>
      <c r="B4400" t="s">
        <v>4872</v>
      </c>
      <c r="C4400">
        <v>69</v>
      </c>
      <c r="D4400" t="s">
        <v>9</v>
      </c>
      <c r="E4400" t="s">
        <v>26</v>
      </c>
      <c r="F4400" t="s">
        <v>30</v>
      </c>
      <c r="G4400" t="s">
        <v>41</v>
      </c>
      <c r="H4400">
        <v>3239.71</v>
      </c>
    </row>
    <row r="4401" spans="1:8" x14ac:dyDescent="0.45">
      <c r="A4401" s="1">
        <v>44810</v>
      </c>
      <c r="B4401" t="s">
        <v>4873</v>
      </c>
      <c r="C4401">
        <v>73</v>
      </c>
      <c r="D4401" t="s">
        <v>21</v>
      </c>
      <c r="E4401" t="s">
        <v>26</v>
      </c>
      <c r="F4401" t="s">
        <v>11</v>
      </c>
      <c r="G4401" t="s">
        <v>28</v>
      </c>
      <c r="H4401">
        <v>1647.22</v>
      </c>
    </row>
    <row r="4402" spans="1:8" x14ac:dyDescent="0.45">
      <c r="A4402" s="1">
        <v>44905</v>
      </c>
      <c r="B4402" t="s">
        <v>4874</v>
      </c>
      <c r="C4402">
        <v>50</v>
      </c>
      <c r="D4402" t="s">
        <v>9</v>
      </c>
      <c r="E4402" t="s">
        <v>10</v>
      </c>
      <c r="F4402" t="s">
        <v>30</v>
      </c>
      <c r="G4402" t="s">
        <v>17</v>
      </c>
      <c r="H4402">
        <v>1375.85</v>
      </c>
    </row>
    <row r="4403" spans="1:8" x14ac:dyDescent="0.45">
      <c r="A4403" t="s">
        <v>1865</v>
      </c>
      <c r="B4403" t="s">
        <v>4875</v>
      </c>
      <c r="C4403">
        <v>8</v>
      </c>
      <c r="D4403" t="s">
        <v>9</v>
      </c>
      <c r="E4403" t="s">
        <v>35</v>
      </c>
      <c r="F4403" t="s">
        <v>30</v>
      </c>
      <c r="G4403" t="s">
        <v>17</v>
      </c>
      <c r="H4403">
        <v>1423.87</v>
      </c>
    </row>
    <row r="4404" spans="1:8" x14ac:dyDescent="0.45">
      <c r="A4404" t="s">
        <v>493</v>
      </c>
      <c r="B4404" t="s">
        <v>4876</v>
      </c>
      <c r="C4404">
        <v>63</v>
      </c>
      <c r="D4404" t="s">
        <v>14</v>
      </c>
      <c r="E4404" t="s">
        <v>38</v>
      </c>
      <c r="F4404" t="s">
        <v>11</v>
      </c>
      <c r="G4404" t="s">
        <v>17</v>
      </c>
      <c r="H4404">
        <v>4471.3900000000003</v>
      </c>
    </row>
    <row r="4405" spans="1:8" x14ac:dyDescent="0.45">
      <c r="A4405" s="1">
        <v>44902</v>
      </c>
      <c r="B4405" t="s">
        <v>4877</v>
      </c>
      <c r="C4405">
        <v>43</v>
      </c>
      <c r="D4405" t="s">
        <v>9</v>
      </c>
      <c r="E4405" t="s">
        <v>26</v>
      </c>
      <c r="F4405" t="s">
        <v>30</v>
      </c>
      <c r="G4405" t="s">
        <v>12</v>
      </c>
      <c r="H4405">
        <v>1715.41</v>
      </c>
    </row>
    <row r="4406" spans="1:8" x14ac:dyDescent="0.45">
      <c r="A4406" s="1">
        <v>44750</v>
      </c>
      <c r="B4406" t="s">
        <v>4878</v>
      </c>
      <c r="C4406">
        <v>86</v>
      </c>
      <c r="D4406" t="s">
        <v>14</v>
      </c>
      <c r="E4406" t="s">
        <v>22</v>
      </c>
      <c r="F4406" t="s">
        <v>11</v>
      </c>
      <c r="G4406" t="s">
        <v>17</v>
      </c>
      <c r="H4406">
        <v>1125.83</v>
      </c>
    </row>
    <row r="4407" spans="1:8" x14ac:dyDescent="0.45">
      <c r="A4407" t="s">
        <v>937</v>
      </c>
      <c r="B4407" t="s">
        <v>4879</v>
      </c>
      <c r="C4407">
        <v>67</v>
      </c>
      <c r="D4407" t="s">
        <v>9</v>
      </c>
      <c r="F4407" t="s">
        <v>16</v>
      </c>
      <c r="H4407">
        <v>3457.06</v>
      </c>
    </row>
    <row r="4408" spans="1:8" x14ac:dyDescent="0.45">
      <c r="A4408" s="1">
        <v>44967</v>
      </c>
      <c r="B4408" t="s">
        <v>4880</v>
      </c>
      <c r="C4408">
        <v>34</v>
      </c>
      <c r="D4408" t="s">
        <v>9</v>
      </c>
      <c r="E4408" t="s">
        <v>35</v>
      </c>
      <c r="F4408" t="s">
        <v>16</v>
      </c>
      <c r="G4408" t="s">
        <v>12</v>
      </c>
      <c r="H4408">
        <v>545.11</v>
      </c>
    </row>
    <row r="4409" spans="1:8" x14ac:dyDescent="0.45">
      <c r="A4409" t="s">
        <v>1536</v>
      </c>
      <c r="B4409" t="s">
        <v>4881</v>
      </c>
      <c r="C4409">
        <v>30</v>
      </c>
      <c r="D4409" t="s">
        <v>9</v>
      </c>
      <c r="E4409" t="s">
        <v>38</v>
      </c>
      <c r="F4409" t="s">
        <v>30</v>
      </c>
      <c r="G4409" t="s">
        <v>12</v>
      </c>
      <c r="H4409">
        <v>56.46</v>
      </c>
    </row>
    <row r="4410" spans="1:8" x14ac:dyDescent="0.45">
      <c r="A4410" s="1">
        <v>45241</v>
      </c>
      <c r="B4410" t="s">
        <v>4882</v>
      </c>
      <c r="C4410">
        <v>77</v>
      </c>
      <c r="D4410" t="s">
        <v>21</v>
      </c>
      <c r="E4410" t="s">
        <v>19</v>
      </c>
      <c r="F4410" t="s">
        <v>30</v>
      </c>
      <c r="G4410" t="s">
        <v>12</v>
      </c>
      <c r="H4410">
        <v>4635.62</v>
      </c>
    </row>
    <row r="4411" spans="1:8" x14ac:dyDescent="0.45">
      <c r="A4411" s="1">
        <v>45023</v>
      </c>
      <c r="B4411" t="s">
        <v>4883</v>
      </c>
      <c r="C4411">
        <v>96</v>
      </c>
      <c r="D4411" t="s">
        <v>21</v>
      </c>
      <c r="E4411" t="s">
        <v>15</v>
      </c>
      <c r="F4411" t="s">
        <v>16</v>
      </c>
      <c r="G4411" t="s">
        <v>12</v>
      </c>
      <c r="H4411">
        <v>2309.04</v>
      </c>
    </row>
    <row r="4412" spans="1:8" x14ac:dyDescent="0.45">
      <c r="A4412" s="1">
        <v>44806</v>
      </c>
      <c r="B4412" t="s">
        <v>4884</v>
      </c>
      <c r="C4412">
        <v>72</v>
      </c>
      <c r="D4412" t="s">
        <v>9</v>
      </c>
      <c r="F4412" t="s">
        <v>11</v>
      </c>
      <c r="G4412" t="s">
        <v>44</v>
      </c>
      <c r="H4412">
        <v>3636.19</v>
      </c>
    </row>
    <row r="4413" spans="1:8" x14ac:dyDescent="0.45">
      <c r="A4413" t="s">
        <v>544</v>
      </c>
      <c r="B4413" t="s">
        <v>4885</v>
      </c>
      <c r="C4413">
        <v>15</v>
      </c>
      <c r="D4413" t="s">
        <v>14</v>
      </c>
      <c r="E4413" t="s">
        <v>26</v>
      </c>
      <c r="F4413" t="s">
        <v>30</v>
      </c>
      <c r="G4413" t="s">
        <v>41</v>
      </c>
      <c r="H4413">
        <v>3333.63</v>
      </c>
    </row>
    <row r="4414" spans="1:8" x14ac:dyDescent="0.45">
      <c r="A4414" t="s">
        <v>583</v>
      </c>
      <c r="B4414" t="s">
        <v>4886</v>
      </c>
      <c r="C4414">
        <v>85</v>
      </c>
      <c r="D4414" t="s">
        <v>21</v>
      </c>
      <c r="E4414" t="s">
        <v>35</v>
      </c>
      <c r="F4414" t="s">
        <v>11</v>
      </c>
      <c r="G4414" t="s">
        <v>41</v>
      </c>
      <c r="H4414">
        <v>2744.5</v>
      </c>
    </row>
    <row r="4415" spans="1:8" x14ac:dyDescent="0.45">
      <c r="A4415" t="s">
        <v>265</v>
      </c>
      <c r="B4415" t="s">
        <v>4887</v>
      </c>
      <c r="C4415">
        <v>39</v>
      </c>
      <c r="D4415" t="s">
        <v>9</v>
      </c>
      <c r="E4415" t="s">
        <v>22</v>
      </c>
      <c r="F4415" t="s">
        <v>16</v>
      </c>
      <c r="G4415" t="s">
        <v>28</v>
      </c>
      <c r="H4415">
        <v>4205.3100000000004</v>
      </c>
    </row>
    <row r="4416" spans="1:8" x14ac:dyDescent="0.45">
      <c r="A4416" s="1">
        <v>44899</v>
      </c>
      <c r="B4416" t="s">
        <v>4888</v>
      </c>
      <c r="C4416">
        <v>12</v>
      </c>
      <c r="D4416" t="s">
        <v>14</v>
      </c>
      <c r="E4416" t="s">
        <v>22</v>
      </c>
      <c r="F4416" t="s">
        <v>23</v>
      </c>
      <c r="G4416" t="s">
        <v>12</v>
      </c>
      <c r="H4416">
        <v>4832.6499999999996</v>
      </c>
    </row>
    <row r="4417" spans="1:8" x14ac:dyDescent="0.45">
      <c r="A4417" t="s">
        <v>256</v>
      </c>
      <c r="B4417" t="s">
        <v>4889</v>
      </c>
      <c r="C4417">
        <v>66</v>
      </c>
      <c r="D4417" t="s">
        <v>9</v>
      </c>
      <c r="E4417" t="s">
        <v>26</v>
      </c>
      <c r="F4417" t="s">
        <v>11</v>
      </c>
      <c r="G4417" t="s">
        <v>28</v>
      </c>
      <c r="H4417">
        <v>376.96</v>
      </c>
    </row>
    <row r="4418" spans="1:8" x14ac:dyDescent="0.45">
      <c r="A4418" t="s">
        <v>814</v>
      </c>
      <c r="B4418" t="s">
        <v>4890</v>
      </c>
      <c r="C4418">
        <v>54</v>
      </c>
      <c r="D4418" t="s">
        <v>9</v>
      </c>
      <c r="E4418" t="s">
        <v>35</v>
      </c>
      <c r="F4418" t="s">
        <v>11</v>
      </c>
      <c r="G4418" t="s">
        <v>28</v>
      </c>
      <c r="H4418">
        <v>1778.21</v>
      </c>
    </row>
    <row r="4419" spans="1:8" x14ac:dyDescent="0.45">
      <c r="A4419" t="s">
        <v>1536</v>
      </c>
      <c r="B4419" t="s">
        <v>4891</v>
      </c>
      <c r="C4419">
        <v>56</v>
      </c>
      <c r="D4419" t="s">
        <v>14</v>
      </c>
      <c r="E4419" t="s">
        <v>35</v>
      </c>
      <c r="F4419" t="s">
        <v>30</v>
      </c>
      <c r="G4419" t="s">
        <v>41</v>
      </c>
      <c r="H4419">
        <v>698.63</v>
      </c>
    </row>
    <row r="4420" spans="1:8" x14ac:dyDescent="0.45">
      <c r="A4420" s="1">
        <v>45242</v>
      </c>
      <c r="B4420" t="s">
        <v>4892</v>
      </c>
      <c r="C4420">
        <v>64</v>
      </c>
      <c r="D4420" t="s">
        <v>14</v>
      </c>
      <c r="E4420" t="s">
        <v>35</v>
      </c>
      <c r="F4420" t="s">
        <v>16</v>
      </c>
      <c r="G4420" t="s">
        <v>41</v>
      </c>
      <c r="H4420">
        <v>3060.8</v>
      </c>
    </row>
    <row r="4421" spans="1:8" x14ac:dyDescent="0.45">
      <c r="A4421" s="1">
        <v>44929</v>
      </c>
      <c r="B4421" t="s">
        <v>4893</v>
      </c>
      <c r="C4421">
        <v>81</v>
      </c>
      <c r="D4421" t="s">
        <v>14</v>
      </c>
      <c r="E4421" t="s">
        <v>19</v>
      </c>
      <c r="F4421" t="s">
        <v>23</v>
      </c>
      <c r="G4421" t="s">
        <v>28</v>
      </c>
      <c r="H4421">
        <v>2978.18</v>
      </c>
    </row>
    <row r="4422" spans="1:8" x14ac:dyDescent="0.45">
      <c r="A4422" s="1">
        <v>44904</v>
      </c>
      <c r="B4422" t="s">
        <v>4894</v>
      </c>
      <c r="C4422">
        <v>73</v>
      </c>
      <c r="D4422" t="s">
        <v>9</v>
      </c>
      <c r="F4422" t="s">
        <v>30</v>
      </c>
      <c r="G4422" t="s">
        <v>44</v>
      </c>
      <c r="H4422">
        <v>2013.7</v>
      </c>
    </row>
    <row r="4423" spans="1:8" x14ac:dyDescent="0.45">
      <c r="A4423" t="s">
        <v>575</v>
      </c>
      <c r="B4423" t="s">
        <v>4895</v>
      </c>
      <c r="C4423">
        <v>5</v>
      </c>
      <c r="D4423" t="s">
        <v>21</v>
      </c>
      <c r="E4423" t="s">
        <v>19</v>
      </c>
      <c r="F4423" t="s">
        <v>11</v>
      </c>
      <c r="G4423" t="s">
        <v>17</v>
      </c>
      <c r="H4423">
        <v>2558.5700000000002</v>
      </c>
    </row>
    <row r="4424" spans="1:8" x14ac:dyDescent="0.45">
      <c r="A4424" s="1">
        <v>44933</v>
      </c>
      <c r="B4424" t="s">
        <v>4896</v>
      </c>
      <c r="C4424">
        <v>32</v>
      </c>
      <c r="D4424" t="s">
        <v>21</v>
      </c>
      <c r="E4424" t="s">
        <v>35</v>
      </c>
      <c r="F4424" t="s">
        <v>23</v>
      </c>
      <c r="G4424" t="s">
        <v>17</v>
      </c>
      <c r="H4424">
        <v>3442.96</v>
      </c>
    </row>
    <row r="4425" spans="1:8" x14ac:dyDescent="0.45">
      <c r="A4425" t="s">
        <v>1044</v>
      </c>
      <c r="B4425" t="s">
        <v>4897</v>
      </c>
      <c r="C4425">
        <v>24</v>
      </c>
      <c r="D4425" t="s">
        <v>14</v>
      </c>
      <c r="E4425" t="s">
        <v>35</v>
      </c>
      <c r="F4425" t="s">
        <v>16</v>
      </c>
      <c r="G4425" t="s">
        <v>17</v>
      </c>
      <c r="H4425">
        <v>1238.79</v>
      </c>
    </row>
    <row r="4426" spans="1:8" x14ac:dyDescent="0.45">
      <c r="A4426" t="s">
        <v>1015</v>
      </c>
      <c r="B4426" t="s">
        <v>4898</v>
      </c>
      <c r="C4426">
        <v>95</v>
      </c>
      <c r="D4426" t="s">
        <v>9</v>
      </c>
      <c r="E4426" t="s">
        <v>15</v>
      </c>
      <c r="F4426" t="s">
        <v>30</v>
      </c>
      <c r="G4426" t="s">
        <v>44</v>
      </c>
      <c r="H4426">
        <v>3707.54</v>
      </c>
    </row>
    <row r="4427" spans="1:8" x14ac:dyDescent="0.45">
      <c r="A4427" t="s">
        <v>982</v>
      </c>
      <c r="B4427" t="s">
        <v>4899</v>
      </c>
      <c r="C4427">
        <v>52</v>
      </c>
      <c r="D4427" t="s">
        <v>21</v>
      </c>
      <c r="E4427" t="s">
        <v>15</v>
      </c>
      <c r="F4427" t="s">
        <v>30</v>
      </c>
      <c r="G4427" t="s">
        <v>12</v>
      </c>
      <c r="H4427">
        <v>1516.01</v>
      </c>
    </row>
    <row r="4428" spans="1:8" x14ac:dyDescent="0.45">
      <c r="A4428" t="s">
        <v>371</v>
      </c>
      <c r="B4428" t="s">
        <v>4900</v>
      </c>
      <c r="C4428">
        <v>72</v>
      </c>
      <c r="D4428" t="s">
        <v>14</v>
      </c>
      <c r="E4428" t="s">
        <v>26</v>
      </c>
      <c r="F4428" t="s">
        <v>23</v>
      </c>
      <c r="G4428" t="s">
        <v>41</v>
      </c>
      <c r="H4428">
        <v>3608.68</v>
      </c>
    </row>
    <row r="4429" spans="1:8" x14ac:dyDescent="0.45">
      <c r="A4429" t="s">
        <v>1502</v>
      </c>
      <c r="B4429" t="s">
        <v>4901</v>
      </c>
      <c r="C4429">
        <v>47</v>
      </c>
      <c r="D4429" t="s">
        <v>9</v>
      </c>
      <c r="E4429" t="s">
        <v>26</v>
      </c>
      <c r="F4429" t="s">
        <v>11</v>
      </c>
      <c r="G4429" t="s">
        <v>12</v>
      </c>
      <c r="H4429">
        <v>2971.4</v>
      </c>
    </row>
    <row r="4430" spans="1:8" x14ac:dyDescent="0.45">
      <c r="A4430" s="1">
        <v>45089</v>
      </c>
      <c r="B4430" t="s">
        <v>4902</v>
      </c>
      <c r="C4430">
        <v>25</v>
      </c>
      <c r="D4430" t="s">
        <v>14</v>
      </c>
      <c r="E4430" t="s">
        <v>10</v>
      </c>
      <c r="F4430" t="s">
        <v>16</v>
      </c>
      <c r="G4430" t="s">
        <v>17</v>
      </c>
      <c r="H4430">
        <v>1467.07</v>
      </c>
    </row>
    <row r="4431" spans="1:8" x14ac:dyDescent="0.45">
      <c r="A4431" t="s">
        <v>539</v>
      </c>
      <c r="B4431" t="s">
        <v>4903</v>
      </c>
      <c r="C4431">
        <v>9</v>
      </c>
      <c r="D4431" t="s">
        <v>21</v>
      </c>
      <c r="E4431" t="s">
        <v>15</v>
      </c>
      <c r="F4431" t="s">
        <v>16</v>
      </c>
      <c r="G4431" t="s">
        <v>44</v>
      </c>
      <c r="H4431">
        <v>3315.31</v>
      </c>
    </row>
    <row r="4432" spans="1:8" x14ac:dyDescent="0.45">
      <c r="A4432" s="1">
        <v>44625</v>
      </c>
      <c r="B4432" t="s">
        <v>4904</v>
      </c>
      <c r="C4432">
        <v>19</v>
      </c>
      <c r="D4432" t="s">
        <v>9</v>
      </c>
      <c r="E4432" t="s">
        <v>15</v>
      </c>
      <c r="F4432" t="s">
        <v>16</v>
      </c>
      <c r="G4432" t="s">
        <v>41</v>
      </c>
      <c r="H4432">
        <v>1123.72</v>
      </c>
    </row>
    <row r="4433" spans="1:8" x14ac:dyDescent="0.45">
      <c r="A4433" s="1">
        <v>45170</v>
      </c>
      <c r="B4433" t="s">
        <v>4905</v>
      </c>
      <c r="C4433">
        <v>44</v>
      </c>
      <c r="D4433" t="s">
        <v>14</v>
      </c>
      <c r="E4433" t="s">
        <v>22</v>
      </c>
      <c r="F4433" t="s">
        <v>30</v>
      </c>
      <c r="G4433" t="s">
        <v>28</v>
      </c>
      <c r="H4433">
        <v>3017.71</v>
      </c>
    </row>
    <row r="4434" spans="1:8" x14ac:dyDescent="0.45">
      <c r="A4434" t="s">
        <v>441</v>
      </c>
      <c r="B4434" t="s">
        <v>4906</v>
      </c>
      <c r="C4434">
        <v>46</v>
      </c>
      <c r="D4434" t="s">
        <v>21</v>
      </c>
      <c r="E4434" t="s">
        <v>35</v>
      </c>
      <c r="F4434" t="s">
        <v>30</v>
      </c>
      <c r="G4434" t="s">
        <v>44</v>
      </c>
      <c r="H4434">
        <v>570.36</v>
      </c>
    </row>
    <row r="4435" spans="1:8" x14ac:dyDescent="0.45">
      <c r="A4435" t="s">
        <v>591</v>
      </c>
      <c r="B4435" t="s">
        <v>4907</v>
      </c>
      <c r="C4435">
        <v>98</v>
      </c>
      <c r="D4435" t="s">
        <v>14</v>
      </c>
      <c r="E4435" t="s">
        <v>19</v>
      </c>
      <c r="F4435" t="s">
        <v>30</v>
      </c>
      <c r="G4435" t="s">
        <v>28</v>
      </c>
      <c r="H4435">
        <v>2635.79</v>
      </c>
    </row>
    <row r="4436" spans="1:8" x14ac:dyDescent="0.45">
      <c r="A4436" s="1">
        <v>45025</v>
      </c>
      <c r="B4436" t="s">
        <v>4908</v>
      </c>
      <c r="C4436">
        <v>63</v>
      </c>
      <c r="D4436" t="s">
        <v>14</v>
      </c>
      <c r="E4436" t="s">
        <v>22</v>
      </c>
      <c r="F4436" t="s">
        <v>16</v>
      </c>
      <c r="G4436" t="s">
        <v>12</v>
      </c>
      <c r="H4436">
        <v>3989.54</v>
      </c>
    </row>
    <row r="4437" spans="1:8" x14ac:dyDescent="0.45">
      <c r="A4437" s="1">
        <v>45211</v>
      </c>
      <c r="B4437" t="s">
        <v>4909</v>
      </c>
      <c r="C4437">
        <v>6</v>
      </c>
      <c r="D4437" t="s">
        <v>9</v>
      </c>
      <c r="E4437" t="s">
        <v>19</v>
      </c>
      <c r="F4437" t="s">
        <v>30</v>
      </c>
      <c r="G4437" t="s">
        <v>28</v>
      </c>
      <c r="H4437">
        <v>1496.57</v>
      </c>
    </row>
    <row r="4438" spans="1:8" x14ac:dyDescent="0.45">
      <c r="A4438" s="1">
        <v>44657</v>
      </c>
      <c r="B4438" t="s">
        <v>4910</v>
      </c>
      <c r="C4438">
        <v>7</v>
      </c>
      <c r="D4438" t="s">
        <v>9</v>
      </c>
      <c r="E4438" t="s">
        <v>38</v>
      </c>
      <c r="F4438" t="s">
        <v>11</v>
      </c>
      <c r="G4438" t="s">
        <v>17</v>
      </c>
      <c r="H4438">
        <v>4338.8500000000004</v>
      </c>
    </row>
    <row r="4439" spans="1:8" x14ac:dyDescent="0.45">
      <c r="A4439" s="1">
        <v>44964</v>
      </c>
      <c r="B4439" t="s">
        <v>4911</v>
      </c>
      <c r="C4439">
        <v>76</v>
      </c>
      <c r="D4439" t="s">
        <v>21</v>
      </c>
      <c r="E4439" t="s">
        <v>19</v>
      </c>
      <c r="F4439" t="s">
        <v>11</v>
      </c>
      <c r="G4439" t="s">
        <v>17</v>
      </c>
      <c r="H4439">
        <v>297.75</v>
      </c>
    </row>
    <row r="4440" spans="1:8" x14ac:dyDescent="0.45">
      <c r="A4440" s="1">
        <v>44816</v>
      </c>
      <c r="B4440" t="s">
        <v>4912</v>
      </c>
      <c r="C4440">
        <v>79</v>
      </c>
      <c r="D4440" t="s">
        <v>14</v>
      </c>
      <c r="F4440" t="s">
        <v>11</v>
      </c>
      <c r="G4440" t="s">
        <v>12</v>
      </c>
      <c r="H4440">
        <v>2293.46</v>
      </c>
    </row>
    <row r="4441" spans="1:8" x14ac:dyDescent="0.45">
      <c r="A4441" t="s">
        <v>267</v>
      </c>
      <c r="B4441" t="s">
        <v>4913</v>
      </c>
      <c r="C4441">
        <v>36</v>
      </c>
      <c r="D4441" t="s">
        <v>9</v>
      </c>
      <c r="E4441" t="s">
        <v>15</v>
      </c>
      <c r="F4441" t="s">
        <v>16</v>
      </c>
      <c r="G4441" t="s">
        <v>41</v>
      </c>
      <c r="H4441">
        <v>885.87</v>
      </c>
    </row>
    <row r="4442" spans="1:8" x14ac:dyDescent="0.45">
      <c r="A4442" t="s">
        <v>3025</v>
      </c>
      <c r="B4442" t="s">
        <v>4914</v>
      </c>
      <c r="C4442">
        <v>44</v>
      </c>
      <c r="D4442" t="s">
        <v>9</v>
      </c>
      <c r="E4442" t="s">
        <v>38</v>
      </c>
      <c r="F4442" t="s">
        <v>30</v>
      </c>
      <c r="G4442" t="s">
        <v>44</v>
      </c>
      <c r="H4442">
        <v>3131.93</v>
      </c>
    </row>
    <row r="4443" spans="1:8" x14ac:dyDescent="0.45">
      <c r="A4443" t="s">
        <v>563</v>
      </c>
      <c r="B4443" t="s">
        <v>4915</v>
      </c>
      <c r="C4443">
        <v>48</v>
      </c>
      <c r="D4443" t="s">
        <v>9</v>
      </c>
      <c r="E4443" t="s">
        <v>15</v>
      </c>
      <c r="F4443" t="s">
        <v>30</v>
      </c>
      <c r="G4443" t="s">
        <v>12</v>
      </c>
      <c r="H4443">
        <v>3712.85</v>
      </c>
    </row>
    <row r="4444" spans="1:8" x14ac:dyDescent="0.45">
      <c r="A4444" s="1">
        <v>44568</v>
      </c>
      <c r="B4444" t="s">
        <v>4916</v>
      </c>
      <c r="C4444">
        <v>14</v>
      </c>
      <c r="D4444" t="s">
        <v>9</v>
      </c>
      <c r="E4444" t="s">
        <v>19</v>
      </c>
      <c r="F4444" t="s">
        <v>11</v>
      </c>
      <c r="G4444" t="s">
        <v>44</v>
      </c>
      <c r="H4444">
        <v>918.23</v>
      </c>
    </row>
    <row r="4445" spans="1:8" x14ac:dyDescent="0.45">
      <c r="A4445" s="1">
        <v>45146</v>
      </c>
      <c r="B4445" t="s">
        <v>4917</v>
      </c>
      <c r="C4445">
        <v>9</v>
      </c>
      <c r="D4445" t="s">
        <v>14</v>
      </c>
      <c r="E4445" t="s">
        <v>38</v>
      </c>
      <c r="F4445" t="s">
        <v>11</v>
      </c>
      <c r="G4445" t="s">
        <v>28</v>
      </c>
      <c r="H4445">
        <v>266.27</v>
      </c>
    </row>
    <row r="4446" spans="1:8" x14ac:dyDescent="0.45">
      <c r="A4446" s="1">
        <v>44658</v>
      </c>
      <c r="B4446" t="s">
        <v>4918</v>
      </c>
      <c r="C4446">
        <v>50</v>
      </c>
      <c r="D4446" t="s">
        <v>14</v>
      </c>
      <c r="E4446" t="s">
        <v>38</v>
      </c>
      <c r="F4446" t="s">
        <v>30</v>
      </c>
      <c r="G4446" t="s">
        <v>12</v>
      </c>
      <c r="H4446">
        <v>408.19</v>
      </c>
    </row>
    <row r="4447" spans="1:8" x14ac:dyDescent="0.45">
      <c r="A4447" t="s">
        <v>359</v>
      </c>
      <c r="B4447" t="s">
        <v>4919</v>
      </c>
      <c r="C4447">
        <v>14</v>
      </c>
      <c r="D4447" t="s">
        <v>21</v>
      </c>
      <c r="E4447" t="s">
        <v>26</v>
      </c>
      <c r="F4447" t="s">
        <v>23</v>
      </c>
      <c r="G4447" t="s">
        <v>28</v>
      </c>
      <c r="H4447">
        <v>3411.42</v>
      </c>
    </row>
    <row r="4448" spans="1:8" x14ac:dyDescent="0.45">
      <c r="A4448" t="s">
        <v>2825</v>
      </c>
      <c r="B4448" t="s">
        <v>4920</v>
      </c>
      <c r="C4448">
        <v>65</v>
      </c>
      <c r="D4448" t="s">
        <v>9</v>
      </c>
      <c r="E4448" t="s">
        <v>10</v>
      </c>
      <c r="F4448" t="s">
        <v>16</v>
      </c>
      <c r="G4448" t="s">
        <v>12</v>
      </c>
      <c r="H4448">
        <v>531.32000000000005</v>
      </c>
    </row>
    <row r="4449" spans="1:8" x14ac:dyDescent="0.45">
      <c r="A4449" t="s">
        <v>517</v>
      </c>
      <c r="B4449" t="s">
        <v>4921</v>
      </c>
      <c r="C4449">
        <v>22</v>
      </c>
      <c r="D4449" t="s">
        <v>14</v>
      </c>
      <c r="E4449" t="s">
        <v>10</v>
      </c>
      <c r="F4449" t="s">
        <v>16</v>
      </c>
      <c r="G4449" t="s">
        <v>28</v>
      </c>
      <c r="H4449">
        <v>3794.67</v>
      </c>
    </row>
    <row r="4450" spans="1:8" x14ac:dyDescent="0.45">
      <c r="A4450" s="1">
        <v>45026</v>
      </c>
      <c r="B4450" t="s">
        <v>4922</v>
      </c>
      <c r="C4450">
        <v>60</v>
      </c>
      <c r="D4450" t="s">
        <v>21</v>
      </c>
      <c r="E4450" t="s">
        <v>38</v>
      </c>
      <c r="F4450" t="s">
        <v>23</v>
      </c>
      <c r="G4450" t="s">
        <v>17</v>
      </c>
      <c r="H4450">
        <v>347.62</v>
      </c>
    </row>
    <row r="4451" spans="1:8" x14ac:dyDescent="0.45">
      <c r="A4451" t="s">
        <v>810</v>
      </c>
      <c r="B4451" t="s">
        <v>4923</v>
      </c>
      <c r="C4451">
        <v>69</v>
      </c>
      <c r="D4451" t="s">
        <v>9</v>
      </c>
      <c r="E4451" t="s">
        <v>38</v>
      </c>
      <c r="F4451" t="s">
        <v>11</v>
      </c>
      <c r="G4451" t="s">
        <v>41</v>
      </c>
      <c r="H4451">
        <v>2171.27</v>
      </c>
    </row>
    <row r="4452" spans="1:8" x14ac:dyDescent="0.45">
      <c r="A4452" s="1">
        <v>44928</v>
      </c>
      <c r="B4452" t="s">
        <v>4924</v>
      </c>
      <c r="C4452">
        <v>95</v>
      </c>
      <c r="D4452" t="s">
        <v>14</v>
      </c>
      <c r="E4452" t="s">
        <v>22</v>
      </c>
      <c r="F4452" t="s">
        <v>30</v>
      </c>
      <c r="G4452" t="s">
        <v>44</v>
      </c>
      <c r="H4452">
        <v>2573.34</v>
      </c>
    </row>
    <row r="4453" spans="1:8" x14ac:dyDescent="0.45">
      <c r="A4453" s="1">
        <v>44777</v>
      </c>
      <c r="B4453" t="s">
        <v>4925</v>
      </c>
      <c r="C4453">
        <v>68</v>
      </c>
      <c r="D4453" t="s">
        <v>14</v>
      </c>
      <c r="E4453" t="s">
        <v>15</v>
      </c>
      <c r="F4453" t="s">
        <v>11</v>
      </c>
      <c r="G4453" t="s">
        <v>44</v>
      </c>
      <c r="H4453">
        <v>3340.3</v>
      </c>
    </row>
    <row r="4454" spans="1:8" x14ac:dyDescent="0.45">
      <c r="A4454" s="1">
        <v>44961</v>
      </c>
      <c r="B4454" t="s">
        <v>4926</v>
      </c>
      <c r="C4454">
        <v>61</v>
      </c>
      <c r="D4454" t="s">
        <v>14</v>
      </c>
      <c r="E4454" t="s">
        <v>10</v>
      </c>
      <c r="F4454" t="s">
        <v>11</v>
      </c>
      <c r="G4454" t="s">
        <v>44</v>
      </c>
      <c r="H4454">
        <v>4565.8</v>
      </c>
    </row>
    <row r="4455" spans="1:8" x14ac:dyDescent="0.45">
      <c r="A4455" t="s">
        <v>1123</v>
      </c>
      <c r="B4455" t="s">
        <v>4927</v>
      </c>
      <c r="C4455">
        <v>90</v>
      </c>
      <c r="D4455" t="s">
        <v>14</v>
      </c>
      <c r="E4455" t="s">
        <v>22</v>
      </c>
      <c r="F4455" t="s">
        <v>30</v>
      </c>
      <c r="G4455" t="s">
        <v>12</v>
      </c>
      <c r="H4455">
        <v>2852.2</v>
      </c>
    </row>
    <row r="4456" spans="1:8" x14ac:dyDescent="0.45">
      <c r="A4456" t="s">
        <v>573</v>
      </c>
      <c r="B4456" t="s">
        <v>4928</v>
      </c>
      <c r="C4456">
        <v>52</v>
      </c>
      <c r="D4456" t="s">
        <v>21</v>
      </c>
      <c r="E4456" t="s">
        <v>15</v>
      </c>
      <c r="F4456" t="s">
        <v>30</v>
      </c>
      <c r="G4456" t="s">
        <v>28</v>
      </c>
      <c r="H4456">
        <v>1231.93</v>
      </c>
    </row>
    <row r="4457" spans="1:8" x14ac:dyDescent="0.45">
      <c r="A4457" t="s">
        <v>359</v>
      </c>
      <c r="B4457" t="s">
        <v>4929</v>
      </c>
      <c r="C4457">
        <v>47</v>
      </c>
      <c r="D4457" t="s">
        <v>14</v>
      </c>
      <c r="E4457" t="s">
        <v>35</v>
      </c>
      <c r="F4457" t="s">
        <v>11</v>
      </c>
      <c r="G4457" t="s">
        <v>28</v>
      </c>
      <c r="H4457">
        <v>111.95</v>
      </c>
    </row>
    <row r="4458" spans="1:8" x14ac:dyDescent="0.45">
      <c r="A4458" t="s">
        <v>1072</v>
      </c>
      <c r="B4458" t="s">
        <v>4930</v>
      </c>
      <c r="C4458">
        <v>67</v>
      </c>
      <c r="D4458" t="s">
        <v>14</v>
      </c>
      <c r="E4458" t="s">
        <v>19</v>
      </c>
      <c r="F4458" t="s">
        <v>16</v>
      </c>
      <c r="G4458" t="s">
        <v>17</v>
      </c>
      <c r="H4458">
        <v>4809.3999999999996</v>
      </c>
    </row>
    <row r="4459" spans="1:8" x14ac:dyDescent="0.45">
      <c r="A4459" t="s">
        <v>300</v>
      </c>
      <c r="B4459" t="s">
        <v>4931</v>
      </c>
      <c r="C4459">
        <v>18</v>
      </c>
      <c r="D4459" t="s">
        <v>21</v>
      </c>
      <c r="E4459" t="s">
        <v>26</v>
      </c>
      <c r="F4459" t="s">
        <v>30</v>
      </c>
      <c r="G4459" t="s">
        <v>17</v>
      </c>
      <c r="H4459">
        <v>3500.65</v>
      </c>
    </row>
    <row r="4460" spans="1:8" x14ac:dyDescent="0.45">
      <c r="A4460" s="1">
        <v>44960</v>
      </c>
      <c r="B4460" t="s">
        <v>4932</v>
      </c>
      <c r="C4460">
        <v>52</v>
      </c>
      <c r="D4460" t="s">
        <v>9</v>
      </c>
      <c r="E4460" t="s">
        <v>15</v>
      </c>
      <c r="F4460" t="s">
        <v>30</v>
      </c>
      <c r="G4460" t="s">
        <v>28</v>
      </c>
      <c r="H4460">
        <v>3432.05</v>
      </c>
    </row>
    <row r="4461" spans="1:8" x14ac:dyDescent="0.45">
      <c r="A4461" t="s">
        <v>1389</v>
      </c>
      <c r="B4461" t="s">
        <v>4933</v>
      </c>
      <c r="C4461">
        <v>36</v>
      </c>
      <c r="D4461" t="s">
        <v>21</v>
      </c>
      <c r="E4461" t="s">
        <v>35</v>
      </c>
      <c r="F4461" t="s">
        <v>11</v>
      </c>
      <c r="H4461">
        <v>1993.4</v>
      </c>
    </row>
    <row r="4462" spans="1:8" x14ac:dyDescent="0.45">
      <c r="A4462" s="1">
        <v>45112</v>
      </c>
      <c r="B4462" t="s">
        <v>4934</v>
      </c>
      <c r="C4462">
        <v>32</v>
      </c>
      <c r="D4462" t="s">
        <v>14</v>
      </c>
      <c r="E4462" t="s">
        <v>10</v>
      </c>
      <c r="F4462" t="s">
        <v>11</v>
      </c>
      <c r="G4462" t="s">
        <v>12</v>
      </c>
      <c r="H4462">
        <v>2604.13</v>
      </c>
    </row>
    <row r="4463" spans="1:8" x14ac:dyDescent="0.45">
      <c r="A4463" t="s">
        <v>333</v>
      </c>
      <c r="B4463" t="s">
        <v>4935</v>
      </c>
      <c r="C4463">
        <v>39</v>
      </c>
      <c r="D4463" t="s">
        <v>21</v>
      </c>
      <c r="E4463" t="s">
        <v>10</v>
      </c>
      <c r="F4463" t="s">
        <v>16</v>
      </c>
      <c r="G4463" t="s">
        <v>28</v>
      </c>
      <c r="H4463">
        <v>336.18</v>
      </c>
    </row>
    <row r="4464" spans="1:8" x14ac:dyDescent="0.45">
      <c r="A4464" t="s">
        <v>1515</v>
      </c>
      <c r="B4464" t="s">
        <v>4936</v>
      </c>
      <c r="C4464">
        <v>80</v>
      </c>
      <c r="D4464" t="s">
        <v>14</v>
      </c>
      <c r="E4464" t="s">
        <v>19</v>
      </c>
      <c r="F4464" t="s">
        <v>23</v>
      </c>
      <c r="G4464" t="s">
        <v>17</v>
      </c>
      <c r="H4464">
        <v>824.9</v>
      </c>
    </row>
    <row r="4465" spans="1:8" x14ac:dyDescent="0.45">
      <c r="A4465" t="s">
        <v>1515</v>
      </c>
      <c r="B4465" t="s">
        <v>4937</v>
      </c>
      <c r="C4465">
        <v>10</v>
      </c>
      <c r="D4465" t="s">
        <v>21</v>
      </c>
      <c r="E4465" t="s">
        <v>22</v>
      </c>
      <c r="F4465" t="s">
        <v>16</v>
      </c>
      <c r="G4465" t="s">
        <v>28</v>
      </c>
      <c r="H4465">
        <v>1608.31</v>
      </c>
    </row>
    <row r="4466" spans="1:8" x14ac:dyDescent="0.45">
      <c r="A4466" t="s">
        <v>141</v>
      </c>
      <c r="B4466" t="s">
        <v>4938</v>
      </c>
      <c r="C4466">
        <v>91</v>
      </c>
      <c r="D4466" t="s">
        <v>14</v>
      </c>
      <c r="E4466" t="s">
        <v>15</v>
      </c>
      <c r="F4466" t="s">
        <v>30</v>
      </c>
      <c r="G4466" t="s">
        <v>28</v>
      </c>
      <c r="H4466">
        <v>3899.58</v>
      </c>
    </row>
    <row r="4467" spans="1:8" x14ac:dyDescent="0.45">
      <c r="A4467" t="s">
        <v>818</v>
      </c>
      <c r="B4467" t="s">
        <v>4939</v>
      </c>
      <c r="C4467">
        <v>58</v>
      </c>
      <c r="D4467" t="s">
        <v>21</v>
      </c>
      <c r="E4467" t="s">
        <v>35</v>
      </c>
      <c r="F4467" t="s">
        <v>11</v>
      </c>
      <c r="G4467" t="s">
        <v>28</v>
      </c>
      <c r="H4467">
        <v>3949.81</v>
      </c>
    </row>
    <row r="4468" spans="1:8" x14ac:dyDescent="0.45">
      <c r="A4468" s="1">
        <v>44779</v>
      </c>
      <c r="B4468" t="s">
        <v>4940</v>
      </c>
      <c r="C4468">
        <v>71</v>
      </c>
      <c r="D4468" t="s">
        <v>9</v>
      </c>
      <c r="E4468" t="s">
        <v>26</v>
      </c>
      <c r="F4468" t="s">
        <v>30</v>
      </c>
      <c r="G4468" t="s">
        <v>28</v>
      </c>
      <c r="H4468">
        <v>3365.86</v>
      </c>
    </row>
    <row r="4469" spans="1:8" x14ac:dyDescent="0.45">
      <c r="A4469" s="1">
        <v>44997</v>
      </c>
      <c r="B4469" t="s">
        <v>4941</v>
      </c>
      <c r="C4469">
        <v>55</v>
      </c>
      <c r="D4469" t="s">
        <v>9</v>
      </c>
      <c r="E4469" t="s">
        <v>38</v>
      </c>
      <c r="F4469" t="s">
        <v>23</v>
      </c>
      <c r="G4469" t="s">
        <v>44</v>
      </c>
      <c r="H4469">
        <v>3592.49</v>
      </c>
    </row>
    <row r="4470" spans="1:8" x14ac:dyDescent="0.45">
      <c r="A4470" t="s">
        <v>249</v>
      </c>
      <c r="B4470" t="s">
        <v>4942</v>
      </c>
      <c r="C4470">
        <v>2</v>
      </c>
      <c r="D4470" t="s">
        <v>9</v>
      </c>
      <c r="E4470" t="s">
        <v>19</v>
      </c>
      <c r="F4470" t="s">
        <v>30</v>
      </c>
      <c r="G4470" t="s">
        <v>44</v>
      </c>
      <c r="H4470">
        <v>2416.85</v>
      </c>
    </row>
    <row r="4471" spans="1:8" x14ac:dyDescent="0.45">
      <c r="A4471" s="1">
        <v>44660</v>
      </c>
      <c r="B4471" t="s">
        <v>4943</v>
      </c>
      <c r="C4471">
        <v>71</v>
      </c>
      <c r="D4471" t="s">
        <v>9</v>
      </c>
      <c r="E4471" t="s">
        <v>10</v>
      </c>
      <c r="F4471" t="s">
        <v>11</v>
      </c>
      <c r="G4471" t="s">
        <v>12</v>
      </c>
      <c r="H4471">
        <v>3675.64</v>
      </c>
    </row>
    <row r="4472" spans="1:8" x14ac:dyDescent="0.45">
      <c r="A4472" t="s">
        <v>682</v>
      </c>
      <c r="B4472" t="s">
        <v>4944</v>
      </c>
      <c r="C4472">
        <v>12</v>
      </c>
      <c r="D4472" t="s">
        <v>14</v>
      </c>
      <c r="E4472" t="s">
        <v>26</v>
      </c>
      <c r="F4472" t="s">
        <v>16</v>
      </c>
      <c r="G4472" t="s">
        <v>28</v>
      </c>
      <c r="H4472">
        <v>1412.97</v>
      </c>
    </row>
    <row r="4473" spans="1:8" x14ac:dyDescent="0.45">
      <c r="A4473" t="s">
        <v>68</v>
      </c>
      <c r="B4473" t="s">
        <v>4945</v>
      </c>
      <c r="C4473">
        <v>45</v>
      </c>
      <c r="D4473" t="s">
        <v>9</v>
      </c>
      <c r="E4473" t="s">
        <v>35</v>
      </c>
      <c r="F4473" t="s">
        <v>30</v>
      </c>
      <c r="G4473" t="s">
        <v>44</v>
      </c>
      <c r="H4473">
        <v>1699.57</v>
      </c>
    </row>
    <row r="4474" spans="1:8" x14ac:dyDescent="0.45">
      <c r="A4474" t="s">
        <v>340</v>
      </c>
      <c r="B4474" t="s">
        <v>4946</v>
      </c>
      <c r="C4474">
        <v>55</v>
      </c>
      <c r="D4474" t="s">
        <v>9</v>
      </c>
      <c r="E4474" t="s">
        <v>19</v>
      </c>
      <c r="F4474" t="s">
        <v>11</v>
      </c>
      <c r="H4474">
        <v>4830.18</v>
      </c>
    </row>
    <row r="4475" spans="1:8" x14ac:dyDescent="0.45">
      <c r="A4475" t="s">
        <v>106</v>
      </c>
      <c r="B4475" t="s">
        <v>4947</v>
      </c>
      <c r="C4475">
        <v>45</v>
      </c>
      <c r="D4475" t="s">
        <v>9</v>
      </c>
      <c r="E4475" t="s">
        <v>19</v>
      </c>
      <c r="F4475" t="s">
        <v>11</v>
      </c>
      <c r="G4475" t="s">
        <v>41</v>
      </c>
      <c r="H4475">
        <v>4493.32</v>
      </c>
    </row>
    <row r="4476" spans="1:8" x14ac:dyDescent="0.45">
      <c r="A4476" t="s">
        <v>600</v>
      </c>
      <c r="B4476" t="s">
        <v>4948</v>
      </c>
      <c r="C4476">
        <v>50</v>
      </c>
      <c r="D4476" t="s">
        <v>9</v>
      </c>
      <c r="E4476" t="s">
        <v>10</v>
      </c>
      <c r="F4476" t="s">
        <v>16</v>
      </c>
      <c r="G4476" t="s">
        <v>44</v>
      </c>
      <c r="H4476">
        <v>3262.71</v>
      </c>
    </row>
    <row r="4477" spans="1:8" x14ac:dyDescent="0.45">
      <c r="A4477" s="1">
        <v>45143</v>
      </c>
      <c r="B4477" t="s">
        <v>4949</v>
      </c>
      <c r="C4477">
        <v>66</v>
      </c>
      <c r="D4477" t="s">
        <v>14</v>
      </c>
      <c r="E4477" t="s">
        <v>19</v>
      </c>
      <c r="F4477" t="s">
        <v>11</v>
      </c>
      <c r="G4477" t="s">
        <v>17</v>
      </c>
      <c r="H4477">
        <v>2591.7199999999998</v>
      </c>
    </row>
    <row r="4478" spans="1:8" x14ac:dyDescent="0.45">
      <c r="A4478" t="s">
        <v>1107</v>
      </c>
      <c r="B4478" t="s">
        <v>4950</v>
      </c>
      <c r="C4478">
        <v>47</v>
      </c>
      <c r="D4478" t="s">
        <v>21</v>
      </c>
      <c r="E4478" t="s">
        <v>10</v>
      </c>
      <c r="F4478" t="s">
        <v>11</v>
      </c>
      <c r="G4478" t="s">
        <v>41</v>
      </c>
      <c r="H4478">
        <v>3280.46</v>
      </c>
    </row>
    <row r="4479" spans="1:8" x14ac:dyDescent="0.45">
      <c r="A4479" t="s">
        <v>549</v>
      </c>
      <c r="B4479" t="s">
        <v>4951</v>
      </c>
      <c r="C4479">
        <v>39</v>
      </c>
      <c r="D4479" t="s">
        <v>9</v>
      </c>
      <c r="E4479" t="s">
        <v>38</v>
      </c>
      <c r="F4479" t="s">
        <v>30</v>
      </c>
      <c r="G4479" t="s">
        <v>28</v>
      </c>
      <c r="H4479">
        <v>1974.03</v>
      </c>
    </row>
    <row r="4480" spans="1:8" x14ac:dyDescent="0.45">
      <c r="A4480" t="s">
        <v>50</v>
      </c>
      <c r="B4480" t="s">
        <v>4952</v>
      </c>
      <c r="C4480">
        <v>44</v>
      </c>
      <c r="D4480" t="s">
        <v>21</v>
      </c>
      <c r="E4480" t="s">
        <v>38</v>
      </c>
      <c r="F4480" t="s">
        <v>23</v>
      </c>
      <c r="G4480" t="s">
        <v>44</v>
      </c>
      <c r="H4480">
        <v>389.54</v>
      </c>
    </row>
    <row r="4481" spans="1:8" x14ac:dyDescent="0.45">
      <c r="A4481" s="1">
        <v>45058</v>
      </c>
      <c r="B4481" t="s">
        <v>4953</v>
      </c>
      <c r="C4481">
        <v>11</v>
      </c>
      <c r="D4481" t="s">
        <v>9</v>
      </c>
      <c r="E4481" t="s">
        <v>10</v>
      </c>
      <c r="F4481" t="s">
        <v>16</v>
      </c>
      <c r="G4481" t="s">
        <v>17</v>
      </c>
      <c r="H4481">
        <v>850.9</v>
      </c>
    </row>
    <row r="4482" spans="1:8" x14ac:dyDescent="0.45">
      <c r="A4482" t="s">
        <v>187</v>
      </c>
      <c r="B4482" t="s">
        <v>4954</v>
      </c>
      <c r="C4482">
        <v>13</v>
      </c>
      <c r="D4482" t="s">
        <v>21</v>
      </c>
      <c r="E4482" t="s">
        <v>15</v>
      </c>
      <c r="F4482" t="s">
        <v>11</v>
      </c>
      <c r="G4482" t="s">
        <v>28</v>
      </c>
      <c r="H4482">
        <v>3079.37</v>
      </c>
    </row>
    <row r="4483" spans="1:8" x14ac:dyDescent="0.45">
      <c r="A4483" t="s">
        <v>48</v>
      </c>
      <c r="B4483" t="s">
        <v>4955</v>
      </c>
      <c r="C4483">
        <v>59</v>
      </c>
      <c r="D4483" t="s">
        <v>9</v>
      </c>
      <c r="E4483" t="s">
        <v>35</v>
      </c>
      <c r="F4483" t="s">
        <v>11</v>
      </c>
      <c r="G4483" t="s">
        <v>44</v>
      </c>
      <c r="H4483">
        <v>749.08</v>
      </c>
    </row>
    <row r="4484" spans="1:8" x14ac:dyDescent="0.45">
      <c r="A4484" s="1">
        <v>44811</v>
      </c>
      <c r="B4484" t="s">
        <v>4956</v>
      </c>
      <c r="C4484">
        <v>77</v>
      </c>
      <c r="D4484" t="s">
        <v>21</v>
      </c>
      <c r="E4484" t="s">
        <v>26</v>
      </c>
      <c r="F4484" t="s">
        <v>30</v>
      </c>
      <c r="G4484" t="s">
        <v>41</v>
      </c>
      <c r="H4484">
        <v>2888.74</v>
      </c>
    </row>
    <row r="4485" spans="1:8" x14ac:dyDescent="0.45">
      <c r="A4485" s="1">
        <v>45058</v>
      </c>
      <c r="B4485" t="s">
        <v>4957</v>
      </c>
      <c r="C4485">
        <v>24</v>
      </c>
      <c r="D4485" t="s">
        <v>21</v>
      </c>
      <c r="E4485" t="s">
        <v>38</v>
      </c>
      <c r="F4485" t="s">
        <v>23</v>
      </c>
      <c r="G4485" t="s">
        <v>41</v>
      </c>
      <c r="H4485">
        <v>4740.4399999999996</v>
      </c>
    </row>
    <row r="4486" spans="1:8" x14ac:dyDescent="0.45">
      <c r="A4486" t="s">
        <v>1364</v>
      </c>
      <c r="B4486" t="s">
        <v>4958</v>
      </c>
      <c r="C4486">
        <v>1</v>
      </c>
      <c r="D4486" t="s">
        <v>14</v>
      </c>
      <c r="F4486" t="s">
        <v>11</v>
      </c>
      <c r="G4486" t="s">
        <v>17</v>
      </c>
      <c r="H4486">
        <v>4769</v>
      </c>
    </row>
    <row r="4487" spans="1:8" x14ac:dyDescent="0.45">
      <c r="A4487" s="1">
        <v>45051</v>
      </c>
      <c r="B4487" t="s">
        <v>4959</v>
      </c>
      <c r="C4487">
        <v>56</v>
      </c>
      <c r="D4487" t="s">
        <v>9</v>
      </c>
      <c r="E4487" t="s">
        <v>19</v>
      </c>
      <c r="F4487" t="s">
        <v>23</v>
      </c>
      <c r="H4487">
        <v>2981.63</v>
      </c>
    </row>
    <row r="4488" spans="1:8" x14ac:dyDescent="0.45">
      <c r="A4488" t="s">
        <v>238</v>
      </c>
      <c r="B4488" t="s">
        <v>4960</v>
      </c>
      <c r="C4488">
        <v>59</v>
      </c>
      <c r="D4488" t="s">
        <v>9</v>
      </c>
      <c r="E4488" t="s">
        <v>22</v>
      </c>
      <c r="F4488" t="s">
        <v>11</v>
      </c>
      <c r="G4488" t="s">
        <v>17</v>
      </c>
      <c r="H4488">
        <v>186.31</v>
      </c>
    </row>
    <row r="4489" spans="1:8" x14ac:dyDescent="0.45">
      <c r="A4489" s="1">
        <v>45181</v>
      </c>
      <c r="B4489" t="s">
        <v>4961</v>
      </c>
      <c r="C4489">
        <v>68</v>
      </c>
      <c r="D4489" t="s">
        <v>21</v>
      </c>
      <c r="F4489" t="s">
        <v>30</v>
      </c>
      <c r="G4489" t="s">
        <v>17</v>
      </c>
      <c r="H4489">
        <v>2028.39</v>
      </c>
    </row>
    <row r="4490" spans="1:8" x14ac:dyDescent="0.45">
      <c r="A4490" t="s">
        <v>391</v>
      </c>
      <c r="B4490" t="s">
        <v>4962</v>
      </c>
      <c r="C4490">
        <v>88</v>
      </c>
      <c r="D4490" t="s">
        <v>21</v>
      </c>
      <c r="E4490" t="s">
        <v>38</v>
      </c>
      <c r="F4490" t="s">
        <v>23</v>
      </c>
      <c r="G4490" t="s">
        <v>28</v>
      </c>
      <c r="H4490">
        <v>2307.21</v>
      </c>
    </row>
    <row r="4491" spans="1:8" x14ac:dyDescent="0.45">
      <c r="A4491" s="1">
        <v>45203</v>
      </c>
      <c r="B4491" t="s">
        <v>4963</v>
      </c>
      <c r="C4491">
        <v>7</v>
      </c>
      <c r="D4491" t="s">
        <v>21</v>
      </c>
      <c r="E4491" t="s">
        <v>38</v>
      </c>
      <c r="F4491" t="s">
        <v>11</v>
      </c>
      <c r="G4491" t="s">
        <v>41</v>
      </c>
      <c r="H4491">
        <v>4200.58</v>
      </c>
    </row>
    <row r="4492" spans="1:8" x14ac:dyDescent="0.45">
      <c r="A4492" t="s">
        <v>267</v>
      </c>
      <c r="B4492" t="s">
        <v>4964</v>
      </c>
      <c r="C4492">
        <v>67</v>
      </c>
      <c r="D4492" t="s">
        <v>21</v>
      </c>
      <c r="E4492" t="s">
        <v>15</v>
      </c>
      <c r="F4492" t="s">
        <v>23</v>
      </c>
      <c r="G4492" t="s">
        <v>41</v>
      </c>
      <c r="H4492">
        <v>4874.72</v>
      </c>
    </row>
    <row r="4493" spans="1:8" x14ac:dyDescent="0.45">
      <c r="A4493" s="1">
        <v>45049</v>
      </c>
      <c r="B4493" t="s">
        <v>4965</v>
      </c>
      <c r="C4493">
        <v>31</v>
      </c>
      <c r="D4493" t="s">
        <v>14</v>
      </c>
      <c r="E4493" t="s">
        <v>38</v>
      </c>
      <c r="F4493" t="s">
        <v>30</v>
      </c>
      <c r="G4493" t="s">
        <v>28</v>
      </c>
      <c r="H4493">
        <v>1647.7</v>
      </c>
    </row>
    <row r="4494" spans="1:8" x14ac:dyDescent="0.45">
      <c r="A4494" s="1">
        <v>45083</v>
      </c>
      <c r="B4494" t="s">
        <v>4966</v>
      </c>
      <c r="C4494">
        <v>6</v>
      </c>
      <c r="D4494" t="s">
        <v>21</v>
      </c>
      <c r="E4494" t="s">
        <v>26</v>
      </c>
      <c r="F4494" t="s">
        <v>23</v>
      </c>
      <c r="G4494" t="s">
        <v>41</v>
      </c>
      <c r="H4494">
        <v>1633.09</v>
      </c>
    </row>
    <row r="4495" spans="1:8" x14ac:dyDescent="0.45">
      <c r="A4495" t="s">
        <v>337</v>
      </c>
      <c r="B4495" t="s">
        <v>4967</v>
      </c>
      <c r="C4495">
        <v>59</v>
      </c>
      <c r="D4495" t="s">
        <v>21</v>
      </c>
      <c r="E4495" t="s">
        <v>22</v>
      </c>
      <c r="F4495" t="s">
        <v>16</v>
      </c>
      <c r="G4495" t="s">
        <v>28</v>
      </c>
      <c r="H4495">
        <v>2866.44</v>
      </c>
    </row>
    <row r="4496" spans="1:8" x14ac:dyDescent="0.45">
      <c r="A4496" s="1">
        <v>44753</v>
      </c>
      <c r="B4496" t="s">
        <v>4968</v>
      </c>
      <c r="C4496">
        <v>89</v>
      </c>
      <c r="D4496" t="s">
        <v>9</v>
      </c>
      <c r="E4496" t="s">
        <v>19</v>
      </c>
      <c r="F4496" t="s">
        <v>16</v>
      </c>
      <c r="G4496" t="s">
        <v>41</v>
      </c>
      <c r="H4496">
        <v>1359.53</v>
      </c>
    </row>
    <row r="4497" spans="1:8" x14ac:dyDescent="0.45">
      <c r="A4497" s="1">
        <v>45115</v>
      </c>
      <c r="B4497" t="s">
        <v>4969</v>
      </c>
      <c r="C4497">
        <v>72</v>
      </c>
      <c r="D4497" t="s">
        <v>9</v>
      </c>
      <c r="E4497" t="s">
        <v>19</v>
      </c>
      <c r="F4497" t="s">
        <v>16</v>
      </c>
      <c r="G4497" t="s">
        <v>12</v>
      </c>
      <c r="H4497">
        <v>2183.31</v>
      </c>
    </row>
    <row r="4498" spans="1:8" x14ac:dyDescent="0.45">
      <c r="A4498" t="s">
        <v>94</v>
      </c>
      <c r="B4498" t="s">
        <v>4970</v>
      </c>
      <c r="C4498">
        <v>0</v>
      </c>
      <c r="D4498" t="s">
        <v>21</v>
      </c>
      <c r="E4498" t="s">
        <v>22</v>
      </c>
      <c r="F4498" t="s">
        <v>16</v>
      </c>
      <c r="G4498" t="s">
        <v>28</v>
      </c>
      <c r="H4498">
        <v>1498.15</v>
      </c>
    </row>
    <row r="4499" spans="1:8" x14ac:dyDescent="0.45">
      <c r="A4499" t="s">
        <v>158</v>
      </c>
      <c r="B4499" t="s">
        <v>4971</v>
      </c>
      <c r="C4499">
        <v>76</v>
      </c>
      <c r="D4499" t="s">
        <v>21</v>
      </c>
      <c r="F4499" t="s">
        <v>23</v>
      </c>
      <c r="G4499" t="s">
        <v>12</v>
      </c>
      <c r="H4499">
        <v>2248.81</v>
      </c>
    </row>
    <row r="4500" spans="1:8" x14ac:dyDescent="0.45">
      <c r="A4500" t="s">
        <v>72</v>
      </c>
      <c r="B4500" t="s">
        <v>4972</v>
      </c>
      <c r="C4500">
        <v>78</v>
      </c>
      <c r="D4500" t="s">
        <v>14</v>
      </c>
      <c r="E4500" t="s">
        <v>38</v>
      </c>
      <c r="F4500" t="s">
        <v>11</v>
      </c>
      <c r="G4500" t="s">
        <v>17</v>
      </c>
      <c r="H4500">
        <v>3478.28</v>
      </c>
    </row>
    <row r="4501" spans="1:8" x14ac:dyDescent="0.45">
      <c r="A4501" t="s">
        <v>552</v>
      </c>
      <c r="B4501" t="s">
        <v>4973</v>
      </c>
      <c r="C4501">
        <v>29</v>
      </c>
      <c r="D4501" t="s">
        <v>9</v>
      </c>
      <c r="E4501" t="s">
        <v>22</v>
      </c>
      <c r="F4501" t="s">
        <v>16</v>
      </c>
      <c r="G4501" t="s">
        <v>17</v>
      </c>
      <c r="H4501">
        <v>2473.62</v>
      </c>
    </row>
    <row r="4502" spans="1:8" x14ac:dyDescent="0.45">
      <c r="A4502" s="1">
        <v>44776</v>
      </c>
      <c r="B4502" t="s">
        <v>4974</v>
      </c>
      <c r="C4502">
        <v>25</v>
      </c>
      <c r="D4502" t="s">
        <v>21</v>
      </c>
      <c r="F4502" t="s">
        <v>23</v>
      </c>
      <c r="G4502" t="s">
        <v>12</v>
      </c>
      <c r="H4502">
        <v>2106.2399999999998</v>
      </c>
    </row>
    <row r="4503" spans="1:8" x14ac:dyDescent="0.45">
      <c r="A4503" s="1">
        <v>44905</v>
      </c>
      <c r="B4503" t="s">
        <v>4975</v>
      </c>
      <c r="C4503">
        <v>76</v>
      </c>
      <c r="D4503" t="s">
        <v>14</v>
      </c>
      <c r="E4503" t="s">
        <v>19</v>
      </c>
      <c r="F4503" t="s">
        <v>30</v>
      </c>
      <c r="G4503" t="s">
        <v>17</v>
      </c>
      <c r="H4503">
        <v>1285.71</v>
      </c>
    </row>
    <row r="4504" spans="1:8" x14ac:dyDescent="0.45">
      <c r="A4504" s="1">
        <v>45148</v>
      </c>
      <c r="B4504" t="s">
        <v>4976</v>
      </c>
      <c r="C4504">
        <v>74</v>
      </c>
      <c r="D4504" t="s">
        <v>9</v>
      </c>
      <c r="E4504" t="s">
        <v>15</v>
      </c>
      <c r="F4504" t="s">
        <v>11</v>
      </c>
      <c r="G4504" t="s">
        <v>41</v>
      </c>
      <c r="H4504">
        <v>4561.4399999999996</v>
      </c>
    </row>
    <row r="4505" spans="1:8" x14ac:dyDescent="0.45">
      <c r="A4505" t="s">
        <v>177</v>
      </c>
      <c r="B4505" t="s">
        <v>4977</v>
      </c>
      <c r="C4505">
        <v>6</v>
      </c>
      <c r="D4505" t="s">
        <v>9</v>
      </c>
      <c r="E4505" t="s">
        <v>19</v>
      </c>
      <c r="F4505" t="s">
        <v>30</v>
      </c>
      <c r="G4505" t="s">
        <v>17</v>
      </c>
      <c r="H4505">
        <v>4903.3599999999997</v>
      </c>
    </row>
    <row r="4506" spans="1:8" x14ac:dyDescent="0.45">
      <c r="A4506" t="s">
        <v>1412</v>
      </c>
      <c r="B4506" t="s">
        <v>4978</v>
      </c>
      <c r="C4506">
        <v>16</v>
      </c>
      <c r="D4506" t="s">
        <v>9</v>
      </c>
      <c r="E4506" t="s">
        <v>3431</v>
      </c>
      <c r="F4506" t="s">
        <v>30</v>
      </c>
      <c r="G4506" t="s">
        <v>12</v>
      </c>
      <c r="H4506">
        <v>3323.6</v>
      </c>
    </row>
    <row r="4507" spans="1:8" x14ac:dyDescent="0.45">
      <c r="A4507" t="s">
        <v>170</v>
      </c>
      <c r="B4507" t="s">
        <v>4979</v>
      </c>
      <c r="C4507">
        <v>96</v>
      </c>
      <c r="D4507" t="s">
        <v>9</v>
      </c>
      <c r="E4507" t="s">
        <v>22</v>
      </c>
      <c r="F4507" t="s">
        <v>16</v>
      </c>
      <c r="G4507" t="s">
        <v>41</v>
      </c>
      <c r="H4507">
        <v>3190.62</v>
      </c>
    </row>
    <row r="4508" spans="1:8" x14ac:dyDescent="0.45">
      <c r="A4508" s="1">
        <v>44874</v>
      </c>
      <c r="B4508" t="s">
        <v>4980</v>
      </c>
      <c r="C4508">
        <v>61</v>
      </c>
      <c r="D4508" t="s">
        <v>9</v>
      </c>
      <c r="E4508" t="s">
        <v>19</v>
      </c>
      <c r="F4508" t="s">
        <v>30</v>
      </c>
      <c r="G4508" t="s">
        <v>41</v>
      </c>
      <c r="H4508">
        <v>971.85</v>
      </c>
    </row>
    <row r="4509" spans="1:8" x14ac:dyDescent="0.45">
      <c r="A4509" s="1">
        <v>45266</v>
      </c>
      <c r="B4509" t="s">
        <v>4981</v>
      </c>
      <c r="C4509">
        <v>64</v>
      </c>
      <c r="D4509" t="s">
        <v>14</v>
      </c>
      <c r="E4509" t="s">
        <v>15</v>
      </c>
      <c r="F4509" t="s">
        <v>30</v>
      </c>
      <c r="G4509" t="s">
        <v>28</v>
      </c>
      <c r="H4509">
        <v>2224.06</v>
      </c>
    </row>
    <row r="4510" spans="1:8" x14ac:dyDescent="0.45">
      <c r="A4510" t="s">
        <v>918</v>
      </c>
      <c r="B4510" t="s">
        <v>4982</v>
      </c>
      <c r="C4510">
        <v>8</v>
      </c>
      <c r="D4510" t="s">
        <v>9</v>
      </c>
      <c r="E4510" t="s">
        <v>15</v>
      </c>
      <c r="F4510" t="s">
        <v>16</v>
      </c>
      <c r="G4510" t="s">
        <v>41</v>
      </c>
      <c r="H4510">
        <v>4198.26</v>
      </c>
    </row>
    <row r="4511" spans="1:8" x14ac:dyDescent="0.45">
      <c r="A4511" t="s">
        <v>662</v>
      </c>
      <c r="B4511" t="s">
        <v>4983</v>
      </c>
      <c r="C4511">
        <v>47</v>
      </c>
      <c r="D4511" t="s">
        <v>9</v>
      </c>
      <c r="E4511" t="s">
        <v>26</v>
      </c>
      <c r="F4511" t="s">
        <v>16</v>
      </c>
      <c r="G4511" t="s">
        <v>28</v>
      </c>
      <c r="H4511">
        <v>2752.3</v>
      </c>
    </row>
    <row r="4512" spans="1:8" x14ac:dyDescent="0.45">
      <c r="A4512" t="s">
        <v>1042</v>
      </c>
      <c r="B4512" t="s">
        <v>4984</v>
      </c>
      <c r="C4512">
        <v>11</v>
      </c>
      <c r="D4512" t="s">
        <v>9</v>
      </c>
      <c r="E4512" t="s">
        <v>10</v>
      </c>
      <c r="F4512" t="s">
        <v>16</v>
      </c>
      <c r="G4512" t="s">
        <v>17</v>
      </c>
      <c r="H4512">
        <v>4582.9399999999996</v>
      </c>
    </row>
    <row r="4513" spans="1:8" x14ac:dyDescent="0.45">
      <c r="A4513" t="s">
        <v>1247</v>
      </c>
      <c r="B4513" t="s">
        <v>4985</v>
      </c>
      <c r="C4513">
        <v>71</v>
      </c>
      <c r="D4513" t="s">
        <v>14</v>
      </c>
      <c r="E4513" t="s">
        <v>15</v>
      </c>
      <c r="F4513" t="s">
        <v>11</v>
      </c>
      <c r="G4513" t="s">
        <v>44</v>
      </c>
      <c r="H4513">
        <v>3078.07</v>
      </c>
    </row>
    <row r="4514" spans="1:8" x14ac:dyDescent="0.45">
      <c r="A4514" t="s">
        <v>347</v>
      </c>
      <c r="B4514" t="s">
        <v>4986</v>
      </c>
      <c r="C4514">
        <v>63</v>
      </c>
      <c r="D4514" t="s">
        <v>21</v>
      </c>
      <c r="E4514" t="s">
        <v>19</v>
      </c>
      <c r="F4514" t="s">
        <v>30</v>
      </c>
      <c r="G4514" t="s">
        <v>41</v>
      </c>
      <c r="H4514">
        <v>2068.65</v>
      </c>
    </row>
    <row r="4515" spans="1:8" x14ac:dyDescent="0.45">
      <c r="A4515" t="s">
        <v>456</v>
      </c>
      <c r="B4515" t="s">
        <v>4987</v>
      </c>
      <c r="C4515">
        <v>47</v>
      </c>
      <c r="D4515" t="s">
        <v>14</v>
      </c>
      <c r="E4515" t="s">
        <v>10</v>
      </c>
      <c r="F4515" t="s">
        <v>11</v>
      </c>
      <c r="G4515" t="s">
        <v>44</v>
      </c>
      <c r="H4515">
        <v>3656.75</v>
      </c>
    </row>
    <row r="4516" spans="1:8" x14ac:dyDescent="0.45">
      <c r="A4516" t="s">
        <v>1044</v>
      </c>
      <c r="B4516" t="s">
        <v>4988</v>
      </c>
      <c r="C4516">
        <v>34</v>
      </c>
      <c r="D4516" t="s">
        <v>9</v>
      </c>
      <c r="E4516" t="s">
        <v>22</v>
      </c>
      <c r="F4516" t="s">
        <v>23</v>
      </c>
      <c r="G4516" t="s">
        <v>28</v>
      </c>
      <c r="H4516">
        <v>3223.33</v>
      </c>
    </row>
    <row r="4517" spans="1:8" x14ac:dyDescent="0.45">
      <c r="A4517" t="s">
        <v>2364</v>
      </c>
      <c r="B4517" t="s">
        <v>4989</v>
      </c>
      <c r="C4517">
        <v>55</v>
      </c>
      <c r="D4517" t="s">
        <v>21</v>
      </c>
      <c r="E4517" t="s">
        <v>35</v>
      </c>
      <c r="F4517" t="s">
        <v>30</v>
      </c>
      <c r="G4517" t="s">
        <v>17</v>
      </c>
      <c r="H4517">
        <v>2072.7600000000002</v>
      </c>
    </row>
    <row r="4518" spans="1:8" x14ac:dyDescent="0.45">
      <c r="A4518" t="s">
        <v>1674</v>
      </c>
      <c r="B4518" t="s">
        <v>4990</v>
      </c>
      <c r="C4518">
        <v>57</v>
      </c>
      <c r="D4518" t="s">
        <v>14</v>
      </c>
      <c r="E4518" t="s">
        <v>22</v>
      </c>
      <c r="F4518" t="s">
        <v>11</v>
      </c>
      <c r="G4518" t="s">
        <v>41</v>
      </c>
      <c r="H4518">
        <v>2812.26</v>
      </c>
    </row>
    <row r="4519" spans="1:8" x14ac:dyDescent="0.45">
      <c r="A4519" t="s">
        <v>588</v>
      </c>
      <c r="B4519" t="s">
        <v>4991</v>
      </c>
      <c r="C4519">
        <v>51</v>
      </c>
      <c r="D4519" t="s">
        <v>9</v>
      </c>
      <c r="E4519" t="s">
        <v>19</v>
      </c>
      <c r="F4519" t="s">
        <v>23</v>
      </c>
      <c r="G4519" t="s">
        <v>28</v>
      </c>
      <c r="H4519">
        <v>676.97</v>
      </c>
    </row>
    <row r="4520" spans="1:8" x14ac:dyDescent="0.45">
      <c r="A4520" s="1">
        <v>45113</v>
      </c>
      <c r="B4520" t="s">
        <v>4992</v>
      </c>
      <c r="C4520">
        <v>89</v>
      </c>
      <c r="D4520" t="s">
        <v>9</v>
      </c>
      <c r="E4520" t="s">
        <v>26</v>
      </c>
      <c r="F4520" t="s">
        <v>11</v>
      </c>
      <c r="G4520" t="s">
        <v>28</v>
      </c>
      <c r="H4520">
        <v>2063.58</v>
      </c>
    </row>
    <row r="4521" spans="1:8" x14ac:dyDescent="0.45">
      <c r="A4521" s="1">
        <v>44780</v>
      </c>
      <c r="B4521" t="s">
        <v>4993</v>
      </c>
      <c r="C4521">
        <v>3</v>
      </c>
      <c r="D4521" t="s">
        <v>9</v>
      </c>
      <c r="E4521" t="s">
        <v>22</v>
      </c>
      <c r="F4521" t="s">
        <v>23</v>
      </c>
      <c r="G4521" t="s">
        <v>28</v>
      </c>
      <c r="H4521">
        <v>3523.03</v>
      </c>
    </row>
    <row r="4522" spans="1:8" x14ac:dyDescent="0.45">
      <c r="A4522" t="s">
        <v>411</v>
      </c>
      <c r="B4522" t="s">
        <v>4994</v>
      </c>
      <c r="C4522">
        <v>88</v>
      </c>
      <c r="D4522" t="s">
        <v>14</v>
      </c>
      <c r="E4522" t="s">
        <v>19</v>
      </c>
      <c r="F4522" t="s">
        <v>30</v>
      </c>
      <c r="G4522" t="s">
        <v>17</v>
      </c>
      <c r="H4522">
        <v>1110.3499999999999</v>
      </c>
    </row>
    <row r="4523" spans="1:8" x14ac:dyDescent="0.45">
      <c r="A4523" s="1">
        <v>45082</v>
      </c>
      <c r="B4523" t="s">
        <v>4995</v>
      </c>
      <c r="C4523">
        <v>67</v>
      </c>
      <c r="D4523" t="s">
        <v>14</v>
      </c>
      <c r="E4523" t="s">
        <v>10</v>
      </c>
      <c r="F4523" t="s">
        <v>23</v>
      </c>
      <c r="G4523" t="s">
        <v>12</v>
      </c>
      <c r="H4523">
        <v>4907.5200000000004</v>
      </c>
    </row>
    <row r="4524" spans="1:8" x14ac:dyDescent="0.45">
      <c r="A4524" s="1">
        <v>45086</v>
      </c>
      <c r="B4524" t="s">
        <v>4996</v>
      </c>
      <c r="C4524">
        <v>92</v>
      </c>
      <c r="D4524" t="s">
        <v>21</v>
      </c>
      <c r="E4524" t="s">
        <v>35</v>
      </c>
      <c r="F4524" t="s">
        <v>30</v>
      </c>
      <c r="G4524" t="s">
        <v>44</v>
      </c>
      <c r="H4524">
        <v>1130.76</v>
      </c>
    </row>
    <row r="4525" spans="1:8" x14ac:dyDescent="0.45">
      <c r="A4525" t="s">
        <v>1077</v>
      </c>
      <c r="B4525" t="s">
        <v>4997</v>
      </c>
      <c r="C4525">
        <v>8</v>
      </c>
      <c r="D4525" t="s">
        <v>21</v>
      </c>
      <c r="E4525" t="s">
        <v>15</v>
      </c>
      <c r="F4525" t="s">
        <v>30</v>
      </c>
      <c r="G4525" t="s">
        <v>44</v>
      </c>
      <c r="H4525">
        <v>454.09</v>
      </c>
    </row>
    <row r="4526" spans="1:8" x14ac:dyDescent="0.45">
      <c r="A4526" t="s">
        <v>340</v>
      </c>
      <c r="B4526" t="s">
        <v>4998</v>
      </c>
      <c r="C4526">
        <v>7</v>
      </c>
      <c r="D4526" t="s">
        <v>21</v>
      </c>
      <c r="E4526" t="s">
        <v>10</v>
      </c>
      <c r="F4526" t="s">
        <v>11</v>
      </c>
      <c r="G4526" t="s">
        <v>17</v>
      </c>
      <c r="H4526">
        <v>4635.8100000000004</v>
      </c>
    </row>
    <row r="4527" spans="1:8" x14ac:dyDescent="0.45">
      <c r="A4527" t="s">
        <v>447</v>
      </c>
      <c r="B4527" t="s">
        <v>4999</v>
      </c>
      <c r="C4527">
        <v>87</v>
      </c>
      <c r="D4527" t="s">
        <v>9</v>
      </c>
      <c r="E4527" t="s">
        <v>35</v>
      </c>
      <c r="F4527" t="s">
        <v>30</v>
      </c>
      <c r="G4527" t="s">
        <v>28</v>
      </c>
      <c r="H4527">
        <v>2175.6</v>
      </c>
    </row>
    <row r="4528" spans="1:8" x14ac:dyDescent="0.45">
      <c r="A4528" s="1">
        <v>45026</v>
      </c>
      <c r="B4528" t="s">
        <v>5000</v>
      </c>
      <c r="C4528">
        <v>28</v>
      </c>
      <c r="D4528" t="s">
        <v>14</v>
      </c>
      <c r="E4528" t="s">
        <v>10</v>
      </c>
      <c r="F4528" t="s">
        <v>16</v>
      </c>
      <c r="G4528" t="s">
        <v>41</v>
      </c>
      <c r="H4528">
        <v>3636.81</v>
      </c>
    </row>
    <row r="4529" spans="1:8" x14ac:dyDescent="0.45">
      <c r="A4529" t="s">
        <v>3049</v>
      </c>
      <c r="B4529" t="s">
        <v>5001</v>
      </c>
      <c r="C4529">
        <v>22</v>
      </c>
      <c r="D4529" t="s">
        <v>14</v>
      </c>
      <c r="F4529" t="s">
        <v>23</v>
      </c>
      <c r="G4529" t="s">
        <v>44</v>
      </c>
      <c r="H4529">
        <v>1573.25</v>
      </c>
    </row>
    <row r="4530" spans="1:8" x14ac:dyDescent="0.45">
      <c r="A4530" t="s">
        <v>1437</v>
      </c>
      <c r="B4530" t="s">
        <v>5002</v>
      </c>
      <c r="C4530">
        <v>62</v>
      </c>
      <c r="D4530" t="s">
        <v>9</v>
      </c>
      <c r="E4530" t="s">
        <v>10</v>
      </c>
      <c r="F4530" t="s">
        <v>30</v>
      </c>
      <c r="G4530" t="s">
        <v>41</v>
      </c>
      <c r="H4530">
        <v>3474.51</v>
      </c>
    </row>
    <row r="4531" spans="1:8" x14ac:dyDescent="0.45">
      <c r="A4531" s="1">
        <v>44992</v>
      </c>
      <c r="B4531" t="s">
        <v>5003</v>
      </c>
      <c r="C4531">
        <v>4</v>
      </c>
      <c r="D4531" t="s">
        <v>21</v>
      </c>
      <c r="E4531" t="s">
        <v>10</v>
      </c>
      <c r="F4531" t="s">
        <v>23</v>
      </c>
      <c r="G4531" t="s">
        <v>28</v>
      </c>
      <c r="H4531">
        <v>506.17</v>
      </c>
    </row>
    <row r="4532" spans="1:8" x14ac:dyDescent="0.45">
      <c r="A4532" t="s">
        <v>581</v>
      </c>
      <c r="B4532" t="s">
        <v>5004</v>
      </c>
      <c r="C4532">
        <v>82</v>
      </c>
      <c r="D4532" t="s">
        <v>21</v>
      </c>
      <c r="E4532" t="s">
        <v>35</v>
      </c>
      <c r="F4532" t="s">
        <v>16</v>
      </c>
      <c r="G4532" t="s">
        <v>41</v>
      </c>
      <c r="H4532">
        <v>4710.51</v>
      </c>
    </row>
    <row r="4533" spans="1:8" x14ac:dyDescent="0.45">
      <c r="A4533" s="1">
        <v>45082</v>
      </c>
      <c r="B4533" t="s">
        <v>5005</v>
      </c>
      <c r="C4533">
        <v>58</v>
      </c>
      <c r="D4533" t="s">
        <v>9</v>
      </c>
      <c r="F4533" t="s">
        <v>30</v>
      </c>
      <c r="G4533" t="s">
        <v>41</v>
      </c>
      <c r="H4533">
        <v>1563.58</v>
      </c>
    </row>
    <row r="4534" spans="1:8" x14ac:dyDescent="0.45">
      <c r="A4534" t="s">
        <v>328</v>
      </c>
      <c r="B4534" t="s">
        <v>5006</v>
      </c>
      <c r="C4534">
        <v>25</v>
      </c>
      <c r="D4534" t="s">
        <v>21</v>
      </c>
      <c r="E4534" t="s">
        <v>22</v>
      </c>
      <c r="F4534" t="s">
        <v>23</v>
      </c>
      <c r="G4534" t="s">
        <v>17</v>
      </c>
      <c r="H4534">
        <v>1623.23</v>
      </c>
    </row>
    <row r="4535" spans="1:8" x14ac:dyDescent="0.45">
      <c r="A4535" t="s">
        <v>217</v>
      </c>
      <c r="B4535" t="s">
        <v>5007</v>
      </c>
      <c r="C4535">
        <v>71</v>
      </c>
      <c r="D4535" t="s">
        <v>14</v>
      </c>
      <c r="E4535" t="s">
        <v>19</v>
      </c>
      <c r="F4535" t="s">
        <v>16</v>
      </c>
      <c r="G4535" t="s">
        <v>44</v>
      </c>
      <c r="H4535">
        <v>21.3</v>
      </c>
    </row>
    <row r="4536" spans="1:8" x14ac:dyDescent="0.45">
      <c r="A4536" s="1">
        <v>44810</v>
      </c>
      <c r="B4536" t="s">
        <v>5008</v>
      </c>
      <c r="C4536">
        <v>63</v>
      </c>
      <c r="D4536" t="s">
        <v>21</v>
      </c>
      <c r="F4536" t="s">
        <v>30</v>
      </c>
      <c r="G4536" t="s">
        <v>12</v>
      </c>
      <c r="H4536">
        <v>2663.12</v>
      </c>
    </row>
    <row r="4537" spans="1:8" x14ac:dyDescent="0.45">
      <c r="A4537" t="s">
        <v>781</v>
      </c>
      <c r="B4537" t="s">
        <v>5009</v>
      </c>
      <c r="C4537">
        <v>62</v>
      </c>
      <c r="D4537" t="s">
        <v>14</v>
      </c>
      <c r="E4537" t="s">
        <v>15</v>
      </c>
      <c r="F4537" t="s">
        <v>16</v>
      </c>
      <c r="G4537" t="s">
        <v>17</v>
      </c>
      <c r="H4537">
        <v>3287.41</v>
      </c>
    </row>
    <row r="4538" spans="1:8" x14ac:dyDescent="0.45">
      <c r="A4538" t="s">
        <v>1351</v>
      </c>
      <c r="B4538" t="s">
        <v>5010</v>
      </c>
      <c r="C4538">
        <v>17</v>
      </c>
      <c r="D4538" t="s">
        <v>21</v>
      </c>
      <c r="E4538" t="s">
        <v>26</v>
      </c>
      <c r="F4538" t="s">
        <v>11</v>
      </c>
      <c r="G4538" t="s">
        <v>41</v>
      </c>
      <c r="H4538">
        <v>3306.19</v>
      </c>
    </row>
    <row r="4539" spans="1:8" x14ac:dyDescent="0.45">
      <c r="A4539" s="1">
        <v>45108</v>
      </c>
      <c r="B4539" t="s">
        <v>5011</v>
      </c>
      <c r="C4539">
        <v>95</v>
      </c>
      <c r="D4539" t="s">
        <v>14</v>
      </c>
      <c r="E4539" t="s">
        <v>38</v>
      </c>
      <c r="F4539" t="s">
        <v>23</v>
      </c>
      <c r="G4539" t="s">
        <v>28</v>
      </c>
      <c r="H4539">
        <v>1744.18</v>
      </c>
    </row>
    <row r="4540" spans="1:8" x14ac:dyDescent="0.45">
      <c r="A4540" s="1">
        <v>45181</v>
      </c>
      <c r="B4540" t="s">
        <v>5012</v>
      </c>
      <c r="C4540">
        <v>51</v>
      </c>
      <c r="D4540" t="s">
        <v>9</v>
      </c>
      <c r="E4540" t="s">
        <v>15</v>
      </c>
      <c r="F4540" t="s">
        <v>11</v>
      </c>
      <c r="G4540" t="s">
        <v>17</v>
      </c>
      <c r="H4540">
        <v>4491.12</v>
      </c>
    </row>
    <row r="4541" spans="1:8" x14ac:dyDescent="0.45">
      <c r="A4541" t="s">
        <v>203</v>
      </c>
      <c r="B4541" t="s">
        <v>5013</v>
      </c>
      <c r="C4541">
        <v>54</v>
      </c>
      <c r="D4541" t="s">
        <v>21</v>
      </c>
      <c r="E4541" t="s">
        <v>19</v>
      </c>
      <c r="F4541" t="s">
        <v>23</v>
      </c>
      <c r="G4541" t="s">
        <v>12</v>
      </c>
      <c r="H4541">
        <v>1203.83</v>
      </c>
    </row>
    <row r="4542" spans="1:8" x14ac:dyDescent="0.45">
      <c r="A4542" s="1">
        <v>44691</v>
      </c>
      <c r="B4542" t="s">
        <v>5014</v>
      </c>
      <c r="C4542">
        <v>79</v>
      </c>
      <c r="D4542" t="s">
        <v>21</v>
      </c>
      <c r="E4542" t="s">
        <v>19</v>
      </c>
      <c r="F4542" t="s">
        <v>30</v>
      </c>
      <c r="G4542" t="s">
        <v>44</v>
      </c>
      <c r="H4542">
        <v>1614.85</v>
      </c>
    </row>
    <row r="4543" spans="1:8" x14ac:dyDescent="0.45">
      <c r="A4543" t="s">
        <v>36</v>
      </c>
      <c r="B4543" t="s">
        <v>5015</v>
      </c>
      <c r="C4543">
        <v>6</v>
      </c>
      <c r="D4543" t="s">
        <v>14</v>
      </c>
      <c r="E4543" t="s">
        <v>26</v>
      </c>
      <c r="F4543" t="s">
        <v>16</v>
      </c>
      <c r="G4543" t="s">
        <v>28</v>
      </c>
      <c r="H4543">
        <v>1336.43</v>
      </c>
    </row>
    <row r="4544" spans="1:8" x14ac:dyDescent="0.45">
      <c r="A4544" s="1">
        <v>44753</v>
      </c>
      <c r="B4544" t="s">
        <v>5016</v>
      </c>
      <c r="C4544">
        <v>78</v>
      </c>
      <c r="D4544" t="s">
        <v>21</v>
      </c>
      <c r="E4544" t="s">
        <v>22</v>
      </c>
      <c r="F4544" t="s">
        <v>23</v>
      </c>
      <c r="G4544" t="s">
        <v>28</v>
      </c>
      <c r="H4544">
        <v>3261.67</v>
      </c>
    </row>
    <row r="4545" spans="1:8" x14ac:dyDescent="0.45">
      <c r="A4545" t="s">
        <v>1123</v>
      </c>
      <c r="B4545" t="s">
        <v>5017</v>
      </c>
      <c r="C4545">
        <v>57</v>
      </c>
      <c r="D4545" t="s">
        <v>21</v>
      </c>
      <c r="E4545" t="s">
        <v>22</v>
      </c>
      <c r="F4545" t="s">
        <v>30</v>
      </c>
      <c r="G4545" t="s">
        <v>12</v>
      </c>
      <c r="H4545">
        <v>2568.67</v>
      </c>
    </row>
    <row r="4546" spans="1:8" x14ac:dyDescent="0.45">
      <c r="A4546" t="s">
        <v>1617</v>
      </c>
      <c r="B4546" t="s">
        <v>5018</v>
      </c>
      <c r="C4546">
        <v>43</v>
      </c>
      <c r="D4546" t="s">
        <v>14</v>
      </c>
      <c r="E4546" t="s">
        <v>35</v>
      </c>
      <c r="F4546" t="s">
        <v>30</v>
      </c>
      <c r="G4546" t="s">
        <v>12</v>
      </c>
      <c r="H4546">
        <v>4202.18</v>
      </c>
    </row>
    <row r="4547" spans="1:8" x14ac:dyDescent="0.45">
      <c r="A4547" s="1">
        <v>44629</v>
      </c>
      <c r="B4547" t="s">
        <v>5019</v>
      </c>
      <c r="C4547">
        <v>49</v>
      </c>
      <c r="D4547" t="s">
        <v>9</v>
      </c>
      <c r="E4547" t="s">
        <v>22</v>
      </c>
      <c r="F4547" t="s">
        <v>11</v>
      </c>
      <c r="G4547" t="s">
        <v>44</v>
      </c>
      <c r="H4547">
        <v>1120.06</v>
      </c>
    </row>
    <row r="4548" spans="1:8" x14ac:dyDescent="0.45">
      <c r="A4548" t="s">
        <v>916</v>
      </c>
      <c r="B4548" t="s">
        <v>5020</v>
      </c>
      <c r="C4548">
        <v>34</v>
      </c>
      <c r="D4548" t="s">
        <v>14</v>
      </c>
      <c r="E4548" t="s">
        <v>38</v>
      </c>
      <c r="F4548" t="s">
        <v>11</v>
      </c>
      <c r="G4548" t="s">
        <v>44</v>
      </c>
      <c r="H4548">
        <v>675.6</v>
      </c>
    </row>
    <row r="4549" spans="1:8" x14ac:dyDescent="0.45">
      <c r="A4549" t="s">
        <v>222</v>
      </c>
      <c r="B4549" t="s">
        <v>5021</v>
      </c>
      <c r="C4549">
        <v>79</v>
      </c>
      <c r="D4549" t="s">
        <v>9</v>
      </c>
      <c r="E4549" t="s">
        <v>15</v>
      </c>
      <c r="F4549" t="s">
        <v>23</v>
      </c>
      <c r="G4549" t="s">
        <v>12</v>
      </c>
      <c r="H4549">
        <v>2660.66</v>
      </c>
    </row>
    <row r="4550" spans="1:8" x14ac:dyDescent="0.45">
      <c r="A4550" s="1">
        <v>44993</v>
      </c>
      <c r="B4550" t="s">
        <v>5022</v>
      </c>
      <c r="C4550">
        <v>79</v>
      </c>
      <c r="D4550" t="s">
        <v>9</v>
      </c>
      <c r="E4550" t="s">
        <v>19</v>
      </c>
      <c r="F4550" t="s">
        <v>30</v>
      </c>
      <c r="G4550" t="s">
        <v>44</v>
      </c>
      <c r="H4550">
        <v>1994.65</v>
      </c>
    </row>
    <row r="4551" spans="1:8" x14ac:dyDescent="0.45">
      <c r="A4551" t="s">
        <v>315</v>
      </c>
      <c r="B4551" t="s">
        <v>5023</v>
      </c>
      <c r="C4551">
        <v>31</v>
      </c>
      <c r="D4551" t="s">
        <v>14</v>
      </c>
      <c r="E4551" t="s">
        <v>10</v>
      </c>
      <c r="F4551" t="s">
        <v>16</v>
      </c>
      <c r="G4551" t="s">
        <v>44</v>
      </c>
      <c r="H4551">
        <v>3231</v>
      </c>
    </row>
    <row r="4552" spans="1:8" x14ac:dyDescent="0.45">
      <c r="A4552" t="s">
        <v>1332</v>
      </c>
      <c r="B4552" t="s">
        <v>5024</v>
      </c>
      <c r="C4552">
        <v>53</v>
      </c>
      <c r="D4552" t="s">
        <v>14</v>
      </c>
      <c r="F4552" t="s">
        <v>30</v>
      </c>
      <c r="G4552" t="s">
        <v>28</v>
      </c>
      <c r="H4552">
        <v>3463.57</v>
      </c>
    </row>
    <row r="4553" spans="1:8" x14ac:dyDescent="0.45">
      <c r="A4553" t="s">
        <v>304</v>
      </c>
      <c r="B4553" t="s">
        <v>5025</v>
      </c>
      <c r="C4553">
        <v>3</v>
      </c>
      <c r="D4553" t="s">
        <v>14</v>
      </c>
      <c r="E4553" t="s">
        <v>26</v>
      </c>
      <c r="F4553" t="s">
        <v>23</v>
      </c>
      <c r="G4553" t="s">
        <v>41</v>
      </c>
      <c r="H4553">
        <v>1696.04</v>
      </c>
    </row>
    <row r="4554" spans="1:8" x14ac:dyDescent="0.45">
      <c r="A4554" t="s">
        <v>2257</v>
      </c>
      <c r="B4554" t="s">
        <v>5026</v>
      </c>
      <c r="C4554">
        <v>31</v>
      </c>
      <c r="D4554" t="s">
        <v>21</v>
      </c>
      <c r="E4554" t="s">
        <v>22</v>
      </c>
      <c r="F4554" t="s">
        <v>11</v>
      </c>
      <c r="G4554" t="s">
        <v>28</v>
      </c>
      <c r="H4554">
        <v>2804.1</v>
      </c>
    </row>
    <row r="4555" spans="1:8" x14ac:dyDescent="0.45">
      <c r="A4555" s="1">
        <v>44837</v>
      </c>
      <c r="B4555" t="s">
        <v>5027</v>
      </c>
      <c r="C4555">
        <v>38</v>
      </c>
      <c r="D4555" t="s">
        <v>21</v>
      </c>
      <c r="E4555" t="s">
        <v>38</v>
      </c>
      <c r="F4555" t="s">
        <v>11</v>
      </c>
      <c r="G4555" t="s">
        <v>44</v>
      </c>
      <c r="H4555">
        <v>2611.84</v>
      </c>
    </row>
    <row r="4556" spans="1:8" x14ac:dyDescent="0.45">
      <c r="A4556" t="s">
        <v>110</v>
      </c>
      <c r="B4556" t="s">
        <v>5028</v>
      </c>
      <c r="C4556">
        <v>32</v>
      </c>
      <c r="D4556" t="s">
        <v>21</v>
      </c>
      <c r="E4556" t="s">
        <v>38</v>
      </c>
      <c r="F4556" t="s">
        <v>11</v>
      </c>
      <c r="G4556" t="s">
        <v>17</v>
      </c>
      <c r="H4556">
        <v>2723.84</v>
      </c>
    </row>
    <row r="4557" spans="1:8" x14ac:dyDescent="0.45">
      <c r="A4557" t="s">
        <v>1062</v>
      </c>
      <c r="B4557" t="s">
        <v>5029</v>
      </c>
      <c r="C4557">
        <v>17</v>
      </c>
      <c r="D4557" t="s">
        <v>9</v>
      </c>
      <c r="E4557" t="s">
        <v>35</v>
      </c>
      <c r="F4557" t="s">
        <v>11</v>
      </c>
      <c r="G4557" t="s">
        <v>41</v>
      </c>
      <c r="H4557">
        <v>2324</v>
      </c>
    </row>
    <row r="4558" spans="1:8" x14ac:dyDescent="0.45">
      <c r="A4558" t="s">
        <v>906</v>
      </c>
      <c r="B4558" t="s">
        <v>5030</v>
      </c>
      <c r="C4558">
        <v>60</v>
      </c>
      <c r="D4558" t="s">
        <v>14</v>
      </c>
      <c r="E4558" t="s">
        <v>15</v>
      </c>
      <c r="F4558" t="s">
        <v>16</v>
      </c>
      <c r="G4558" t="s">
        <v>44</v>
      </c>
      <c r="H4558">
        <v>3271</v>
      </c>
    </row>
    <row r="4559" spans="1:8" x14ac:dyDescent="0.45">
      <c r="A4559" t="s">
        <v>66</v>
      </c>
      <c r="B4559" t="s">
        <v>5031</v>
      </c>
      <c r="C4559">
        <v>33</v>
      </c>
      <c r="D4559" t="s">
        <v>14</v>
      </c>
      <c r="E4559" t="s">
        <v>26</v>
      </c>
      <c r="F4559" t="s">
        <v>16</v>
      </c>
      <c r="G4559" t="s">
        <v>17</v>
      </c>
      <c r="H4559">
        <v>4253.46</v>
      </c>
    </row>
    <row r="4560" spans="1:8" x14ac:dyDescent="0.45">
      <c r="A4560" s="1">
        <v>45176</v>
      </c>
      <c r="B4560" t="s">
        <v>5032</v>
      </c>
      <c r="C4560">
        <v>40</v>
      </c>
      <c r="D4560" t="s">
        <v>21</v>
      </c>
      <c r="E4560" t="s">
        <v>15</v>
      </c>
      <c r="F4560" t="s">
        <v>11</v>
      </c>
      <c r="G4560" t="s">
        <v>17</v>
      </c>
      <c r="H4560">
        <v>2842.59</v>
      </c>
    </row>
    <row r="4561" spans="1:8" x14ac:dyDescent="0.45">
      <c r="A4561" t="s">
        <v>265</v>
      </c>
      <c r="B4561" t="s">
        <v>5033</v>
      </c>
      <c r="C4561">
        <v>46</v>
      </c>
      <c r="D4561" t="s">
        <v>14</v>
      </c>
      <c r="E4561" t="s">
        <v>19</v>
      </c>
      <c r="F4561" t="s">
        <v>23</v>
      </c>
      <c r="G4561" t="s">
        <v>44</v>
      </c>
      <c r="H4561">
        <v>176.29</v>
      </c>
    </row>
    <row r="4562" spans="1:8" x14ac:dyDescent="0.45">
      <c r="A4562" t="s">
        <v>211</v>
      </c>
      <c r="B4562" t="s">
        <v>5034</v>
      </c>
      <c r="C4562">
        <v>15</v>
      </c>
      <c r="D4562" t="s">
        <v>14</v>
      </c>
      <c r="E4562" t="s">
        <v>10</v>
      </c>
      <c r="F4562" t="s">
        <v>23</v>
      </c>
      <c r="G4562" t="s">
        <v>28</v>
      </c>
      <c r="H4562">
        <v>3239.47</v>
      </c>
    </row>
    <row r="4563" spans="1:8" x14ac:dyDescent="0.45">
      <c r="A4563" s="1">
        <v>45118</v>
      </c>
      <c r="B4563" t="s">
        <v>5035</v>
      </c>
      <c r="C4563">
        <v>78</v>
      </c>
      <c r="D4563" t="s">
        <v>14</v>
      </c>
      <c r="E4563" t="s">
        <v>19</v>
      </c>
      <c r="F4563" t="s">
        <v>23</v>
      </c>
      <c r="G4563" t="s">
        <v>41</v>
      </c>
      <c r="H4563">
        <v>1594.74</v>
      </c>
    </row>
    <row r="4564" spans="1:8" x14ac:dyDescent="0.45">
      <c r="A4564" t="s">
        <v>452</v>
      </c>
      <c r="B4564" t="s">
        <v>5036</v>
      </c>
      <c r="C4564">
        <v>49</v>
      </c>
      <c r="D4564" t="s">
        <v>9</v>
      </c>
      <c r="E4564" t="s">
        <v>10</v>
      </c>
      <c r="F4564" t="s">
        <v>23</v>
      </c>
      <c r="H4564">
        <v>4541.99</v>
      </c>
    </row>
    <row r="4565" spans="1:8" x14ac:dyDescent="0.45">
      <c r="A4565" s="1">
        <v>45173</v>
      </c>
      <c r="B4565" t="s">
        <v>5037</v>
      </c>
      <c r="C4565">
        <v>86</v>
      </c>
      <c r="D4565" t="s">
        <v>9</v>
      </c>
      <c r="E4565" t="s">
        <v>22</v>
      </c>
      <c r="F4565" t="s">
        <v>23</v>
      </c>
      <c r="G4565" t="s">
        <v>44</v>
      </c>
      <c r="H4565">
        <v>3271.45</v>
      </c>
    </row>
    <row r="4566" spans="1:8" x14ac:dyDescent="0.45">
      <c r="A4566" t="s">
        <v>398</v>
      </c>
      <c r="B4566" t="s">
        <v>5038</v>
      </c>
      <c r="C4566">
        <v>23</v>
      </c>
      <c r="D4566" t="s">
        <v>21</v>
      </c>
      <c r="E4566" t="s">
        <v>19</v>
      </c>
      <c r="F4566" t="s">
        <v>16</v>
      </c>
      <c r="G4566" t="s">
        <v>41</v>
      </c>
      <c r="H4566">
        <v>2067.61</v>
      </c>
    </row>
    <row r="4567" spans="1:8" x14ac:dyDescent="0.45">
      <c r="A4567" t="s">
        <v>476</v>
      </c>
      <c r="B4567" t="s">
        <v>5039</v>
      </c>
      <c r="C4567">
        <v>11</v>
      </c>
      <c r="D4567" t="s">
        <v>21</v>
      </c>
      <c r="E4567" t="s">
        <v>35</v>
      </c>
      <c r="F4567" t="s">
        <v>30</v>
      </c>
      <c r="G4567" t="s">
        <v>44</v>
      </c>
      <c r="H4567">
        <v>3779.69</v>
      </c>
    </row>
    <row r="4568" spans="1:8" x14ac:dyDescent="0.45">
      <c r="A4568" s="1">
        <v>44816</v>
      </c>
      <c r="B4568" t="s">
        <v>5040</v>
      </c>
      <c r="C4568">
        <v>58</v>
      </c>
      <c r="D4568" t="s">
        <v>14</v>
      </c>
      <c r="E4568" t="s">
        <v>10</v>
      </c>
      <c r="F4568" t="s">
        <v>16</v>
      </c>
      <c r="G4568" t="s">
        <v>28</v>
      </c>
      <c r="H4568">
        <v>2698.25</v>
      </c>
    </row>
    <row r="4569" spans="1:8" x14ac:dyDescent="0.45">
      <c r="A4569" t="s">
        <v>165</v>
      </c>
      <c r="B4569" t="s">
        <v>5041</v>
      </c>
      <c r="C4569">
        <v>54</v>
      </c>
      <c r="D4569" t="s">
        <v>21</v>
      </c>
      <c r="E4569" t="s">
        <v>19</v>
      </c>
      <c r="F4569" t="s">
        <v>16</v>
      </c>
      <c r="G4569" t="s">
        <v>41</v>
      </c>
      <c r="H4569">
        <v>1329.15</v>
      </c>
    </row>
    <row r="4570" spans="1:8" x14ac:dyDescent="0.45">
      <c r="A4570" t="s">
        <v>335</v>
      </c>
      <c r="B4570" t="s">
        <v>5042</v>
      </c>
      <c r="C4570">
        <v>11</v>
      </c>
      <c r="D4570" t="s">
        <v>14</v>
      </c>
      <c r="E4570" t="s">
        <v>15</v>
      </c>
      <c r="F4570" t="s">
        <v>23</v>
      </c>
      <c r="G4570" t="s">
        <v>28</v>
      </c>
      <c r="H4570">
        <v>4357.54</v>
      </c>
    </row>
    <row r="4571" spans="1:8" x14ac:dyDescent="0.45">
      <c r="A4571" s="1">
        <v>44754</v>
      </c>
      <c r="B4571" t="s">
        <v>5043</v>
      </c>
      <c r="C4571">
        <v>68</v>
      </c>
      <c r="D4571" t="s">
        <v>14</v>
      </c>
      <c r="E4571" t="s">
        <v>15</v>
      </c>
      <c r="F4571" t="s">
        <v>23</v>
      </c>
      <c r="G4571" t="s">
        <v>44</v>
      </c>
      <c r="H4571">
        <v>3505.81</v>
      </c>
    </row>
    <row r="4572" spans="1:8" x14ac:dyDescent="0.45">
      <c r="A4572" s="1">
        <v>44621</v>
      </c>
      <c r="B4572" t="s">
        <v>5044</v>
      </c>
      <c r="C4572">
        <v>56</v>
      </c>
      <c r="D4572" t="s">
        <v>14</v>
      </c>
      <c r="E4572" t="s">
        <v>26</v>
      </c>
      <c r="F4572" t="s">
        <v>30</v>
      </c>
      <c r="G4572" t="s">
        <v>12</v>
      </c>
      <c r="H4572">
        <v>2994.58</v>
      </c>
    </row>
    <row r="4573" spans="1:8" x14ac:dyDescent="0.45">
      <c r="A4573" t="s">
        <v>660</v>
      </c>
      <c r="B4573" t="s">
        <v>5045</v>
      </c>
      <c r="C4573">
        <v>87</v>
      </c>
      <c r="D4573" t="s">
        <v>21</v>
      </c>
      <c r="E4573" t="s">
        <v>38</v>
      </c>
      <c r="F4573" t="s">
        <v>11</v>
      </c>
      <c r="G4573" t="s">
        <v>28</v>
      </c>
      <c r="H4573">
        <v>3880.91</v>
      </c>
    </row>
    <row r="4574" spans="1:8" x14ac:dyDescent="0.45">
      <c r="A4574" t="s">
        <v>583</v>
      </c>
      <c r="B4574" t="s">
        <v>5046</v>
      </c>
      <c r="C4574">
        <v>7</v>
      </c>
      <c r="D4574" t="s">
        <v>14</v>
      </c>
      <c r="E4574" t="s">
        <v>15</v>
      </c>
      <c r="F4574" t="s">
        <v>16</v>
      </c>
      <c r="G4574" t="s">
        <v>44</v>
      </c>
      <c r="H4574">
        <v>2771.79</v>
      </c>
    </row>
    <row r="4575" spans="1:8" x14ac:dyDescent="0.45">
      <c r="A4575" t="s">
        <v>233</v>
      </c>
      <c r="B4575" t="s">
        <v>5047</v>
      </c>
      <c r="C4575">
        <v>18</v>
      </c>
      <c r="D4575" t="s">
        <v>21</v>
      </c>
      <c r="E4575" t="s">
        <v>26</v>
      </c>
      <c r="F4575" t="s">
        <v>11</v>
      </c>
      <c r="G4575" t="s">
        <v>44</v>
      </c>
      <c r="H4575">
        <v>193.79</v>
      </c>
    </row>
    <row r="4576" spans="1:8" x14ac:dyDescent="0.45">
      <c r="A4576" t="s">
        <v>1183</v>
      </c>
      <c r="B4576" t="s">
        <v>5048</v>
      </c>
      <c r="C4576">
        <v>16</v>
      </c>
      <c r="D4576" t="s">
        <v>14</v>
      </c>
      <c r="E4576" t="s">
        <v>15</v>
      </c>
      <c r="F4576" t="s">
        <v>30</v>
      </c>
      <c r="G4576" t="s">
        <v>17</v>
      </c>
      <c r="H4576">
        <v>1652.04</v>
      </c>
    </row>
    <row r="4577" spans="1:8" x14ac:dyDescent="0.45">
      <c r="A4577" s="1">
        <v>44686</v>
      </c>
      <c r="B4577" t="s">
        <v>5049</v>
      </c>
      <c r="C4577">
        <v>31</v>
      </c>
      <c r="D4577" t="s">
        <v>21</v>
      </c>
      <c r="E4577" t="s">
        <v>26</v>
      </c>
      <c r="F4577" t="s">
        <v>16</v>
      </c>
      <c r="G4577" t="s">
        <v>44</v>
      </c>
      <c r="H4577">
        <v>94.29</v>
      </c>
    </row>
    <row r="4578" spans="1:8" x14ac:dyDescent="0.45">
      <c r="A4578" t="s">
        <v>699</v>
      </c>
      <c r="B4578" t="s">
        <v>5050</v>
      </c>
      <c r="C4578">
        <v>60</v>
      </c>
      <c r="D4578" t="s">
        <v>14</v>
      </c>
      <c r="E4578" t="s">
        <v>10</v>
      </c>
      <c r="F4578" t="s">
        <v>16</v>
      </c>
      <c r="G4578" t="s">
        <v>44</v>
      </c>
      <c r="H4578">
        <v>4208.08</v>
      </c>
    </row>
    <row r="4579" spans="1:8" x14ac:dyDescent="0.45">
      <c r="A4579" s="1">
        <v>45057</v>
      </c>
      <c r="B4579" t="s">
        <v>5051</v>
      </c>
      <c r="C4579">
        <v>98</v>
      </c>
      <c r="D4579" t="s">
        <v>21</v>
      </c>
      <c r="E4579" t="s">
        <v>22</v>
      </c>
      <c r="F4579" t="s">
        <v>16</v>
      </c>
      <c r="G4579" t="s">
        <v>44</v>
      </c>
      <c r="H4579">
        <v>2060.94</v>
      </c>
    </row>
    <row r="4580" spans="1:8" x14ac:dyDescent="0.45">
      <c r="A4580" t="s">
        <v>2027</v>
      </c>
      <c r="B4580" t="s">
        <v>5052</v>
      </c>
      <c r="C4580">
        <v>80</v>
      </c>
      <c r="D4580" t="s">
        <v>21</v>
      </c>
      <c r="E4580" t="s">
        <v>19</v>
      </c>
      <c r="F4580" t="s">
        <v>30</v>
      </c>
      <c r="G4580" t="s">
        <v>17</v>
      </c>
      <c r="H4580">
        <v>3099.2</v>
      </c>
    </row>
    <row r="4581" spans="1:8" x14ac:dyDescent="0.45">
      <c r="A4581" s="1">
        <v>44870</v>
      </c>
      <c r="B4581" t="s">
        <v>5053</v>
      </c>
      <c r="C4581">
        <v>83</v>
      </c>
      <c r="D4581" t="s">
        <v>21</v>
      </c>
      <c r="E4581" t="s">
        <v>10</v>
      </c>
      <c r="F4581" t="s">
        <v>30</v>
      </c>
      <c r="G4581" t="s">
        <v>41</v>
      </c>
      <c r="H4581">
        <v>3467.69</v>
      </c>
    </row>
    <row r="4582" spans="1:8" x14ac:dyDescent="0.45">
      <c r="A4582" s="1">
        <v>45173</v>
      </c>
      <c r="B4582" t="s">
        <v>5054</v>
      </c>
      <c r="C4582">
        <v>72</v>
      </c>
      <c r="D4582" t="s">
        <v>9</v>
      </c>
      <c r="E4582" t="s">
        <v>15</v>
      </c>
      <c r="F4582" t="s">
        <v>30</v>
      </c>
      <c r="G4582" t="s">
        <v>17</v>
      </c>
      <c r="H4582">
        <v>2477.91</v>
      </c>
    </row>
    <row r="4583" spans="1:8" x14ac:dyDescent="0.45">
      <c r="A4583" t="s">
        <v>355</v>
      </c>
      <c r="B4583" t="s">
        <v>5055</v>
      </c>
      <c r="C4583">
        <v>37</v>
      </c>
      <c r="D4583" t="s">
        <v>9</v>
      </c>
      <c r="E4583" t="s">
        <v>35</v>
      </c>
      <c r="F4583" t="s">
        <v>23</v>
      </c>
      <c r="G4583" t="s">
        <v>28</v>
      </c>
      <c r="H4583">
        <v>576</v>
      </c>
    </row>
    <row r="4584" spans="1:8" x14ac:dyDescent="0.45">
      <c r="A4584" s="1">
        <v>45211</v>
      </c>
      <c r="B4584" t="s">
        <v>5056</v>
      </c>
      <c r="C4584">
        <v>60</v>
      </c>
      <c r="D4584" t="s">
        <v>9</v>
      </c>
      <c r="E4584" t="s">
        <v>26</v>
      </c>
      <c r="F4584" t="s">
        <v>23</v>
      </c>
      <c r="G4584" t="s">
        <v>41</v>
      </c>
      <c r="H4584">
        <v>3661.97</v>
      </c>
    </row>
    <row r="4585" spans="1:8" x14ac:dyDescent="0.45">
      <c r="A4585" t="s">
        <v>851</v>
      </c>
      <c r="B4585" t="s">
        <v>5057</v>
      </c>
      <c r="C4585">
        <v>41</v>
      </c>
      <c r="D4585" t="s">
        <v>21</v>
      </c>
      <c r="E4585" t="s">
        <v>10</v>
      </c>
      <c r="F4585" t="s">
        <v>11</v>
      </c>
      <c r="G4585" t="s">
        <v>28</v>
      </c>
      <c r="H4585">
        <v>921.86</v>
      </c>
    </row>
    <row r="4586" spans="1:8" x14ac:dyDescent="0.45">
      <c r="A4586" t="s">
        <v>579</v>
      </c>
      <c r="B4586" t="s">
        <v>5058</v>
      </c>
      <c r="C4586">
        <v>52</v>
      </c>
      <c r="D4586" t="s">
        <v>21</v>
      </c>
      <c r="E4586" t="s">
        <v>38</v>
      </c>
      <c r="F4586" t="s">
        <v>30</v>
      </c>
      <c r="G4586" t="s">
        <v>17</v>
      </c>
      <c r="H4586">
        <v>4444.7299999999996</v>
      </c>
    </row>
    <row r="4587" spans="1:8" x14ac:dyDescent="0.45">
      <c r="A4587" s="1">
        <v>45047</v>
      </c>
      <c r="B4587" t="s">
        <v>5059</v>
      </c>
      <c r="C4587">
        <v>98</v>
      </c>
      <c r="D4587" t="s">
        <v>21</v>
      </c>
      <c r="E4587" t="s">
        <v>10</v>
      </c>
      <c r="F4587" t="s">
        <v>23</v>
      </c>
      <c r="G4587" t="s">
        <v>41</v>
      </c>
      <c r="H4587">
        <v>1831.81</v>
      </c>
    </row>
    <row r="4588" spans="1:8" x14ac:dyDescent="0.45">
      <c r="A4588" t="s">
        <v>373</v>
      </c>
      <c r="B4588" t="s">
        <v>5060</v>
      </c>
      <c r="C4588">
        <v>24</v>
      </c>
      <c r="D4588" t="s">
        <v>14</v>
      </c>
      <c r="E4588" t="s">
        <v>10</v>
      </c>
      <c r="F4588" t="s">
        <v>30</v>
      </c>
      <c r="G4588" t="s">
        <v>41</v>
      </c>
      <c r="H4588">
        <v>4770.24</v>
      </c>
    </row>
    <row r="4589" spans="1:8" x14ac:dyDescent="0.45">
      <c r="A4589" t="s">
        <v>265</v>
      </c>
      <c r="B4589" t="s">
        <v>5061</v>
      </c>
      <c r="C4589">
        <v>45</v>
      </c>
      <c r="D4589" t="s">
        <v>21</v>
      </c>
      <c r="E4589" t="s">
        <v>19</v>
      </c>
      <c r="F4589" t="s">
        <v>30</v>
      </c>
      <c r="G4589" t="s">
        <v>44</v>
      </c>
      <c r="H4589">
        <v>3010.46</v>
      </c>
    </row>
    <row r="4590" spans="1:8" x14ac:dyDescent="0.45">
      <c r="A4590" t="s">
        <v>2027</v>
      </c>
      <c r="B4590" t="s">
        <v>5062</v>
      </c>
      <c r="C4590">
        <v>66</v>
      </c>
      <c r="D4590" t="s">
        <v>14</v>
      </c>
      <c r="E4590" t="s">
        <v>10</v>
      </c>
      <c r="F4590" t="s">
        <v>23</v>
      </c>
      <c r="G4590" t="s">
        <v>12</v>
      </c>
      <c r="H4590">
        <v>3718.41</v>
      </c>
    </row>
    <row r="4591" spans="1:8" x14ac:dyDescent="0.45">
      <c r="A4591" s="1">
        <v>44814</v>
      </c>
      <c r="B4591" t="s">
        <v>5063</v>
      </c>
      <c r="C4591">
        <v>40</v>
      </c>
      <c r="D4591" t="s">
        <v>9</v>
      </c>
      <c r="E4591" t="s">
        <v>35</v>
      </c>
      <c r="F4591" t="s">
        <v>11</v>
      </c>
      <c r="G4591" t="s">
        <v>17</v>
      </c>
      <c r="H4591">
        <v>4003.09</v>
      </c>
    </row>
    <row r="4592" spans="1:8" x14ac:dyDescent="0.45">
      <c r="A4592" s="1">
        <v>45150</v>
      </c>
      <c r="B4592" t="s">
        <v>5064</v>
      </c>
      <c r="C4592">
        <v>2</v>
      </c>
      <c r="D4592" t="s">
        <v>9</v>
      </c>
      <c r="E4592" t="s">
        <v>10</v>
      </c>
      <c r="F4592" t="s">
        <v>11</v>
      </c>
      <c r="G4592" t="s">
        <v>28</v>
      </c>
      <c r="H4592">
        <v>2110.27</v>
      </c>
    </row>
    <row r="4593" spans="1:8" x14ac:dyDescent="0.45">
      <c r="A4593" t="s">
        <v>355</v>
      </c>
      <c r="B4593" t="s">
        <v>5065</v>
      </c>
      <c r="C4593">
        <v>91</v>
      </c>
      <c r="D4593" t="s">
        <v>9</v>
      </c>
      <c r="E4593" t="s">
        <v>26</v>
      </c>
      <c r="F4593" t="s">
        <v>16</v>
      </c>
      <c r="G4593" t="s">
        <v>44</v>
      </c>
      <c r="H4593">
        <v>2064.69</v>
      </c>
    </row>
    <row r="4594" spans="1:8" x14ac:dyDescent="0.45">
      <c r="A4594" t="s">
        <v>523</v>
      </c>
      <c r="B4594" t="s">
        <v>5066</v>
      </c>
      <c r="C4594">
        <v>6</v>
      </c>
      <c r="D4594" t="s">
        <v>21</v>
      </c>
      <c r="E4594" t="s">
        <v>35</v>
      </c>
      <c r="F4594" t="s">
        <v>23</v>
      </c>
      <c r="G4594" t="s">
        <v>12</v>
      </c>
      <c r="H4594">
        <v>872.89</v>
      </c>
    </row>
    <row r="4595" spans="1:8" x14ac:dyDescent="0.45">
      <c r="A4595" s="1">
        <v>45108</v>
      </c>
      <c r="B4595" t="s">
        <v>5067</v>
      </c>
      <c r="C4595">
        <v>43</v>
      </c>
      <c r="D4595" t="s">
        <v>14</v>
      </c>
      <c r="E4595" t="s">
        <v>35</v>
      </c>
      <c r="F4595" t="s">
        <v>11</v>
      </c>
      <c r="G4595" t="s">
        <v>44</v>
      </c>
      <c r="H4595">
        <v>3624.67</v>
      </c>
    </row>
    <row r="4596" spans="1:8" x14ac:dyDescent="0.45">
      <c r="A4596" t="s">
        <v>265</v>
      </c>
      <c r="B4596" t="s">
        <v>5068</v>
      </c>
      <c r="C4596">
        <v>97</v>
      </c>
      <c r="D4596" t="s">
        <v>9</v>
      </c>
      <c r="E4596" t="s">
        <v>26</v>
      </c>
      <c r="F4596" t="s">
        <v>16</v>
      </c>
      <c r="G4596" t="s">
        <v>44</v>
      </c>
      <c r="H4596">
        <v>376.61</v>
      </c>
    </row>
    <row r="4597" spans="1:8" x14ac:dyDescent="0.45">
      <c r="A4597" t="s">
        <v>415</v>
      </c>
      <c r="B4597" t="s">
        <v>5069</v>
      </c>
      <c r="C4597">
        <v>41</v>
      </c>
      <c r="D4597" t="s">
        <v>14</v>
      </c>
      <c r="E4597" t="s">
        <v>19</v>
      </c>
      <c r="F4597" t="s">
        <v>23</v>
      </c>
      <c r="G4597" t="s">
        <v>17</v>
      </c>
      <c r="H4597">
        <v>1777.79</v>
      </c>
    </row>
    <row r="4598" spans="1:8" x14ac:dyDescent="0.45">
      <c r="A4598" t="s">
        <v>322</v>
      </c>
      <c r="B4598" t="s">
        <v>5070</v>
      </c>
      <c r="C4598">
        <v>9</v>
      </c>
      <c r="D4598" t="s">
        <v>14</v>
      </c>
      <c r="E4598" t="s">
        <v>22</v>
      </c>
      <c r="F4598" t="s">
        <v>16</v>
      </c>
      <c r="G4598" t="s">
        <v>44</v>
      </c>
      <c r="H4598">
        <v>1359.34</v>
      </c>
    </row>
    <row r="4599" spans="1:8" x14ac:dyDescent="0.45">
      <c r="A4599" s="1">
        <v>44686</v>
      </c>
      <c r="B4599" t="s">
        <v>5071</v>
      </c>
      <c r="C4599">
        <v>80</v>
      </c>
      <c r="D4599" t="s">
        <v>21</v>
      </c>
      <c r="E4599" t="s">
        <v>19</v>
      </c>
      <c r="F4599" t="s">
        <v>16</v>
      </c>
      <c r="G4599" t="s">
        <v>41</v>
      </c>
      <c r="H4599">
        <v>1694.52</v>
      </c>
    </row>
    <row r="4600" spans="1:8" x14ac:dyDescent="0.45">
      <c r="A4600" t="s">
        <v>1505</v>
      </c>
      <c r="B4600" t="s">
        <v>5072</v>
      </c>
      <c r="C4600">
        <v>85</v>
      </c>
      <c r="D4600" t="s">
        <v>9</v>
      </c>
      <c r="E4600" t="s">
        <v>38</v>
      </c>
      <c r="F4600" t="s">
        <v>23</v>
      </c>
      <c r="G4600" t="s">
        <v>28</v>
      </c>
      <c r="H4600">
        <v>4297.28</v>
      </c>
    </row>
    <row r="4601" spans="1:8" x14ac:dyDescent="0.45">
      <c r="A4601" t="s">
        <v>606</v>
      </c>
      <c r="B4601" t="s">
        <v>5073</v>
      </c>
      <c r="C4601">
        <v>88</v>
      </c>
      <c r="D4601" t="s">
        <v>21</v>
      </c>
      <c r="E4601" t="s">
        <v>10</v>
      </c>
      <c r="F4601" t="s">
        <v>16</v>
      </c>
      <c r="G4601" t="s">
        <v>17</v>
      </c>
      <c r="H4601">
        <v>884.12</v>
      </c>
    </row>
    <row r="4602" spans="1:8" x14ac:dyDescent="0.45">
      <c r="A4602" s="1">
        <v>44929</v>
      </c>
      <c r="B4602" t="s">
        <v>5074</v>
      </c>
      <c r="C4602">
        <v>47</v>
      </c>
      <c r="D4602" t="s">
        <v>14</v>
      </c>
      <c r="E4602" t="s">
        <v>38</v>
      </c>
      <c r="F4602" t="s">
        <v>16</v>
      </c>
      <c r="G4602" t="s">
        <v>17</v>
      </c>
      <c r="H4602">
        <v>1360.32</v>
      </c>
    </row>
    <row r="4603" spans="1:8" x14ac:dyDescent="0.45">
      <c r="A4603" t="s">
        <v>150</v>
      </c>
      <c r="B4603" t="s">
        <v>5075</v>
      </c>
      <c r="C4603">
        <v>96</v>
      </c>
      <c r="D4603" t="s">
        <v>9</v>
      </c>
      <c r="E4603" t="s">
        <v>38</v>
      </c>
      <c r="F4603" t="s">
        <v>30</v>
      </c>
      <c r="G4603" t="s">
        <v>41</v>
      </c>
      <c r="H4603">
        <v>3256.95</v>
      </c>
    </row>
    <row r="4604" spans="1:8" x14ac:dyDescent="0.45">
      <c r="A4604" t="s">
        <v>1502</v>
      </c>
      <c r="B4604" t="s">
        <v>5076</v>
      </c>
      <c r="C4604">
        <v>47</v>
      </c>
      <c r="D4604" t="s">
        <v>14</v>
      </c>
      <c r="E4604" t="s">
        <v>35</v>
      </c>
      <c r="F4604" t="s">
        <v>11</v>
      </c>
      <c r="G4604" t="s">
        <v>17</v>
      </c>
      <c r="H4604">
        <v>2750.66</v>
      </c>
    </row>
    <row r="4605" spans="1:8" x14ac:dyDescent="0.45">
      <c r="A4605" t="s">
        <v>2328</v>
      </c>
      <c r="B4605" t="s">
        <v>5077</v>
      </c>
      <c r="C4605">
        <v>86</v>
      </c>
      <c r="D4605" t="s">
        <v>9</v>
      </c>
      <c r="E4605" t="s">
        <v>22</v>
      </c>
      <c r="F4605" t="s">
        <v>16</v>
      </c>
      <c r="G4605" t="s">
        <v>17</v>
      </c>
      <c r="H4605">
        <v>3839.01</v>
      </c>
    </row>
    <row r="4606" spans="1:8" x14ac:dyDescent="0.45">
      <c r="A4606" t="s">
        <v>949</v>
      </c>
      <c r="B4606" t="s">
        <v>5078</v>
      </c>
      <c r="C4606">
        <v>7</v>
      </c>
      <c r="D4606" t="s">
        <v>21</v>
      </c>
      <c r="E4606" t="s">
        <v>26</v>
      </c>
      <c r="F4606" t="s">
        <v>16</v>
      </c>
      <c r="G4606" t="s">
        <v>17</v>
      </c>
      <c r="H4606">
        <v>2426.61</v>
      </c>
    </row>
    <row r="4607" spans="1:8" x14ac:dyDescent="0.45">
      <c r="A4607" t="s">
        <v>84</v>
      </c>
      <c r="B4607" t="s">
        <v>5079</v>
      </c>
      <c r="C4607">
        <v>35</v>
      </c>
      <c r="D4607" t="s">
        <v>21</v>
      </c>
      <c r="E4607" t="s">
        <v>10</v>
      </c>
      <c r="F4607" t="s">
        <v>23</v>
      </c>
      <c r="G4607" t="s">
        <v>17</v>
      </c>
      <c r="H4607">
        <v>4119.38</v>
      </c>
    </row>
    <row r="4608" spans="1:8" x14ac:dyDescent="0.45">
      <c r="A4608" t="s">
        <v>777</v>
      </c>
      <c r="B4608" t="s">
        <v>5080</v>
      </c>
      <c r="C4608">
        <v>0</v>
      </c>
      <c r="D4608" t="s">
        <v>9</v>
      </c>
      <c r="E4608" t="s">
        <v>35</v>
      </c>
      <c r="F4608" t="s">
        <v>11</v>
      </c>
      <c r="G4608" t="s">
        <v>44</v>
      </c>
      <c r="H4608">
        <v>1070.0999999999999</v>
      </c>
    </row>
    <row r="4609" spans="1:8" x14ac:dyDescent="0.45">
      <c r="A4609" s="1">
        <v>45018</v>
      </c>
      <c r="B4609" t="s">
        <v>5081</v>
      </c>
      <c r="C4609">
        <v>77</v>
      </c>
      <c r="D4609" t="s">
        <v>21</v>
      </c>
      <c r="E4609" t="s">
        <v>19</v>
      </c>
      <c r="F4609" t="s">
        <v>11</v>
      </c>
      <c r="G4609" t="s">
        <v>12</v>
      </c>
      <c r="H4609">
        <v>3369.02</v>
      </c>
    </row>
    <row r="4610" spans="1:8" x14ac:dyDescent="0.45">
      <c r="A4610" s="1">
        <v>44969</v>
      </c>
      <c r="B4610" t="s">
        <v>5082</v>
      </c>
      <c r="C4610">
        <v>78</v>
      </c>
      <c r="D4610" t="s">
        <v>21</v>
      </c>
      <c r="E4610" t="s">
        <v>35</v>
      </c>
      <c r="F4610" t="s">
        <v>23</v>
      </c>
      <c r="G4610" t="s">
        <v>44</v>
      </c>
      <c r="H4610">
        <v>155.74</v>
      </c>
    </row>
    <row r="4611" spans="1:8" x14ac:dyDescent="0.45">
      <c r="A4611" t="s">
        <v>110</v>
      </c>
      <c r="B4611" t="s">
        <v>5083</v>
      </c>
      <c r="C4611">
        <v>74</v>
      </c>
      <c r="D4611" t="s">
        <v>14</v>
      </c>
      <c r="E4611" t="s">
        <v>22</v>
      </c>
      <c r="F4611" t="s">
        <v>11</v>
      </c>
      <c r="G4611" t="s">
        <v>17</v>
      </c>
      <c r="H4611">
        <v>4869.62</v>
      </c>
    </row>
    <row r="4612" spans="1:8" x14ac:dyDescent="0.45">
      <c r="A4612" t="s">
        <v>1373</v>
      </c>
      <c r="B4612" t="s">
        <v>5084</v>
      </c>
      <c r="C4612">
        <v>42</v>
      </c>
      <c r="D4612" t="s">
        <v>9</v>
      </c>
      <c r="E4612" t="s">
        <v>22</v>
      </c>
      <c r="F4612" t="s">
        <v>16</v>
      </c>
      <c r="G4612" t="s">
        <v>44</v>
      </c>
      <c r="H4612">
        <v>3057.58</v>
      </c>
    </row>
    <row r="4613" spans="1:8" x14ac:dyDescent="0.45">
      <c r="A4613" s="1">
        <v>44693</v>
      </c>
      <c r="B4613" t="s">
        <v>5085</v>
      </c>
      <c r="C4613">
        <v>68</v>
      </c>
      <c r="D4613" t="s">
        <v>14</v>
      </c>
      <c r="E4613" t="s">
        <v>35</v>
      </c>
      <c r="F4613" t="s">
        <v>30</v>
      </c>
      <c r="G4613" t="s">
        <v>28</v>
      </c>
      <c r="H4613">
        <v>2432.33</v>
      </c>
    </row>
    <row r="4614" spans="1:8" x14ac:dyDescent="0.45">
      <c r="A4614" s="1">
        <v>44931</v>
      </c>
      <c r="B4614" t="s">
        <v>5086</v>
      </c>
      <c r="C4614">
        <v>45</v>
      </c>
      <c r="D4614" t="s">
        <v>21</v>
      </c>
      <c r="E4614" t="s">
        <v>35</v>
      </c>
      <c r="F4614" t="s">
        <v>16</v>
      </c>
      <c r="G4614" t="s">
        <v>44</v>
      </c>
      <c r="H4614">
        <v>3568.19</v>
      </c>
    </row>
    <row r="4615" spans="1:8" x14ac:dyDescent="0.45">
      <c r="A4615" t="s">
        <v>254</v>
      </c>
      <c r="B4615" t="s">
        <v>5087</v>
      </c>
      <c r="C4615">
        <v>69</v>
      </c>
      <c r="D4615" t="s">
        <v>9</v>
      </c>
      <c r="E4615" t="s">
        <v>35</v>
      </c>
      <c r="F4615" t="s">
        <v>30</v>
      </c>
      <c r="G4615" t="s">
        <v>41</v>
      </c>
      <c r="H4615">
        <v>1328.63</v>
      </c>
    </row>
    <row r="4616" spans="1:8" x14ac:dyDescent="0.45">
      <c r="A4616" s="1">
        <v>44996</v>
      </c>
      <c r="B4616" t="s">
        <v>5088</v>
      </c>
      <c r="C4616">
        <v>25</v>
      </c>
      <c r="D4616" t="s">
        <v>21</v>
      </c>
      <c r="E4616" t="s">
        <v>35</v>
      </c>
      <c r="F4616" t="s">
        <v>23</v>
      </c>
      <c r="G4616" t="s">
        <v>44</v>
      </c>
      <c r="H4616">
        <v>2546.66</v>
      </c>
    </row>
    <row r="4617" spans="1:8" x14ac:dyDescent="0.45">
      <c r="A4617" t="s">
        <v>2328</v>
      </c>
      <c r="B4617" t="s">
        <v>5089</v>
      </c>
      <c r="C4617">
        <v>53</v>
      </c>
      <c r="D4617" t="s">
        <v>9</v>
      </c>
      <c r="E4617" t="s">
        <v>22</v>
      </c>
      <c r="F4617" t="s">
        <v>30</v>
      </c>
      <c r="G4617" t="s">
        <v>17</v>
      </c>
      <c r="H4617">
        <v>3276.01</v>
      </c>
    </row>
    <row r="4618" spans="1:8" x14ac:dyDescent="0.45">
      <c r="A4618" s="1">
        <v>45023</v>
      </c>
      <c r="B4618" t="s">
        <v>5090</v>
      </c>
      <c r="C4618">
        <v>89</v>
      </c>
      <c r="D4618" t="s">
        <v>21</v>
      </c>
      <c r="E4618" t="s">
        <v>38</v>
      </c>
      <c r="F4618" t="s">
        <v>23</v>
      </c>
      <c r="G4618" t="s">
        <v>41</v>
      </c>
      <c r="H4618">
        <v>3703.68</v>
      </c>
    </row>
    <row r="4619" spans="1:8" x14ac:dyDescent="0.45">
      <c r="A4619" s="1">
        <v>45020</v>
      </c>
      <c r="B4619" t="s">
        <v>5091</v>
      </c>
      <c r="C4619">
        <v>15</v>
      </c>
      <c r="D4619" t="s">
        <v>14</v>
      </c>
      <c r="E4619" t="s">
        <v>22</v>
      </c>
      <c r="F4619" t="s">
        <v>23</v>
      </c>
      <c r="G4619" t="s">
        <v>41</v>
      </c>
      <c r="H4619">
        <v>3958.63</v>
      </c>
    </row>
    <row r="4620" spans="1:8" x14ac:dyDescent="0.45">
      <c r="A4620" s="1">
        <v>44569</v>
      </c>
      <c r="B4620" t="s">
        <v>5092</v>
      </c>
      <c r="C4620">
        <v>58</v>
      </c>
      <c r="D4620" t="s">
        <v>9</v>
      </c>
      <c r="E4620" t="s">
        <v>26</v>
      </c>
      <c r="F4620" t="s">
        <v>11</v>
      </c>
      <c r="G4620" t="s">
        <v>44</v>
      </c>
      <c r="H4620">
        <v>4328.59</v>
      </c>
    </row>
    <row r="4621" spans="1:8" x14ac:dyDescent="0.45">
      <c r="A4621" s="1">
        <v>44632</v>
      </c>
      <c r="B4621" t="s">
        <v>5093</v>
      </c>
      <c r="C4621">
        <v>4</v>
      </c>
      <c r="D4621" t="s">
        <v>21</v>
      </c>
      <c r="E4621" t="s">
        <v>19</v>
      </c>
      <c r="F4621" t="s">
        <v>11</v>
      </c>
      <c r="G4621" t="s">
        <v>41</v>
      </c>
      <c r="H4621">
        <v>1469.3</v>
      </c>
    </row>
    <row r="4622" spans="1:8" x14ac:dyDescent="0.45">
      <c r="A4622" t="s">
        <v>571</v>
      </c>
      <c r="B4622" t="s">
        <v>5094</v>
      </c>
      <c r="C4622">
        <v>68</v>
      </c>
      <c r="D4622" t="s">
        <v>14</v>
      </c>
      <c r="E4622" t="s">
        <v>35</v>
      </c>
      <c r="F4622" t="s">
        <v>16</v>
      </c>
      <c r="G4622" t="s">
        <v>44</v>
      </c>
      <c r="H4622">
        <v>2291.94</v>
      </c>
    </row>
    <row r="4623" spans="1:8" x14ac:dyDescent="0.45">
      <c r="A4623" t="s">
        <v>468</v>
      </c>
      <c r="B4623" t="s">
        <v>5095</v>
      </c>
      <c r="C4623">
        <v>99</v>
      </c>
      <c r="D4623" t="s">
        <v>21</v>
      </c>
      <c r="E4623" t="s">
        <v>35</v>
      </c>
      <c r="F4623" t="s">
        <v>11</v>
      </c>
      <c r="G4623" t="s">
        <v>44</v>
      </c>
      <c r="H4623">
        <v>322.04000000000002</v>
      </c>
    </row>
    <row r="4624" spans="1:8" x14ac:dyDescent="0.45">
      <c r="A4624" s="1">
        <v>45119</v>
      </c>
      <c r="B4624" t="s">
        <v>5096</v>
      </c>
      <c r="C4624">
        <v>19</v>
      </c>
      <c r="D4624" t="s">
        <v>9</v>
      </c>
      <c r="E4624" t="s">
        <v>35</v>
      </c>
      <c r="F4624" t="s">
        <v>30</v>
      </c>
      <c r="G4624" t="s">
        <v>41</v>
      </c>
      <c r="H4624">
        <v>4759.4399999999996</v>
      </c>
    </row>
    <row r="4625" spans="1:8" x14ac:dyDescent="0.45">
      <c r="A4625" t="s">
        <v>863</v>
      </c>
      <c r="B4625" t="s">
        <v>5097</v>
      </c>
      <c r="C4625">
        <v>72</v>
      </c>
      <c r="D4625" t="s">
        <v>14</v>
      </c>
      <c r="F4625" t="s">
        <v>30</v>
      </c>
      <c r="G4625" t="s">
        <v>17</v>
      </c>
      <c r="H4625">
        <v>126.36</v>
      </c>
    </row>
    <row r="4626" spans="1:8" x14ac:dyDescent="0.45">
      <c r="A4626" t="s">
        <v>699</v>
      </c>
      <c r="B4626" t="s">
        <v>5098</v>
      </c>
      <c r="C4626">
        <v>41</v>
      </c>
      <c r="D4626" t="s">
        <v>9</v>
      </c>
      <c r="E4626" t="s">
        <v>26</v>
      </c>
      <c r="F4626" t="s">
        <v>11</v>
      </c>
      <c r="G4626" t="s">
        <v>12</v>
      </c>
      <c r="H4626">
        <v>4336.05</v>
      </c>
    </row>
    <row r="4627" spans="1:8" x14ac:dyDescent="0.45">
      <c r="A4627" s="1">
        <v>45201</v>
      </c>
      <c r="B4627" t="s">
        <v>5099</v>
      </c>
      <c r="C4627">
        <v>79</v>
      </c>
      <c r="D4627" t="s">
        <v>9</v>
      </c>
      <c r="E4627" t="s">
        <v>35</v>
      </c>
      <c r="F4627" t="s">
        <v>11</v>
      </c>
      <c r="G4627" t="s">
        <v>41</v>
      </c>
      <c r="H4627">
        <v>4275.63</v>
      </c>
    </row>
    <row r="4628" spans="1:8" x14ac:dyDescent="0.45">
      <c r="A4628" t="s">
        <v>263</v>
      </c>
      <c r="B4628" t="s">
        <v>5100</v>
      </c>
      <c r="C4628">
        <v>69</v>
      </c>
      <c r="D4628" t="s">
        <v>9</v>
      </c>
      <c r="E4628" t="s">
        <v>38</v>
      </c>
      <c r="F4628" t="s">
        <v>23</v>
      </c>
      <c r="G4628" t="s">
        <v>28</v>
      </c>
      <c r="H4628">
        <v>4108.12</v>
      </c>
    </row>
    <row r="4629" spans="1:8" x14ac:dyDescent="0.45">
      <c r="A4629" t="s">
        <v>1052</v>
      </c>
      <c r="B4629" t="s">
        <v>5101</v>
      </c>
      <c r="C4629">
        <v>85</v>
      </c>
      <c r="D4629" t="s">
        <v>9</v>
      </c>
      <c r="E4629" t="s">
        <v>22</v>
      </c>
      <c r="F4629" t="s">
        <v>11</v>
      </c>
      <c r="G4629" t="s">
        <v>28</v>
      </c>
      <c r="H4629">
        <v>209.75</v>
      </c>
    </row>
    <row r="4630" spans="1:8" x14ac:dyDescent="0.45">
      <c r="A4630" t="s">
        <v>511</v>
      </c>
      <c r="B4630" t="s">
        <v>5102</v>
      </c>
      <c r="C4630">
        <v>59</v>
      </c>
      <c r="D4630" t="s">
        <v>9</v>
      </c>
      <c r="E4630" t="s">
        <v>19</v>
      </c>
      <c r="F4630" t="s">
        <v>11</v>
      </c>
      <c r="G4630" t="s">
        <v>17</v>
      </c>
      <c r="H4630">
        <v>960.31</v>
      </c>
    </row>
    <row r="4631" spans="1:8" x14ac:dyDescent="0.45">
      <c r="A4631" t="s">
        <v>1713</v>
      </c>
      <c r="B4631" t="s">
        <v>5103</v>
      </c>
      <c r="C4631">
        <v>52</v>
      </c>
      <c r="D4631" t="s">
        <v>9</v>
      </c>
      <c r="E4631" t="s">
        <v>22</v>
      </c>
      <c r="F4631" t="s">
        <v>23</v>
      </c>
      <c r="G4631" t="s">
        <v>44</v>
      </c>
      <c r="H4631">
        <v>4504.43</v>
      </c>
    </row>
    <row r="4632" spans="1:8" x14ac:dyDescent="0.45">
      <c r="A4632" t="s">
        <v>1216</v>
      </c>
      <c r="B4632" t="s">
        <v>5104</v>
      </c>
      <c r="C4632">
        <v>68</v>
      </c>
      <c r="D4632" t="s">
        <v>9</v>
      </c>
      <c r="E4632" t="s">
        <v>26</v>
      </c>
      <c r="F4632" t="s">
        <v>30</v>
      </c>
      <c r="G4632" t="s">
        <v>12</v>
      </c>
      <c r="H4632">
        <v>4610.97</v>
      </c>
    </row>
    <row r="4633" spans="1:8" x14ac:dyDescent="0.45">
      <c r="A4633" s="1">
        <v>45261</v>
      </c>
      <c r="B4633" t="s">
        <v>5105</v>
      </c>
      <c r="C4633">
        <v>46</v>
      </c>
      <c r="D4633" t="s">
        <v>9</v>
      </c>
      <c r="E4633" t="s">
        <v>19</v>
      </c>
      <c r="F4633" t="s">
        <v>16</v>
      </c>
      <c r="G4633" t="s">
        <v>12</v>
      </c>
      <c r="H4633">
        <v>4527.46</v>
      </c>
    </row>
    <row r="4634" spans="1:8" x14ac:dyDescent="0.45">
      <c r="A4634" s="1">
        <v>44997</v>
      </c>
      <c r="B4634" t="s">
        <v>5106</v>
      </c>
      <c r="C4634">
        <v>50</v>
      </c>
      <c r="D4634" t="s">
        <v>21</v>
      </c>
      <c r="E4634" t="s">
        <v>10</v>
      </c>
      <c r="F4634" t="s">
        <v>30</v>
      </c>
      <c r="G4634" t="s">
        <v>17</v>
      </c>
      <c r="H4634">
        <v>4487.6099999999997</v>
      </c>
    </row>
    <row r="4635" spans="1:8" x14ac:dyDescent="0.45">
      <c r="A4635" s="1">
        <v>45200</v>
      </c>
      <c r="B4635" t="s">
        <v>5107</v>
      </c>
      <c r="C4635">
        <v>78</v>
      </c>
      <c r="D4635" t="s">
        <v>14</v>
      </c>
      <c r="E4635" t="s">
        <v>10</v>
      </c>
      <c r="F4635" t="s">
        <v>23</v>
      </c>
      <c r="G4635" t="s">
        <v>44</v>
      </c>
      <c r="H4635">
        <v>3003.91</v>
      </c>
    </row>
    <row r="4636" spans="1:8" x14ac:dyDescent="0.45">
      <c r="A4636" t="s">
        <v>931</v>
      </c>
      <c r="B4636" t="s">
        <v>5108</v>
      </c>
      <c r="C4636">
        <v>15</v>
      </c>
      <c r="D4636" t="s">
        <v>21</v>
      </c>
      <c r="E4636" t="s">
        <v>19</v>
      </c>
      <c r="F4636" t="s">
        <v>30</v>
      </c>
      <c r="G4636" t="s">
        <v>28</v>
      </c>
      <c r="H4636">
        <v>3757.34</v>
      </c>
    </row>
    <row r="4637" spans="1:8" x14ac:dyDescent="0.45">
      <c r="A4637" t="s">
        <v>1055</v>
      </c>
      <c r="B4637" t="s">
        <v>5109</v>
      </c>
      <c r="C4637">
        <v>35</v>
      </c>
      <c r="D4637" t="s">
        <v>9</v>
      </c>
      <c r="E4637" t="s">
        <v>22</v>
      </c>
      <c r="F4637" t="s">
        <v>30</v>
      </c>
      <c r="G4637" t="s">
        <v>12</v>
      </c>
      <c r="H4637">
        <v>3669.02</v>
      </c>
    </row>
    <row r="4638" spans="1:8" x14ac:dyDescent="0.45">
      <c r="A4638" s="1">
        <v>45236</v>
      </c>
      <c r="B4638" t="s">
        <v>5110</v>
      </c>
      <c r="C4638">
        <v>95</v>
      </c>
      <c r="D4638" t="s">
        <v>14</v>
      </c>
      <c r="E4638" t="s">
        <v>10</v>
      </c>
      <c r="F4638" t="s">
        <v>16</v>
      </c>
      <c r="G4638" t="s">
        <v>28</v>
      </c>
      <c r="H4638">
        <v>1798.77</v>
      </c>
    </row>
    <row r="4639" spans="1:8" x14ac:dyDescent="0.45">
      <c r="A4639" t="s">
        <v>777</v>
      </c>
      <c r="B4639" t="s">
        <v>5111</v>
      </c>
      <c r="C4639">
        <v>29</v>
      </c>
      <c r="D4639" t="s">
        <v>9</v>
      </c>
      <c r="E4639" t="s">
        <v>10</v>
      </c>
      <c r="F4639" t="s">
        <v>30</v>
      </c>
      <c r="G4639" t="s">
        <v>12</v>
      </c>
      <c r="H4639">
        <v>2760.81</v>
      </c>
    </row>
    <row r="4640" spans="1:8" x14ac:dyDescent="0.45">
      <c r="A4640" t="s">
        <v>102</v>
      </c>
      <c r="B4640" t="s">
        <v>5112</v>
      </c>
      <c r="C4640">
        <v>44</v>
      </c>
      <c r="D4640" t="s">
        <v>21</v>
      </c>
      <c r="E4640" t="s">
        <v>38</v>
      </c>
      <c r="F4640" t="s">
        <v>11</v>
      </c>
      <c r="G4640" t="s">
        <v>41</v>
      </c>
      <c r="H4640">
        <v>232.28</v>
      </c>
    </row>
    <row r="4641" spans="1:8" x14ac:dyDescent="0.45">
      <c r="A4641" t="s">
        <v>1340</v>
      </c>
      <c r="B4641" t="s">
        <v>5113</v>
      </c>
      <c r="C4641">
        <v>57</v>
      </c>
      <c r="D4641" t="s">
        <v>21</v>
      </c>
      <c r="E4641" t="s">
        <v>35</v>
      </c>
      <c r="F4641" t="s">
        <v>30</v>
      </c>
      <c r="G4641" t="s">
        <v>44</v>
      </c>
      <c r="H4641">
        <v>2140.2399999999998</v>
      </c>
    </row>
    <row r="4642" spans="1:8" x14ac:dyDescent="0.45">
      <c r="A4642" s="1">
        <v>44653</v>
      </c>
      <c r="B4642" t="s">
        <v>5114</v>
      </c>
      <c r="C4642">
        <v>95</v>
      </c>
      <c r="D4642" t="s">
        <v>14</v>
      </c>
      <c r="E4642" t="s">
        <v>26</v>
      </c>
      <c r="F4642" t="s">
        <v>23</v>
      </c>
      <c r="G4642" t="s">
        <v>44</v>
      </c>
      <c r="H4642">
        <v>3160.95</v>
      </c>
    </row>
    <row r="4643" spans="1:8" x14ac:dyDescent="0.45">
      <c r="A4643" t="s">
        <v>1400</v>
      </c>
      <c r="B4643" t="s">
        <v>5115</v>
      </c>
      <c r="C4643">
        <v>96</v>
      </c>
      <c r="D4643" t="s">
        <v>9</v>
      </c>
      <c r="E4643" t="s">
        <v>38</v>
      </c>
      <c r="F4643" t="s">
        <v>16</v>
      </c>
      <c r="G4643" t="s">
        <v>28</v>
      </c>
      <c r="H4643">
        <v>736.2</v>
      </c>
    </row>
    <row r="4644" spans="1:8" x14ac:dyDescent="0.45">
      <c r="A4644" t="s">
        <v>1465</v>
      </c>
      <c r="B4644" t="s">
        <v>5116</v>
      </c>
      <c r="C4644">
        <v>73</v>
      </c>
      <c r="D4644" t="s">
        <v>14</v>
      </c>
      <c r="E4644" t="s">
        <v>10</v>
      </c>
      <c r="F4644" t="s">
        <v>11</v>
      </c>
      <c r="G4644" t="s">
        <v>41</v>
      </c>
      <c r="H4644">
        <v>3445.21</v>
      </c>
    </row>
    <row r="4645" spans="1:8" x14ac:dyDescent="0.45">
      <c r="A4645" s="1">
        <v>44689</v>
      </c>
      <c r="B4645" t="s">
        <v>5117</v>
      </c>
      <c r="C4645">
        <v>54</v>
      </c>
      <c r="D4645" t="s">
        <v>14</v>
      </c>
      <c r="E4645" t="s">
        <v>15</v>
      </c>
      <c r="F4645" t="s">
        <v>30</v>
      </c>
      <c r="G4645" t="s">
        <v>12</v>
      </c>
      <c r="H4645">
        <v>4835.3999999999996</v>
      </c>
    </row>
    <row r="4646" spans="1:8" x14ac:dyDescent="0.45">
      <c r="A4646" t="s">
        <v>962</v>
      </c>
      <c r="B4646" t="s">
        <v>5118</v>
      </c>
      <c r="C4646">
        <v>3</v>
      </c>
      <c r="D4646" t="s">
        <v>9</v>
      </c>
      <c r="E4646" t="s">
        <v>22</v>
      </c>
      <c r="F4646" t="s">
        <v>16</v>
      </c>
      <c r="G4646" t="s">
        <v>44</v>
      </c>
      <c r="H4646">
        <v>3537.71</v>
      </c>
    </row>
    <row r="4647" spans="1:8" x14ac:dyDescent="0.45">
      <c r="A4647" t="s">
        <v>901</v>
      </c>
      <c r="B4647" t="s">
        <v>5119</v>
      </c>
      <c r="C4647">
        <v>76</v>
      </c>
      <c r="D4647" t="s">
        <v>21</v>
      </c>
      <c r="F4647" t="s">
        <v>11</v>
      </c>
      <c r="G4647" t="s">
        <v>17</v>
      </c>
      <c r="H4647">
        <v>3556.79</v>
      </c>
    </row>
    <row r="4648" spans="1:8" x14ac:dyDescent="0.45">
      <c r="A4648" s="1">
        <v>45116</v>
      </c>
      <c r="B4648" t="s">
        <v>5120</v>
      </c>
      <c r="C4648">
        <v>15</v>
      </c>
      <c r="D4648" t="s">
        <v>9</v>
      </c>
      <c r="E4648" t="s">
        <v>15</v>
      </c>
      <c r="F4648" t="s">
        <v>23</v>
      </c>
      <c r="G4648" t="s">
        <v>44</v>
      </c>
      <c r="H4648">
        <v>2174.64</v>
      </c>
    </row>
    <row r="4649" spans="1:8" x14ac:dyDescent="0.45">
      <c r="A4649" t="s">
        <v>394</v>
      </c>
      <c r="B4649" t="s">
        <v>5121</v>
      </c>
      <c r="C4649">
        <v>47</v>
      </c>
      <c r="D4649" t="s">
        <v>14</v>
      </c>
      <c r="E4649" t="s">
        <v>38</v>
      </c>
      <c r="F4649" t="s">
        <v>11</v>
      </c>
      <c r="G4649" t="s">
        <v>28</v>
      </c>
      <c r="H4649">
        <v>3397.81</v>
      </c>
    </row>
    <row r="4650" spans="1:8" x14ac:dyDescent="0.45">
      <c r="A4650" t="s">
        <v>1505</v>
      </c>
      <c r="B4650" t="s">
        <v>5122</v>
      </c>
      <c r="C4650">
        <v>46</v>
      </c>
      <c r="D4650" t="s">
        <v>21</v>
      </c>
      <c r="E4650" t="s">
        <v>19</v>
      </c>
      <c r="F4650" t="s">
        <v>16</v>
      </c>
      <c r="G4650" t="s">
        <v>41</v>
      </c>
      <c r="H4650">
        <v>1371.9</v>
      </c>
    </row>
    <row r="4651" spans="1:8" x14ac:dyDescent="0.45">
      <c r="A4651" t="s">
        <v>660</v>
      </c>
      <c r="B4651" t="s">
        <v>5123</v>
      </c>
      <c r="C4651">
        <v>20</v>
      </c>
      <c r="D4651" t="s">
        <v>9</v>
      </c>
      <c r="E4651" t="s">
        <v>22</v>
      </c>
      <c r="F4651" t="s">
        <v>30</v>
      </c>
      <c r="G4651" t="s">
        <v>28</v>
      </c>
      <c r="H4651">
        <v>1295.83</v>
      </c>
    </row>
    <row r="4652" spans="1:8" x14ac:dyDescent="0.45">
      <c r="A4652" s="1">
        <v>44902</v>
      </c>
      <c r="B4652" t="s">
        <v>5124</v>
      </c>
      <c r="C4652">
        <v>18</v>
      </c>
      <c r="D4652" t="s">
        <v>14</v>
      </c>
      <c r="F4652" t="s">
        <v>16</v>
      </c>
      <c r="G4652" t="s">
        <v>44</v>
      </c>
      <c r="H4652">
        <v>1904.71</v>
      </c>
    </row>
    <row r="4653" spans="1:8" x14ac:dyDescent="0.45">
      <c r="A4653" t="s">
        <v>1785</v>
      </c>
      <c r="B4653" t="s">
        <v>5125</v>
      </c>
      <c r="C4653">
        <v>43</v>
      </c>
      <c r="D4653" t="s">
        <v>14</v>
      </c>
      <c r="E4653" t="s">
        <v>35</v>
      </c>
      <c r="F4653" t="s">
        <v>23</v>
      </c>
      <c r="G4653" t="s">
        <v>41</v>
      </c>
      <c r="H4653">
        <v>4755.6099999999997</v>
      </c>
    </row>
    <row r="4654" spans="1:8" x14ac:dyDescent="0.45">
      <c r="A4654" s="1">
        <v>44684</v>
      </c>
      <c r="B4654" t="s">
        <v>5126</v>
      </c>
      <c r="C4654">
        <v>13</v>
      </c>
      <c r="D4654" t="s">
        <v>9</v>
      </c>
      <c r="F4654" t="s">
        <v>11</v>
      </c>
      <c r="G4654" t="s">
        <v>17</v>
      </c>
      <c r="H4654">
        <v>3074.33</v>
      </c>
    </row>
    <row r="4655" spans="1:8" x14ac:dyDescent="0.45">
      <c r="A4655" t="s">
        <v>1796</v>
      </c>
      <c r="B4655" t="s">
        <v>5127</v>
      </c>
      <c r="C4655">
        <v>15</v>
      </c>
      <c r="D4655" t="s">
        <v>9</v>
      </c>
      <c r="E4655" t="s">
        <v>26</v>
      </c>
      <c r="F4655" t="s">
        <v>16</v>
      </c>
      <c r="G4655" t="s">
        <v>41</v>
      </c>
      <c r="H4655">
        <v>4149.6499999999996</v>
      </c>
    </row>
    <row r="4656" spans="1:8" x14ac:dyDescent="0.45">
      <c r="A4656" s="1">
        <v>44774</v>
      </c>
      <c r="B4656" t="s">
        <v>5128</v>
      </c>
      <c r="C4656">
        <v>52</v>
      </c>
      <c r="D4656" t="s">
        <v>21</v>
      </c>
      <c r="E4656" t="s">
        <v>10</v>
      </c>
      <c r="F4656" t="s">
        <v>11</v>
      </c>
      <c r="G4656" t="s">
        <v>41</v>
      </c>
      <c r="H4656">
        <v>1269.93</v>
      </c>
    </row>
    <row r="4657" spans="1:8" x14ac:dyDescent="0.45">
      <c r="A4657" t="s">
        <v>965</v>
      </c>
      <c r="B4657" t="s">
        <v>5129</v>
      </c>
      <c r="C4657">
        <v>87</v>
      </c>
      <c r="D4657" t="s">
        <v>21</v>
      </c>
      <c r="E4657" t="s">
        <v>26</v>
      </c>
      <c r="F4657" t="s">
        <v>11</v>
      </c>
      <c r="G4657" t="s">
        <v>12</v>
      </c>
      <c r="H4657">
        <v>452.19</v>
      </c>
    </row>
    <row r="4658" spans="1:8" x14ac:dyDescent="0.45">
      <c r="A4658" s="1">
        <v>44815</v>
      </c>
      <c r="B4658" t="s">
        <v>5130</v>
      </c>
      <c r="C4658">
        <v>98</v>
      </c>
      <c r="D4658" t="s">
        <v>14</v>
      </c>
      <c r="E4658" t="s">
        <v>35</v>
      </c>
      <c r="F4658" t="s">
        <v>11</v>
      </c>
      <c r="G4658" t="s">
        <v>17</v>
      </c>
      <c r="H4658">
        <v>4798.3599999999997</v>
      </c>
    </row>
    <row r="4659" spans="1:8" x14ac:dyDescent="0.45">
      <c r="A4659" t="s">
        <v>87</v>
      </c>
      <c r="B4659" t="s">
        <v>5131</v>
      </c>
      <c r="C4659">
        <v>52</v>
      </c>
      <c r="D4659" t="s">
        <v>21</v>
      </c>
      <c r="E4659" t="s">
        <v>15</v>
      </c>
      <c r="F4659" t="s">
        <v>16</v>
      </c>
      <c r="G4659" t="s">
        <v>12</v>
      </c>
      <c r="H4659">
        <v>1561.55</v>
      </c>
    </row>
    <row r="4660" spans="1:8" x14ac:dyDescent="0.45">
      <c r="A4660" s="1">
        <v>45141</v>
      </c>
      <c r="B4660" t="s">
        <v>5132</v>
      </c>
      <c r="C4660">
        <v>7</v>
      </c>
      <c r="D4660" t="s">
        <v>21</v>
      </c>
      <c r="E4660" t="s">
        <v>19</v>
      </c>
      <c r="F4660" t="s">
        <v>23</v>
      </c>
      <c r="G4660" t="s">
        <v>41</v>
      </c>
      <c r="H4660">
        <v>640.62</v>
      </c>
    </row>
    <row r="4661" spans="1:8" x14ac:dyDescent="0.45">
      <c r="A4661" t="s">
        <v>821</v>
      </c>
      <c r="B4661" t="s">
        <v>5133</v>
      </c>
      <c r="C4661">
        <v>56</v>
      </c>
      <c r="D4661" t="s">
        <v>14</v>
      </c>
      <c r="E4661" t="s">
        <v>38</v>
      </c>
      <c r="F4661" t="s">
        <v>23</v>
      </c>
      <c r="G4661" t="s">
        <v>17</v>
      </c>
      <c r="H4661">
        <v>4340.82</v>
      </c>
    </row>
    <row r="4662" spans="1:8" x14ac:dyDescent="0.45">
      <c r="A4662" s="1">
        <v>44783</v>
      </c>
      <c r="B4662" t="s">
        <v>5134</v>
      </c>
      <c r="C4662">
        <v>78</v>
      </c>
      <c r="D4662" t="s">
        <v>14</v>
      </c>
      <c r="E4662" t="s">
        <v>10</v>
      </c>
      <c r="F4662" t="s">
        <v>11</v>
      </c>
      <c r="G4662" t="s">
        <v>44</v>
      </c>
      <c r="H4662">
        <v>4259.7</v>
      </c>
    </row>
    <row r="4663" spans="1:8" x14ac:dyDescent="0.45">
      <c r="A4663" s="1">
        <v>44815</v>
      </c>
      <c r="B4663" t="s">
        <v>5135</v>
      </c>
      <c r="C4663">
        <v>36</v>
      </c>
      <c r="D4663" t="s">
        <v>21</v>
      </c>
      <c r="E4663" t="s">
        <v>22</v>
      </c>
      <c r="F4663" t="s">
        <v>23</v>
      </c>
      <c r="G4663" t="s">
        <v>17</v>
      </c>
      <c r="H4663">
        <v>1267.03</v>
      </c>
    </row>
    <row r="4664" spans="1:8" x14ac:dyDescent="0.45">
      <c r="A4664" t="s">
        <v>1441</v>
      </c>
      <c r="B4664" t="s">
        <v>5136</v>
      </c>
      <c r="C4664">
        <v>2</v>
      </c>
      <c r="D4664" t="s">
        <v>9</v>
      </c>
      <c r="E4664" t="s">
        <v>15</v>
      </c>
      <c r="F4664" t="s">
        <v>16</v>
      </c>
      <c r="G4664" t="s">
        <v>44</v>
      </c>
      <c r="H4664">
        <v>2828.4</v>
      </c>
    </row>
    <row r="4665" spans="1:8" x14ac:dyDescent="0.45">
      <c r="A4665" t="s">
        <v>1189</v>
      </c>
      <c r="B4665" t="s">
        <v>5137</v>
      </c>
      <c r="C4665">
        <v>67</v>
      </c>
      <c r="D4665" t="s">
        <v>21</v>
      </c>
      <c r="E4665" t="s">
        <v>22</v>
      </c>
      <c r="F4665" t="s">
        <v>23</v>
      </c>
      <c r="G4665" t="s">
        <v>44</v>
      </c>
      <c r="H4665">
        <v>3602.37</v>
      </c>
    </row>
    <row r="4666" spans="1:8" x14ac:dyDescent="0.45">
      <c r="A4666" t="s">
        <v>583</v>
      </c>
      <c r="B4666" t="s">
        <v>5138</v>
      </c>
      <c r="C4666">
        <v>91</v>
      </c>
      <c r="D4666" t="s">
        <v>14</v>
      </c>
      <c r="E4666" t="s">
        <v>26</v>
      </c>
      <c r="F4666" t="s">
        <v>16</v>
      </c>
      <c r="G4666" t="s">
        <v>41</v>
      </c>
      <c r="H4666">
        <v>4998.47</v>
      </c>
    </row>
    <row r="4667" spans="1:8" x14ac:dyDescent="0.45">
      <c r="A4667" t="s">
        <v>289</v>
      </c>
      <c r="B4667" t="s">
        <v>5139</v>
      </c>
      <c r="C4667">
        <v>87</v>
      </c>
      <c r="D4667" t="s">
        <v>9</v>
      </c>
      <c r="E4667" t="s">
        <v>38</v>
      </c>
      <c r="F4667" t="s">
        <v>30</v>
      </c>
      <c r="G4667" t="s">
        <v>28</v>
      </c>
      <c r="H4667">
        <v>2886.35</v>
      </c>
    </row>
    <row r="4668" spans="1:8" x14ac:dyDescent="0.45">
      <c r="A4668" t="s">
        <v>276</v>
      </c>
      <c r="B4668" t="s">
        <v>5140</v>
      </c>
      <c r="C4668">
        <v>95</v>
      </c>
      <c r="D4668" t="s">
        <v>21</v>
      </c>
      <c r="E4668" t="s">
        <v>26</v>
      </c>
      <c r="F4668" t="s">
        <v>11</v>
      </c>
      <c r="G4668" t="s">
        <v>12</v>
      </c>
      <c r="H4668">
        <v>3981.35</v>
      </c>
    </row>
    <row r="4669" spans="1:8" x14ac:dyDescent="0.45">
      <c r="A4669" t="s">
        <v>563</v>
      </c>
      <c r="B4669" t="s">
        <v>5141</v>
      </c>
      <c r="C4669">
        <v>25</v>
      </c>
      <c r="D4669" t="s">
        <v>21</v>
      </c>
      <c r="E4669" t="s">
        <v>10</v>
      </c>
      <c r="F4669" t="s">
        <v>30</v>
      </c>
      <c r="G4669" t="s">
        <v>44</v>
      </c>
      <c r="H4669">
        <v>584.48</v>
      </c>
    </row>
    <row r="4670" spans="1:8" x14ac:dyDescent="0.45">
      <c r="A4670" s="1">
        <v>44597</v>
      </c>
      <c r="B4670" t="s">
        <v>5142</v>
      </c>
      <c r="C4670">
        <v>96</v>
      </c>
      <c r="D4670" t="s">
        <v>9</v>
      </c>
      <c r="E4670" t="s">
        <v>22</v>
      </c>
      <c r="F4670" t="s">
        <v>16</v>
      </c>
      <c r="G4670" t="s">
        <v>28</v>
      </c>
      <c r="H4670">
        <v>4300.07</v>
      </c>
    </row>
    <row r="4671" spans="1:8" x14ac:dyDescent="0.45">
      <c r="A4671" s="1">
        <v>44873</v>
      </c>
      <c r="B4671" t="s">
        <v>5143</v>
      </c>
      <c r="C4671">
        <v>13</v>
      </c>
      <c r="D4671" t="s">
        <v>9</v>
      </c>
      <c r="E4671" t="s">
        <v>22</v>
      </c>
      <c r="F4671" t="s">
        <v>16</v>
      </c>
      <c r="G4671" t="s">
        <v>17</v>
      </c>
      <c r="H4671">
        <v>2847.11</v>
      </c>
    </row>
    <row r="4672" spans="1:8" x14ac:dyDescent="0.45">
      <c r="A4672" t="s">
        <v>2039</v>
      </c>
      <c r="B4672" t="s">
        <v>5144</v>
      </c>
      <c r="C4672">
        <v>88</v>
      </c>
      <c r="D4672" t="s">
        <v>21</v>
      </c>
      <c r="E4672" t="s">
        <v>22</v>
      </c>
      <c r="F4672" t="s">
        <v>30</v>
      </c>
      <c r="G4672" t="s">
        <v>41</v>
      </c>
      <c r="H4672">
        <v>483.3</v>
      </c>
    </row>
    <row r="4673" spans="1:8" x14ac:dyDescent="0.45">
      <c r="A4673" s="1">
        <v>45266</v>
      </c>
      <c r="B4673" t="s">
        <v>5145</v>
      </c>
      <c r="C4673">
        <v>62</v>
      </c>
      <c r="D4673" t="s">
        <v>14</v>
      </c>
      <c r="E4673" t="s">
        <v>26</v>
      </c>
      <c r="F4673" t="s">
        <v>23</v>
      </c>
      <c r="G4673" t="s">
        <v>28</v>
      </c>
      <c r="H4673">
        <v>4256.8900000000003</v>
      </c>
    </row>
    <row r="4674" spans="1:8" x14ac:dyDescent="0.45">
      <c r="A4674" t="s">
        <v>703</v>
      </c>
      <c r="B4674" t="s">
        <v>5146</v>
      </c>
      <c r="C4674">
        <v>54</v>
      </c>
      <c r="D4674" t="s">
        <v>9</v>
      </c>
      <c r="E4674" t="s">
        <v>15</v>
      </c>
      <c r="F4674" t="s">
        <v>23</v>
      </c>
      <c r="G4674" t="s">
        <v>12</v>
      </c>
      <c r="H4674">
        <v>2351.0500000000002</v>
      </c>
    </row>
    <row r="4675" spans="1:8" x14ac:dyDescent="0.45">
      <c r="A4675" s="1">
        <v>45056</v>
      </c>
      <c r="B4675" t="s">
        <v>5147</v>
      </c>
      <c r="C4675">
        <v>6</v>
      </c>
      <c r="D4675" t="s">
        <v>21</v>
      </c>
      <c r="E4675" t="s">
        <v>15</v>
      </c>
      <c r="F4675" t="s">
        <v>30</v>
      </c>
      <c r="G4675" t="s">
        <v>12</v>
      </c>
      <c r="H4675">
        <v>1757.96</v>
      </c>
    </row>
    <row r="4676" spans="1:8" x14ac:dyDescent="0.45">
      <c r="A4676" t="s">
        <v>300</v>
      </c>
      <c r="B4676" t="s">
        <v>5148</v>
      </c>
      <c r="C4676">
        <v>10</v>
      </c>
      <c r="D4676" t="s">
        <v>21</v>
      </c>
      <c r="E4676" t="s">
        <v>38</v>
      </c>
      <c r="F4676" t="s">
        <v>23</v>
      </c>
      <c r="G4676" t="s">
        <v>12</v>
      </c>
      <c r="H4676">
        <v>4672.05</v>
      </c>
    </row>
    <row r="4677" spans="1:8" x14ac:dyDescent="0.45">
      <c r="A4677" s="1">
        <v>45108</v>
      </c>
      <c r="B4677" t="s">
        <v>5149</v>
      </c>
      <c r="C4677">
        <v>39</v>
      </c>
      <c r="D4677" t="s">
        <v>21</v>
      </c>
      <c r="E4677" t="s">
        <v>15</v>
      </c>
      <c r="F4677" t="s">
        <v>16</v>
      </c>
      <c r="G4677" t="s">
        <v>17</v>
      </c>
      <c r="H4677">
        <v>4193.45</v>
      </c>
    </row>
    <row r="4678" spans="1:8" x14ac:dyDescent="0.45">
      <c r="A4678" t="s">
        <v>525</v>
      </c>
      <c r="B4678" t="s">
        <v>5150</v>
      </c>
      <c r="C4678">
        <v>88</v>
      </c>
      <c r="D4678" t="s">
        <v>14</v>
      </c>
      <c r="E4678" t="s">
        <v>38</v>
      </c>
      <c r="F4678" t="s">
        <v>16</v>
      </c>
      <c r="G4678" t="s">
        <v>17</v>
      </c>
      <c r="H4678">
        <v>3446.25</v>
      </c>
    </row>
    <row r="4679" spans="1:8" x14ac:dyDescent="0.45">
      <c r="A4679" s="1">
        <v>44723</v>
      </c>
      <c r="B4679" t="s">
        <v>5151</v>
      </c>
      <c r="C4679">
        <v>97</v>
      </c>
      <c r="D4679" t="s">
        <v>21</v>
      </c>
      <c r="E4679" t="s">
        <v>15</v>
      </c>
      <c r="F4679" t="s">
        <v>16</v>
      </c>
      <c r="G4679" t="s">
        <v>44</v>
      </c>
      <c r="H4679">
        <v>623.19000000000005</v>
      </c>
    </row>
    <row r="4680" spans="1:8" x14ac:dyDescent="0.45">
      <c r="A4680" t="s">
        <v>619</v>
      </c>
      <c r="B4680" t="s">
        <v>5152</v>
      </c>
      <c r="C4680">
        <v>90</v>
      </c>
      <c r="D4680" t="s">
        <v>9</v>
      </c>
      <c r="E4680" t="s">
        <v>26</v>
      </c>
      <c r="F4680" t="s">
        <v>23</v>
      </c>
      <c r="G4680" t="s">
        <v>41</v>
      </c>
      <c r="H4680">
        <v>84.89</v>
      </c>
    </row>
    <row r="4681" spans="1:8" x14ac:dyDescent="0.45">
      <c r="A4681" s="1">
        <v>44784</v>
      </c>
      <c r="B4681" t="s">
        <v>5153</v>
      </c>
      <c r="C4681">
        <v>74</v>
      </c>
      <c r="D4681" t="s">
        <v>14</v>
      </c>
      <c r="E4681" t="s">
        <v>22</v>
      </c>
      <c r="F4681" t="s">
        <v>16</v>
      </c>
      <c r="G4681" t="s">
        <v>12</v>
      </c>
      <c r="H4681">
        <v>970.16</v>
      </c>
    </row>
    <row r="4682" spans="1:8" x14ac:dyDescent="0.45">
      <c r="A4682" s="1">
        <v>44873</v>
      </c>
      <c r="B4682" t="s">
        <v>5154</v>
      </c>
      <c r="C4682">
        <v>44</v>
      </c>
      <c r="D4682" t="s">
        <v>14</v>
      </c>
      <c r="E4682" t="s">
        <v>35</v>
      </c>
      <c r="F4682" t="s">
        <v>30</v>
      </c>
      <c r="G4682" t="s">
        <v>28</v>
      </c>
      <c r="H4682">
        <v>563.27</v>
      </c>
    </row>
    <row r="4683" spans="1:8" x14ac:dyDescent="0.45">
      <c r="A4683" t="s">
        <v>2323</v>
      </c>
      <c r="B4683" t="s">
        <v>5155</v>
      </c>
      <c r="C4683">
        <v>81</v>
      </c>
      <c r="D4683" t="s">
        <v>9</v>
      </c>
      <c r="E4683" t="s">
        <v>15</v>
      </c>
      <c r="F4683" t="s">
        <v>16</v>
      </c>
      <c r="G4683" t="s">
        <v>44</v>
      </c>
      <c r="H4683">
        <v>2443.8200000000002</v>
      </c>
    </row>
    <row r="4684" spans="1:8" x14ac:dyDescent="0.45">
      <c r="A4684" t="s">
        <v>2219</v>
      </c>
      <c r="B4684" t="s">
        <v>5156</v>
      </c>
      <c r="C4684">
        <v>26</v>
      </c>
      <c r="D4684" t="s">
        <v>14</v>
      </c>
      <c r="E4684" t="s">
        <v>26</v>
      </c>
      <c r="F4684" t="s">
        <v>23</v>
      </c>
      <c r="G4684" t="s">
        <v>12</v>
      </c>
      <c r="H4684">
        <v>4935.3</v>
      </c>
    </row>
    <row r="4685" spans="1:8" x14ac:dyDescent="0.45">
      <c r="A4685" s="1">
        <v>45176</v>
      </c>
      <c r="B4685" t="s">
        <v>5157</v>
      </c>
      <c r="C4685">
        <v>96</v>
      </c>
      <c r="D4685" t="s">
        <v>14</v>
      </c>
      <c r="E4685" t="s">
        <v>19</v>
      </c>
      <c r="F4685" t="s">
        <v>30</v>
      </c>
      <c r="G4685" t="s">
        <v>17</v>
      </c>
      <c r="H4685">
        <v>624.54</v>
      </c>
    </row>
    <row r="4686" spans="1:8" x14ac:dyDescent="0.45">
      <c r="A4686" s="1">
        <v>45171</v>
      </c>
      <c r="B4686" t="s">
        <v>5158</v>
      </c>
      <c r="C4686">
        <v>20</v>
      </c>
      <c r="D4686" t="s">
        <v>14</v>
      </c>
      <c r="E4686" t="s">
        <v>22</v>
      </c>
      <c r="F4686" t="s">
        <v>23</v>
      </c>
      <c r="G4686" t="s">
        <v>41</v>
      </c>
      <c r="H4686">
        <v>921.78</v>
      </c>
    </row>
    <row r="4687" spans="1:8" x14ac:dyDescent="0.45">
      <c r="A4687" t="s">
        <v>549</v>
      </c>
      <c r="B4687" t="s">
        <v>5159</v>
      </c>
      <c r="C4687">
        <v>71</v>
      </c>
      <c r="D4687" t="s">
        <v>14</v>
      </c>
      <c r="E4687" t="s">
        <v>22</v>
      </c>
      <c r="F4687" t="s">
        <v>11</v>
      </c>
      <c r="G4687" t="s">
        <v>28</v>
      </c>
      <c r="H4687">
        <v>4570.2700000000004</v>
      </c>
    </row>
    <row r="4688" spans="1:8" x14ac:dyDescent="0.45">
      <c r="A4688" t="s">
        <v>637</v>
      </c>
      <c r="B4688" t="s">
        <v>5160</v>
      </c>
      <c r="C4688">
        <v>14</v>
      </c>
      <c r="D4688" t="s">
        <v>14</v>
      </c>
      <c r="E4688" t="s">
        <v>15</v>
      </c>
      <c r="F4688" t="s">
        <v>16</v>
      </c>
      <c r="G4688" t="s">
        <v>44</v>
      </c>
      <c r="H4688">
        <v>3540.35</v>
      </c>
    </row>
    <row r="4689" spans="1:8" x14ac:dyDescent="0.45">
      <c r="A4689" t="s">
        <v>1660</v>
      </c>
      <c r="B4689" t="s">
        <v>5161</v>
      </c>
      <c r="C4689">
        <v>90</v>
      </c>
      <c r="D4689" t="s">
        <v>9</v>
      </c>
      <c r="E4689" t="s">
        <v>38</v>
      </c>
      <c r="F4689" t="s">
        <v>30</v>
      </c>
      <c r="G4689" t="s">
        <v>44</v>
      </c>
      <c r="H4689">
        <v>2405.56</v>
      </c>
    </row>
    <row r="4690" spans="1:8" x14ac:dyDescent="0.45">
      <c r="A4690" s="1">
        <v>44927</v>
      </c>
      <c r="B4690" t="s">
        <v>5162</v>
      </c>
      <c r="C4690">
        <v>53</v>
      </c>
      <c r="D4690" t="s">
        <v>21</v>
      </c>
      <c r="E4690" t="s">
        <v>10</v>
      </c>
      <c r="F4690" t="s">
        <v>11</v>
      </c>
      <c r="G4690" t="s">
        <v>44</v>
      </c>
      <c r="H4690">
        <v>1176.79</v>
      </c>
    </row>
    <row r="4691" spans="1:8" x14ac:dyDescent="0.45">
      <c r="A4691" s="1">
        <v>45262</v>
      </c>
      <c r="B4691" t="s">
        <v>5163</v>
      </c>
      <c r="C4691">
        <v>29</v>
      </c>
      <c r="D4691" t="s">
        <v>14</v>
      </c>
      <c r="E4691" t="s">
        <v>15</v>
      </c>
      <c r="F4691" t="s">
        <v>23</v>
      </c>
      <c r="G4691" t="s">
        <v>17</v>
      </c>
      <c r="H4691">
        <v>1795.91</v>
      </c>
    </row>
    <row r="4692" spans="1:8" x14ac:dyDescent="0.45">
      <c r="A4692" s="1">
        <v>44693</v>
      </c>
      <c r="B4692" t="s">
        <v>5164</v>
      </c>
      <c r="C4692">
        <v>50</v>
      </c>
      <c r="D4692" t="s">
        <v>21</v>
      </c>
      <c r="E4692" t="s">
        <v>22</v>
      </c>
      <c r="F4692" t="s">
        <v>16</v>
      </c>
      <c r="G4692" t="s">
        <v>44</v>
      </c>
      <c r="H4692">
        <v>4943.18</v>
      </c>
    </row>
    <row r="4693" spans="1:8" x14ac:dyDescent="0.45">
      <c r="A4693" s="1">
        <v>44846</v>
      </c>
      <c r="B4693" t="s">
        <v>5165</v>
      </c>
      <c r="C4693">
        <v>16</v>
      </c>
      <c r="D4693" t="s">
        <v>9</v>
      </c>
      <c r="E4693" t="s">
        <v>10</v>
      </c>
      <c r="F4693" t="s">
        <v>11</v>
      </c>
      <c r="G4693" t="s">
        <v>41</v>
      </c>
      <c r="H4693">
        <v>4614.0600000000004</v>
      </c>
    </row>
    <row r="4694" spans="1:8" x14ac:dyDescent="0.45">
      <c r="A4694" t="s">
        <v>1211</v>
      </c>
      <c r="B4694" t="s">
        <v>5166</v>
      </c>
      <c r="C4694">
        <v>73</v>
      </c>
      <c r="D4694" t="s">
        <v>21</v>
      </c>
      <c r="E4694" t="s">
        <v>10</v>
      </c>
      <c r="F4694" t="s">
        <v>11</v>
      </c>
      <c r="G4694" t="s">
        <v>17</v>
      </c>
      <c r="H4694">
        <v>1324.04</v>
      </c>
    </row>
    <row r="4695" spans="1:8" x14ac:dyDescent="0.45">
      <c r="A4695" t="s">
        <v>854</v>
      </c>
      <c r="B4695" t="s">
        <v>5167</v>
      </c>
      <c r="C4695">
        <v>10</v>
      </c>
      <c r="D4695" t="s">
        <v>14</v>
      </c>
      <c r="E4695" t="s">
        <v>22</v>
      </c>
      <c r="F4695" t="s">
        <v>30</v>
      </c>
      <c r="G4695" t="s">
        <v>17</v>
      </c>
      <c r="H4695">
        <v>4590.12</v>
      </c>
    </row>
    <row r="4696" spans="1:8" x14ac:dyDescent="0.45">
      <c r="A4696" s="1">
        <v>45269</v>
      </c>
      <c r="B4696" t="s">
        <v>5168</v>
      </c>
      <c r="C4696">
        <v>74</v>
      </c>
      <c r="D4696" t="s">
        <v>14</v>
      </c>
      <c r="E4696" t="s">
        <v>15</v>
      </c>
      <c r="F4696" t="s">
        <v>11</v>
      </c>
      <c r="G4696" t="s">
        <v>44</v>
      </c>
      <c r="H4696">
        <v>2924.88</v>
      </c>
    </row>
    <row r="4697" spans="1:8" x14ac:dyDescent="0.45">
      <c r="A4697" t="s">
        <v>415</v>
      </c>
      <c r="B4697" t="s">
        <v>5169</v>
      </c>
      <c r="C4697">
        <v>47</v>
      </c>
      <c r="D4697" t="s">
        <v>9</v>
      </c>
      <c r="E4697" t="s">
        <v>26</v>
      </c>
      <c r="F4697" t="s">
        <v>16</v>
      </c>
      <c r="G4697" t="s">
        <v>44</v>
      </c>
      <c r="H4697">
        <v>2237.65</v>
      </c>
    </row>
    <row r="4698" spans="1:8" x14ac:dyDescent="0.45">
      <c r="A4698" t="s">
        <v>158</v>
      </c>
      <c r="B4698" t="s">
        <v>5170</v>
      </c>
      <c r="C4698">
        <v>90</v>
      </c>
      <c r="D4698" t="s">
        <v>21</v>
      </c>
      <c r="E4698" t="s">
        <v>15</v>
      </c>
      <c r="F4698" t="s">
        <v>30</v>
      </c>
      <c r="G4698" t="s">
        <v>17</v>
      </c>
      <c r="H4698">
        <v>1605.67</v>
      </c>
    </row>
    <row r="4699" spans="1:8" x14ac:dyDescent="0.45">
      <c r="A4699" t="s">
        <v>647</v>
      </c>
      <c r="B4699" t="s">
        <v>5171</v>
      </c>
      <c r="C4699">
        <v>90</v>
      </c>
      <c r="D4699" t="s">
        <v>9</v>
      </c>
      <c r="E4699" t="s">
        <v>26</v>
      </c>
      <c r="F4699" t="s">
        <v>30</v>
      </c>
      <c r="G4699" t="s">
        <v>17</v>
      </c>
      <c r="H4699">
        <v>3885.7</v>
      </c>
    </row>
    <row r="4700" spans="1:8" x14ac:dyDescent="0.45">
      <c r="A4700" s="1">
        <v>45148</v>
      </c>
      <c r="B4700" t="s">
        <v>5172</v>
      </c>
      <c r="C4700">
        <v>71</v>
      </c>
      <c r="D4700" t="s">
        <v>14</v>
      </c>
      <c r="E4700" t="s">
        <v>19</v>
      </c>
      <c r="F4700" t="s">
        <v>11</v>
      </c>
      <c r="G4700" t="s">
        <v>41</v>
      </c>
      <c r="H4700">
        <v>2766.65</v>
      </c>
    </row>
    <row r="4701" spans="1:8" x14ac:dyDescent="0.45">
      <c r="A4701" t="s">
        <v>781</v>
      </c>
      <c r="B4701" t="s">
        <v>5173</v>
      </c>
      <c r="C4701">
        <v>68</v>
      </c>
      <c r="D4701" t="s">
        <v>21</v>
      </c>
      <c r="E4701" t="s">
        <v>19</v>
      </c>
      <c r="F4701" t="s">
        <v>16</v>
      </c>
      <c r="G4701" t="s">
        <v>12</v>
      </c>
      <c r="H4701">
        <v>1421.59</v>
      </c>
    </row>
    <row r="4702" spans="1:8" x14ac:dyDescent="0.45">
      <c r="A4702" s="1">
        <v>44838</v>
      </c>
      <c r="B4702" t="s">
        <v>5174</v>
      </c>
      <c r="C4702">
        <v>68</v>
      </c>
      <c r="D4702" t="s">
        <v>14</v>
      </c>
      <c r="E4702" t="s">
        <v>22</v>
      </c>
      <c r="F4702" t="s">
        <v>16</v>
      </c>
      <c r="G4702" t="s">
        <v>17</v>
      </c>
      <c r="H4702">
        <v>2916.47</v>
      </c>
    </row>
    <row r="4703" spans="1:8" x14ac:dyDescent="0.45">
      <c r="A4703" s="1">
        <v>44603</v>
      </c>
      <c r="B4703" t="s">
        <v>5175</v>
      </c>
      <c r="C4703">
        <v>62</v>
      </c>
      <c r="D4703" t="s">
        <v>14</v>
      </c>
      <c r="E4703" t="s">
        <v>35</v>
      </c>
      <c r="F4703" t="s">
        <v>11</v>
      </c>
      <c r="G4703" t="s">
        <v>44</v>
      </c>
      <c r="H4703">
        <v>3035.59</v>
      </c>
    </row>
    <row r="4704" spans="1:8" x14ac:dyDescent="0.45">
      <c r="A4704" t="s">
        <v>604</v>
      </c>
      <c r="B4704" t="s">
        <v>5176</v>
      </c>
      <c r="C4704">
        <v>80</v>
      </c>
      <c r="D4704" t="s">
        <v>14</v>
      </c>
      <c r="E4704" t="s">
        <v>35</v>
      </c>
      <c r="F4704" t="s">
        <v>16</v>
      </c>
      <c r="G4704" t="s">
        <v>44</v>
      </c>
      <c r="H4704">
        <v>3508.24</v>
      </c>
    </row>
    <row r="4705" spans="1:8" x14ac:dyDescent="0.45">
      <c r="A4705" s="1">
        <v>44805</v>
      </c>
      <c r="B4705" t="s">
        <v>5177</v>
      </c>
      <c r="C4705">
        <v>55</v>
      </c>
      <c r="D4705" t="s">
        <v>21</v>
      </c>
      <c r="E4705" t="s">
        <v>35</v>
      </c>
      <c r="F4705" t="s">
        <v>23</v>
      </c>
      <c r="G4705" t="s">
        <v>28</v>
      </c>
      <c r="H4705">
        <v>3873.85</v>
      </c>
    </row>
    <row r="4706" spans="1:8" x14ac:dyDescent="0.45">
      <c r="A4706" t="s">
        <v>371</v>
      </c>
      <c r="B4706" t="s">
        <v>5178</v>
      </c>
      <c r="C4706">
        <v>65</v>
      </c>
      <c r="D4706" t="s">
        <v>9</v>
      </c>
      <c r="E4706" t="s">
        <v>26</v>
      </c>
      <c r="F4706" t="s">
        <v>30</v>
      </c>
      <c r="G4706" t="s">
        <v>28</v>
      </c>
      <c r="H4706">
        <v>4151.74</v>
      </c>
    </row>
    <row r="4707" spans="1:8" x14ac:dyDescent="0.45">
      <c r="A4707" t="s">
        <v>606</v>
      </c>
      <c r="B4707" t="s">
        <v>5179</v>
      </c>
      <c r="C4707">
        <v>34</v>
      </c>
      <c r="D4707" t="s">
        <v>14</v>
      </c>
      <c r="E4707" t="s">
        <v>22</v>
      </c>
      <c r="F4707" t="s">
        <v>30</v>
      </c>
      <c r="G4707" t="s">
        <v>41</v>
      </c>
      <c r="H4707">
        <v>602.4</v>
      </c>
    </row>
    <row r="4708" spans="1:8" x14ac:dyDescent="0.45">
      <c r="A4708" t="s">
        <v>549</v>
      </c>
      <c r="B4708" t="s">
        <v>5180</v>
      </c>
      <c r="C4708">
        <v>7</v>
      </c>
      <c r="D4708" t="s">
        <v>14</v>
      </c>
      <c r="E4708" t="s">
        <v>35</v>
      </c>
      <c r="F4708" t="s">
        <v>30</v>
      </c>
      <c r="G4708" t="s">
        <v>17</v>
      </c>
      <c r="H4708">
        <v>3218.47</v>
      </c>
    </row>
    <row r="4709" spans="1:8" x14ac:dyDescent="0.45">
      <c r="A4709" t="s">
        <v>1042</v>
      </c>
      <c r="B4709" t="s">
        <v>5181</v>
      </c>
      <c r="C4709">
        <v>45</v>
      </c>
      <c r="D4709" t="s">
        <v>14</v>
      </c>
      <c r="E4709" t="s">
        <v>15</v>
      </c>
      <c r="F4709" t="s">
        <v>30</v>
      </c>
      <c r="G4709" t="s">
        <v>44</v>
      </c>
      <c r="H4709">
        <v>3699.9</v>
      </c>
    </row>
    <row r="4710" spans="1:8" x14ac:dyDescent="0.45">
      <c r="A4710" t="s">
        <v>1166</v>
      </c>
      <c r="B4710" t="s">
        <v>5182</v>
      </c>
      <c r="C4710">
        <v>24</v>
      </c>
      <c r="D4710" t="s">
        <v>21</v>
      </c>
      <c r="E4710" t="s">
        <v>22</v>
      </c>
      <c r="F4710" t="s">
        <v>16</v>
      </c>
      <c r="G4710" t="s">
        <v>28</v>
      </c>
      <c r="H4710">
        <v>471.68</v>
      </c>
    </row>
    <row r="4711" spans="1:8" x14ac:dyDescent="0.45">
      <c r="A4711" t="s">
        <v>1101</v>
      </c>
      <c r="B4711" t="s">
        <v>5183</v>
      </c>
      <c r="C4711">
        <v>60</v>
      </c>
      <c r="D4711" t="s">
        <v>21</v>
      </c>
      <c r="E4711" t="s">
        <v>38</v>
      </c>
      <c r="F4711" t="s">
        <v>30</v>
      </c>
      <c r="G4711" t="s">
        <v>41</v>
      </c>
      <c r="H4711">
        <v>976.67</v>
      </c>
    </row>
    <row r="4712" spans="1:8" x14ac:dyDescent="0.45">
      <c r="A4712" s="1">
        <v>44693</v>
      </c>
      <c r="B4712" t="s">
        <v>5184</v>
      </c>
      <c r="C4712">
        <v>14</v>
      </c>
      <c r="D4712" t="s">
        <v>14</v>
      </c>
      <c r="E4712" t="s">
        <v>26</v>
      </c>
      <c r="F4712" t="s">
        <v>30</v>
      </c>
      <c r="G4712" t="s">
        <v>41</v>
      </c>
      <c r="H4712">
        <v>2889.59</v>
      </c>
    </row>
    <row r="4713" spans="1:8" x14ac:dyDescent="0.45">
      <c r="A4713" t="s">
        <v>1930</v>
      </c>
      <c r="B4713" t="s">
        <v>5185</v>
      </c>
      <c r="C4713">
        <v>2</v>
      </c>
      <c r="D4713" t="s">
        <v>14</v>
      </c>
      <c r="E4713" t="s">
        <v>26</v>
      </c>
      <c r="F4713" t="s">
        <v>11</v>
      </c>
      <c r="G4713" t="s">
        <v>28</v>
      </c>
      <c r="H4713">
        <v>3072.07</v>
      </c>
    </row>
    <row r="4714" spans="1:8" x14ac:dyDescent="0.45">
      <c r="A4714" t="s">
        <v>224</v>
      </c>
      <c r="B4714" t="s">
        <v>5186</v>
      </c>
      <c r="C4714">
        <v>98</v>
      </c>
      <c r="D4714" t="s">
        <v>21</v>
      </c>
      <c r="E4714" t="s">
        <v>35</v>
      </c>
      <c r="F4714" t="s">
        <v>23</v>
      </c>
      <c r="G4714" t="s">
        <v>41</v>
      </c>
      <c r="H4714">
        <v>4460.2</v>
      </c>
    </row>
    <row r="4715" spans="1:8" x14ac:dyDescent="0.45">
      <c r="A4715" t="s">
        <v>1191</v>
      </c>
      <c r="B4715" t="s">
        <v>5187</v>
      </c>
      <c r="C4715">
        <v>72</v>
      </c>
      <c r="D4715" t="s">
        <v>14</v>
      </c>
      <c r="E4715" t="s">
        <v>22</v>
      </c>
      <c r="F4715" t="s">
        <v>16</v>
      </c>
      <c r="G4715" t="s">
        <v>17</v>
      </c>
      <c r="H4715">
        <v>1345.04</v>
      </c>
    </row>
    <row r="4716" spans="1:8" x14ac:dyDescent="0.45">
      <c r="A4716" t="s">
        <v>148</v>
      </c>
      <c r="B4716" t="s">
        <v>5188</v>
      </c>
      <c r="C4716">
        <v>38</v>
      </c>
      <c r="D4716" t="s">
        <v>14</v>
      </c>
      <c r="E4716" t="s">
        <v>19</v>
      </c>
      <c r="F4716" t="s">
        <v>16</v>
      </c>
      <c r="G4716" t="s">
        <v>44</v>
      </c>
      <c r="H4716">
        <v>2024.85</v>
      </c>
    </row>
    <row r="4717" spans="1:8" x14ac:dyDescent="0.45">
      <c r="A4717" s="1">
        <v>45083</v>
      </c>
      <c r="B4717" t="s">
        <v>5189</v>
      </c>
      <c r="C4717">
        <v>69</v>
      </c>
      <c r="D4717" t="s">
        <v>21</v>
      </c>
      <c r="E4717" t="s">
        <v>19</v>
      </c>
      <c r="F4717" t="s">
        <v>16</v>
      </c>
      <c r="G4717" t="s">
        <v>44</v>
      </c>
      <c r="H4717">
        <v>1324.86</v>
      </c>
    </row>
    <row r="4718" spans="1:8" x14ac:dyDescent="0.45">
      <c r="A4718" t="s">
        <v>1582</v>
      </c>
      <c r="B4718" t="s">
        <v>5190</v>
      </c>
      <c r="C4718">
        <v>91</v>
      </c>
      <c r="D4718" t="s">
        <v>14</v>
      </c>
      <c r="E4718" t="s">
        <v>15</v>
      </c>
      <c r="F4718" t="s">
        <v>23</v>
      </c>
      <c r="G4718" t="s">
        <v>44</v>
      </c>
      <c r="H4718">
        <v>2102.77</v>
      </c>
    </row>
    <row r="4719" spans="1:8" x14ac:dyDescent="0.45">
      <c r="A4719" t="s">
        <v>1077</v>
      </c>
      <c r="B4719" t="s">
        <v>5191</v>
      </c>
      <c r="C4719">
        <v>50</v>
      </c>
      <c r="D4719" t="s">
        <v>21</v>
      </c>
      <c r="E4719" t="s">
        <v>10</v>
      </c>
      <c r="F4719" t="s">
        <v>30</v>
      </c>
      <c r="G4719" t="s">
        <v>17</v>
      </c>
      <c r="H4719">
        <v>3629.58</v>
      </c>
    </row>
    <row r="4720" spans="1:8" x14ac:dyDescent="0.45">
      <c r="A4720" s="1">
        <v>45027</v>
      </c>
      <c r="B4720" t="s">
        <v>5192</v>
      </c>
      <c r="C4720">
        <v>10</v>
      </c>
      <c r="D4720" t="s">
        <v>9</v>
      </c>
      <c r="E4720" t="s">
        <v>22</v>
      </c>
      <c r="F4720" t="s">
        <v>23</v>
      </c>
      <c r="G4720" t="s">
        <v>44</v>
      </c>
      <c r="H4720">
        <v>1949.91</v>
      </c>
    </row>
    <row r="4721" spans="1:8" x14ac:dyDescent="0.45">
      <c r="A4721" t="s">
        <v>1340</v>
      </c>
      <c r="B4721" t="s">
        <v>5193</v>
      </c>
      <c r="C4721">
        <v>49</v>
      </c>
      <c r="D4721" t="s">
        <v>14</v>
      </c>
      <c r="E4721" t="s">
        <v>26</v>
      </c>
      <c r="F4721" t="s">
        <v>30</v>
      </c>
      <c r="G4721" t="s">
        <v>12</v>
      </c>
      <c r="H4721">
        <v>798.41</v>
      </c>
    </row>
    <row r="4722" spans="1:8" x14ac:dyDescent="0.45">
      <c r="A4722" t="s">
        <v>1749</v>
      </c>
      <c r="B4722" t="s">
        <v>5194</v>
      </c>
      <c r="C4722">
        <v>34</v>
      </c>
      <c r="D4722" t="s">
        <v>9</v>
      </c>
      <c r="E4722" t="s">
        <v>22</v>
      </c>
      <c r="F4722" t="s">
        <v>11</v>
      </c>
      <c r="G4722" t="s">
        <v>12</v>
      </c>
      <c r="H4722">
        <v>1628.76</v>
      </c>
    </row>
    <row r="4723" spans="1:8" x14ac:dyDescent="0.45">
      <c r="A4723" t="s">
        <v>254</v>
      </c>
      <c r="B4723" t="s">
        <v>5195</v>
      </c>
      <c r="C4723">
        <v>38</v>
      </c>
      <c r="D4723" t="s">
        <v>9</v>
      </c>
      <c r="E4723" t="s">
        <v>19</v>
      </c>
      <c r="F4723" t="s">
        <v>16</v>
      </c>
      <c r="G4723" t="s">
        <v>12</v>
      </c>
      <c r="H4723">
        <v>784.52</v>
      </c>
    </row>
    <row r="4724" spans="1:8" x14ac:dyDescent="0.45">
      <c r="A4724" s="1">
        <v>44754</v>
      </c>
      <c r="B4724" t="s">
        <v>5196</v>
      </c>
      <c r="C4724">
        <v>75</v>
      </c>
      <c r="D4724" t="s">
        <v>14</v>
      </c>
      <c r="E4724" t="s">
        <v>26</v>
      </c>
      <c r="F4724" t="s">
        <v>30</v>
      </c>
      <c r="H4724">
        <v>2845.58</v>
      </c>
    </row>
    <row r="4725" spans="1:8" x14ac:dyDescent="0.45">
      <c r="A4725" t="s">
        <v>781</v>
      </c>
      <c r="B4725" t="s">
        <v>5197</v>
      </c>
      <c r="C4725">
        <v>22</v>
      </c>
      <c r="D4725" t="s">
        <v>21</v>
      </c>
      <c r="E4725" t="s">
        <v>26</v>
      </c>
      <c r="F4725" t="s">
        <v>11</v>
      </c>
      <c r="G4725" t="s">
        <v>28</v>
      </c>
      <c r="H4725">
        <v>4456.84</v>
      </c>
    </row>
    <row r="4726" spans="1:8" x14ac:dyDescent="0.45">
      <c r="A4726" t="s">
        <v>156</v>
      </c>
      <c r="B4726" t="s">
        <v>5198</v>
      </c>
      <c r="C4726">
        <v>20</v>
      </c>
      <c r="D4726" t="s">
        <v>21</v>
      </c>
      <c r="E4726" t="s">
        <v>10</v>
      </c>
      <c r="F4726" t="s">
        <v>11</v>
      </c>
      <c r="G4726" t="s">
        <v>17</v>
      </c>
      <c r="H4726">
        <v>1276.47</v>
      </c>
    </row>
    <row r="4727" spans="1:8" x14ac:dyDescent="0.45">
      <c r="A4727" t="s">
        <v>818</v>
      </c>
      <c r="B4727" t="s">
        <v>5199</v>
      </c>
      <c r="C4727">
        <v>55</v>
      </c>
      <c r="D4727" t="s">
        <v>21</v>
      </c>
      <c r="E4727" t="s">
        <v>19</v>
      </c>
      <c r="F4727" t="s">
        <v>23</v>
      </c>
      <c r="G4727" t="s">
        <v>12</v>
      </c>
      <c r="H4727">
        <v>526.96</v>
      </c>
    </row>
    <row r="4728" spans="1:8" x14ac:dyDescent="0.45">
      <c r="A4728" t="s">
        <v>1617</v>
      </c>
      <c r="B4728" t="s">
        <v>5200</v>
      </c>
      <c r="C4728">
        <v>76</v>
      </c>
      <c r="D4728" t="s">
        <v>14</v>
      </c>
      <c r="E4728" t="s">
        <v>26</v>
      </c>
      <c r="F4728" t="s">
        <v>11</v>
      </c>
      <c r="G4728" t="s">
        <v>41</v>
      </c>
      <c r="H4728">
        <v>4622.6099999999997</v>
      </c>
    </row>
    <row r="4729" spans="1:8" x14ac:dyDescent="0.45">
      <c r="A4729" t="s">
        <v>211</v>
      </c>
      <c r="B4729" t="s">
        <v>5201</v>
      </c>
      <c r="C4729">
        <v>0</v>
      </c>
      <c r="D4729" t="s">
        <v>9</v>
      </c>
      <c r="E4729" t="s">
        <v>22</v>
      </c>
      <c r="F4729" t="s">
        <v>30</v>
      </c>
      <c r="G4729" t="s">
        <v>44</v>
      </c>
      <c r="H4729">
        <v>2140.91</v>
      </c>
    </row>
    <row r="4730" spans="1:8" x14ac:dyDescent="0.45">
      <c r="A4730" t="s">
        <v>909</v>
      </c>
      <c r="B4730" t="s">
        <v>5202</v>
      </c>
      <c r="C4730">
        <v>83</v>
      </c>
      <c r="D4730" t="s">
        <v>9</v>
      </c>
      <c r="E4730" t="s">
        <v>35</v>
      </c>
      <c r="F4730" t="s">
        <v>16</v>
      </c>
      <c r="G4730" t="s">
        <v>41</v>
      </c>
      <c r="H4730">
        <v>3162.36</v>
      </c>
    </row>
    <row r="4731" spans="1:8" x14ac:dyDescent="0.45">
      <c r="A4731" t="s">
        <v>1328</v>
      </c>
      <c r="B4731" t="s">
        <v>5203</v>
      </c>
      <c r="C4731">
        <v>16</v>
      </c>
      <c r="D4731" t="s">
        <v>14</v>
      </c>
      <c r="E4731" t="s">
        <v>26</v>
      </c>
      <c r="F4731" t="s">
        <v>30</v>
      </c>
      <c r="G4731" t="s">
        <v>12</v>
      </c>
      <c r="H4731">
        <v>4450.72</v>
      </c>
    </row>
    <row r="4732" spans="1:8" x14ac:dyDescent="0.45">
      <c r="A4732" s="1">
        <v>45056</v>
      </c>
      <c r="B4732" t="s">
        <v>5204</v>
      </c>
      <c r="C4732">
        <v>87</v>
      </c>
      <c r="D4732" t="s">
        <v>9</v>
      </c>
      <c r="E4732" t="s">
        <v>38</v>
      </c>
      <c r="F4732" t="s">
        <v>30</v>
      </c>
      <c r="G4732" t="s">
        <v>28</v>
      </c>
      <c r="H4732">
        <v>4719.03</v>
      </c>
    </row>
    <row r="4733" spans="1:8" x14ac:dyDescent="0.45">
      <c r="A4733" t="s">
        <v>502</v>
      </c>
      <c r="B4733" t="s">
        <v>5205</v>
      </c>
      <c r="C4733">
        <v>38</v>
      </c>
      <c r="D4733" t="s">
        <v>21</v>
      </c>
      <c r="E4733" t="s">
        <v>15</v>
      </c>
      <c r="F4733" t="s">
        <v>16</v>
      </c>
      <c r="G4733" t="s">
        <v>28</v>
      </c>
      <c r="H4733">
        <v>2606.9299999999998</v>
      </c>
    </row>
    <row r="4734" spans="1:8" x14ac:dyDescent="0.45">
      <c r="A4734" t="s">
        <v>52</v>
      </c>
      <c r="B4734" t="s">
        <v>5206</v>
      </c>
      <c r="C4734">
        <v>93</v>
      </c>
      <c r="D4734" t="s">
        <v>21</v>
      </c>
      <c r="F4734" t="s">
        <v>16</v>
      </c>
      <c r="G4734" t="s">
        <v>41</v>
      </c>
      <c r="H4734">
        <v>589.6</v>
      </c>
    </row>
    <row r="4735" spans="1:8" x14ac:dyDescent="0.45">
      <c r="A4735" t="s">
        <v>400</v>
      </c>
      <c r="B4735" t="s">
        <v>5207</v>
      </c>
      <c r="C4735">
        <v>37</v>
      </c>
      <c r="D4735" t="s">
        <v>9</v>
      </c>
      <c r="E4735" t="s">
        <v>26</v>
      </c>
      <c r="F4735" t="s">
        <v>11</v>
      </c>
      <c r="G4735" t="s">
        <v>44</v>
      </c>
      <c r="H4735">
        <v>3769.74</v>
      </c>
    </row>
    <row r="4736" spans="1:8" x14ac:dyDescent="0.45">
      <c r="A4736" s="1">
        <v>45111</v>
      </c>
      <c r="B4736" t="s">
        <v>5208</v>
      </c>
      <c r="C4736">
        <v>40</v>
      </c>
      <c r="D4736" t="s">
        <v>21</v>
      </c>
      <c r="E4736" t="s">
        <v>15</v>
      </c>
      <c r="F4736" t="s">
        <v>11</v>
      </c>
      <c r="G4736" t="s">
        <v>17</v>
      </c>
      <c r="H4736">
        <v>1089.29</v>
      </c>
    </row>
    <row r="4737" spans="1:8" x14ac:dyDescent="0.45">
      <c r="A4737" s="1">
        <v>45237</v>
      </c>
      <c r="B4737" t="s">
        <v>5209</v>
      </c>
      <c r="C4737">
        <v>14</v>
      </c>
      <c r="D4737" t="s">
        <v>14</v>
      </c>
      <c r="E4737" t="s">
        <v>19</v>
      </c>
      <c r="F4737" t="s">
        <v>23</v>
      </c>
      <c r="G4737" t="s">
        <v>17</v>
      </c>
      <c r="H4737">
        <v>106.54</v>
      </c>
    </row>
    <row r="4738" spans="1:8" x14ac:dyDescent="0.45">
      <c r="A4738" s="1">
        <v>45263</v>
      </c>
      <c r="B4738" t="s">
        <v>5210</v>
      </c>
      <c r="C4738">
        <v>65</v>
      </c>
      <c r="D4738" t="s">
        <v>9</v>
      </c>
      <c r="E4738" t="s">
        <v>10</v>
      </c>
      <c r="F4738" t="s">
        <v>30</v>
      </c>
      <c r="G4738" t="s">
        <v>28</v>
      </c>
      <c r="H4738">
        <v>2827.44</v>
      </c>
    </row>
    <row r="4739" spans="1:8" x14ac:dyDescent="0.45">
      <c r="A4739" t="s">
        <v>156</v>
      </c>
      <c r="B4739" t="s">
        <v>5211</v>
      </c>
      <c r="C4739">
        <v>66</v>
      </c>
      <c r="D4739" t="s">
        <v>9</v>
      </c>
      <c r="E4739" t="s">
        <v>35</v>
      </c>
      <c r="F4739" t="s">
        <v>23</v>
      </c>
      <c r="G4739" t="s">
        <v>12</v>
      </c>
      <c r="H4739">
        <v>3172.68</v>
      </c>
    </row>
    <row r="4740" spans="1:8" x14ac:dyDescent="0.45">
      <c r="A4740" t="s">
        <v>2219</v>
      </c>
      <c r="B4740" t="s">
        <v>5212</v>
      </c>
      <c r="C4740">
        <v>19</v>
      </c>
      <c r="D4740" t="s">
        <v>14</v>
      </c>
      <c r="E4740" t="s">
        <v>10</v>
      </c>
      <c r="F4740" t="s">
        <v>11</v>
      </c>
      <c r="G4740" t="s">
        <v>12</v>
      </c>
      <c r="H4740">
        <v>1658.07</v>
      </c>
    </row>
    <row r="4741" spans="1:8" x14ac:dyDescent="0.45">
      <c r="A4741" s="1">
        <v>44751</v>
      </c>
      <c r="B4741" t="s">
        <v>5213</v>
      </c>
      <c r="C4741">
        <v>72</v>
      </c>
      <c r="D4741" t="s">
        <v>21</v>
      </c>
      <c r="E4741" t="s">
        <v>19</v>
      </c>
      <c r="F4741" t="s">
        <v>16</v>
      </c>
      <c r="G4741" t="s">
        <v>28</v>
      </c>
      <c r="H4741">
        <v>2245.2800000000002</v>
      </c>
    </row>
    <row r="4742" spans="1:8" x14ac:dyDescent="0.45">
      <c r="A4742" s="1">
        <v>44570</v>
      </c>
      <c r="B4742" t="s">
        <v>5214</v>
      </c>
      <c r="C4742">
        <v>38</v>
      </c>
      <c r="D4742" t="s">
        <v>9</v>
      </c>
      <c r="E4742" t="s">
        <v>19</v>
      </c>
      <c r="F4742" t="s">
        <v>11</v>
      </c>
      <c r="G4742" t="s">
        <v>41</v>
      </c>
      <c r="H4742">
        <v>105.83</v>
      </c>
    </row>
    <row r="4743" spans="1:8" x14ac:dyDescent="0.45">
      <c r="A4743" t="s">
        <v>116</v>
      </c>
      <c r="B4743" t="s">
        <v>5215</v>
      </c>
      <c r="C4743">
        <v>47</v>
      </c>
      <c r="D4743" t="s">
        <v>9</v>
      </c>
      <c r="E4743" t="s">
        <v>22</v>
      </c>
      <c r="F4743" t="s">
        <v>30</v>
      </c>
      <c r="G4743" t="s">
        <v>17</v>
      </c>
      <c r="H4743">
        <v>4371.8100000000004</v>
      </c>
    </row>
    <row r="4744" spans="1:8" x14ac:dyDescent="0.45">
      <c r="A4744" s="1">
        <v>45080</v>
      </c>
      <c r="B4744" t="s">
        <v>5216</v>
      </c>
      <c r="C4744">
        <v>73</v>
      </c>
      <c r="D4744" t="s">
        <v>21</v>
      </c>
      <c r="E4744" t="s">
        <v>10</v>
      </c>
      <c r="F4744" t="s">
        <v>11</v>
      </c>
      <c r="G4744" t="s">
        <v>44</v>
      </c>
      <c r="H4744">
        <v>3895.6</v>
      </c>
    </row>
    <row r="4745" spans="1:8" x14ac:dyDescent="0.45">
      <c r="A4745" s="1">
        <v>44839</v>
      </c>
      <c r="B4745" t="s">
        <v>5217</v>
      </c>
      <c r="C4745">
        <v>8</v>
      </c>
      <c r="D4745" t="s">
        <v>14</v>
      </c>
      <c r="E4745" t="s">
        <v>15</v>
      </c>
      <c r="F4745" t="s">
        <v>30</v>
      </c>
      <c r="G4745" t="s">
        <v>17</v>
      </c>
      <c r="H4745">
        <v>2833.08</v>
      </c>
    </row>
    <row r="4746" spans="1:8" x14ac:dyDescent="0.45">
      <c r="A4746" s="1">
        <v>44745</v>
      </c>
      <c r="B4746" t="s">
        <v>5218</v>
      </c>
      <c r="C4746">
        <v>0</v>
      </c>
      <c r="D4746" t="s">
        <v>14</v>
      </c>
      <c r="E4746" t="s">
        <v>19</v>
      </c>
      <c r="F4746" t="s">
        <v>23</v>
      </c>
      <c r="G4746" t="s">
        <v>44</v>
      </c>
      <c r="H4746">
        <v>2250.6</v>
      </c>
    </row>
    <row r="4747" spans="1:8" x14ac:dyDescent="0.45">
      <c r="A4747" s="1">
        <v>45209</v>
      </c>
      <c r="B4747" t="s">
        <v>5219</v>
      </c>
      <c r="C4747">
        <v>98</v>
      </c>
      <c r="D4747" t="s">
        <v>21</v>
      </c>
      <c r="E4747" t="s">
        <v>35</v>
      </c>
      <c r="F4747" t="s">
        <v>30</v>
      </c>
      <c r="G4747" t="s">
        <v>44</v>
      </c>
      <c r="H4747">
        <v>2145.64</v>
      </c>
    </row>
    <row r="4748" spans="1:8" x14ac:dyDescent="0.45">
      <c r="A4748" s="1">
        <v>44986</v>
      </c>
      <c r="B4748" t="s">
        <v>5220</v>
      </c>
      <c r="C4748">
        <v>24</v>
      </c>
      <c r="D4748" t="s">
        <v>21</v>
      </c>
      <c r="F4748" t="s">
        <v>23</v>
      </c>
      <c r="G4748" t="s">
        <v>44</v>
      </c>
      <c r="H4748">
        <v>3505.33</v>
      </c>
    </row>
    <row r="4749" spans="1:8" x14ac:dyDescent="0.45">
      <c r="A4749" t="s">
        <v>1405</v>
      </c>
      <c r="B4749" t="s">
        <v>5221</v>
      </c>
      <c r="C4749">
        <v>7</v>
      </c>
      <c r="D4749" t="s">
        <v>21</v>
      </c>
      <c r="E4749" t="s">
        <v>10</v>
      </c>
      <c r="F4749" t="s">
        <v>30</v>
      </c>
      <c r="G4749" t="s">
        <v>12</v>
      </c>
      <c r="H4749">
        <v>3389.27</v>
      </c>
    </row>
    <row r="4750" spans="1:8" x14ac:dyDescent="0.45">
      <c r="A4750" t="s">
        <v>337</v>
      </c>
      <c r="B4750" t="s">
        <v>5222</v>
      </c>
      <c r="C4750">
        <v>59</v>
      </c>
      <c r="D4750" t="s">
        <v>14</v>
      </c>
      <c r="E4750" t="s">
        <v>15</v>
      </c>
      <c r="F4750" t="s">
        <v>30</v>
      </c>
      <c r="G4750" t="s">
        <v>17</v>
      </c>
      <c r="H4750">
        <v>4558.49</v>
      </c>
    </row>
    <row r="4751" spans="1:8" x14ac:dyDescent="0.45">
      <c r="A4751" t="s">
        <v>509</v>
      </c>
      <c r="B4751" t="s">
        <v>5223</v>
      </c>
      <c r="C4751">
        <v>28</v>
      </c>
      <c r="D4751" t="s">
        <v>9</v>
      </c>
      <c r="E4751" t="s">
        <v>26</v>
      </c>
      <c r="F4751" t="s">
        <v>11</v>
      </c>
      <c r="G4751" t="s">
        <v>12</v>
      </c>
      <c r="H4751">
        <v>336.88</v>
      </c>
    </row>
    <row r="4752" spans="1:8" x14ac:dyDescent="0.45">
      <c r="A4752" t="s">
        <v>1523</v>
      </c>
      <c r="B4752" t="s">
        <v>5224</v>
      </c>
      <c r="C4752">
        <v>7</v>
      </c>
      <c r="D4752" t="s">
        <v>14</v>
      </c>
      <c r="E4752" t="s">
        <v>26</v>
      </c>
      <c r="F4752" t="s">
        <v>16</v>
      </c>
      <c r="G4752" t="s">
        <v>17</v>
      </c>
      <c r="H4752">
        <v>2784.08</v>
      </c>
    </row>
    <row r="4753" spans="1:8" x14ac:dyDescent="0.45">
      <c r="A4753" t="s">
        <v>563</v>
      </c>
      <c r="B4753" t="s">
        <v>5225</v>
      </c>
      <c r="C4753">
        <v>97</v>
      </c>
      <c r="D4753" t="s">
        <v>9</v>
      </c>
      <c r="E4753" t="s">
        <v>35</v>
      </c>
      <c r="F4753" t="s">
        <v>30</v>
      </c>
      <c r="G4753" t="s">
        <v>44</v>
      </c>
      <c r="H4753">
        <v>740.6</v>
      </c>
    </row>
    <row r="4754" spans="1:8" x14ac:dyDescent="0.45">
      <c r="A4754" t="s">
        <v>854</v>
      </c>
      <c r="B4754" t="s">
        <v>5226</v>
      </c>
      <c r="C4754">
        <v>95</v>
      </c>
      <c r="D4754" t="s">
        <v>9</v>
      </c>
      <c r="E4754" t="s">
        <v>26</v>
      </c>
      <c r="F4754" t="s">
        <v>16</v>
      </c>
      <c r="G4754" t="s">
        <v>44</v>
      </c>
      <c r="H4754">
        <v>2674.86</v>
      </c>
    </row>
    <row r="4755" spans="1:8" x14ac:dyDescent="0.45">
      <c r="A4755" t="s">
        <v>333</v>
      </c>
      <c r="B4755" t="s">
        <v>5227</v>
      </c>
      <c r="C4755">
        <v>25</v>
      </c>
      <c r="D4755" t="s">
        <v>14</v>
      </c>
      <c r="E4755" t="s">
        <v>38</v>
      </c>
      <c r="F4755" t="s">
        <v>23</v>
      </c>
      <c r="G4755" t="s">
        <v>41</v>
      </c>
      <c r="H4755">
        <v>44.52</v>
      </c>
    </row>
    <row r="4756" spans="1:8" x14ac:dyDescent="0.45">
      <c r="A4756" t="s">
        <v>810</v>
      </c>
      <c r="B4756" t="s">
        <v>5228</v>
      </c>
      <c r="C4756">
        <v>72</v>
      </c>
      <c r="D4756" t="s">
        <v>9</v>
      </c>
      <c r="E4756" t="s">
        <v>15</v>
      </c>
      <c r="F4756" t="s">
        <v>23</v>
      </c>
      <c r="G4756" t="s">
        <v>12</v>
      </c>
      <c r="H4756">
        <v>4831.2299999999996</v>
      </c>
    </row>
    <row r="4757" spans="1:8" x14ac:dyDescent="0.45">
      <c r="A4757" t="s">
        <v>331</v>
      </c>
      <c r="B4757" t="s">
        <v>5229</v>
      </c>
      <c r="C4757">
        <v>19</v>
      </c>
      <c r="D4757" t="s">
        <v>9</v>
      </c>
      <c r="E4757" t="s">
        <v>38</v>
      </c>
      <c r="F4757" t="s">
        <v>30</v>
      </c>
      <c r="G4757" t="s">
        <v>41</v>
      </c>
      <c r="H4757">
        <v>4181.3</v>
      </c>
    </row>
    <row r="4758" spans="1:8" x14ac:dyDescent="0.45">
      <c r="A4758" t="s">
        <v>1379</v>
      </c>
      <c r="B4758" t="s">
        <v>5230</v>
      </c>
      <c r="C4758">
        <v>15</v>
      </c>
      <c r="D4758" t="s">
        <v>21</v>
      </c>
      <c r="E4758" t="s">
        <v>38</v>
      </c>
      <c r="F4758" t="s">
        <v>16</v>
      </c>
      <c r="G4758" t="s">
        <v>44</v>
      </c>
      <c r="H4758">
        <v>2308.2199999999998</v>
      </c>
    </row>
    <row r="4759" spans="1:8" x14ac:dyDescent="0.45">
      <c r="A4759" t="s">
        <v>443</v>
      </c>
      <c r="B4759" t="s">
        <v>5231</v>
      </c>
      <c r="C4759">
        <v>38</v>
      </c>
      <c r="D4759" t="s">
        <v>14</v>
      </c>
      <c r="E4759" t="s">
        <v>19</v>
      </c>
      <c r="F4759" t="s">
        <v>16</v>
      </c>
      <c r="G4759" t="s">
        <v>41</v>
      </c>
      <c r="H4759">
        <v>693.66</v>
      </c>
    </row>
    <row r="4760" spans="1:8" x14ac:dyDescent="0.45">
      <c r="A4760" t="s">
        <v>675</v>
      </c>
      <c r="B4760" t="s">
        <v>5232</v>
      </c>
      <c r="C4760">
        <v>65</v>
      </c>
      <c r="D4760" t="s">
        <v>9</v>
      </c>
      <c r="E4760" t="s">
        <v>35</v>
      </c>
      <c r="F4760" t="s">
        <v>16</v>
      </c>
      <c r="G4760" t="s">
        <v>17</v>
      </c>
      <c r="H4760">
        <v>1659.83</v>
      </c>
    </row>
    <row r="4761" spans="1:8" x14ac:dyDescent="0.45">
      <c r="A4761" s="1">
        <v>44906</v>
      </c>
      <c r="B4761" t="s">
        <v>5233</v>
      </c>
      <c r="C4761">
        <v>44</v>
      </c>
      <c r="D4761" t="s">
        <v>9</v>
      </c>
      <c r="E4761" t="s">
        <v>10</v>
      </c>
      <c r="F4761" t="s">
        <v>23</v>
      </c>
      <c r="G4761" t="s">
        <v>44</v>
      </c>
      <c r="H4761">
        <v>2075.8000000000002</v>
      </c>
    </row>
    <row r="4762" spans="1:8" x14ac:dyDescent="0.45">
      <c r="A4762" s="1">
        <v>44692</v>
      </c>
      <c r="B4762" t="s">
        <v>5234</v>
      </c>
      <c r="C4762">
        <v>74</v>
      </c>
      <c r="D4762" t="s">
        <v>21</v>
      </c>
      <c r="E4762" t="s">
        <v>15</v>
      </c>
      <c r="F4762" t="s">
        <v>30</v>
      </c>
      <c r="G4762" t="s">
        <v>41</v>
      </c>
      <c r="H4762">
        <v>3228.8</v>
      </c>
    </row>
    <row r="4763" spans="1:8" x14ac:dyDescent="0.45">
      <c r="A4763" s="1">
        <v>45118</v>
      </c>
      <c r="B4763" t="s">
        <v>5235</v>
      </c>
      <c r="C4763">
        <v>78</v>
      </c>
      <c r="D4763" t="s">
        <v>9</v>
      </c>
      <c r="E4763" t="s">
        <v>35</v>
      </c>
      <c r="F4763" t="s">
        <v>23</v>
      </c>
      <c r="G4763" t="s">
        <v>44</v>
      </c>
      <c r="H4763">
        <v>3728.42</v>
      </c>
    </row>
    <row r="4764" spans="1:8" x14ac:dyDescent="0.45">
      <c r="A4764" t="s">
        <v>586</v>
      </c>
      <c r="B4764" t="s">
        <v>5236</v>
      </c>
      <c r="C4764">
        <v>36</v>
      </c>
      <c r="D4764" t="s">
        <v>14</v>
      </c>
      <c r="E4764" t="s">
        <v>35</v>
      </c>
      <c r="F4764" t="s">
        <v>16</v>
      </c>
      <c r="G4764" t="s">
        <v>12</v>
      </c>
      <c r="H4764">
        <v>3830.65</v>
      </c>
    </row>
    <row r="4765" spans="1:8" x14ac:dyDescent="0.45">
      <c r="A4765" s="1">
        <v>45146</v>
      </c>
      <c r="B4765" t="s">
        <v>5237</v>
      </c>
      <c r="C4765">
        <v>64</v>
      </c>
      <c r="D4765" t="s">
        <v>14</v>
      </c>
      <c r="E4765" t="s">
        <v>22</v>
      </c>
      <c r="F4765" t="s">
        <v>16</v>
      </c>
      <c r="G4765" t="s">
        <v>12</v>
      </c>
      <c r="H4765">
        <v>1828.35</v>
      </c>
    </row>
    <row r="4766" spans="1:8" x14ac:dyDescent="0.45">
      <c r="A4766" t="s">
        <v>1364</v>
      </c>
      <c r="B4766" t="s">
        <v>5238</v>
      </c>
      <c r="C4766">
        <v>19</v>
      </c>
      <c r="D4766" t="s">
        <v>9</v>
      </c>
      <c r="E4766" t="s">
        <v>26</v>
      </c>
      <c r="F4766" t="s">
        <v>23</v>
      </c>
      <c r="G4766" t="s">
        <v>41</v>
      </c>
      <c r="H4766">
        <v>934.96</v>
      </c>
    </row>
    <row r="4767" spans="1:8" x14ac:dyDescent="0.45">
      <c r="A4767" t="s">
        <v>511</v>
      </c>
      <c r="B4767" t="s">
        <v>5239</v>
      </c>
      <c r="C4767">
        <v>75</v>
      </c>
      <c r="D4767" t="s">
        <v>14</v>
      </c>
      <c r="E4767" t="s">
        <v>26</v>
      </c>
      <c r="F4767" t="s">
        <v>30</v>
      </c>
      <c r="G4767" t="s">
        <v>17</v>
      </c>
      <c r="H4767">
        <v>2988.89</v>
      </c>
    </row>
    <row r="4768" spans="1:8" x14ac:dyDescent="0.45">
      <c r="A4768" s="1">
        <v>45269</v>
      </c>
      <c r="B4768" t="s">
        <v>5240</v>
      </c>
      <c r="C4768">
        <v>80</v>
      </c>
      <c r="D4768" t="s">
        <v>14</v>
      </c>
      <c r="E4768" t="s">
        <v>19</v>
      </c>
      <c r="F4768" t="s">
        <v>16</v>
      </c>
      <c r="G4768" t="s">
        <v>28</v>
      </c>
      <c r="H4768">
        <v>4183.6400000000003</v>
      </c>
    </row>
    <row r="4769" spans="1:8" x14ac:dyDescent="0.45">
      <c r="A4769" t="s">
        <v>2825</v>
      </c>
      <c r="B4769" t="s">
        <v>5241</v>
      </c>
      <c r="C4769">
        <v>86</v>
      </c>
      <c r="D4769" t="s">
        <v>21</v>
      </c>
      <c r="E4769" t="s">
        <v>35</v>
      </c>
      <c r="F4769" t="s">
        <v>23</v>
      </c>
      <c r="G4769" t="s">
        <v>41</v>
      </c>
      <c r="H4769">
        <v>1315.64</v>
      </c>
    </row>
    <row r="4770" spans="1:8" x14ac:dyDescent="0.45">
      <c r="A4770" t="s">
        <v>1887</v>
      </c>
      <c r="B4770" t="s">
        <v>5242</v>
      </c>
      <c r="C4770">
        <v>27</v>
      </c>
      <c r="D4770" t="s">
        <v>9</v>
      </c>
      <c r="E4770" t="s">
        <v>26</v>
      </c>
      <c r="F4770" t="s">
        <v>30</v>
      </c>
      <c r="G4770" t="s">
        <v>44</v>
      </c>
      <c r="H4770">
        <v>2137.04</v>
      </c>
    </row>
    <row r="4771" spans="1:8" x14ac:dyDescent="0.45">
      <c r="A4771" s="1">
        <v>45239</v>
      </c>
      <c r="B4771" t="s">
        <v>5243</v>
      </c>
      <c r="C4771">
        <v>77</v>
      </c>
      <c r="D4771" t="s">
        <v>14</v>
      </c>
      <c r="E4771" t="s">
        <v>38</v>
      </c>
      <c r="F4771" t="s">
        <v>11</v>
      </c>
      <c r="G4771" t="s">
        <v>12</v>
      </c>
      <c r="H4771">
        <v>4202.07</v>
      </c>
    </row>
    <row r="4772" spans="1:8" x14ac:dyDescent="0.45">
      <c r="A4772" s="1">
        <v>44811</v>
      </c>
      <c r="B4772" t="s">
        <v>5244</v>
      </c>
      <c r="C4772">
        <v>36</v>
      </c>
      <c r="D4772" t="s">
        <v>14</v>
      </c>
      <c r="E4772" t="s">
        <v>26</v>
      </c>
      <c r="F4772" t="s">
        <v>11</v>
      </c>
      <c r="G4772" t="s">
        <v>41</v>
      </c>
      <c r="H4772">
        <v>4666.45</v>
      </c>
    </row>
    <row r="4773" spans="1:8" x14ac:dyDescent="0.45">
      <c r="A4773" t="s">
        <v>654</v>
      </c>
      <c r="B4773" t="s">
        <v>5245</v>
      </c>
      <c r="C4773">
        <v>67</v>
      </c>
      <c r="D4773" t="s">
        <v>21</v>
      </c>
      <c r="E4773" t="s">
        <v>15</v>
      </c>
      <c r="F4773" t="s">
        <v>16</v>
      </c>
      <c r="G4773" t="s">
        <v>41</v>
      </c>
      <c r="H4773">
        <v>2507.8000000000002</v>
      </c>
    </row>
    <row r="4774" spans="1:8" x14ac:dyDescent="0.45">
      <c r="A4774" t="s">
        <v>102</v>
      </c>
      <c r="B4774" t="s">
        <v>5246</v>
      </c>
      <c r="C4774">
        <v>73</v>
      </c>
      <c r="D4774" t="s">
        <v>14</v>
      </c>
      <c r="E4774" t="s">
        <v>26</v>
      </c>
      <c r="F4774" t="s">
        <v>11</v>
      </c>
      <c r="G4774" t="s">
        <v>44</v>
      </c>
      <c r="H4774">
        <v>427.69</v>
      </c>
    </row>
    <row r="4775" spans="1:8" x14ac:dyDescent="0.45">
      <c r="A4775" t="s">
        <v>583</v>
      </c>
      <c r="B4775" t="s">
        <v>5247</v>
      </c>
      <c r="C4775">
        <v>10</v>
      </c>
      <c r="D4775" t="s">
        <v>9</v>
      </c>
      <c r="E4775" t="s">
        <v>35</v>
      </c>
      <c r="F4775" t="s">
        <v>11</v>
      </c>
      <c r="G4775" t="s">
        <v>44</v>
      </c>
      <c r="H4775">
        <v>2751.36</v>
      </c>
    </row>
    <row r="4776" spans="1:8" x14ac:dyDescent="0.45">
      <c r="A4776" t="s">
        <v>1897</v>
      </c>
      <c r="B4776" t="s">
        <v>5248</v>
      </c>
      <c r="C4776">
        <v>98</v>
      </c>
      <c r="D4776" t="s">
        <v>21</v>
      </c>
      <c r="E4776" t="s">
        <v>38</v>
      </c>
      <c r="F4776" t="s">
        <v>23</v>
      </c>
      <c r="G4776" t="s">
        <v>44</v>
      </c>
      <c r="H4776">
        <v>1877.23</v>
      </c>
    </row>
    <row r="4777" spans="1:8" x14ac:dyDescent="0.45">
      <c r="A4777" s="1">
        <v>45264</v>
      </c>
      <c r="B4777" t="s">
        <v>5249</v>
      </c>
      <c r="C4777">
        <v>46</v>
      </c>
      <c r="D4777" t="s">
        <v>21</v>
      </c>
      <c r="E4777" t="s">
        <v>26</v>
      </c>
      <c r="F4777" t="s">
        <v>23</v>
      </c>
      <c r="G4777" t="s">
        <v>28</v>
      </c>
      <c r="H4777">
        <v>2140</v>
      </c>
    </row>
    <row r="4778" spans="1:8" x14ac:dyDescent="0.45">
      <c r="A4778" t="s">
        <v>293</v>
      </c>
      <c r="B4778" t="s">
        <v>5250</v>
      </c>
      <c r="C4778">
        <v>37</v>
      </c>
      <c r="D4778" t="s">
        <v>9</v>
      </c>
      <c r="E4778" t="s">
        <v>38</v>
      </c>
      <c r="F4778" t="s">
        <v>30</v>
      </c>
      <c r="H4778">
        <v>1937.55</v>
      </c>
    </row>
    <row r="4779" spans="1:8" x14ac:dyDescent="0.45">
      <c r="A4779" s="1">
        <v>44720</v>
      </c>
      <c r="B4779" t="s">
        <v>5251</v>
      </c>
      <c r="C4779">
        <v>1</v>
      </c>
      <c r="D4779" t="s">
        <v>14</v>
      </c>
      <c r="E4779" t="s">
        <v>26</v>
      </c>
      <c r="F4779" t="s">
        <v>30</v>
      </c>
      <c r="G4779" t="s">
        <v>44</v>
      </c>
      <c r="H4779">
        <v>2618.4699999999998</v>
      </c>
    </row>
    <row r="4780" spans="1:8" x14ac:dyDescent="0.45">
      <c r="A4780" t="s">
        <v>890</v>
      </c>
      <c r="B4780" t="s">
        <v>5252</v>
      </c>
      <c r="C4780">
        <v>59</v>
      </c>
      <c r="D4780" t="s">
        <v>14</v>
      </c>
      <c r="F4780" t="s">
        <v>23</v>
      </c>
      <c r="G4780" t="s">
        <v>41</v>
      </c>
      <c r="H4780">
        <v>3552.19</v>
      </c>
    </row>
    <row r="4781" spans="1:8" x14ac:dyDescent="0.45">
      <c r="A4781" s="1">
        <v>44775</v>
      </c>
      <c r="B4781" t="s">
        <v>5253</v>
      </c>
      <c r="C4781">
        <v>50</v>
      </c>
      <c r="D4781" t="s">
        <v>9</v>
      </c>
      <c r="E4781" t="s">
        <v>10</v>
      </c>
      <c r="F4781" t="s">
        <v>30</v>
      </c>
      <c r="G4781" t="s">
        <v>12</v>
      </c>
      <c r="H4781">
        <v>2252.3000000000002</v>
      </c>
    </row>
    <row r="4782" spans="1:8" x14ac:dyDescent="0.45">
      <c r="A4782" s="1">
        <v>44689</v>
      </c>
      <c r="B4782" t="s">
        <v>5254</v>
      </c>
      <c r="C4782">
        <v>77</v>
      </c>
      <c r="D4782" t="s">
        <v>21</v>
      </c>
      <c r="E4782" t="s">
        <v>15</v>
      </c>
      <c r="F4782" t="s">
        <v>11</v>
      </c>
      <c r="G4782" t="s">
        <v>28</v>
      </c>
      <c r="H4782">
        <v>4898.32</v>
      </c>
    </row>
    <row r="4783" spans="1:8" x14ac:dyDescent="0.45">
      <c r="A4783" t="s">
        <v>710</v>
      </c>
      <c r="B4783" t="s">
        <v>5255</v>
      </c>
      <c r="C4783">
        <v>28</v>
      </c>
      <c r="D4783" t="s">
        <v>14</v>
      </c>
      <c r="E4783" t="s">
        <v>26</v>
      </c>
      <c r="F4783" t="s">
        <v>23</v>
      </c>
      <c r="G4783" t="s">
        <v>17</v>
      </c>
      <c r="H4783">
        <v>2842.39</v>
      </c>
    </row>
    <row r="4784" spans="1:8" x14ac:dyDescent="0.45">
      <c r="A4784" s="1">
        <v>44808</v>
      </c>
      <c r="B4784" t="s">
        <v>5256</v>
      </c>
      <c r="C4784">
        <v>5</v>
      </c>
      <c r="D4784" t="s">
        <v>21</v>
      </c>
      <c r="E4784" t="s">
        <v>26</v>
      </c>
      <c r="F4784" t="s">
        <v>23</v>
      </c>
      <c r="G4784" t="s">
        <v>28</v>
      </c>
      <c r="H4784">
        <v>2520.12</v>
      </c>
    </row>
    <row r="4785" spans="1:8" x14ac:dyDescent="0.45">
      <c r="A4785" s="1">
        <v>45241</v>
      </c>
      <c r="B4785" t="s">
        <v>5257</v>
      </c>
      <c r="C4785">
        <v>38</v>
      </c>
      <c r="D4785" t="s">
        <v>14</v>
      </c>
      <c r="E4785" t="s">
        <v>38</v>
      </c>
      <c r="F4785" t="s">
        <v>23</v>
      </c>
      <c r="G4785" t="s">
        <v>41</v>
      </c>
      <c r="H4785">
        <v>4983.24</v>
      </c>
    </row>
    <row r="4786" spans="1:8" x14ac:dyDescent="0.45">
      <c r="A4786" t="s">
        <v>285</v>
      </c>
      <c r="B4786" t="s">
        <v>5258</v>
      </c>
      <c r="C4786">
        <v>42</v>
      </c>
      <c r="D4786" t="s">
        <v>14</v>
      </c>
      <c r="E4786" t="s">
        <v>35</v>
      </c>
      <c r="F4786" t="s">
        <v>16</v>
      </c>
      <c r="G4786" t="s">
        <v>44</v>
      </c>
      <c r="H4786">
        <v>343.1</v>
      </c>
    </row>
    <row r="4787" spans="1:8" x14ac:dyDescent="0.45">
      <c r="A4787" t="s">
        <v>1163</v>
      </c>
      <c r="B4787" t="s">
        <v>5259</v>
      </c>
      <c r="C4787">
        <v>78</v>
      </c>
      <c r="D4787" t="s">
        <v>21</v>
      </c>
      <c r="E4787" t="s">
        <v>15</v>
      </c>
      <c r="F4787" t="s">
        <v>30</v>
      </c>
      <c r="G4787" t="s">
        <v>28</v>
      </c>
      <c r="H4787">
        <v>3944.54</v>
      </c>
    </row>
    <row r="4788" spans="1:8" x14ac:dyDescent="0.45">
      <c r="A4788" s="1">
        <v>44814</v>
      </c>
      <c r="B4788" t="s">
        <v>5260</v>
      </c>
      <c r="C4788">
        <v>15</v>
      </c>
      <c r="D4788" t="s">
        <v>9</v>
      </c>
      <c r="E4788" t="s">
        <v>19</v>
      </c>
      <c r="F4788" t="s">
        <v>23</v>
      </c>
      <c r="G4788" t="s">
        <v>41</v>
      </c>
      <c r="H4788">
        <v>223.15</v>
      </c>
    </row>
    <row r="4789" spans="1:8" x14ac:dyDescent="0.45">
      <c r="A4789" t="s">
        <v>2277</v>
      </c>
      <c r="B4789" t="s">
        <v>5261</v>
      </c>
      <c r="C4789">
        <v>26</v>
      </c>
      <c r="D4789" t="s">
        <v>14</v>
      </c>
      <c r="E4789" t="s">
        <v>15</v>
      </c>
      <c r="F4789" t="s">
        <v>16</v>
      </c>
      <c r="G4789" t="s">
        <v>12</v>
      </c>
      <c r="H4789">
        <v>3439.75</v>
      </c>
    </row>
    <row r="4790" spans="1:8" x14ac:dyDescent="0.45">
      <c r="A4790" t="s">
        <v>849</v>
      </c>
      <c r="B4790" t="s">
        <v>5262</v>
      </c>
      <c r="C4790">
        <v>29</v>
      </c>
      <c r="D4790" t="s">
        <v>9</v>
      </c>
      <c r="E4790" t="s">
        <v>38</v>
      </c>
      <c r="F4790" t="s">
        <v>16</v>
      </c>
      <c r="G4790" t="s">
        <v>44</v>
      </c>
      <c r="H4790">
        <v>2948.06</v>
      </c>
    </row>
    <row r="4791" spans="1:8" x14ac:dyDescent="0.45">
      <c r="A4791" s="1">
        <v>44872</v>
      </c>
      <c r="B4791" t="s">
        <v>5263</v>
      </c>
      <c r="C4791">
        <v>14</v>
      </c>
      <c r="D4791" t="s">
        <v>21</v>
      </c>
      <c r="E4791" t="s">
        <v>26</v>
      </c>
      <c r="F4791" t="s">
        <v>11</v>
      </c>
      <c r="G4791" t="s">
        <v>28</v>
      </c>
      <c r="H4791">
        <v>2813.91</v>
      </c>
    </row>
    <row r="4792" spans="1:8" x14ac:dyDescent="0.45">
      <c r="A4792" s="1">
        <v>44597</v>
      </c>
      <c r="B4792" t="s">
        <v>5264</v>
      </c>
      <c r="C4792">
        <v>88</v>
      </c>
      <c r="D4792" t="s">
        <v>21</v>
      </c>
      <c r="F4792" t="s">
        <v>16</v>
      </c>
      <c r="G4792" t="s">
        <v>41</v>
      </c>
      <c r="H4792">
        <v>4053.72</v>
      </c>
    </row>
    <row r="4793" spans="1:8" x14ac:dyDescent="0.45">
      <c r="A4793" t="s">
        <v>382</v>
      </c>
      <c r="B4793" t="s">
        <v>5265</v>
      </c>
      <c r="C4793">
        <v>36</v>
      </c>
      <c r="D4793" t="s">
        <v>14</v>
      </c>
      <c r="E4793" t="s">
        <v>35</v>
      </c>
      <c r="F4793" t="s">
        <v>11</v>
      </c>
      <c r="G4793" t="s">
        <v>12</v>
      </c>
      <c r="H4793">
        <v>607.47</v>
      </c>
    </row>
    <row r="4794" spans="1:8" x14ac:dyDescent="0.45">
      <c r="A4794" s="1">
        <v>44682</v>
      </c>
      <c r="B4794" t="s">
        <v>5266</v>
      </c>
      <c r="C4794">
        <v>29</v>
      </c>
      <c r="D4794" t="s">
        <v>21</v>
      </c>
      <c r="E4794" t="s">
        <v>10</v>
      </c>
      <c r="F4794" t="s">
        <v>30</v>
      </c>
      <c r="G4794" t="s">
        <v>41</v>
      </c>
      <c r="H4794">
        <v>2450.58</v>
      </c>
    </row>
    <row r="4795" spans="1:8" x14ac:dyDescent="0.45">
      <c r="A4795" t="s">
        <v>359</v>
      </c>
      <c r="B4795" t="s">
        <v>5267</v>
      </c>
      <c r="C4795">
        <v>62</v>
      </c>
      <c r="D4795" t="s">
        <v>9</v>
      </c>
      <c r="E4795" t="s">
        <v>15</v>
      </c>
      <c r="F4795" t="s">
        <v>11</v>
      </c>
      <c r="G4795" t="s">
        <v>44</v>
      </c>
      <c r="H4795">
        <v>205.85</v>
      </c>
    </row>
    <row r="4796" spans="1:8" x14ac:dyDescent="0.45">
      <c r="A4796" s="1">
        <v>44898</v>
      </c>
      <c r="B4796" t="s">
        <v>5268</v>
      </c>
      <c r="C4796">
        <v>35</v>
      </c>
      <c r="D4796" t="s">
        <v>21</v>
      </c>
      <c r="E4796" t="s">
        <v>15</v>
      </c>
      <c r="F4796" t="s">
        <v>11</v>
      </c>
      <c r="G4796" t="s">
        <v>41</v>
      </c>
      <c r="H4796">
        <v>4762.8</v>
      </c>
    </row>
    <row r="4797" spans="1:8" x14ac:dyDescent="0.45">
      <c r="A4797" s="1">
        <v>44631</v>
      </c>
      <c r="B4797" t="s">
        <v>5269</v>
      </c>
      <c r="C4797">
        <v>82</v>
      </c>
      <c r="D4797" t="s">
        <v>14</v>
      </c>
      <c r="E4797" t="s">
        <v>10</v>
      </c>
      <c r="F4797" t="s">
        <v>30</v>
      </c>
      <c r="H4797">
        <v>3919.24</v>
      </c>
    </row>
    <row r="4798" spans="1:8" x14ac:dyDescent="0.45">
      <c r="A4798" t="s">
        <v>470</v>
      </c>
      <c r="B4798" t="s">
        <v>5270</v>
      </c>
      <c r="C4798">
        <v>95</v>
      </c>
      <c r="D4798" t="s">
        <v>9</v>
      </c>
      <c r="E4798" t="s">
        <v>15</v>
      </c>
      <c r="F4798" t="s">
        <v>16</v>
      </c>
      <c r="G4798" t="s">
        <v>41</v>
      </c>
      <c r="H4798">
        <v>4322.59</v>
      </c>
    </row>
    <row r="4799" spans="1:8" x14ac:dyDescent="0.45">
      <c r="A4799" s="1">
        <v>45267</v>
      </c>
      <c r="B4799" t="s">
        <v>5271</v>
      </c>
      <c r="C4799">
        <v>53</v>
      </c>
      <c r="D4799" t="s">
        <v>21</v>
      </c>
      <c r="E4799" t="s">
        <v>19</v>
      </c>
      <c r="F4799" t="s">
        <v>11</v>
      </c>
      <c r="G4799" t="s">
        <v>12</v>
      </c>
      <c r="H4799">
        <v>3284.34</v>
      </c>
    </row>
    <row r="4800" spans="1:8" x14ac:dyDescent="0.45">
      <c r="A4800" s="1">
        <v>44784</v>
      </c>
      <c r="B4800" t="s">
        <v>5272</v>
      </c>
      <c r="C4800">
        <v>35</v>
      </c>
      <c r="D4800" t="s">
        <v>21</v>
      </c>
      <c r="E4800" t="s">
        <v>26</v>
      </c>
      <c r="F4800" t="s">
        <v>30</v>
      </c>
      <c r="G4800" t="s">
        <v>17</v>
      </c>
      <c r="H4800">
        <v>592.92999999999995</v>
      </c>
    </row>
    <row r="4801" spans="1:8" x14ac:dyDescent="0.45">
      <c r="A4801" t="s">
        <v>193</v>
      </c>
      <c r="B4801" t="s">
        <v>5273</v>
      </c>
      <c r="C4801">
        <v>84</v>
      </c>
      <c r="D4801" t="s">
        <v>14</v>
      </c>
      <c r="E4801" t="s">
        <v>35</v>
      </c>
      <c r="F4801" t="s">
        <v>11</v>
      </c>
      <c r="G4801" t="s">
        <v>44</v>
      </c>
      <c r="H4801">
        <v>2582.81</v>
      </c>
    </row>
    <row r="4802" spans="1:8" x14ac:dyDescent="0.45">
      <c r="A4802" t="s">
        <v>217</v>
      </c>
      <c r="B4802" t="s">
        <v>5274</v>
      </c>
      <c r="C4802">
        <v>89</v>
      </c>
      <c r="D4802" t="s">
        <v>21</v>
      </c>
      <c r="E4802" t="s">
        <v>15</v>
      </c>
      <c r="F4802" t="s">
        <v>16</v>
      </c>
      <c r="G4802" t="s">
        <v>41</v>
      </c>
      <c r="H4802">
        <v>4295.75</v>
      </c>
    </row>
    <row r="4803" spans="1:8" x14ac:dyDescent="0.45">
      <c r="A4803" t="s">
        <v>851</v>
      </c>
      <c r="B4803" t="s">
        <v>5275</v>
      </c>
      <c r="C4803">
        <v>1</v>
      </c>
      <c r="D4803" t="s">
        <v>14</v>
      </c>
      <c r="E4803" t="s">
        <v>10</v>
      </c>
      <c r="F4803" t="s">
        <v>23</v>
      </c>
      <c r="G4803" t="s">
        <v>17</v>
      </c>
      <c r="H4803">
        <v>3135.58</v>
      </c>
    </row>
    <row r="4804" spans="1:8" x14ac:dyDescent="0.45">
      <c r="A4804" s="1">
        <v>44747</v>
      </c>
      <c r="B4804" t="s">
        <v>5276</v>
      </c>
      <c r="C4804">
        <v>79</v>
      </c>
      <c r="D4804" t="s">
        <v>21</v>
      </c>
      <c r="E4804" t="s">
        <v>22</v>
      </c>
      <c r="F4804" t="s">
        <v>16</v>
      </c>
      <c r="G4804" t="s">
        <v>41</v>
      </c>
      <c r="H4804">
        <v>3164.99</v>
      </c>
    </row>
    <row r="4805" spans="1:8" x14ac:dyDescent="0.45">
      <c r="A4805" t="s">
        <v>539</v>
      </c>
      <c r="B4805" t="s">
        <v>5277</v>
      </c>
      <c r="C4805">
        <v>97</v>
      </c>
      <c r="D4805" t="s">
        <v>9</v>
      </c>
      <c r="E4805" t="s">
        <v>22</v>
      </c>
      <c r="F4805" t="s">
        <v>30</v>
      </c>
      <c r="G4805" t="s">
        <v>44</v>
      </c>
      <c r="H4805">
        <v>1168.8499999999999</v>
      </c>
    </row>
    <row r="4806" spans="1:8" x14ac:dyDescent="0.45">
      <c r="A4806" s="1">
        <v>44776</v>
      </c>
      <c r="B4806" t="s">
        <v>5278</v>
      </c>
      <c r="C4806">
        <v>78</v>
      </c>
      <c r="D4806" t="s">
        <v>14</v>
      </c>
      <c r="E4806" t="s">
        <v>35</v>
      </c>
      <c r="F4806" t="s">
        <v>11</v>
      </c>
      <c r="G4806" t="s">
        <v>41</v>
      </c>
      <c r="H4806">
        <v>3843.16</v>
      </c>
    </row>
    <row r="4807" spans="1:8" x14ac:dyDescent="0.45">
      <c r="A4807" s="1">
        <v>44749</v>
      </c>
      <c r="B4807" t="s">
        <v>5279</v>
      </c>
      <c r="C4807">
        <v>8</v>
      </c>
      <c r="D4807" t="s">
        <v>9</v>
      </c>
      <c r="E4807" t="s">
        <v>19</v>
      </c>
      <c r="F4807" t="s">
        <v>30</v>
      </c>
      <c r="G4807" t="s">
        <v>28</v>
      </c>
      <c r="H4807">
        <v>3949.67</v>
      </c>
    </row>
    <row r="4808" spans="1:8" x14ac:dyDescent="0.45">
      <c r="A4808" t="s">
        <v>1683</v>
      </c>
      <c r="B4808" t="s">
        <v>5280</v>
      </c>
      <c r="C4808">
        <v>0</v>
      </c>
      <c r="D4808" t="s">
        <v>9</v>
      </c>
      <c r="E4808" t="s">
        <v>38</v>
      </c>
      <c r="F4808" t="s">
        <v>23</v>
      </c>
      <c r="G4808" t="s">
        <v>41</v>
      </c>
      <c r="H4808">
        <v>3895.91</v>
      </c>
    </row>
    <row r="4809" spans="1:8" x14ac:dyDescent="0.45">
      <c r="A4809" s="1">
        <v>45085</v>
      </c>
      <c r="B4809" t="s">
        <v>5281</v>
      </c>
      <c r="C4809">
        <v>47</v>
      </c>
      <c r="D4809" t="s">
        <v>21</v>
      </c>
      <c r="E4809" t="s">
        <v>22</v>
      </c>
      <c r="F4809" t="s">
        <v>23</v>
      </c>
      <c r="G4809" t="s">
        <v>12</v>
      </c>
      <c r="H4809">
        <v>1898.95</v>
      </c>
    </row>
    <row r="4810" spans="1:8" x14ac:dyDescent="0.45">
      <c r="A4810" s="1">
        <v>44660</v>
      </c>
      <c r="B4810" t="s">
        <v>5282</v>
      </c>
      <c r="C4810">
        <v>73</v>
      </c>
      <c r="D4810" t="s">
        <v>21</v>
      </c>
      <c r="E4810" t="s">
        <v>19</v>
      </c>
      <c r="F4810" t="s">
        <v>30</v>
      </c>
      <c r="G4810" t="s">
        <v>41</v>
      </c>
      <c r="H4810">
        <v>3241.72</v>
      </c>
    </row>
    <row r="4811" spans="1:8" x14ac:dyDescent="0.45">
      <c r="A4811" t="s">
        <v>1077</v>
      </c>
      <c r="B4811" t="s">
        <v>5283</v>
      </c>
      <c r="C4811">
        <v>59</v>
      </c>
      <c r="D4811" t="s">
        <v>14</v>
      </c>
      <c r="E4811" t="s">
        <v>38</v>
      </c>
      <c r="F4811" t="s">
        <v>16</v>
      </c>
      <c r="G4811" t="s">
        <v>17</v>
      </c>
      <c r="H4811">
        <v>3967.76</v>
      </c>
    </row>
    <row r="4812" spans="1:8" x14ac:dyDescent="0.45">
      <c r="A4812" t="s">
        <v>863</v>
      </c>
      <c r="B4812" t="s">
        <v>5284</v>
      </c>
      <c r="C4812">
        <v>17</v>
      </c>
      <c r="D4812" t="s">
        <v>14</v>
      </c>
      <c r="E4812" t="s">
        <v>15</v>
      </c>
      <c r="F4812" t="s">
        <v>16</v>
      </c>
      <c r="G4812" t="s">
        <v>41</v>
      </c>
      <c r="H4812">
        <v>4358.1899999999996</v>
      </c>
    </row>
    <row r="4813" spans="1:8" x14ac:dyDescent="0.45">
      <c r="A4813" t="s">
        <v>1389</v>
      </c>
      <c r="B4813" t="s">
        <v>5285</v>
      </c>
      <c r="C4813">
        <v>62</v>
      </c>
      <c r="D4813" t="s">
        <v>14</v>
      </c>
      <c r="E4813" t="s">
        <v>22</v>
      </c>
      <c r="F4813" t="s">
        <v>11</v>
      </c>
      <c r="G4813" t="s">
        <v>28</v>
      </c>
      <c r="H4813">
        <v>1976.49</v>
      </c>
    </row>
    <row r="4814" spans="1:8" x14ac:dyDescent="0.45">
      <c r="A4814" t="s">
        <v>746</v>
      </c>
      <c r="B4814" t="s">
        <v>5286</v>
      </c>
      <c r="C4814">
        <v>13</v>
      </c>
      <c r="D4814" t="s">
        <v>14</v>
      </c>
      <c r="E4814" t="s">
        <v>15</v>
      </c>
      <c r="F4814" t="s">
        <v>16</v>
      </c>
      <c r="G4814" t="s">
        <v>44</v>
      </c>
      <c r="H4814">
        <v>2197.6799999999998</v>
      </c>
    </row>
    <row r="4815" spans="1:8" x14ac:dyDescent="0.45">
      <c r="A4815" t="s">
        <v>1077</v>
      </c>
      <c r="B4815" t="s">
        <v>5287</v>
      </c>
      <c r="C4815">
        <v>69</v>
      </c>
      <c r="D4815" t="s">
        <v>14</v>
      </c>
      <c r="E4815" t="s">
        <v>15</v>
      </c>
      <c r="F4815" t="s">
        <v>11</v>
      </c>
      <c r="G4815" t="s">
        <v>41</v>
      </c>
      <c r="H4815">
        <v>1508.95</v>
      </c>
    </row>
    <row r="4816" spans="1:8" x14ac:dyDescent="0.45">
      <c r="A4816" t="s">
        <v>1219</v>
      </c>
      <c r="B4816" t="s">
        <v>5288</v>
      </c>
      <c r="C4816">
        <v>49</v>
      </c>
      <c r="D4816" t="s">
        <v>21</v>
      </c>
      <c r="E4816" t="s">
        <v>38</v>
      </c>
      <c r="F4816" t="s">
        <v>30</v>
      </c>
      <c r="G4816" t="s">
        <v>17</v>
      </c>
      <c r="H4816">
        <v>3186.11</v>
      </c>
    </row>
    <row r="4817" spans="1:8" x14ac:dyDescent="0.45">
      <c r="A4817" t="s">
        <v>197</v>
      </c>
      <c r="B4817" t="s">
        <v>5289</v>
      </c>
      <c r="C4817">
        <v>2</v>
      </c>
      <c r="D4817" t="s">
        <v>9</v>
      </c>
      <c r="E4817" t="s">
        <v>26</v>
      </c>
      <c r="F4817" t="s">
        <v>23</v>
      </c>
      <c r="G4817" t="s">
        <v>44</v>
      </c>
      <c r="H4817">
        <v>2252.0100000000002</v>
      </c>
    </row>
    <row r="4818" spans="1:8" x14ac:dyDescent="0.45">
      <c r="A4818" s="1">
        <v>44782</v>
      </c>
      <c r="B4818" t="s">
        <v>5290</v>
      </c>
      <c r="C4818">
        <v>17</v>
      </c>
      <c r="D4818" t="s">
        <v>21</v>
      </c>
      <c r="E4818" t="s">
        <v>19</v>
      </c>
      <c r="F4818" t="s">
        <v>30</v>
      </c>
      <c r="G4818" t="s">
        <v>44</v>
      </c>
      <c r="H4818">
        <v>45.25</v>
      </c>
    </row>
    <row r="4819" spans="1:8" x14ac:dyDescent="0.45">
      <c r="A4819" t="s">
        <v>906</v>
      </c>
      <c r="B4819" t="s">
        <v>5291</v>
      </c>
      <c r="C4819">
        <v>35</v>
      </c>
      <c r="D4819" t="s">
        <v>14</v>
      </c>
      <c r="E4819" t="s">
        <v>22</v>
      </c>
      <c r="F4819" t="s">
        <v>23</v>
      </c>
      <c r="G4819" t="s">
        <v>12</v>
      </c>
      <c r="H4819">
        <v>2777.88</v>
      </c>
    </row>
    <row r="4820" spans="1:8" x14ac:dyDescent="0.45">
      <c r="A4820" s="1">
        <v>44653</v>
      </c>
      <c r="B4820" t="s">
        <v>5292</v>
      </c>
      <c r="C4820">
        <v>11</v>
      </c>
      <c r="D4820" t="s">
        <v>14</v>
      </c>
      <c r="E4820" t="s">
        <v>38</v>
      </c>
      <c r="F4820" t="s">
        <v>23</v>
      </c>
      <c r="G4820" t="s">
        <v>44</v>
      </c>
      <c r="H4820">
        <v>4829.96</v>
      </c>
    </row>
    <row r="4821" spans="1:8" x14ac:dyDescent="0.45">
      <c r="A4821" s="1">
        <v>44663</v>
      </c>
      <c r="B4821" t="s">
        <v>5293</v>
      </c>
      <c r="C4821">
        <v>44</v>
      </c>
      <c r="D4821" t="s">
        <v>21</v>
      </c>
      <c r="E4821" t="s">
        <v>22</v>
      </c>
      <c r="F4821" t="s">
        <v>16</v>
      </c>
      <c r="G4821" t="s">
        <v>28</v>
      </c>
      <c r="H4821">
        <v>2590.6</v>
      </c>
    </row>
    <row r="4822" spans="1:8" x14ac:dyDescent="0.45">
      <c r="A4822" t="s">
        <v>770</v>
      </c>
      <c r="B4822" t="s">
        <v>5294</v>
      </c>
      <c r="C4822">
        <v>8</v>
      </c>
      <c r="D4822" t="s">
        <v>9</v>
      </c>
      <c r="E4822" t="s">
        <v>26</v>
      </c>
      <c r="F4822" t="s">
        <v>16</v>
      </c>
      <c r="G4822" t="s">
        <v>41</v>
      </c>
      <c r="H4822">
        <v>1104.8900000000001</v>
      </c>
    </row>
    <row r="4823" spans="1:8" x14ac:dyDescent="0.45">
      <c r="A4823" t="s">
        <v>901</v>
      </c>
      <c r="B4823" t="s">
        <v>5295</v>
      </c>
      <c r="C4823">
        <v>89</v>
      </c>
      <c r="D4823" t="s">
        <v>9</v>
      </c>
      <c r="F4823" t="s">
        <v>16</v>
      </c>
      <c r="G4823" t="s">
        <v>41</v>
      </c>
      <c r="H4823">
        <v>4542.34</v>
      </c>
    </row>
    <row r="4824" spans="1:8" x14ac:dyDescent="0.45">
      <c r="A4824" s="1">
        <v>44603</v>
      </c>
      <c r="B4824" t="s">
        <v>5296</v>
      </c>
      <c r="C4824">
        <v>12</v>
      </c>
      <c r="D4824" t="s">
        <v>14</v>
      </c>
      <c r="E4824" t="s">
        <v>19</v>
      </c>
      <c r="F4824" t="s">
        <v>30</v>
      </c>
      <c r="G4824" t="s">
        <v>17</v>
      </c>
      <c r="H4824">
        <v>2496.2600000000002</v>
      </c>
    </row>
    <row r="4825" spans="1:8" x14ac:dyDescent="0.45">
      <c r="A4825" s="1">
        <v>44992</v>
      </c>
      <c r="B4825" t="s">
        <v>5297</v>
      </c>
      <c r="C4825">
        <v>50</v>
      </c>
      <c r="D4825" t="s">
        <v>21</v>
      </c>
      <c r="E4825" t="s">
        <v>38</v>
      </c>
      <c r="F4825" t="s">
        <v>30</v>
      </c>
      <c r="G4825" t="s">
        <v>41</v>
      </c>
      <c r="H4825">
        <v>4201.5</v>
      </c>
    </row>
    <row r="4826" spans="1:8" x14ac:dyDescent="0.45">
      <c r="A4826" t="s">
        <v>1490</v>
      </c>
      <c r="B4826" t="s">
        <v>5298</v>
      </c>
      <c r="C4826">
        <v>89</v>
      </c>
      <c r="D4826" t="s">
        <v>14</v>
      </c>
      <c r="E4826" t="s">
        <v>22</v>
      </c>
      <c r="F4826" t="s">
        <v>16</v>
      </c>
      <c r="G4826" t="s">
        <v>17</v>
      </c>
      <c r="H4826">
        <v>569.55999999999995</v>
      </c>
    </row>
    <row r="4827" spans="1:8" x14ac:dyDescent="0.45">
      <c r="A4827" s="1">
        <v>44691</v>
      </c>
      <c r="B4827" t="s">
        <v>5299</v>
      </c>
      <c r="C4827">
        <v>85</v>
      </c>
      <c r="D4827" t="s">
        <v>14</v>
      </c>
      <c r="F4827" t="s">
        <v>11</v>
      </c>
      <c r="G4827" t="s">
        <v>44</v>
      </c>
      <c r="H4827">
        <v>4812.99</v>
      </c>
    </row>
    <row r="4828" spans="1:8" x14ac:dyDescent="0.45">
      <c r="A4828" s="1">
        <v>44901</v>
      </c>
      <c r="B4828" t="s">
        <v>5300</v>
      </c>
      <c r="C4828">
        <v>88</v>
      </c>
      <c r="D4828" t="s">
        <v>9</v>
      </c>
      <c r="E4828" t="s">
        <v>38</v>
      </c>
      <c r="F4828" t="s">
        <v>30</v>
      </c>
      <c r="G4828" t="s">
        <v>12</v>
      </c>
      <c r="H4828">
        <v>2618.79</v>
      </c>
    </row>
    <row r="4829" spans="1:8" x14ac:dyDescent="0.45">
      <c r="A4829" s="1">
        <v>44748</v>
      </c>
      <c r="B4829" t="s">
        <v>5301</v>
      </c>
      <c r="C4829">
        <v>97</v>
      </c>
      <c r="D4829" t="s">
        <v>9</v>
      </c>
      <c r="E4829" t="s">
        <v>38</v>
      </c>
      <c r="F4829" t="s">
        <v>30</v>
      </c>
      <c r="G4829" t="s">
        <v>28</v>
      </c>
      <c r="H4829">
        <v>2756.25</v>
      </c>
    </row>
    <row r="4830" spans="1:8" x14ac:dyDescent="0.45">
      <c r="A4830" s="1">
        <v>45048</v>
      </c>
      <c r="B4830" t="s">
        <v>5302</v>
      </c>
      <c r="C4830">
        <v>68</v>
      </c>
      <c r="D4830" t="s">
        <v>21</v>
      </c>
      <c r="E4830" t="s">
        <v>26</v>
      </c>
      <c r="F4830" t="s">
        <v>11</v>
      </c>
      <c r="G4830" t="s">
        <v>12</v>
      </c>
      <c r="H4830">
        <v>3342.99</v>
      </c>
    </row>
    <row r="4831" spans="1:8" x14ac:dyDescent="0.45">
      <c r="A4831" t="s">
        <v>571</v>
      </c>
      <c r="B4831" t="s">
        <v>5303</v>
      </c>
      <c r="C4831">
        <v>49</v>
      </c>
      <c r="D4831" t="s">
        <v>9</v>
      </c>
      <c r="E4831" t="s">
        <v>19</v>
      </c>
      <c r="F4831" t="s">
        <v>30</v>
      </c>
      <c r="G4831" t="s">
        <v>17</v>
      </c>
      <c r="H4831">
        <v>3605.89</v>
      </c>
    </row>
    <row r="4832" spans="1:8" x14ac:dyDescent="0.45">
      <c r="A4832" t="s">
        <v>265</v>
      </c>
      <c r="B4832" t="s">
        <v>5304</v>
      </c>
      <c r="C4832">
        <v>37</v>
      </c>
      <c r="D4832" t="s">
        <v>14</v>
      </c>
      <c r="E4832" t="s">
        <v>15</v>
      </c>
      <c r="F4832" t="s">
        <v>30</v>
      </c>
      <c r="G4832" t="s">
        <v>12</v>
      </c>
      <c r="H4832">
        <v>614.80999999999995</v>
      </c>
    </row>
    <row r="4833" spans="1:8" x14ac:dyDescent="0.45">
      <c r="A4833" s="1">
        <v>45205</v>
      </c>
      <c r="B4833" t="s">
        <v>5305</v>
      </c>
      <c r="C4833">
        <v>68</v>
      </c>
      <c r="D4833" t="s">
        <v>14</v>
      </c>
      <c r="E4833" t="s">
        <v>22</v>
      </c>
      <c r="F4833" t="s">
        <v>30</v>
      </c>
      <c r="G4833" t="s">
        <v>12</v>
      </c>
      <c r="H4833">
        <v>591.47</v>
      </c>
    </row>
    <row r="4834" spans="1:8" x14ac:dyDescent="0.45">
      <c r="A4834" s="1">
        <v>44877</v>
      </c>
      <c r="B4834" t="s">
        <v>5306</v>
      </c>
      <c r="C4834">
        <v>75</v>
      </c>
      <c r="D4834" t="s">
        <v>14</v>
      </c>
      <c r="E4834" t="s">
        <v>38</v>
      </c>
      <c r="F4834" t="s">
        <v>23</v>
      </c>
      <c r="G4834" t="s">
        <v>17</v>
      </c>
      <c r="H4834">
        <v>4487.63</v>
      </c>
    </row>
    <row r="4835" spans="1:8" x14ac:dyDescent="0.45">
      <c r="A4835" s="1">
        <v>44808</v>
      </c>
      <c r="B4835" t="s">
        <v>5307</v>
      </c>
      <c r="C4835">
        <v>17</v>
      </c>
      <c r="D4835" t="s">
        <v>9</v>
      </c>
      <c r="E4835" t="s">
        <v>10</v>
      </c>
      <c r="F4835" t="s">
        <v>30</v>
      </c>
      <c r="G4835" t="s">
        <v>12</v>
      </c>
      <c r="H4835">
        <v>1104.06</v>
      </c>
    </row>
    <row r="4836" spans="1:8" x14ac:dyDescent="0.45">
      <c r="A4836" t="s">
        <v>2257</v>
      </c>
      <c r="B4836" t="s">
        <v>5308</v>
      </c>
      <c r="C4836">
        <v>61</v>
      </c>
      <c r="D4836" t="s">
        <v>21</v>
      </c>
      <c r="E4836" t="s">
        <v>26</v>
      </c>
      <c r="F4836" t="s">
        <v>16</v>
      </c>
      <c r="G4836" t="s">
        <v>41</v>
      </c>
      <c r="H4836">
        <v>129.06</v>
      </c>
    </row>
    <row r="4837" spans="1:8" x14ac:dyDescent="0.45">
      <c r="A4837" s="1">
        <v>45057</v>
      </c>
      <c r="B4837" t="s">
        <v>5309</v>
      </c>
      <c r="C4837">
        <v>11</v>
      </c>
      <c r="D4837" t="s">
        <v>9</v>
      </c>
      <c r="E4837" t="s">
        <v>22</v>
      </c>
      <c r="F4837" t="s">
        <v>30</v>
      </c>
      <c r="G4837" t="s">
        <v>44</v>
      </c>
      <c r="H4837">
        <v>4504.8999999999996</v>
      </c>
    </row>
    <row r="4838" spans="1:8" x14ac:dyDescent="0.45">
      <c r="A4838" t="s">
        <v>114</v>
      </c>
      <c r="B4838" t="s">
        <v>5310</v>
      </c>
      <c r="C4838">
        <v>38</v>
      </c>
      <c r="D4838" t="s">
        <v>21</v>
      </c>
      <c r="E4838" t="s">
        <v>38</v>
      </c>
      <c r="F4838" t="s">
        <v>30</v>
      </c>
      <c r="G4838" t="s">
        <v>41</v>
      </c>
      <c r="H4838">
        <v>4289.0200000000004</v>
      </c>
    </row>
    <row r="4839" spans="1:8" x14ac:dyDescent="0.45">
      <c r="A4839" t="s">
        <v>746</v>
      </c>
      <c r="B4839" t="s">
        <v>5311</v>
      </c>
      <c r="C4839">
        <v>52</v>
      </c>
      <c r="D4839" t="s">
        <v>21</v>
      </c>
      <c r="E4839" t="s">
        <v>22</v>
      </c>
      <c r="F4839" t="s">
        <v>16</v>
      </c>
      <c r="G4839" t="s">
        <v>12</v>
      </c>
      <c r="H4839">
        <v>1238.6199999999999</v>
      </c>
    </row>
    <row r="4840" spans="1:8" x14ac:dyDescent="0.45">
      <c r="A4840" t="s">
        <v>2576</v>
      </c>
      <c r="B4840" t="s">
        <v>5312</v>
      </c>
      <c r="C4840">
        <v>5</v>
      </c>
      <c r="D4840" t="s">
        <v>9</v>
      </c>
      <c r="F4840" t="s">
        <v>30</v>
      </c>
      <c r="G4840" t="s">
        <v>44</v>
      </c>
      <c r="H4840">
        <v>3118</v>
      </c>
    </row>
    <row r="4841" spans="1:8" x14ac:dyDescent="0.45">
      <c r="A4841" s="1">
        <v>45078</v>
      </c>
      <c r="B4841" t="s">
        <v>5313</v>
      </c>
      <c r="C4841">
        <v>59</v>
      </c>
      <c r="D4841" t="s">
        <v>9</v>
      </c>
      <c r="E4841" t="s">
        <v>38</v>
      </c>
      <c r="F4841" t="s">
        <v>23</v>
      </c>
      <c r="G4841" t="s">
        <v>41</v>
      </c>
      <c r="H4841">
        <v>751</v>
      </c>
    </row>
    <row r="4842" spans="1:8" x14ac:dyDescent="0.45">
      <c r="A4842" t="s">
        <v>2159</v>
      </c>
      <c r="B4842" t="s">
        <v>5314</v>
      </c>
      <c r="C4842">
        <v>35</v>
      </c>
      <c r="D4842" t="s">
        <v>21</v>
      </c>
      <c r="E4842" t="s">
        <v>10</v>
      </c>
      <c r="F4842" t="s">
        <v>11</v>
      </c>
      <c r="G4842" t="s">
        <v>41</v>
      </c>
      <c r="H4842">
        <v>1251.46</v>
      </c>
    </row>
    <row r="4843" spans="1:8" x14ac:dyDescent="0.45">
      <c r="A4843" t="s">
        <v>974</v>
      </c>
      <c r="B4843" t="s">
        <v>5315</v>
      </c>
      <c r="C4843">
        <v>30</v>
      </c>
      <c r="D4843" t="s">
        <v>21</v>
      </c>
      <c r="E4843" t="s">
        <v>19</v>
      </c>
      <c r="F4843" t="s">
        <v>16</v>
      </c>
      <c r="G4843" t="s">
        <v>28</v>
      </c>
      <c r="H4843">
        <v>2649.54</v>
      </c>
    </row>
    <row r="4844" spans="1:8" x14ac:dyDescent="0.45">
      <c r="A4844" s="1">
        <v>45149</v>
      </c>
      <c r="B4844" t="s">
        <v>5316</v>
      </c>
      <c r="C4844">
        <v>22</v>
      </c>
      <c r="D4844" t="s">
        <v>21</v>
      </c>
      <c r="E4844" t="s">
        <v>10</v>
      </c>
      <c r="F4844" t="s">
        <v>30</v>
      </c>
      <c r="G4844" t="s">
        <v>12</v>
      </c>
      <c r="H4844">
        <v>1307.98</v>
      </c>
    </row>
    <row r="4845" spans="1:8" x14ac:dyDescent="0.45">
      <c r="A4845" t="s">
        <v>1209</v>
      </c>
      <c r="B4845" t="s">
        <v>5317</v>
      </c>
      <c r="C4845">
        <v>46</v>
      </c>
      <c r="D4845" t="s">
        <v>14</v>
      </c>
      <c r="E4845" t="s">
        <v>15</v>
      </c>
      <c r="F4845" t="s">
        <v>23</v>
      </c>
      <c r="G4845" t="s">
        <v>44</v>
      </c>
      <c r="H4845">
        <v>4305.01</v>
      </c>
    </row>
    <row r="4846" spans="1:8" x14ac:dyDescent="0.45">
      <c r="A4846" t="s">
        <v>1326</v>
      </c>
      <c r="B4846" t="s">
        <v>5318</v>
      </c>
      <c r="C4846">
        <v>48</v>
      </c>
      <c r="D4846" t="s">
        <v>9</v>
      </c>
      <c r="E4846" t="s">
        <v>26</v>
      </c>
      <c r="F4846" t="s">
        <v>30</v>
      </c>
      <c r="G4846" t="s">
        <v>17</v>
      </c>
      <c r="H4846">
        <v>4822.29</v>
      </c>
    </row>
    <row r="4847" spans="1:8" x14ac:dyDescent="0.45">
      <c r="A4847" s="1">
        <v>44938</v>
      </c>
      <c r="B4847" t="s">
        <v>5319</v>
      </c>
      <c r="C4847">
        <v>82</v>
      </c>
      <c r="D4847" t="s">
        <v>21</v>
      </c>
      <c r="F4847" t="s">
        <v>30</v>
      </c>
      <c r="G4847" t="s">
        <v>17</v>
      </c>
      <c r="H4847">
        <v>1757.94</v>
      </c>
    </row>
    <row r="4848" spans="1:8" x14ac:dyDescent="0.45">
      <c r="A4848" s="1">
        <v>44993</v>
      </c>
      <c r="B4848" t="s">
        <v>5320</v>
      </c>
      <c r="C4848">
        <v>59</v>
      </c>
      <c r="D4848" t="s">
        <v>21</v>
      </c>
      <c r="E4848" t="s">
        <v>26</v>
      </c>
      <c r="F4848" t="s">
        <v>30</v>
      </c>
      <c r="G4848" t="s">
        <v>28</v>
      </c>
      <c r="H4848">
        <v>4202.76</v>
      </c>
    </row>
    <row r="4849" spans="1:8" x14ac:dyDescent="0.45">
      <c r="A4849" t="s">
        <v>1019</v>
      </c>
      <c r="B4849" t="s">
        <v>5321</v>
      </c>
      <c r="C4849">
        <v>66</v>
      </c>
      <c r="D4849" t="s">
        <v>21</v>
      </c>
      <c r="E4849" t="s">
        <v>22</v>
      </c>
      <c r="F4849" t="s">
        <v>30</v>
      </c>
      <c r="G4849" t="s">
        <v>12</v>
      </c>
      <c r="H4849">
        <v>1726.31</v>
      </c>
    </row>
    <row r="4850" spans="1:8" x14ac:dyDescent="0.45">
      <c r="A4850" t="s">
        <v>384</v>
      </c>
      <c r="B4850" t="s">
        <v>5322</v>
      </c>
      <c r="C4850">
        <v>45</v>
      </c>
      <c r="D4850" t="s">
        <v>14</v>
      </c>
      <c r="E4850" t="s">
        <v>22</v>
      </c>
      <c r="F4850" t="s">
        <v>16</v>
      </c>
      <c r="G4850" t="s">
        <v>44</v>
      </c>
      <c r="H4850">
        <v>82.86</v>
      </c>
    </row>
    <row r="4851" spans="1:8" x14ac:dyDescent="0.45">
      <c r="A4851" t="s">
        <v>322</v>
      </c>
      <c r="B4851" t="s">
        <v>5323</v>
      </c>
      <c r="C4851">
        <v>79</v>
      </c>
      <c r="D4851" t="s">
        <v>14</v>
      </c>
      <c r="E4851" t="s">
        <v>35</v>
      </c>
      <c r="F4851" t="s">
        <v>11</v>
      </c>
      <c r="G4851" t="s">
        <v>44</v>
      </c>
      <c r="H4851">
        <v>2756.08</v>
      </c>
    </row>
    <row r="4852" spans="1:8" x14ac:dyDescent="0.45">
      <c r="A4852" t="s">
        <v>682</v>
      </c>
      <c r="B4852" t="s">
        <v>5324</v>
      </c>
      <c r="C4852">
        <v>75</v>
      </c>
      <c r="D4852" t="s">
        <v>9</v>
      </c>
      <c r="E4852" t="s">
        <v>38</v>
      </c>
      <c r="F4852" t="s">
        <v>23</v>
      </c>
      <c r="G4852" t="s">
        <v>17</v>
      </c>
      <c r="H4852">
        <v>1947.42</v>
      </c>
    </row>
    <row r="4853" spans="1:8" x14ac:dyDescent="0.45">
      <c r="A4853" t="s">
        <v>770</v>
      </c>
      <c r="B4853" t="s">
        <v>5325</v>
      </c>
      <c r="C4853">
        <v>27</v>
      </c>
      <c r="D4853" t="s">
        <v>9</v>
      </c>
      <c r="E4853" t="s">
        <v>26</v>
      </c>
      <c r="F4853" t="s">
        <v>23</v>
      </c>
      <c r="G4853" t="s">
        <v>12</v>
      </c>
      <c r="H4853">
        <v>3500.82</v>
      </c>
    </row>
    <row r="4854" spans="1:8" x14ac:dyDescent="0.45">
      <c r="A4854" s="1">
        <v>45271</v>
      </c>
      <c r="B4854" t="s">
        <v>5326</v>
      </c>
      <c r="C4854">
        <v>44</v>
      </c>
      <c r="D4854" t="s">
        <v>21</v>
      </c>
      <c r="E4854" t="s">
        <v>19</v>
      </c>
      <c r="F4854" t="s">
        <v>23</v>
      </c>
      <c r="G4854" t="s">
        <v>12</v>
      </c>
      <c r="H4854">
        <v>1972.4</v>
      </c>
    </row>
    <row r="4855" spans="1:8" x14ac:dyDescent="0.45">
      <c r="A4855" t="s">
        <v>1674</v>
      </c>
      <c r="B4855" t="s">
        <v>5327</v>
      </c>
      <c r="C4855">
        <v>96</v>
      </c>
      <c r="D4855" t="s">
        <v>9</v>
      </c>
      <c r="E4855" t="s">
        <v>15</v>
      </c>
      <c r="F4855" t="s">
        <v>23</v>
      </c>
      <c r="G4855" t="s">
        <v>41</v>
      </c>
      <c r="H4855">
        <v>1712.11</v>
      </c>
    </row>
    <row r="4856" spans="1:8" x14ac:dyDescent="0.45">
      <c r="A4856" t="s">
        <v>472</v>
      </c>
      <c r="B4856" t="s">
        <v>5328</v>
      </c>
      <c r="C4856">
        <v>32</v>
      </c>
      <c r="D4856" t="s">
        <v>9</v>
      </c>
      <c r="F4856" t="s">
        <v>23</v>
      </c>
      <c r="G4856" t="s">
        <v>28</v>
      </c>
      <c r="H4856">
        <v>238.51</v>
      </c>
    </row>
    <row r="4857" spans="1:8" x14ac:dyDescent="0.45">
      <c r="A4857" s="1">
        <v>44602</v>
      </c>
      <c r="B4857" t="s">
        <v>5329</v>
      </c>
      <c r="C4857">
        <v>74</v>
      </c>
      <c r="D4857" t="s">
        <v>9</v>
      </c>
      <c r="E4857" t="s">
        <v>26</v>
      </c>
      <c r="F4857" t="s">
        <v>23</v>
      </c>
      <c r="G4857" t="s">
        <v>28</v>
      </c>
      <c r="H4857">
        <v>3642.08</v>
      </c>
    </row>
    <row r="4858" spans="1:8" x14ac:dyDescent="0.45">
      <c r="A4858" t="s">
        <v>64</v>
      </c>
      <c r="B4858" t="s">
        <v>5330</v>
      </c>
      <c r="C4858">
        <v>90</v>
      </c>
      <c r="D4858" t="s">
        <v>21</v>
      </c>
      <c r="E4858" t="s">
        <v>15</v>
      </c>
      <c r="F4858" t="s">
        <v>23</v>
      </c>
      <c r="G4858" t="s">
        <v>28</v>
      </c>
      <c r="H4858">
        <v>858.86</v>
      </c>
    </row>
    <row r="4859" spans="1:8" x14ac:dyDescent="0.45">
      <c r="A4859" t="s">
        <v>396</v>
      </c>
      <c r="B4859" t="s">
        <v>5331</v>
      </c>
      <c r="C4859">
        <v>46</v>
      </c>
      <c r="D4859" t="s">
        <v>21</v>
      </c>
      <c r="E4859" t="s">
        <v>26</v>
      </c>
      <c r="F4859" t="s">
        <v>23</v>
      </c>
      <c r="G4859" t="s">
        <v>12</v>
      </c>
      <c r="H4859">
        <v>1559.67</v>
      </c>
    </row>
    <row r="4860" spans="1:8" x14ac:dyDescent="0.45">
      <c r="A4860" s="1">
        <v>45235</v>
      </c>
      <c r="B4860" t="s">
        <v>5332</v>
      </c>
      <c r="C4860">
        <v>95</v>
      </c>
      <c r="D4860" t="s">
        <v>21</v>
      </c>
      <c r="E4860" t="s">
        <v>26</v>
      </c>
      <c r="F4860" t="s">
        <v>16</v>
      </c>
      <c r="G4860" t="s">
        <v>44</v>
      </c>
      <c r="H4860">
        <v>455.81</v>
      </c>
    </row>
    <row r="4861" spans="1:8" x14ac:dyDescent="0.45">
      <c r="A4861" t="s">
        <v>411</v>
      </c>
      <c r="B4861" t="s">
        <v>5333</v>
      </c>
      <c r="C4861">
        <v>58</v>
      </c>
      <c r="D4861" t="s">
        <v>9</v>
      </c>
      <c r="E4861" t="s">
        <v>10</v>
      </c>
      <c r="F4861" t="s">
        <v>11</v>
      </c>
      <c r="G4861" t="s">
        <v>17</v>
      </c>
      <c r="H4861">
        <v>890.37</v>
      </c>
    </row>
    <row r="4862" spans="1:8" x14ac:dyDescent="0.45">
      <c r="A4862" s="1">
        <v>44655</v>
      </c>
      <c r="B4862" t="s">
        <v>5334</v>
      </c>
      <c r="C4862">
        <v>19</v>
      </c>
      <c r="D4862" t="s">
        <v>21</v>
      </c>
      <c r="E4862" t="s">
        <v>15</v>
      </c>
      <c r="F4862" t="s">
        <v>23</v>
      </c>
      <c r="G4862" t="s">
        <v>41</v>
      </c>
      <c r="H4862">
        <v>2237.98</v>
      </c>
    </row>
    <row r="4863" spans="1:8" x14ac:dyDescent="0.45">
      <c r="A4863" s="1">
        <v>44716</v>
      </c>
      <c r="B4863" t="s">
        <v>5335</v>
      </c>
      <c r="C4863">
        <v>45</v>
      </c>
      <c r="D4863" t="s">
        <v>9</v>
      </c>
      <c r="E4863" t="s">
        <v>10</v>
      </c>
      <c r="F4863" t="s">
        <v>23</v>
      </c>
      <c r="G4863" t="s">
        <v>41</v>
      </c>
      <c r="H4863">
        <v>473.03</v>
      </c>
    </row>
    <row r="4864" spans="1:8" x14ac:dyDescent="0.45">
      <c r="A4864" t="s">
        <v>39</v>
      </c>
      <c r="B4864" t="s">
        <v>5336</v>
      </c>
      <c r="C4864">
        <v>69</v>
      </c>
      <c r="D4864" t="s">
        <v>21</v>
      </c>
      <c r="E4864" t="s">
        <v>15</v>
      </c>
      <c r="F4864" t="s">
        <v>23</v>
      </c>
      <c r="G4864" t="s">
        <v>12</v>
      </c>
      <c r="H4864">
        <v>2666.93</v>
      </c>
    </row>
    <row r="4865" spans="1:8" x14ac:dyDescent="0.45">
      <c r="A4865" s="1">
        <v>44898</v>
      </c>
      <c r="B4865" t="s">
        <v>5337</v>
      </c>
      <c r="C4865">
        <v>77</v>
      </c>
      <c r="D4865" t="s">
        <v>9</v>
      </c>
      <c r="E4865" t="s">
        <v>38</v>
      </c>
      <c r="F4865" t="s">
        <v>11</v>
      </c>
      <c r="G4865" t="s">
        <v>17</v>
      </c>
      <c r="H4865">
        <v>4947.6400000000003</v>
      </c>
    </row>
    <row r="4866" spans="1:8" x14ac:dyDescent="0.45">
      <c r="A4866" s="1">
        <v>45177</v>
      </c>
      <c r="B4866" t="s">
        <v>5338</v>
      </c>
      <c r="C4866">
        <v>33</v>
      </c>
      <c r="D4866" t="s">
        <v>9</v>
      </c>
      <c r="E4866" t="s">
        <v>26</v>
      </c>
      <c r="F4866" t="s">
        <v>30</v>
      </c>
      <c r="G4866" t="s">
        <v>41</v>
      </c>
      <c r="H4866">
        <v>2286.79</v>
      </c>
    </row>
    <row r="4867" spans="1:8" x14ac:dyDescent="0.45">
      <c r="A4867" t="s">
        <v>1326</v>
      </c>
      <c r="B4867" t="s">
        <v>5339</v>
      </c>
      <c r="C4867">
        <v>1</v>
      </c>
      <c r="D4867" t="s">
        <v>14</v>
      </c>
      <c r="E4867" t="s">
        <v>10</v>
      </c>
      <c r="F4867" t="s">
        <v>11</v>
      </c>
      <c r="G4867" t="s">
        <v>41</v>
      </c>
      <c r="H4867">
        <v>894.2</v>
      </c>
    </row>
    <row r="4868" spans="1:8" x14ac:dyDescent="0.45">
      <c r="A4868" t="s">
        <v>1254</v>
      </c>
      <c r="B4868" t="s">
        <v>5340</v>
      </c>
      <c r="C4868">
        <v>40</v>
      </c>
      <c r="D4868" t="s">
        <v>9</v>
      </c>
      <c r="E4868" t="s">
        <v>10</v>
      </c>
      <c r="F4868" t="s">
        <v>11</v>
      </c>
      <c r="G4868" t="s">
        <v>17</v>
      </c>
      <c r="H4868">
        <v>1654.74</v>
      </c>
    </row>
    <row r="4869" spans="1:8" x14ac:dyDescent="0.45">
      <c r="A4869" t="s">
        <v>274</v>
      </c>
      <c r="B4869" t="s">
        <v>5341</v>
      </c>
      <c r="C4869">
        <v>28</v>
      </c>
      <c r="D4869" t="s">
        <v>21</v>
      </c>
      <c r="E4869" t="s">
        <v>38</v>
      </c>
      <c r="F4869" t="s">
        <v>11</v>
      </c>
      <c r="G4869" t="s">
        <v>17</v>
      </c>
      <c r="H4869">
        <v>676.64</v>
      </c>
    </row>
    <row r="4870" spans="1:8" x14ac:dyDescent="0.45">
      <c r="A4870" t="s">
        <v>464</v>
      </c>
      <c r="B4870" t="s">
        <v>5342</v>
      </c>
      <c r="C4870">
        <v>67</v>
      </c>
      <c r="D4870" t="s">
        <v>9</v>
      </c>
      <c r="F4870" t="s">
        <v>30</v>
      </c>
      <c r="G4870" t="s">
        <v>41</v>
      </c>
      <c r="H4870">
        <v>4961.82</v>
      </c>
    </row>
    <row r="4871" spans="1:8" x14ac:dyDescent="0.45">
      <c r="A4871" s="1">
        <v>45237</v>
      </c>
      <c r="B4871" t="s">
        <v>5343</v>
      </c>
      <c r="C4871">
        <v>88</v>
      </c>
      <c r="D4871" t="s">
        <v>21</v>
      </c>
      <c r="E4871" t="s">
        <v>38</v>
      </c>
      <c r="F4871" t="s">
        <v>23</v>
      </c>
      <c r="G4871" t="s">
        <v>12</v>
      </c>
      <c r="H4871">
        <v>1560.54</v>
      </c>
    </row>
    <row r="4872" spans="1:8" x14ac:dyDescent="0.45">
      <c r="A4872" t="s">
        <v>1349</v>
      </c>
      <c r="B4872" t="s">
        <v>5344</v>
      </c>
      <c r="C4872">
        <v>27</v>
      </c>
      <c r="D4872" t="s">
        <v>14</v>
      </c>
      <c r="E4872" t="s">
        <v>19</v>
      </c>
      <c r="F4872" t="s">
        <v>16</v>
      </c>
      <c r="G4872" t="s">
        <v>12</v>
      </c>
      <c r="H4872">
        <v>3507.68</v>
      </c>
    </row>
    <row r="4873" spans="1:8" x14ac:dyDescent="0.45">
      <c r="A4873" t="s">
        <v>46</v>
      </c>
      <c r="B4873" t="s">
        <v>5345</v>
      </c>
      <c r="C4873">
        <v>46</v>
      </c>
      <c r="D4873" t="s">
        <v>14</v>
      </c>
      <c r="E4873" t="s">
        <v>22</v>
      </c>
      <c r="F4873" t="s">
        <v>23</v>
      </c>
      <c r="G4873" t="s">
        <v>28</v>
      </c>
      <c r="H4873">
        <v>4183.67</v>
      </c>
    </row>
    <row r="4874" spans="1:8" x14ac:dyDescent="0.45">
      <c r="A4874" s="1">
        <v>44652</v>
      </c>
      <c r="B4874" t="s">
        <v>5346</v>
      </c>
      <c r="C4874">
        <v>18</v>
      </c>
      <c r="D4874" t="s">
        <v>14</v>
      </c>
      <c r="E4874" t="s">
        <v>15</v>
      </c>
      <c r="F4874" t="s">
        <v>30</v>
      </c>
      <c r="G4874" t="s">
        <v>17</v>
      </c>
      <c r="H4874">
        <v>4885.3999999999996</v>
      </c>
    </row>
    <row r="4875" spans="1:8" x14ac:dyDescent="0.45">
      <c r="A4875" s="1">
        <v>45210</v>
      </c>
      <c r="B4875" t="s">
        <v>5347</v>
      </c>
      <c r="C4875">
        <v>24</v>
      </c>
      <c r="D4875" t="s">
        <v>9</v>
      </c>
      <c r="E4875" t="s">
        <v>26</v>
      </c>
      <c r="F4875" t="s">
        <v>30</v>
      </c>
      <c r="G4875" t="s">
        <v>41</v>
      </c>
      <c r="H4875">
        <v>168.38</v>
      </c>
    </row>
    <row r="4876" spans="1:8" x14ac:dyDescent="0.45">
      <c r="A4876" t="s">
        <v>1123</v>
      </c>
      <c r="B4876" t="s">
        <v>5348</v>
      </c>
      <c r="C4876">
        <v>51</v>
      </c>
      <c r="D4876" t="s">
        <v>14</v>
      </c>
      <c r="E4876" t="s">
        <v>10</v>
      </c>
      <c r="F4876" t="s">
        <v>16</v>
      </c>
      <c r="G4876" t="s">
        <v>44</v>
      </c>
      <c r="H4876">
        <v>3995.85</v>
      </c>
    </row>
    <row r="4877" spans="1:8" x14ac:dyDescent="0.45">
      <c r="A4877" t="s">
        <v>675</v>
      </c>
      <c r="B4877" t="s">
        <v>5349</v>
      </c>
      <c r="C4877">
        <v>10</v>
      </c>
      <c r="D4877" t="s">
        <v>9</v>
      </c>
      <c r="E4877" t="s">
        <v>15</v>
      </c>
      <c r="F4877" t="s">
        <v>16</v>
      </c>
      <c r="G4877" t="s">
        <v>41</v>
      </c>
      <c r="H4877">
        <v>698.05</v>
      </c>
    </row>
    <row r="4878" spans="1:8" x14ac:dyDescent="0.45">
      <c r="A4878" t="s">
        <v>1294</v>
      </c>
      <c r="B4878" t="s">
        <v>5350</v>
      </c>
      <c r="C4878">
        <v>9</v>
      </c>
      <c r="D4878" t="s">
        <v>14</v>
      </c>
      <c r="E4878" t="s">
        <v>35</v>
      </c>
      <c r="F4878" t="s">
        <v>23</v>
      </c>
      <c r="G4878" t="s">
        <v>17</v>
      </c>
      <c r="H4878">
        <v>4111.3100000000004</v>
      </c>
    </row>
    <row r="4879" spans="1:8" x14ac:dyDescent="0.45">
      <c r="A4879" s="1">
        <v>44689</v>
      </c>
      <c r="B4879" t="s">
        <v>5351</v>
      </c>
      <c r="C4879">
        <v>23</v>
      </c>
      <c r="D4879" t="s">
        <v>21</v>
      </c>
      <c r="E4879" t="s">
        <v>10</v>
      </c>
      <c r="F4879" t="s">
        <v>23</v>
      </c>
      <c r="G4879" t="s">
        <v>41</v>
      </c>
      <c r="H4879">
        <v>535.25</v>
      </c>
    </row>
    <row r="4880" spans="1:8" x14ac:dyDescent="0.45">
      <c r="A4880" t="s">
        <v>1582</v>
      </c>
      <c r="B4880" t="s">
        <v>5352</v>
      </c>
      <c r="C4880">
        <v>51</v>
      </c>
      <c r="D4880" t="s">
        <v>9</v>
      </c>
      <c r="E4880" t="s">
        <v>35</v>
      </c>
      <c r="F4880" t="s">
        <v>30</v>
      </c>
      <c r="G4880" t="s">
        <v>17</v>
      </c>
      <c r="H4880">
        <v>4803.76</v>
      </c>
    </row>
    <row r="4881" spans="1:8" x14ac:dyDescent="0.45">
      <c r="A4881" t="s">
        <v>522</v>
      </c>
      <c r="B4881" t="s">
        <v>5353</v>
      </c>
      <c r="C4881">
        <v>38</v>
      </c>
      <c r="D4881" t="s">
        <v>9</v>
      </c>
      <c r="F4881" t="s">
        <v>23</v>
      </c>
      <c r="G4881" t="s">
        <v>44</v>
      </c>
      <c r="H4881">
        <v>3803.54</v>
      </c>
    </row>
    <row r="4882" spans="1:8" x14ac:dyDescent="0.45">
      <c r="A4882" t="s">
        <v>326</v>
      </c>
      <c r="B4882" t="s">
        <v>5354</v>
      </c>
      <c r="C4882">
        <v>11</v>
      </c>
      <c r="D4882" t="s">
        <v>21</v>
      </c>
      <c r="E4882" t="s">
        <v>19</v>
      </c>
      <c r="F4882" t="s">
        <v>30</v>
      </c>
      <c r="G4882" t="s">
        <v>12</v>
      </c>
      <c r="H4882">
        <v>2155.33</v>
      </c>
    </row>
    <row r="4883" spans="1:8" x14ac:dyDescent="0.45">
      <c r="A4883" t="s">
        <v>692</v>
      </c>
      <c r="B4883" t="s">
        <v>5355</v>
      </c>
      <c r="C4883">
        <v>73</v>
      </c>
      <c r="D4883" t="s">
        <v>14</v>
      </c>
      <c r="E4883" t="s">
        <v>38</v>
      </c>
      <c r="F4883" t="s">
        <v>30</v>
      </c>
      <c r="G4883" t="s">
        <v>17</v>
      </c>
      <c r="H4883">
        <v>3361.81</v>
      </c>
    </row>
    <row r="4884" spans="1:8" x14ac:dyDescent="0.45">
      <c r="A4884" t="s">
        <v>940</v>
      </c>
      <c r="B4884" t="s">
        <v>5356</v>
      </c>
      <c r="C4884">
        <v>14</v>
      </c>
      <c r="D4884" t="s">
        <v>9</v>
      </c>
      <c r="E4884" t="s">
        <v>19</v>
      </c>
      <c r="F4884" t="s">
        <v>11</v>
      </c>
      <c r="G4884" t="s">
        <v>17</v>
      </c>
      <c r="H4884">
        <v>2283.69</v>
      </c>
    </row>
    <row r="4885" spans="1:8" x14ac:dyDescent="0.45">
      <c r="A4885" s="1">
        <v>45150</v>
      </c>
      <c r="B4885" t="s">
        <v>5357</v>
      </c>
      <c r="C4885">
        <v>16</v>
      </c>
      <c r="D4885" t="s">
        <v>21</v>
      </c>
      <c r="E4885" t="s">
        <v>38</v>
      </c>
      <c r="F4885" t="s">
        <v>23</v>
      </c>
      <c r="G4885" t="s">
        <v>17</v>
      </c>
      <c r="H4885">
        <v>3686.02</v>
      </c>
    </row>
    <row r="4886" spans="1:8" x14ac:dyDescent="0.45">
      <c r="A4886" s="1">
        <v>44813</v>
      </c>
      <c r="B4886" t="s">
        <v>5358</v>
      </c>
      <c r="C4886">
        <v>80</v>
      </c>
      <c r="D4886" t="s">
        <v>9</v>
      </c>
      <c r="E4886" t="s">
        <v>26</v>
      </c>
      <c r="F4886" t="s">
        <v>16</v>
      </c>
      <c r="G4886" t="s">
        <v>41</v>
      </c>
      <c r="H4886">
        <v>3746.93</v>
      </c>
    </row>
    <row r="4887" spans="1:8" x14ac:dyDescent="0.45">
      <c r="A4887" t="s">
        <v>335</v>
      </c>
      <c r="B4887" t="s">
        <v>5359</v>
      </c>
      <c r="C4887">
        <v>36</v>
      </c>
      <c r="D4887" t="s">
        <v>9</v>
      </c>
      <c r="E4887" t="s">
        <v>35</v>
      </c>
      <c r="F4887" t="s">
        <v>23</v>
      </c>
      <c r="G4887" t="s">
        <v>12</v>
      </c>
      <c r="H4887">
        <v>2418.61</v>
      </c>
    </row>
    <row r="4888" spans="1:8" x14ac:dyDescent="0.45">
      <c r="A4888" t="s">
        <v>1042</v>
      </c>
      <c r="B4888" t="s">
        <v>5360</v>
      </c>
      <c r="C4888">
        <v>90</v>
      </c>
      <c r="D4888" t="s">
        <v>21</v>
      </c>
      <c r="E4888" t="s">
        <v>15</v>
      </c>
      <c r="F4888" t="s">
        <v>30</v>
      </c>
      <c r="G4888" t="s">
        <v>44</v>
      </c>
      <c r="H4888">
        <v>2107.88</v>
      </c>
    </row>
    <row r="4889" spans="1:8" x14ac:dyDescent="0.45">
      <c r="A4889" t="s">
        <v>274</v>
      </c>
      <c r="B4889" t="s">
        <v>5361</v>
      </c>
      <c r="C4889">
        <v>71</v>
      </c>
      <c r="D4889" t="s">
        <v>21</v>
      </c>
      <c r="E4889" t="s">
        <v>26</v>
      </c>
      <c r="F4889" t="s">
        <v>30</v>
      </c>
      <c r="G4889" t="s">
        <v>28</v>
      </c>
      <c r="H4889">
        <v>556.54</v>
      </c>
    </row>
    <row r="4890" spans="1:8" x14ac:dyDescent="0.45">
      <c r="A4890" s="1">
        <v>45114</v>
      </c>
      <c r="B4890" t="s">
        <v>5362</v>
      </c>
      <c r="C4890">
        <v>99</v>
      </c>
      <c r="D4890" t="s">
        <v>9</v>
      </c>
      <c r="E4890" t="s">
        <v>10</v>
      </c>
      <c r="F4890" t="s">
        <v>30</v>
      </c>
      <c r="G4890" t="s">
        <v>44</v>
      </c>
      <c r="H4890">
        <v>3392.94</v>
      </c>
    </row>
    <row r="4891" spans="1:8" x14ac:dyDescent="0.45">
      <c r="A4891" t="s">
        <v>722</v>
      </c>
      <c r="B4891" t="s">
        <v>5363</v>
      </c>
      <c r="C4891">
        <v>18</v>
      </c>
      <c r="D4891" t="s">
        <v>9</v>
      </c>
      <c r="E4891" t="s">
        <v>22</v>
      </c>
      <c r="F4891" t="s">
        <v>11</v>
      </c>
      <c r="G4891" t="s">
        <v>12</v>
      </c>
      <c r="H4891">
        <v>2665.88</v>
      </c>
    </row>
    <row r="4892" spans="1:8" x14ac:dyDescent="0.45">
      <c r="A4892" t="s">
        <v>1081</v>
      </c>
      <c r="B4892" t="s">
        <v>5364</v>
      </c>
      <c r="C4892">
        <v>88</v>
      </c>
      <c r="D4892" t="s">
        <v>14</v>
      </c>
      <c r="E4892" t="s">
        <v>35</v>
      </c>
      <c r="F4892" t="s">
        <v>16</v>
      </c>
      <c r="G4892" t="s">
        <v>28</v>
      </c>
      <c r="H4892">
        <v>328.94</v>
      </c>
    </row>
    <row r="4893" spans="1:8" x14ac:dyDescent="0.45">
      <c r="A4893" t="s">
        <v>304</v>
      </c>
      <c r="B4893" t="s">
        <v>5365</v>
      </c>
      <c r="C4893">
        <v>24</v>
      </c>
      <c r="D4893" t="s">
        <v>9</v>
      </c>
      <c r="E4893" t="s">
        <v>35</v>
      </c>
      <c r="F4893" t="s">
        <v>11</v>
      </c>
      <c r="G4893" t="s">
        <v>17</v>
      </c>
      <c r="H4893">
        <v>93.05</v>
      </c>
    </row>
    <row r="4894" spans="1:8" x14ac:dyDescent="0.45">
      <c r="A4894" s="1">
        <v>45139</v>
      </c>
      <c r="B4894" t="s">
        <v>5366</v>
      </c>
      <c r="C4894">
        <v>9</v>
      </c>
      <c r="D4894" t="s">
        <v>14</v>
      </c>
      <c r="E4894" t="s">
        <v>22</v>
      </c>
      <c r="F4894" t="s">
        <v>23</v>
      </c>
      <c r="G4894" t="s">
        <v>17</v>
      </c>
      <c r="H4894">
        <v>3777.85</v>
      </c>
    </row>
    <row r="4895" spans="1:8" x14ac:dyDescent="0.45">
      <c r="A4895" s="1">
        <v>44784</v>
      </c>
      <c r="B4895" t="s">
        <v>5367</v>
      </c>
      <c r="C4895">
        <v>84</v>
      </c>
      <c r="D4895" t="s">
        <v>9</v>
      </c>
      <c r="E4895" t="s">
        <v>19</v>
      </c>
      <c r="F4895" t="s">
        <v>30</v>
      </c>
      <c r="G4895" t="s">
        <v>17</v>
      </c>
      <c r="H4895">
        <v>3864.04</v>
      </c>
    </row>
    <row r="4896" spans="1:8" x14ac:dyDescent="0.45">
      <c r="A4896" t="s">
        <v>1122</v>
      </c>
      <c r="B4896" t="s">
        <v>5368</v>
      </c>
      <c r="C4896">
        <v>10</v>
      </c>
      <c r="D4896" t="s">
        <v>14</v>
      </c>
      <c r="E4896" t="s">
        <v>22</v>
      </c>
      <c r="F4896" t="s">
        <v>16</v>
      </c>
      <c r="G4896" t="s">
        <v>12</v>
      </c>
      <c r="H4896">
        <v>3857.77</v>
      </c>
    </row>
    <row r="4897" spans="1:8" x14ac:dyDescent="0.45">
      <c r="A4897" t="s">
        <v>1219</v>
      </c>
      <c r="B4897" t="s">
        <v>5369</v>
      </c>
      <c r="C4897">
        <v>27</v>
      </c>
      <c r="D4897" t="s">
        <v>9</v>
      </c>
      <c r="E4897" t="s">
        <v>26</v>
      </c>
      <c r="F4897" t="s">
        <v>11</v>
      </c>
      <c r="G4897" t="s">
        <v>44</v>
      </c>
      <c r="H4897">
        <v>2928.21</v>
      </c>
    </row>
    <row r="4898" spans="1:8" x14ac:dyDescent="0.45">
      <c r="A4898" s="1">
        <v>44842</v>
      </c>
      <c r="B4898" t="s">
        <v>5370</v>
      </c>
      <c r="C4898">
        <v>47</v>
      </c>
      <c r="D4898" t="s">
        <v>9</v>
      </c>
      <c r="E4898" t="s">
        <v>19</v>
      </c>
      <c r="F4898" t="s">
        <v>30</v>
      </c>
      <c r="G4898" t="s">
        <v>17</v>
      </c>
      <c r="H4898">
        <v>2977.83</v>
      </c>
    </row>
    <row r="4899" spans="1:8" x14ac:dyDescent="0.45">
      <c r="A4899" t="s">
        <v>2159</v>
      </c>
      <c r="B4899" t="s">
        <v>5371</v>
      </c>
      <c r="C4899">
        <v>30</v>
      </c>
      <c r="D4899" t="s">
        <v>21</v>
      </c>
      <c r="E4899" t="s">
        <v>10</v>
      </c>
      <c r="F4899" t="s">
        <v>11</v>
      </c>
      <c r="H4899">
        <v>425.62</v>
      </c>
    </row>
    <row r="4900" spans="1:8" x14ac:dyDescent="0.45">
      <c r="A4900" s="1">
        <v>45174</v>
      </c>
      <c r="B4900" t="s">
        <v>5372</v>
      </c>
      <c r="C4900">
        <v>89</v>
      </c>
      <c r="D4900" t="s">
        <v>21</v>
      </c>
      <c r="E4900" t="s">
        <v>10</v>
      </c>
      <c r="F4900" t="s">
        <v>23</v>
      </c>
      <c r="G4900" t="s">
        <v>41</v>
      </c>
      <c r="H4900">
        <v>1803.49</v>
      </c>
    </row>
    <row r="4901" spans="1:8" x14ac:dyDescent="0.45">
      <c r="A4901" s="1">
        <v>44683</v>
      </c>
      <c r="B4901" t="s">
        <v>5373</v>
      </c>
      <c r="C4901">
        <v>57</v>
      </c>
      <c r="D4901" t="s">
        <v>9</v>
      </c>
      <c r="E4901" t="s">
        <v>22</v>
      </c>
      <c r="F4901" t="s">
        <v>16</v>
      </c>
      <c r="G4901" t="s">
        <v>12</v>
      </c>
      <c r="H4901">
        <v>3699.55</v>
      </c>
    </row>
    <row r="4902" spans="1:8" x14ac:dyDescent="0.45">
      <c r="A4902" s="1">
        <v>44686</v>
      </c>
      <c r="B4902" t="s">
        <v>5374</v>
      </c>
      <c r="C4902">
        <v>97</v>
      </c>
      <c r="D4902" t="s">
        <v>14</v>
      </c>
      <c r="E4902" t="s">
        <v>22</v>
      </c>
      <c r="F4902" t="s">
        <v>30</v>
      </c>
      <c r="G4902" t="s">
        <v>12</v>
      </c>
      <c r="H4902">
        <v>3596.21</v>
      </c>
    </row>
    <row r="4903" spans="1:8" x14ac:dyDescent="0.45">
      <c r="A4903" s="1">
        <v>44907</v>
      </c>
      <c r="B4903" t="s">
        <v>5375</v>
      </c>
      <c r="C4903">
        <v>43</v>
      </c>
      <c r="D4903" t="s">
        <v>14</v>
      </c>
      <c r="E4903" t="s">
        <v>35</v>
      </c>
      <c r="F4903" t="s">
        <v>11</v>
      </c>
      <c r="G4903" t="s">
        <v>17</v>
      </c>
      <c r="H4903">
        <v>3378.26</v>
      </c>
    </row>
    <row r="4904" spans="1:8" x14ac:dyDescent="0.45">
      <c r="A4904" s="1">
        <v>44872</v>
      </c>
      <c r="B4904" t="s">
        <v>5376</v>
      </c>
      <c r="C4904">
        <v>74</v>
      </c>
      <c r="D4904" t="s">
        <v>21</v>
      </c>
      <c r="E4904" t="s">
        <v>26</v>
      </c>
      <c r="F4904" t="s">
        <v>16</v>
      </c>
      <c r="G4904" t="s">
        <v>12</v>
      </c>
      <c r="H4904">
        <v>1820.44</v>
      </c>
    </row>
    <row r="4905" spans="1:8" x14ac:dyDescent="0.45">
      <c r="A4905" t="s">
        <v>1191</v>
      </c>
      <c r="B4905" t="s">
        <v>5377</v>
      </c>
      <c r="C4905">
        <v>95</v>
      </c>
      <c r="D4905" t="s">
        <v>21</v>
      </c>
      <c r="E4905" t="s">
        <v>26</v>
      </c>
      <c r="F4905" t="s">
        <v>30</v>
      </c>
      <c r="G4905" t="s">
        <v>41</v>
      </c>
      <c r="H4905">
        <v>2880.31</v>
      </c>
    </row>
    <row r="4906" spans="1:8" x14ac:dyDescent="0.45">
      <c r="A4906" t="s">
        <v>1219</v>
      </c>
      <c r="B4906" t="s">
        <v>5378</v>
      </c>
      <c r="C4906">
        <v>18</v>
      </c>
      <c r="D4906" t="s">
        <v>9</v>
      </c>
      <c r="E4906" t="s">
        <v>19</v>
      </c>
      <c r="F4906" t="s">
        <v>16</v>
      </c>
      <c r="G4906" t="s">
        <v>17</v>
      </c>
      <c r="H4906">
        <v>3171.26</v>
      </c>
    </row>
    <row r="4907" spans="1:8" x14ac:dyDescent="0.45">
      <c r="A4907" t="s">
        <v>464</v>
      </c>
      <c r="B4907" t="s">
        <v>5379</v>
      </c>
      <c r="C4907">
        <v>95</v>
      </c>
      <c r="D4907" t="s">
        <v>14</v>
      </c>
      <c r="E4907" t="s">
        <v>22</v>
      </c>
      <c r="F4907" t="s">
        <v>16</v>
      </c>
      <c r="G4907" t="s">
        <v>12</v>
      </c>
      <c r="H4907">
        <v>4512.3500000000004</v>
      </c>
    </row>
    <row r="4908" spans="1:8" x14ac:dyDescent="0.45">
      <c r="A4908" s="1">
        <v>45235</v>
      </c>
      <c r="B4908" t="s">
        <v>5380</v>
      </c>
      <c r="C4908">
        <v>21</v>
      </c>
      <c r="D4908" t="s">
        <v>14</v>
      </c>
      <c r="E4908" t="s">
        <v>15</v>
      </c>
      <c r="F4908" t="s">
        <v>11</v>
      </c>
      <c r="G4908" t="s">
        <v>41</v>
      </c>
      <c r="H4908">
        <v>2251.14</v>
      </c>
    </row>
    <row r="4909" spans="1:8" x14ac:dyDescent="0.45">
      <c r="A4909" t="s">
        <v>1334</v>
      </c>
      <c r="B4909" t="s">
        <v>5381</v>
      </c>
      <c r="C4909">
        <v>79</v>
      </c>
      <c r="D4909" t="s">
        <v>9</v>
      </c>
      <c r="E4909" t="s">
        <v>15</v>
      </c>
      <c r="F4909" t="s">
        <v>30</v>
      </c>
      <c r="G4909" t="s">
        <v>41</v>
      </c>
      <c r="H4909">
        <v>4129</v>
      </c>
    </row>
    <row r="4910" spans="1:8" x14ac:dyDescent="0.45">
      <c r="A4910" t="s">
        <v>851</v>
      </c>
      <c r="B4910" t="s">
        <v>5382</v>
      </c>
      <c r="C4910">
        <v>12</v>
      </c>
      <c r="D4910" t="s">
        <v>9</v>
      </c>
      <c r="E4910" t="s">
        <v>10</v>
      </c>
      <c r="F4910" t="s">
        <v>30</v>
      </c>
      <c r="G4910" t="s">
        <v>17</v>
      </c>
      <c r="H4910">
        <v>1182.43</v>
      </c>
    </row>
    <row r="4911" spans="1:8" x14ac:dyDescent="0.45">
      <c r="A4911" t="s">
        <v>660</v>
      </c>
      <c r="B4911" t="s">
        <v>5383</v>
      </c>
      <c r="C4911">
        <v>72</v>
      </c>
      <c r="D4911" t="s">
        <v>14</v>
      </c>
      <c r="E4911" t="s">
        <v>26</v>
      </c>
      <c r="F4911" t="s">
        <v>30</v>
      </c>
      <c r="G4911" t="s">
        <v>41</v>
      </c>
      <c r="H4911">
        <v>3845.24</v>
      </c>
    </row>
    <row r="4912" spans="1:8" x14ac:dyDescent="0.45">
      <c r="A4912" s="1">
        <v>45235</v>
      </c>
      <c r="B4912" t="s">
        <v>5384</v>
      </c>
      <c r="C4912">
        <v>74</v>
      </c>
      <c r="D4912" t="s">
        <v>14</v>
      </c>
      <c r="E4912" t="s">
        <v>35</v>
      </c>
      <c r="F4912" t="s">
        <v>23</v>
      </c>
      <c r="G4912" t="s">
        <v>17</v>
      </c>
      <c r="H4912">
        <v>4543.5200000000004</v>
      </c>
    </row>
    <row r="4913" spans="1:8" x14ac:dyDescent="0.45">
      <c r="A4913" s="1">
        <v>44816</v>
      </c>
      <c r="B4913" t="s">
        <v>5385</v>
      </c>
      <c r="C4913">
        <v>9</v>
      </c>
      <c r="D4913" t="s">
        <v>21</v>
      </c>
      <c r="E4913" t="s">
        <v>35</v>
      </c>
      <c r="F4913" t="s">
        <v>30</v>
      </c>
      <c r="G4913" t="s">
        <v>44</v>
      </c>
      <c r="H4913">
        <v>978.14</v>
      </c>
    </row>
    <row r="4914" spans="1:8" x14ac:dyDescent="0.45">
      <c r="A4914" s="1">
        <v>45238</v>
      </c>
      <c r="B4914" t="s">
        <v>5386</v>
      </c>
      <c r="C4914">
        <v>91</v>
      </c>
      <c r="D4914" t="s">
        <v>9</v>
      </c>
      <c r="E4914" t="s">
        <v>26</v>
      </c>
      <c r="F4914" t="s">
        <v>11</v>
      </c>
      <c r="G4914" t="s">
        <v>12</v>
      </c>
      <c r="H4914">
        <v>4523.01</v>
      </c>
    </row>
    <row r="4915" spans="1:8" x14ac:dyDescent="0.45">
      <c r="A4915" t="s">
        <v>470</v>
      </c>
      <c r="B4915" t="s">
        <v>5387</v>
      </c>
      <c r="C4915">
        <v>23</v>
      </c>
      <c r="D4915" t="s">
        <v>14</v>
      </c>
      <c r="E4915" t="s">
        <v>38</v>
      </c>
      <c r="F4915" t="s">
        <v>11</v>
      </c>
      <c r="G4915" t="s">
        <v>41</v>
      </c>
      <c r="H4915">
        <v>3651.51</v>
      </c>
    </row>
    <row r="4916" spans="1:8" x14ac:dyDescent="0.45">
      <c r="A4916" s="1">
        <v>44807</v>
      </c>
      <c r="B4916" t="s">
        <v>5388</v>
      </c>
      <c r="C4916">
        <v>72</v>
      </c>
      <c r="D4916" t="s">
        <v>14</v>
      </c>
      <c r="E4916" t="s">
        <v>26</v>
      </c>
      <c r="F4916" t="s">
        <v>30</v>
      </c>
      <c r="G4916" t="s">
        <v>12</v>
      </c>
      <c r="H4916">
        <v>2608.0100000000002</v>
      </c>
    </row>
    <row r="4917" spans="1:8" x14ac:dyDescent="0.45">
      <c r="A4917" t="s">
        <v>1122</v>
      </c>
      <c r="B4917" t="s">
        <v>5389</v>
      </c>
      <c r="C4917">
        <v>67</v>
      </c>
      <c r="D4917" t="s">
        <v>14</v>
      </c>
      <c r="E4917" t="s">
        <v>22</v>
      </c>
      <c r="F4917" t="s">
        <v>11</v>
      </c>
      <c r="G4917" t="s">
        <v>17</v>
      </c>
      <c r="H4917">
        <v>4870.5200000000004</v>
      </c>
    </row>
    <row r="4918" spans="1:8" x14ac:dyDescent="0.45">
      <c r="A4918" t="s">
        <v>666</v>
      </c>
      <c r="B4918" t="s">
        <v>5390</v>
      </c>
      <c r="C4918">
        <v>74</v>
      </c>
      <c r="D4918" t="s">
        <v>21</v>
      </c>
      <c r="E4918" t="s">
        <v>19</v>
      </c>
      <c r="F4918" t="s">
        <v>16</v>
      </c>
      <c r="G4918" t="s">
        <v>44</v>
      </c>
      <c r="H4918">
        <v>3513.97</v>
      </c>
    </row>
    <row r="4919" spans="1:8" x14ac:dyDescent="0.45">
      <c r="A4919" t="s">
        <v>3735</v>
      </c>
      <c r="B4919" t="s">
        <v>5391</v>
      </c>
      <c r="C4919">
        <v>42</v>
      </c>
      <c r="D4919" t="s">
        <v>14</v>
      </c>
      <c r="E4919" t="s">
        <v>10</v>
      </c>
      <c r="F4919" t="s">
        <v>11</v>
      </c>
      <c r="G4919" t="s">
        <v>44</v>
      </c>
      <c r="H4919">
        <v>3416.75</v>
      </c>
    </row>
    <row r="4920" spans="1:8" x14ac:dyDescent="0.45">
      <c r="A4920" t="s">
        <v>777</v>
      </c>
      <c r="B4920" t="s">
        <v>5392</v>
      </c>
      <c r="C4920">
        <v>19</v>
      </c>
      <c r="D4920" t="s">
        <v>21</v>
      </c>
      <c r="E4920" t="s">
        <v>10</v>
      </c>
      <c r="F4920" t="s">
        <v>11</v>
      </c>
      <c r="G4920" t="s">
        <v>28</v>
      </c>
      <c r="H4920">
        <v>2168.2199999999998</v>
      </c>
    </row>
    <row r="4921" spans="1:8" x14ac:dyDescent="0.45">
      <c r="A4921" t="s">
        <v>233</v>
      </c>
      <c r="B4921" t="s">
        <v>5393</v>
      </c>
      <c r="C4921">
        <v>9</v>
      </c>
      <c r="D4921" t="s">
        <v>14</v>
      </c>
      <c r="E4921" t="s">
        <v>35</v>
      </c>
      <c r="F4921" t="s">
        <v>16</v>
      </c>
      <c r="H4921">
        <v>3282.61</v>
      </c>
    </row>
    <row r="4922" spans="1:8" x14ac:dyDescent="0.45">
      <c r="A4922" s="1">
        <v>45172</v>
      </c>
      <c r="B4922" t="s">
        <v>5394</v>
      </c>
      <c r="C4922">
        <v>29</v>
      </c>
      <c r="D4922" t="s">
        <v>21</v>
      </c>
      <c r="E4922" t="s">
        <v>22</v>
      </c>
      <c r="F4922" t="s">
        <v>16</v>
      </c>
      <c r="G4922" t="s">
        <v>28</v>
      </c>
      <c r="H4922">
        <v>3513.7</v>
      </c>
    </row>
    <row r="4923" spans="1:8" x14ac:dyDescent="0.45">
      <c r="A4923" t="s">
        <v>868</v>
      </c>
      <c r="B4923" t="s">
        <v>5395</v>
      </c>
      <c r="C4923">
        <v>82</v>
      </c>
      <c r="D4923" t="s">
        <v>14</v>
      </c>
      <c r="E4923" t="s">
        <v>35</v>
      </c>
      <c r="F4923" t="s">
        <v>16</v>
      </c>
      <c r="G4923" t="s">
        <v>17</v>
      </c>
      <c r="H4923">
        <v>1721.57</v>
      </c>
    </row>
    <row r="4924" spans="1:8" x14ac:dyDescent="0.45">
      <c r="A4924" t="s">
        <v>263</v>
      </c>
      <c r="B4924" t="s">
        <v>5396</v>
      </c>
      <c r="C4924">
        <v>10</v>
      </c>
      <c r="D4924" t="s">
        <v>9</v>
      </c>
      <c r="E4924" t="s">
        <v>35</v>
      </c>
      <c r="F4924" t="s">
        <v>30</v>
      </c>
      <c r="G4924" t="s">
        <v>17</v>
      </c>
      <c r="H4924">
        <v>1043.6600000000001</v>
      </c>
    </row>
    <row r="4925" spans="1:8" x14ac:dyDescent="0.45">
      <c r="A4925" t="s">
        <v>100</v>
      </c>
      <c r="B4925" t="s">
        <v>5397</v>
      </c>
      <c r="C4925">
        <v>59</v>
      </c>
      <c r="D4925" t="s">
        <v>14</v>
      </c>
      <c r="E4925" t="s">
        <v>10</v>
      </c>
      <c r="F4925" t="s">
        <v>11</v>
      </c>
      <c r="H4925">
        <v>1349.16</v>
      </c>
    </row>
    <row r="4926" spans="1:8" x14ac:dyDescent="0.45">
      <c r="A4926" t="s">
        <v>480</v>
      </c>
      <c r="B4926" t="s">
        <v>5398</v>
      </c>
      <c r="C4926">
        <v>35</v>
      </c>
      <c r="D4926" t="s">
        <v>14</v>
      </c>
      <c r="E4926" t="s">
        <v>10</v>
      </c>
      <c r="F4926" t="s">
        <v>11</v>
      </c>
      <c r="G4926" t="s">
        <v>12</v>
      </c>
      <c r="H4926">
        <v>859.35</v>
      </c>
    </row>
    <row r="4927" spans="1:8" x14ac:dyDescent="0.45">
      <c r="A4927" s="1">
        <v>44562</v>
      </c>
      <c r="B4927" t="s">
        <v>5399</v>
      </c>
      <c r="C4927">
        <v>64</v>
      </c>
      <c r="D4927" t="s">
        <v>14</v>
      </c>
      <c r="E4927" t="s">
        <v>15</v>
      </c>
      <c r="F4927" t="s">
        <v>23</v>
      </c>
      <c r="G4927" t="s">
        <v>44</v>
      </c>
      <c r="H4927">
        <v>3587.99</v>
      </c>
    </row>
    <row r="4928" spans="1:8" x14ac:dyDescent="0.45">
      <c r="A4928" t="s">
        <v>1163</v>
      </c>
      <c r="B4928" t="s">
        <v>5400</v>
      </c>
      <c r="C4928">
        <v>16</v>
      </c>
      <c r="D4928" t="s">
        <v>9</v>
      </c>
      <c r="E4928" t="s">
        <v>19</v>
      </c>
      <c r="F4928" t="s">
        <v>23</v>
      </c>
      <c r="G4928" t="s">
        <v>12</v>
      </c>
      <c r="H4928">
        <v>3311.69</v>
      </c>
    </row>
    <row r="4929" spans="1:8" x14ac:dyDescent="0.45">
      <c r="A4929" t="s">
        <v>805</v>
      </c>
      <c r="B4929" t="s">
        <v>5401</v>
      </c>
      <c r="C4929">
        <v>6</v>
      </c>
      <c r="D4929" t="s">
        <v>14</v>
      </c>
      <c r="E4929" t="s">
        <v>19</v>
      </c>
      <c r="F4929" t="s">
        <v>11</v>
      </c>
      <c r="G4929" t="s">
        <v>17</v>
      </c>
      <c r="H4929">
        <v>3258.82</v>
      </c>
    </row>
    <row r="4930" spans="1:8" x14ac:dyDescent="0.45">
      <c r="A4930" t="s">
        <v>3025</v>
      </c>
      <c r="B4930" t="s">
        <v>5402</v>
      </c>
      <c r="C4930">
        <v>45</v>
      </c>
      <c r="D4930" t="s">
        <v>21</v>
      </c>
      <c r="E4930" t="s">
        <v>10</v>
      </c>
      <c r="F4930" t="s">
        <v>11</v>
      </c>
      <c r="G4930" t="s">
        <v>12</v>
      </c>
      <c r="H4930">
        <v>2007.7</v>
      </c>
    </row>
    <row r="4931" spans="1:8" x14ac:dyDescent="0.45">
      <c r="A4931" t="s">
        <v>1062</v>
      </c>
      <c r="B4931" t="s">
        <v>5403</v>
      </c>
      <c r="C4931">
        <v>4</v>
      </c>
      <c r="D4931" t="s">
        <v>14</v>
      </c>
      <c r="E4931" t="s">
        <v>35</v>
      </c>
      <c r="F4931" t="s">
        <v>16</v>
      </c>
      <c r="G4931" t="s">
        <v>28</v>
      </c>
      <c r="H4931">
        <v>2028.74</v>
      </c>
    </row>
    <row r="4932" spans="1:8" x14ac:dyDescent="0.45">
      <c r="A4932" s="1">
        <v>44986</v>
      </c>
      <c r="B4932" t="s">
        <v>5404</v>
      </c>
      <c r="C4932">
        <v>78</v>
      </c>
      <c r="D4932" t="s">
        <v>9</v>
      </c>
      <c r="E4932" t="s">
        <v>22</v>
      </c>
      <c r="F4932" t="s">
        <v>11</v>
      </c>
      <c r="G4932" t="s">
        <v>28</v>
      </c>
      <c r="H4932">
        <v>4983.76</v>
      </c>
    </row>
    <row r="4933" spans="1:8" x14ac:dyDescent="0.45">
      <c r="A4933" s="1">
        <v>44805</v>
      </c>
      <c r="B4933" t="s">
        <v>5405</v>
      </c>
      <c r="C4933">
        <v>57</v>
      </c>
      <c r="D4933" t="s">
        <v>9</v>
      </c>
      <c r="E4933" t="s">
        <v>22</v>
      </c>
      <c r="F4933" t="s">
        <v>16</v>
      </c>
      <c r="G4933" t="s">
        <v>17</v>
      </c>
      <c r="H4933">
        <v>2790.7</v>
      </c>
    </row>
    <row r="4934" spans="1:8" x14ac:dyDescent="0.45">
      <c r="A4934" s="1">
        <v>45085</v>
      </c>
      <c r="B4934" t="s">
        <v>5406</v>
      </c>
      <c r="C4934">
        <v>65</v>
      </c>
      <c r="D4934" t="s">
        <v>21</v>
      </c>
      <c r="E4934" t="s">
        <v>35</v>
      </c>
      <c r="F4934" t="s">
        <v>30</v>
      </c>
      <c r="H4934">
        <v>4787.6099999999997</v>
      </c>
    </row>
    <row r="4935" spans="1:8" x14ac:dyDescent="0.45">
      <c r="A4935" s="1">
        <v>44686</v>
      </c>
      <c r="B4935" t="s">
        <v>5407</v>
      </c>
      <c r="C4935">
        <v>82</v>
      </c>
      <c r="D4935" t="s">
        <v>9</v>
      </c>
      <c r="E4935" t="s">
        <v>26</v>
      </c>
      <c r="F4935" t="s">
        <v>30</v>
      </c>
      <c r="G4935" t="s">
        <v>17</v>
      </c>
      <c r="H4935">
        <v>1836.29</v>
      </c>
    </row>
    <row r="4936" spans="1:8" x14ac:dyDescent="0.45">
      <c r="A4936" t="s">
        <v>371</v>
      </c>
      <c r="B4936" t="s">
        <v>5408</v>
      </c>
      <c r="C4936">
        <v>13</v>
      </c>
      <c r="D4936" t="s">
        <v>21</v>
      </c>
      <c r="E4936" t="s">
        <v>19</v>
      </c>
      <c r="F4936" t="s">
        <v>16</v>
      </c>
      <c r="G4936" t="s">
        <v>41</v>
      </c>
      <c r="H4936">
        <v>2606.34</v>
      </c>
    </row>
    <row r="4937" spans="1:8" x14ac:dyDescent="0.45">
      <c r="A4937" t="s">
        <v>1101</v>
      </c>
      <c r="B4937" t="s">
        <v>5409</v>
      </c>
      <c r="C4937">
        <v>0</v>
      </c>
      <c r="D4937" t="s">
        <v>21</v>
      </c>
      <c r="E4937" t="s">
        <v>19</v>
      </c>
      <c r="F4937" t="s">
        <v>11</v>
      </c>
      <c r="G4937" t="s">
        <v>41</v>
      </c>
      <c r="H4937">
        <v>354.84</v>
      </c>
    </row>
    <row r="4938" spans="1:8" x14ac:dyDescent="0.45">
      <c r="A4938" t="s">
        <v>483</v>
      </c>
      <c r="B4938" t="s">
        <v>5410</v>
      </c>
      <c r="C4938">
        <v>53</v>
      </c>
      <c r="D4938" t="s">
        <v>9</v>
      </c>
      <c r="E4938" t="s">
        <v>26</v>
      </c>
      <c r="F4938" t="s">
        <v>11</v>
      </c>
      <c r="G4938" t="s">
        <v>28</v>
      </c>
      <c r="H4938">
        <v>336.04</v>
      </c>
    </row>
    <row r="4939" spans="1:8" x14ac:dyDescent="0.45">
      <c r="A4939" s="1">
        <v>45139</v>
      </c>
      <c r="B4939" t="s">
        <v>5411</v>
      </c>
      <c r="C4939">
        <v>27</v>
      </c>
      <c r="D4939" t="s">
        <v>21</v>
      </c>
      <c r="E4939" t="s">
        <v>38</v>
      </c>
      <c r="F4939" t="s">
        <v>30</v>
      </c>
      <c r="G4939" t="s">
        <v>28</v>
      </c>
      <c r="H4939">
        <v>2221.5100000000002</v>
      </c>
    </row>
    <row r="4940" spans="1:8" x14ac:dyDescent="0.45">
      <c r="A4940" t="s">
        <v>1314</v>
      </c>
      <c r="B4940" t="s">
        <v>5412</v>
      </c>
      <c r="C4940">
        <v>99</v>
      </c>
      <c r="D4940" t="s">
        <v>9</v>
      </c>
      <c r="E4940" t="s">
        <v>26</v>
      </c>
      <c r="F4940" t="s">
        <v>30</v>
      </c>
      <c r="G4940" t="s">
        <v>44</v>
      </c>
      <c r="H4940">
        <v>367.72</v>
      </c>
    </row>
    <row r="4941" spans="1:8" x14ac:dyDescent="0.45">
      <c r="A4941" t="s">
        <v>793</v>
      </c>
      <c r="B4941" t="s">
        <v>5413</v>
      </c>
      <c r="C4941">
        <v>8</v>
      </c>
      <c r="D4941" t="s">
        <v>21</v>
      </c>
      <c r="E4941" t="s">
        <v>26</v>
      </c>
      <c r="F4941" t="s">
        <v>11</v>
      </c>
      <c r="G4941" t="s">
        <v>44</v>
      </c>
      <c r="H4941">
        <v>2136.16</v>
      </c>
    </row>
    <row r="4942" spans="1:8" x14ac:dyDescent="0.45">
      <c r="A4942" t="s">
        <v>476</v>
      </c>
      <c r="B4942" t="s">
        <v>5414</v>
      </c>
      <c r="C4942">
        <v>38</v>
      </c>
      <c r="D4942" t="s">
        <v>9</v>
      </c>
      <c r="E4942" t="s">
        <v>10</v>
      </c>
      <c r="F4942" t="s">
        <v>23</v>
      </c>
      <c r="G4942" t="s">
        <v>12</v>
      </c>
      <c r="H4942">
        <v>3576.56</v>
      </c>
    </row>
    <row r="4943" spans="1:8" x14ac:dyDescent="0.45">
      <c r="A4943" t="s">
        <v>849</v>
      </c>
      <c r="B4943" t="s">
        <v>5415</v>
      </c>
      <c r="C4943">
        <v>28</v>
      </c>
      <c r="D4943" t="s">
        <v>14</v>
      </c>
      <c r="F4943" t="s">
        <v>11</v>
      </c>
      <c r="G4943" t="s">
        <v>12</v>
      </c>
      <c r="H4943">
        <v>451.44</v>
      </c>
    </row>
    <row r="4944" spans="1:8" x14ac:dyDescent="0.45">
      <c r="A4944" s="1">
        <v>44569</v>
      </c>
      <c r="B4944" t="s">
        <v>5416</v>
      </c>
      <c r="C4944">
        <v>71</v>
      </c>
      <c r="D4944" t="s">
        <v>21</v>
      </c>
      <c r="E4944" t="s">
        <v>19</v>
      </c>
      <c r="F4944" t="s">
        <v>30</v>
      </c>
      <c r="G4944" t="s">
        <v>12</v>
      </c>
      <c r="H4944">
        <v>4066.74</v>
      </c>
    </row>
    <row r="4945" spans="1:8" x14ac:dyDescent="0.45">
      <c r="A4945" t="s">
        <v>2027</v>
      </c>
      <c r="B4945" t="s">
        <v>5417</v>
      </c>
      <c r="C4945">
        <v>44</v>
      </c>
      <c r="D4945" t="s">
        <v>14</v>
      </c>
      <c r="E4945" t="s">
        <v>15</v>
      </c>
      <c r="F4945" t="s">
        <v>16</v>
      </c>
      <c r="G4945" t="s">
        <v>44</v>
      </c>
      <c r="H4945">
        <v>1983.92</v>
      </c>
    </row>
    <row r="4946" spans="1:8" x14ac:dyDescent="0.45">
      <c r="A4946" s="1">
        <v>45108</v>
      </c>
      <c r="B4946" t="s">
        <v>5418</v>
      </c>
      <c r="C4946">
        <v>68</v>
      </c>
      <c r="D4946" t="s">
        <v>9</v>
      </c>
      <c r="E4946" t="s">
        <v>26</v>
      </c>
      <c r="F4946" t="s">
        <v>23</v>
      </c>
      <c r="G4946" t="s">
        <v>44</v>
      </c>
      <c r="H4946">
        <v>2024.25</v>
      </c>
    </row>
    <row r="4947" spans="1:8" x14ac:dyDescent="0.45">
      <c r="A4947" t="s">
        <v>340</v>
      </c>
      <c r="B4947" t="s">
        <v>5419</v>
      </c>
      <c r="C4947">
        <v>63</v>
      </c>
      <c r="D4947" t="s">
        <v>21</v>
      </c>
      <c r="E4947" t="s">
        <v>15</v>
      </c>
      <c r="F4947" t="s">
        <v>30</v>
      </c>
      <c r="G4947" t="s">
        <v>44</v>
      </c>
      <c r="H4947">
        <v>4022.97</v>
      </c>
    </row>
    <row r="4948" spans="1:8" x14ac:dyDescent="0.45">
      <c r="A4948" t="s">
        <v>2027</v>
      </c>
      <c r="B4948" t="s">
        <v>5420</v>
      </c>
      <c r="C4948">
        <v>43</v>
      </c>
      <c r="D4948" t="s">
        <v>14</v>
      </c>
      <c r="E4948" t="s">
        <v>35</v>
      </c>
      <c r="F4948" t="s">
        <v>23</v>
      </c>
      <c r="G4948" t="s">
        <v>17</v>
      </c>
      <c r="H4948">
        <v>2117.8000000000002</v>
      </c>
    </row>
    <row r="4949" spans="1:8" x14ac:dyDescent="0.45">
      <c r="A4949" t="s">
        <v>120</v>
      </c>
      <c r="B4949" t="s">
        <v>5421</v>
      </c>
      <c r="C4949">
        <v>86</v>
      </c>
      <c r="D4949" t="s">
        <v>21</v>
      </c>
      <c r="E4949" t="s">
        <v>19</v>
      </c>
      <c r="F4949" t="s">
        <v>23</v>
      </c>
      <c r="G4949" t="s">
        <v>28</v>
      </c>
      <c r="H4949">
        <v>2437.56</v>
      </c>
    </row>
    <row r="4950" spans="1:8" x14ac:dyDescent="0.45">
      <c r="A4950" s="1">
        <v>44715</v>
      </c>
      <c r="B4950" t="s">
        <v>5422</v>
      </c>
      <c r="C4950">
        <v>17</v>
      </c>
      <c r="D4950" t="s">
        <v>14</v>
      </c>
      <c r="E4950" t="s">
        <v>15</v>
      </c>
      <c r="F4950" t="s">
        <v>16</v>
      </c>
      <c r="G4950" t="s">
        <v>17</v>
      </c>
      <c r="H4950">
        <v>4767.28</v>
      </c>
    </row>
    <row r="4951" spans="1:8" x14ac:dyDescent="0.45">
      <c r="A4951" s="1">
        <v>45018</v>
      </c>
      <c r="B4951" t="s">
        <v>5423</v>
      </c>
      <c r="C4951">
        <v>7</v>
      </c>
      <c r="D4951" t="s">
        <v>21</v>
      </c>
      <c r="E4951" t="s">
        <v>35</v>
      </c>
      <c r="F4951" t="s">
        <v>11</v>
      </c>
      <c r="G4951" t="s">
        <v>41</v>
      </c>
      <c r="H4951">
        <v>1138.45</v>
      </c>
    </row>
    <row r="4952" spans="1:8" x14ac:dyDescent="0.45">
      <c r="A4952" t="s">
        <v>1536</v>
      </c>
      <c r="B4952" t="s">
        <v>5424</v>
      </c>
      <c r="C4952">
        <v>91</v>
      </c>
      <c r="D4952" t="s">
        <v>21</v>
      </c>
      <c r="E4952" t="s">
        <v>22</v>
      </c>
      <c r="F4952" t="s">
        <v>11</v>
      </c>
      <c r="H4952">
        <v>2468.17</v>
      </c>
    </row>
    <row r="4953" spans="1:8" x14ac:dyDescent="0.45">
      <c r="A4953" t="s">
        <v>581</v>
      </c>
      <c r="B4953" t="s">
        <v>5425</v>
      </c>
      <c r="C4953">
        <v>57</v>
      </c>
      <c r="D4953" t="s">
        <v>21</v>
      </c>
      <c r="E4953" t="s">
        <v>22</v>
      </c>
      <c r="F4953" t="s">
        <v>11</v>
      </c>
      <c r="G4953" t="s">
        <v>28</v>
      </c>
      <c r="H4953">
        <v>4175.99</v>
      </c>
    </row>
    <row r="4954" spans="1:8" x14ac:dyDescent="0.45">
      <c r="A4954" t="s">
        <v>1887</v>
      </c>
      <c r="B4954" t="s">
        <v>5426</v>
      </c>
      <c r="C4954">
        <v>93</v>
      </c>
      <c r="D4954" t="s">
        <v>14</v>
      </c>
      <c r="E4954" t="s">
        <v>35</v>
      </c>
      <c r="F4954" t="s">
        <v>16</v>
      </c>
      <c r="G4954" t="s">
        <v>44</v>
      </c>
      <c r="H4954">
        <v>1349.59</v>
      </c>
    </row>
    <row r="4955" spans="1:8" x14ac:dyDescent="0.45">
      <c r="A4955" t="s">
        <v>845</v>
      </c>
      <c r="B4955" t="s">
        <v>5427</v>
      </c>
      <c r="C4955">
        <v>61</v>
      </c>
      <c r="D4955" t="s">
        <v>14</v>
      </c>
      <c r="E4955" t="s">
        <v>38</v>
      </c>
      <c r="F4955" t="s">
        <v>11</v>
      </c>
      <c r="G4955" t="s">
        <v>41</v>
      </c>
      <c r="H4955">
        <v>4968.22</v>
      </c>
    </row>
    <row r="4956" spans="1:8" x14ac:dyDescent="0.45">
      <c r="A4956" t="s">
        <v>505</v>
      </c>
      <c r="B4956" t="s">
        <v>5428</v>
      </c>
      <c r="C4956">
        <v>93</v>
      </c>
      <c r="D4956" t="s">
        <v>14</v>
      </c>
      <c r="E4956" t="s">
        <v>19</v>
      </c>
      <c r="F4956" t="s">
        <v>23</v>
      </c>
      <c r="G4956" t="s">
        <v>41</v>
      </c>
      <c r="H4956">
        <v>4826.63</v>
      </c>
    </row>
    <row r="4957" spans="1:8" x14ac:dyDescent="0.45">
      <c r="A4957" t="s">
        <v>517</v>
      </c>
      <c r="B4957" t="s">
        <v>5429</v>
      </c>
      <c r="C4957">
        <v>51</v>
      </c>
      <c r="D4957" t="s">
        <v>14</v>
      </c>
      <c r="E4957" t="s">
        <v>38</v>
      </c>
      <c r="F4957" t="s">
        <v>11</v>
      </c>
      <c r="G4957" t="s">
        <v>44</v>
      </c>
      <c r="H4957">
        <v>711.7</v>
      </c>
    </row>
    <row r="4958" spans="1:8" x14ac:dyDescent="0.45">
      <c r="A4958" t="s">
        <v>459</v>
      </c>
      <c r="B4958" t="s">
        <v>5430</v>
      </c>
      <c r="C4958">
        <v>53</v>
      </c>
      <c r="D4958" t="s">
        <v>9</v>
      </c>
      <c r="F4958" t="s">
        <v>16</v>
      </c>
      <c r="G4958" t="s">
        <v>17</v>
      </c>
      <c r="H4958">
        <v>4862.45</v>
      </c>
    </row>
    <row r="4959" spans="1:8" x14ac:dyDescent="0.45">
      <c r="A4959" t="s">
        <v>1713</v>
      </c>
      <c r="B4959" t="s">
        <v>5431</v>
      </c>
      <c r="C4959">
        <v>95</v>
      </c>
      <c r="D4959" t="s">
        <v>21</v>
      </c>
      <c r="E4959" t="s">
        <v>38</v>
      </c>
      <c r="F4959" t="s">
        <v>11</v>
      </c>
      <c r="G4959" t="s">
        <v>44</v>
      </c>
      <c r="H4959">
        <v>3474.98</v>
      </c>
    </row>
    <row r="4960" spans="1:8" x14ac:dyDescent="0.45">
      <c r="A4960" t="s">
        <v>509</v>
      </c>
      <c r="B4960" t="s">
        <v>5432</v>
      </c>
      <c r="C4960">
        <v>91</v>
      </c>
      <c r="D4960" t="s">
        <v>9</v>
      </c>
      <c r="E4960" t="s">
        <v>38</v>
      </c>
      <c r="F4960" t="s">
        <v>30</v>
      </c>
      <c r="G4960" t="s">
        <v>44</v>
      </c>
      <c r="H4960">
        <v>1371.67</v>
      </c>
    </row>
    <row r="4961" spans="1:8" x14ac:dyDescent="0.45">
      <c r="A4961" t="s">
        <v>364</v>
      </c>
      <c r="B4961" t="s">
        <v>5433</v>
      </c>
      <c r="C4961">
        <v>52</v>
      </c>
      <c r="D4961" t="s">
        <v>14</v>
      </c>
      <c r="F4961" t="s">
        <v>16</v>
      </c>
      <c r="G4961" t="s">
        <v>17</v>
      </c>
      <c r="H4961">
        <v>3023.65</v>
      </c>
    </row>
    <row r="4962" spans="1:8" x14ac:dyDescent="0.45">
      <c r="A4962" t="s">
        <v>1122</v>
      </c>
      <c r="B4962" t="s">
        <v>5434</v>
      </c>
      <c r="C4962">
        <v>93</v>
      </c>
      <c r="D4962" t="s">
        <v>14</v>
      </c>
      <c r="E4962" t="s">
        <v>15</v>
      </c>
      <c r="F4962" t="s">
        <v>16</v>
      </c>
      <c r="G4962" t="s">
        <v>12</v>
      </c>
      <c r="H4962">
        <v>2785.19</v>
      </c>
    </row>
    <row r="4963" spans="1:8" x14ac:dyDescent="0.45">
      <c r="A4963" t="s">
        <v>569</v>
      </c>
      <c r="B4963" t="s">
        <v>5435</v>
      </c>
      <c r="C4963">
        <v>87</v>
      </c>
      <c r="D4963" t="s">
        <v>9</v>
      </c>
      <c r="E4963" t="s">
        <v>15</v>
      </c>
      <c r="F4963" t="s">
        <v>11</v>
      </c>
      <c r="G4963" t="s">
        <v>28</v>
      </c>
      <c r="H4963">
        <v>2653.47</v>
      </c>
    </row>
    <row r="4964" spans="1:8" x14ac:dyDescent="0.45">
      <c r="A4964" s="1">
        <v>45233</v>
      </c>
      <c r="B4964" t="s">
        <v>5436</v>
      </c>
      <c r="C4964">
        <v>94</v>
      </c>
      <c r="D4964" t="s">
        <v>14</v>
      </c>
      <c r="E4964" t="s">
        <v>15</v>
      </c>
      <c r="F4964" t="s">
        <v>16</v>
      </c>
      <c r="G4964" t="s">
        <v>17</v>
      </c>
      <c r="H4964">
        <v>2460.59</v>
      </c>
    </row>
    <row r="4965" spans="1:8" x14ac:dyDescent="0.45">
      <c r="A4965" s="1">
        <v>45242</v>
      </c>
      <c r="B4965" t="s">
        <v>5437</v>
      </c>
      <c r="C4965">
        <v>80</v>
      </c>
      <c r="D4965" t="s">
        <v>21</v>
      </c>
      <c r="E4965" t="s">
        <v>26</v>
      </c>
      <c r="F4965" t="s">
        <v>30</v>
      </c>
      <c r="G4965" t="s">
        <v>17</v>
      </c>
      <c r="H4965">
        <v>981.09</v>
      </c>
    </row>
    <row r="4966" spans="1:8" x14ac:dyDescent="0.45">
      <c r="A4966" t="s">
        <v>179</v>
      </c>
      <c r="B4966" t="s">
        <v>5438</v>
      </c>
      <c r="C4966">
        <v>36</v>
      </c>
      <c r="D4966" t="s">
        <v>21</v>
      </c>
      <c r="E4966" t="s">
        <v>10</v>
      </c>
      <c r="F4966" t="s">
        <v>11</v>
      </c>
      <c r="G4966" t="s">
        <v>41</v>
      </c>
      <c r="H4966">
        <v>2062.86</v>
      </c>
    </row>
    <row r="4967" spans="1:8" x14ac:dyDescent="0.45">
      <c r="A4967" t="s">
        <v>2328</v>
      </c>
      <c r="B4967" t="s">
        <v>5439</v>
      </c>
      <c r="C4967">
        <v>76</v>
      </c>
      <c r="D4967" t="s">
        <v>21</v>
      </c>
      <c r="E4967" t="s">
        <v>22</v>
      </c>
      <c r="F4967" t="s">
        <v>11</v>
      </c>
      <c r="G4967" t="s">
        <v>17</v>
      </c>
      <c r="H4967">
        <v>4707.54</v>
      </c>
    </row>
    <row r="4968" spans="1:8" x14ac:dyDescent="0.45">
      <c r="A4968" s="1">
        <v>45022</v>
      </c>
      <c r="B4968" t="s">
        <v>5440</v>
      </c>
      <c r="C4968">
        <v>17</v>
      </c>
      <c r="D4968" t="s">
        <v>14</v>
      </c>
      <c r="E4968" t="s">
        <v>15</v>
      </c>
      <c r="F4968" t="s">
        <v>16</v>
      </c>
      <c r="G4968" t="s">
        <v>44</v>
      </c>
      <c r="H4968">
        <v>4424.96</v>
      </c>
    </row>
    <row r="4969" spans="1:8" x14ac:dyDescent="0.45">
      <c r="A4969" t="s">
        <v>909</v>
      </c>
      <c r="B4969" t="s">
        <v>5441</v>
      </c>
      <c r="C4969">
        <v>14</v>
      </c>
      <c r="D4969" t="s">
        <v>14</v>
      </c>
      <c r="E4969" t="s">
        <v>38</v>
      </c>
      <c r="F4969" t="s">
        <v>11</v>
      </c>
      <c r="G4969" t="s">
        <v>44</v>
      </c>
      <c r="H4969">
        <v>3069.35</v>
      </c>
    </row>
    <row r="4970" spans="1:8" x14ac:dyDescent="0.45">
      <c r="A4970" t="s">
        <v>912</v>
      </c>
      <c r="B4970" t="s">
        <v>5442</v>
      </c>
      <c r="C4970">
        <v>50</v>
      </c>
      <c r="D4970" t="s">
        <v>14</v>
      </c>
      <c r="E4970" t="s">
        <v>15</v>
      </c>
      <c r="F4970" t="s">
        <v>11</v>
      </c>
      <c r="G4970" t="s">
        <v>41</v>
      </c>
      <c r="H4970">
        <v>2282.0300000000002</v>
      </c>
    </row>
    <row r="4971" spans="1:8" x14ac:dyDescent="0.45">
      <c r="A4971" s="1">
        <v>45270</v>
      </c>
      <c r="B4971" t="s">
        <v>5443</v>
      </c>
      <c r="C4971">
        <v>7</v>
      </c>
      <c r="D4971" t="s">
        <v>21</v>
      </c>
      <c r="E4971" t="s">
        <v>38</v>
      </c>
      <c r="F4971" t="s">
        <v>30</v>
      </c>
      <c r="G4971" t="s">
        <v>44</v>
      </c>
      <c r="H4971">
        <v>2121.5300000000002</v>
      </c>
    </row>
    <row r="4972" spans="1:8" x14ac:dyDescent="0.45">
      <c r="A4972" t="s">
        <v>505</v>
      </c>
      <c r="B4972" t="s">
        <v>5444</v>
      </c>
      <c r="C4972">
        <v>69</v>
      </c>
      <c r="D4972" t="s">
        <v>9</v>
      </c>
      <c r="E4972" t="s">
        <v>22</v>
      </c>
      <c r="F4972" t="s">
        <v>23</v>
      </c>
      <c r="G4972" t="s">
        <v>12</v>
      </c>
      <c r="H4972">
        <v>3979.46</v>
      </c>
    </row>
    <row r="4973" spans="1:8" x14ac:dyDescent="0.45">
      <c r="A4973" t="s">
        <v>1229</v>
      </c>
      <c r="B4973" t="s">
        <v>5445</v>
      </c>
      <c r="C4973">
        <v>7</v>
      </c>
      <c r="D4973" t="s">
        <v>21</v>
      </c>
      <c r="E4973" t="s">
        <v>10</v>
      </c>
      <c r="F4973" t="s">
        <v>30</v>
      </c>
      <c r="G4973" t="s">
        <v>41</v>
      </c>
      <c r="H4973">
        <v>1607.79</v>
      </c>
    </row>
    <row r="4974" spans="1:8" x14ac:dyDescent="0.45">
      <c r="A4974" t="s">
        <v>411</v>
      </c>
      <c r="B4974" t="s">
        <v>5446</v>
      </c>
      <c r="C4974">
        <v>39</v>
      </c>
      <c r="D4974" t="s">
        <v>14</v>
      </c>
      <c r="E4974" t="s">
        <v>10</v>
      </c>
      <c r="F4974" t="s">
        <v>23</v>
      </c>
      <c r="G4974" t="s">
        <v>12</v>
      </c>
      <c r="H4974">
        <v>1451.74</v>
      </c>
    </row>
    <row r="4975" spans="1:8" x14ac:dyDescent="0.45">
      <c r="A4975" t="s">
        <v>581</v>
      </c>
      <c r="B4975" t="s">
        <v>5447</v>
      </c>
      <c r="C4975">
        <v>13</v>
      </c>
      <c r="D4975" t="s">
        <v>9</v>
      </c>
      <c r="E4975" t="s">
        <v>19</v>
      </c>
      <c r="F4975" t="s">
        <v>23</v>
      </c>
      <c r="G4975" t="s">
        <v>17</v>
      </c>
      <c r="H4975">
        <v>3387.6</v>
      </c>
    </row>
    <row r="4976" spans="1:8" x14ac:dyDescent="0.45">
      <c r="A4976" t="s">
        <v>1062</v>
      </c>
      <c r="B4976" t="s">
        <v>5448</v>
      </c>
      <c r="C4976">
        <v>94</v>
      </c>
      <c r="D4976" t="s">
        <v>14</v>
      </c>
      <c r="E4976" t="s">
        <v>15</v>
      </c>
      <c r="F4976" t="s">
        <v>23</v>
      </c>
      <c r="G4976" t="s">
        <v>28</v>
      </c>
      <c r="H4976">
        <v>784.39</v>
      </c>
    </row>
    <row r="4977" spans="1:8" x14ac:dyDescent="0.45">
      <c r="A4977" s="1">
        <v>44627</v>
      </c>
      <c r="B4977" t="s">
        <v>5449</v>
      </c>
      <c r="C4977">
        <v>14</v>
      </c>
      <c r="D4977" t="s">
        <v>21</v>
      </c>
      <c r="E4977" t="s">
        <v>19</v>
      </c>
      <c r="F4977" t="s">
        <v>23</v>
      </c>
      <c r="G4977" t="s">
        <v>41</v>
      </c>
      <c r="H4977">
        <v>1462.36</v>
      </c>
    </row>
    <row r="4978" spans="1:8" x14ac:dyDescent="0.45">
      <c r="A4978" s="1">
        <v>44813</v>
      </c>
      <c r="B4978" t="s">
        <v>5450</v>
      </c>
      <c r="C4978">
        <v>49</v>
      </c>
      <c r="D4978" t="s">
        <v>9</v>
      </c>
      <c r="E4978" t="s">
        <v>19</v>
      </c>
      <c r="F4978" t="s">
        <v>16</v>
      </c>
      <c r="G4978" t="s">
        <v>28</v>
      </c>
      <c r="H4978">
        <v>2005.36</v>
      </c>
    </row>
    <row r="4979" spans="1:8" x14ac:dyDescent="0.45">
      <c r="A4979" t="s">
        <v>326</v>
      </c>
      <c r="B4979" t="s">
        <v>5451</v>
      </c>
      <c r="C4979">
        <v>44</v>
      </c>
      <c r="D4979" t="s">
        <v>9</v>
      </c>
      <c r="E4979" t="s">
        <v>19</v>
      </c>
      <c r="F4979" t="s">
        <v>30</v>
      </c>
      <c r="G4979" t="s">
        <v>12</v>
      </c>
      <c r="H4979">
        <v>1045.78</v>
      </c>
    </row>
    <row r="4980" spans="1:8" x14ac:dyDescent="0.45">
      <c r="A4980" s="1">
        <v>44899</v>
      </c>
      <c r="B4980" t="s">
        <v>5452</v>
      </c>
      <c r="C4980">
        <v>92</v>
      </c>
      <c r="D4980" t="s">
        <v>9</v>
      </c>
      <c r="E4980" t="s">
        <v>26</v>
      </c>
      <c r="F4980" t="s">
        <v>16</v>
      </c>
      <c r="G4980" t="s">
        <v>28</v>
      </c>
      <c r="H4980">
        <v>2505.4499999999998</v>
      </c>
    </row>
    <row r="4981" spans="1:8" x14ac:dyDescent="0.45">
      <c r="A4981" s="1">
        <v>44962</v>
      </c>
      <c r="B4981" t="s">
        <v>5453</v>
      </c>
      <c r="C4981">
        <v>56</v>
      </c>
      <c r="D4981" t="s">
        <v>21</v>
      </c>
      <c r="E4981" t="s">
        <v>10</v>
      </c>
      <c r="F4981" t="s">
        <v>11</v>
      </c>
      <c r="G4981" t="s">
        <v>41</v>
      </c>
      <c r="H4981">
        <v>4292.05</v>
      </c>
    </row>
    <row r="4982" spans="1:8" x14ac:dyDescent="0.45">
      <c r="A4982" s="1">
        <v>45272</v>
      </c>
      <c r="B4982" t="s">
        <v>5454</v>
      </c>
      <c r="C4982">
        <v>32</v>
      </c>
      <c r="D4982" t="s">
        <v>14</v>
      </c>
      <c r="E4982" t="s">
        <v>10</v>
      </c>
      <c r="F4982" t="s">
        <v>30</v>
      </c>
      <c r="G4982" t="s">
        <v>12</v>
      </c>
      <c r="H4982">
        <v>4361.5600000000004</v>
      </c>
    </row>
    <row r="4983" spans="1:8" x14ac:dyDescent="0.45">
      <c r="A4983" t="s">
        <v>675</v>
      </c>
      <c r="B4983" t="s">
        <v>5455</v>
      </c>
      <c r="C4983">
        <v>32</v>
      </c>
      <c r="D4983" t="s">
        <v>9</v>
      </c>
      <c r="E4983" t="s">
        <v>15</v>
      </c>
      <c r="F4983" t="s">
        <v>16</v>
      </c>
      <c r="G4983" t="s">
        <v>28</v>
      </c>
      <c r="H4983">
        <v>1547.13</v>
      </c>
    </row>
    <row r="4984" spans="1:8" x14ac:dyDescent="0.45">
      <c r="A4984" t="s">
        <v>249</v>
      </c>
      <c r="B4984" t="s">
        <v>5456</v>
      </c>
      <c r="C4984">
        <v>35</v>
      </c>
      <c r="D4984" t="s">
        <v>14</v>
      </c>
      <c r="E4984" t="s">
        <v>38</v>
      </c>
      <c r="F4984" t="s">
        <v>23</v>
      </c>
      <c r="G4984" t="s">
        <v>44</v>
      </c>
      <c r="H4984">
        <v>712.55</v>
      </c>
    </row>
    <row r="4985" spans="1:8" x14ac:dyDescent="0.45">
      <c r="A4985" s="1">
        <v>44723</v>
      </c>
      <c r="B4985" t="s">
        <v>5457</v>
      </c>
      <c r="C4985">
        <v>50</v>
      </c>
      <c r="D4985" t="s">
        <v>9</v>
      </c>
      <c r="E4985" t="s">
        <v>19</v>
      </c>
      <c r="F4985" t="s">
        <v>11</v>
      </c>
      <c r="G4985" t="s">
        <v>17</v>
      </c>
      <c r="H4985">
        <v>3403.82</v>
      </c>
    </row>
    <row r="4986" spans="1:8" x14ac:dyDescent="0.45">
      <c r="A4986" t="s">
        <v>575</v>
      </c>
      <c r="B4986" t="s">
        <v>5458</v>
      </c>
      <c r="C4986">
        <v>2</v>
      </c>
      <c r="D4986" t="s">
        <v>9</v>
      </c>
      <c r="E4986" t="s">
        <v>26</v>
      </c>
      <c r="F4986" t="s">
        <v>11</v>
      </c>
      <c r="G4986" t="s">
        <v>28</v>
      </c>
      <c r="H4986">
        <v>4465.3900000000003</v>
      </c>
    </row>
    <row r="4987" spans="1:8" x14ac:dyDescent="0.45">
      <c r="A4987" s="1">
        <v>44631</v>
      </c>
      <c r="B4987" t="s">
        <v>5459</v>
      </c>
      <c r="C4987">
        <v>25</v>
      </c>
      <c r="D4987" t="s">
        <v>14</v>
      </c>
      <c r="E4987" t="s">
        <v>15</v>
      </c>
      <c r="F4987" t="s">
        <v>23</v>
      </c>
      <c r="G4987" t="s">
        <v>41</v>
      </c>
      <c r="H4987">
        <v>564.95000000000005</v>
      </c>
    </row>
    <row r="4988" spans="1:8" x14ac:dyDescent="0.45">
      <c r="A4988" t="s">
        <v>511</v>
      </c>
      <c r="B4988" t="s">
        <v>5460</v>
      </c>
      <c r="C4988">
        <v>59</v>
      </c>
      <c r="D4988" t="s">
        <v>9</v>
      </c>
      <c r="E4988" t="s">
        <v>19</v>
      </c>
      <c r="F4988" t="s">
        <v>16</v>
      </c>
      <c r="G4988" t="s">
        <v>28</v>
      </c>
      <c r="H4988">
        <v>4585.2700000000004</v>
      </c>
    </row>
    <row r="4989" spans="1:8" x14ac:dyDescent="0.45">
      <c r="A4989" t="s">
        <v>1865</v>
      </c>
      <c r="B4989" t="s">
        <v>5461</v>
      </c>
      <c r="C4989">
        <v>7</v>
      </c>
      <c r="D4989" t="s">
        <v>14</v>
      </c>
      <c r="E4989" t="s">
        <v>10</v>
      </c>
      <c r="F4989" t="s">
        <v>30</v>
      </c>
      <c r="G4989" t="s">
        <v>41</v>
      </c>
      <c r="H4989">
        <v>4153.8599999999997</v>
      </c>
    </row>
    <row r="4990" spans="1:8" x14ac:dyDescent="0.45">
      <c r="A4990" t="s">
        <v>2015</v>
      </c>
      <c r="B4990" t="s">
        <v>5462</v>
      </c>
      <c r="C4990">
        <v>4</v>
      </c>
      <c r="D4990" t="s">
        <v>21</v>
      </c>
      <c r="E4990" t="s">
        <v>26</v>
      </c>
      <c r="F4990" t="s">
        <v>11</v>
      </c>
      <c r="G4990" t="s">
        <v>12</v>
      </c>
      <c r="H4990">
        <v>4419.16</v>
      </c>
    </row>
    <row r="4991" spans="1:8" x14ac:dyDescent="0.45">
      <c r="A4991" t="s">
        <v>110</v>
      </c>
      <c r="B4991" t="s">
        <v>5463</v>
      </c>
      <c r="C4991">
        <v>19</v>
      </c>
      <c r="D4991" t="s">
        <v>9</v>
      </c>
      <c r="E4991" t="s">
        <v>26</v>
      </c>
      <c r="F4991" t="s">
        <v>30</v>
      </c>
      <c r="G4991" t="s">
        <v>44</v>
      </c>
      <c r="H4991">
        <v>4354.51</v>
      </c>
    </row>
    <row r="4992" spans="1:8" x14ac:dyDescent="0.45">
      <c r="A4992" s="1">
        <v>45150</v>
      </c>
      <c r="B4992" t="s">
        <v>5464</v>
      </c>
      <c r="C4992">
        <v>11</v>
      </c>
      <c r="D4992" t="s">
        <v>14</v>
      </c>
      <c r="F4992" t="s">
        <v>11</v>
      </c>
      <c r="G4992" t="s">
        <v>17</v>
      </c>
      <c r="H4992">
        <v>4333.47</v>
      </c>
    </row>
    <row r="4993" spans="1:8" x14ac:dyDescent="0.45">
      <c r="A4993" s="1">
        <v>44965</v>
      </c>
      <c r="B4993" t="s">
        <v>5465</v>
      </c>
      <c r="C4993">
        <v>97</v>
      </c>
      <c r="D4993" t="s">
        <v>21</v>
      </c>
      <c r="E4993" t="s">
        <v>38</v>
      </c>
      <c r="F4993" t="s">
        <v>11</v>
      </c>
      <c r="G4993" t="s">
        <v>28</v>
      </c>
      <c r="H4993">
        <v>4639.3900000000003</v>
      </c>
    </row>
    <row r="4994" spans="1:8" x14ac:dyDescent="0.45">
      <c r="A4994" t="s">
        <v>1724</v>
      </c>
      <c r="B4994" t="s">
        <v>5466</v>
      </c>
      <c r="C4994">
        <v>8</v>
      </c>
      <c r="D4994" t="s">
        <v>14</v>
      </c>
      <c r="E4994" t="s">
        <v>35</v>
      </c>
      <c r="F4994" t="s">
        <v>11</v>
      </c>
      <c r="G4994" t="s">
        <v>44</v>
      </c>
      <c r="H4994">
        <v>4062.19</v>
      </c>
    </row>
    <row r="4995" spans="1:8" x14ac:dyDescent="0.45">
      <c r="A4995" s="1">
        <v>44596</v>
      </c>
      <c r="B4995" t="s">
        <v>5467</v>
      </c>
      <c r="C4995">
        <v>67</v>
      </c>
      <c r="D4995" t="s">
        <v>9</v>
      </c>
      <c r="E4995" t="s">
        <v>38</v>
      </c>
      <c r="F4995" t="s">
        <v>23</v>
      </c>
      <c r="G4995" t="s">
        <v>17</v>
      </c>
      <c r="H4995">
        <v>2069.06</v>
      </c>
    </row>
    <row r="4996" spans="1:8" x14ac:dyDescent="0.45">
      <c r="A4996" s="1">
        <v>44631</v>
      </c>
      <c r="B4996" t="s">
        <v>5468</v>
      </c>
      <c r="C4996">
        <v>46</v>
      </c>
      <c r="D4996" t="s">
        <v>14</v>
      </c>
      <c r="E4996" t="s">
        <v>15</v>
      </c>
      <c r="F4996" t="s">
        <v>16</v>
      </c>
      <c r="G4996" t="s">
        <v>17</v>
      </c>
      <c r="H4996">
        <v>2734.91</v>
      </c>
    </row>
    <row r="4997" spans="1:8" x14ac:dyDescent="0.45">
      <c r="A4997" s="1">
        <v>44812</v>
      </c>
      <c r="B4997" t="s">
        <v>5469</v>
      </c>
      <c r="C4997">
        <v>49</v>
      </c>
      <c r="D4997" t="s">
        <v>14</v>
      </c>
      <c r="E4997" t="s">
        <v>38</v>
      </c>
      <c r="F4997" t="s">
        <v>16</v>
      </c>
      <c r="G4997" t="s">
        <v>28</v>
      </c>
      <c r="H4997">
        <v>2652.31</v>
      </c>
    </row>
    <row r="4998" spans="1:8" x14ac:dyDescent="0.45">
      <c r="A4998" t="s">
        <v>2312</v>
      </c>
      <c r="B4998" t="s">
        <v>5470</v>
      </c>
      <c r="C4998">
        <v>92</v>
      </c>
      <c r="D4998" t="s">
        <v>21</v>
      </c>
      <c r="E4998" t="s">
        <v>15</v>
      </c>
      <c r="F4998" t="s">
        <v>30</v>
      </c>
      <c r="G4998" t="s">
        <v>41</v>
      </c>
      <c r="H4998">
        <v>3491.43</v>
      </c>
    </row>
    <row r="4999" spans="1:8" x14ac:dyDescent="0.45">
      <c r="A4999" t="s">
        <v>814</v>
      </c>
      <c r="B4999" t="s">
        <v>5471</v>
      </c>
      <c r="C4999">
        <v>45</v>
      </c>
      <c r="D4999" t="s">
        <v>21</v>
      </c>
      <c r="E4999" t="s">
        <v>10</v>
      </c>
      <c r="F4999" t="s">
        <v>23</v>
      </c>
      <c r="G4999" t="s">
        <v>12</v>
      </c>
      <c r="H4999">
        <v>3123.94</v>
      </c>
    </row>
    <row r="5000" spans="1:8" x14ac:dyDescent="0.45">
      <c r="A5000" s="1">
        <v>44966</v>
      </c>
      <c r="B5000" t="s">
        <v>5472</v>
      </c>
      <c r="C5000">
        <v>48</v>
      </c>
      <c r="D5000" t="s">
        <v>21</v>
      </c>
      <c r="E5000" t="s">
        <v>15</v>
      </c>
      <c r="F5000" t="s">
        <v>23</v>
      </c>
      <c r="G5000" t="s">
        <v>41</v>
      </c>
      <c r="H5000">
        <v>1127.01</v>
      </c>
    </row>
    <row r="5001" spans="1:8" x14ac:dyDescent="0.45">
      <c r="A5001" s="1">
        <v>44811</v>
      </c>
      <c r="B5001" t="s">
        <v>5473</v>
      </c>
      <c r="C5001">
        <v>17</v>
      </c>
      <c r="D5001" t="s">
        <v>9</v>
      </c>
      <c r="E5001" t="s">
        <v>19</v>
      </c>
      <c r="F5001" t="s">
        <v>23</v>
      </c>
      <c r="G5001" t="s">
        <v>44</v>
      </c>
      <c r="H5001">
        <v>3112.16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 Cleaned</vt:lpstr>
      <vt:lpstr>Formulas</vt:lpstr>
      <vt:lpstr>Analysis</vt:lpstr>
      <vt:lpstr>Health_Dirty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Fayokemi Akinsete</cp:lastModifiedBy>
  <dcterms:created xsi:type="dcterms:W3CDTF">2025-10-04T07:23:15Z</dcterms:created>
  <dcterms:modified xsi:type="dcterms:W3CDTF">2025-10-07T13:09:15Z</dcterms:modified>
</cp:coreProperties>
</file>